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Hikmet\Downloads\Gamze GÜLEÇ HAM DATA\"/>
    </mc:Choice>
  </mc:AlternateContent>
  <xr:revisionPtr revIDLastSave="0" documentId="8_{1E8B5B60-C235-4654-BF11-49965BB36EC4}" xr6:coauthVersionLast="47" xr6:coauthVersionMax="47" xr10:uidLastSave="{00000000-0000-0000-0000-000000000000}"/>
  <bookViews>
    <workbookView xWindow="-108" yWindow="-108" windowWidth="23256" windowHeight="12576" tabRatio="913" xr2:uid="{00000000-000D-0000-FFFF-FFFF00000000}"/>
  </bookViews>
  <sheets>
    <sheet name="All Data Ecept Nitrate" sheetId="2" r:id="rId1"/>
    <sheet name="ANOVA_HID" sheetId="29" state="hidden" r:id="rId2"/>
    <sheet name="ANOVA_HID1" sheetId="30" state="hidden" r:id="rId3"/>
    <sheet name="ANOVA_HID2" sheetId="31" state="hidden" r:id="rId4"/>
    <sheet name="ANOVA_HID3" sheetId="32" state="hidden" r:id="rId5"/>
    <sheet name="ANOVA_HID4" sheetId="33" state="hidden" r:id="rId6"/>
    <sheet name="ANOVA_HID5" sheetId="34" state="hidden" r:id="rId7"/>
    <sheet name="ANOVA_HID6" sheetId="35" state="hidden" r:id="rId8"/>
    <sheet name="ANOVA_HID7" sheetId="36" state="hidden" r:id="rId9"/>
    <sheet name="ANOVA_HID8" sheetId="37" state="hidden" r:id="rId10"/>
    <sheet name="ANOVA_HID9" sheetId="38" state="hidden" r:id="rId11"/>
    <sheet name="ANOVA_HID10" sheetId="39" state="hidden" r:id="rId12"/>
    <sheet name="ANOVA_HID11" sheetId="41" state="hidden" r:id="rId13"/>
    <sheet name="ANOVA_HID12" sheetId="42" state="hidden" r:id="rId14"/>
    <sheet name="ANOVA_HID13" sheetId="43" state="hidden" r:id="rId15"/>
    <sheet name="ANOVA_HID14" sheetId="44" state="hidden" r:id="rId16"/>
    <sheet name="ANOVA_HID15" sheetId="45" state="hidden" r:id="rId17"/>
    <sheet name="ANOVA_HID16" sheetId="46" state="hidden" r:id="rId18"/>
    <sheet name="ANOVA_HID17" sheetId="47" state="hidden" r:id="rId19"/>
    <sheet name="ANOVA_HID18" sheetId="48" state="hidden" r:id="rId20"/>
    <sheet name="ANOVA_HID19" sheetId="49" state="hidden" r:id="rId21"/>
    <sheet name="ANOVA_HID20" sheetId="50" state="hidden" r:id="rId22"/>
    <sheet name="ANOVA_HID21" sheetId="51" state="hidden" r:id="rId23"/>
    <sheet name="ANOVA_HID22" sheetId="52" state="hidden" r:id="rId24"/>
    <sheet name="ANOVA1_HID" sheetId="54" state="hidden" r:id="rId25"/>
    <sheet name="ANOVA1_HID1" sheetId="55" state="hidden" r:id="rId26"/>
    <sheet name="ANOVA1_HID2" sheetId="56" state="hidden" r:id="rId27"/>
    <sheet name="ANOVA1_HID3" sheetId="57" state="hidden" r:id="rId28"/>
    <sheet name="ANOVA1_HID4" sheetId="58" state="hidden" r:id="rId29"/>
    <sheet name="ANOVA1_HID5" sheetId="59" state="hidden" r:id="rId30"/>
    <sheet name="Desc_HID" sheetId="61" state="hidden" r:id="rId31"/>
    <sheet name="ANOVA2_HID" sheetId="63" state="hidden" r:id="rId32"/>
    <sheet name="ANOVA2_HID1" sheetId="64" state="hidden" r:id="rId33"/>
    <sheet name="ANOVA2_HID2" sheetId="65" state="hidden" r:id="rId34"/>
    <sheet name="ANOVA2_HID3" sheetId="66" state="hidden" r:id="rId35"/>
    <sheet name="ANOVA2_HID4" sheetId="67" state="hidden" r:id="rId36"/>
    <sheet name="ANOVA2_HID5" sheetId="68" state="hidden" r:id="rId37"/>
    <sheet name="ANOVA2_HID6" sheetId="69" state="hidden" r:id="rId38"/>
    <sheet name="ANOVA2_HID7" sheetId="70" state="hidden" r:id="rId39"/>
    <sheet name="ANOVA2_HID8" sheetId="71" state="hidden" r:id="rId40"/>
    <sheet name="ANOVA2_HID9" sheetId="72" state="hidden" r:id="rId41"/>
    <sheet name="ANOVA2_HID10" sheetId="73" state="hidden" r:id="rId42"/>
    <sheet name="ANOVA2_HID11" sheetId="74" state="hidden" r:id="rId43"/>
    <sheet name="ANOVA4_HID" sheetId="87" state="hidden" r:id="rId44"/>
    <sheet name="Nitrate" sheetId="88" r:id="rId45"/>
    <sheet name="ANOVA1_HID6" sheetId="76" state="hidden" r:id="rId46"/>
    <sheet name="ANOVA1_HID7" sheetId="77" state="hidden" r:id="rId47"/>
    <sheet name="ANOVA1_HID8" sheetId="78" state="hidden" r:id="rId48"/>
    <sheet name="ANOVA3_HID" sheetId="80" state="hidden" r:id="rId49"/>
    <sheet name="ANOVA3_HID1" sheetId="81" state="hidden" r:id="rId50"/>
    <sheet name="ANOVA3_HID2" sheetId="82" state="hidden" r:id="rId51"/>
    <sheet name="ANOVA3_HID3" sheetId="83" state="hidden" r:id="rId52"/>
    <sheet name="ANOVA5_HID" sheetId="90" state="hidden" r:id="rId53"/>
    <sheet name="Desc1_HID" sheetId="85" state="hidden" r:id="rId54"/>
    <sheet name="NİTRAT 0. GÜN" sheetId="21" state="hidden" r:id="rId55"/>
    <sheet name="NİTRAT 5. GÜN" sheetId="22" state="hidden" r:id="rId56"/>
    <sheet name="NİTRAT 10. GÜN" sheetId="23" state="hidden" r:id="rId57"/>
    <sheet name="M.M 0. gün" sheetId="12" state="hidden" r:id="rId58"/>
    <sheet name="M.M 5. gün" sheetId="13" state="hidden" r:id="rId59"/>
    <sheet name="M.M 10.gün" sheetId="14" state="hidden" r:id="rId60"/>
    <sheet name="AZOT 5.gün" sheetId="16" state="hidden" r:id="rId61"/>
    <sheet name="AZOT 0.gün" sheetId="15" state="hidden" r:id="rId62"/>
    <sheet name="AZOT 10.gün" sheetId="17" state="hidden" r:id="rId6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27" i="23" l="1"/>
  <c r="BK27" i="23"/>
  <c r="BJ27" i="23"/>
  <c r="BH27" i="23"/>
  <c r="BG27" i="23"/>
  <c r="BF27" i="23"/>
  <c r="BD27" i="23"/>
  <c r="BC27" i="23"/>
  <c r="BB27" i="23"/>
  <c r="AZ27" i="23"/>
  <c r="AY27" i="23"/>
  <c r="AX27" i="23"/>
  <c r="AN56" i="23"/>
  <c r="AJ56" i="23"/>
  <c r="AF56" i="23"/>
  <c r="AB56" i="23"/>
  <c r="AR55" i="23"/>
  <c r="AR54" i="23"/>
  <c r="AR53" i="23"/>
  <c r="AR52" i="23"/>
  <c r="AR51" i="23"/>
  <c r="AN42" i="23"/>
  <c r="AJ42" i="23"/>
  <c r="AF42" i="23"/>
  <c r="AB42" i="23"/>
  <c r="AR41" i="23"/>
  <c r="AR40" i="23"/>
  <c r="AR39" i="23"/>
  <c r="AR38" i="23"/>
  <c r="AR37" i="23"/>
  <c r="AN28" i="23" l="1"/>
  <c r="AJ28" i="23"/>
  <c r="AF28" i="23"/>
  <c r="AB28" i="23"/>
  <c r="AR27" i="23"/>
  <c r="AR26" i="23"/>
  <c r="AR25" i="23"/>
  <c r="AR24" i="23"/>
  <c r="AR23" i="23"/>
  <c r="U23" i="23"/>
  <c r="P23" i="23"/>
  <c r="K23" i="23"/>
  <c r="F23" i="23"/>
  <c r="U22" i="23"/>
  <c r="P22" i="23"/>
  <c r="K22" i="23"/>
  <c r="F22" i="23"/>
  <c r="U21" i="23"/>
  <c r="V24" i="23" s="1"/>
  <c r="P21" i="23"/>
  <c r="Q24" i="23" s="1"/>
  <c r="K21" i="23"/>
  <c r="K24" i="23" s="1"/>
  <c r="F21" i="23"/>
  <c r="U19" i="23"/>
  <c r="P19" i="23"/>
  <c r="K19" i="23"/>
  <c r="F19" i="23"/>
  <c r="U18" i="23"/>
  <c r="P18" i="23"/>
  <c r="K18" i="23"/>
  <c r="F18" i="23"/>
  <c r="U17" i="23"/>
  <c r="V20" i="23" s="1"/>
  <c r="P17" i="23"/>
  <c r="Q20" i="23" s="1"/>
  <c r="K17" i="23"/>
  <c r="L20" i="23" s="1"/>
  <c r="F17" i="23"/>
  <c r="U15" i="23"/>
  <c r="P15" i="23"/>
  <c r="K15" i="23"/>
  <c r="F15" i="23"/>
  <c r="U14" i="23"/>
  <c r="P14" i="23"/>
  <c r="K14" i="23"/>
  <c r="F14" i="23"/>
  <c r="U13" i="23"/>
  <c r="V16" i="23" s="1"/>
  <c r="P13" i="23"/>
  <c r="Q16" i="23" s="1"/>
  <c r="K13" i="23"/>
  <c r="L16" i="23" s="1"/>
  <c r="F13" i="23"/>
  <c r="U11" i="23"/>
  <c r="P11" i="23"/>
  <c r="K11" i="23"/>
  <c r="F11" i="23"/>
  <c r="U10" i="23"/>
  <c r="P10" i="23"/>
  <c r="K10" i="23"/>
  <c r="F10" i="23"/>
  <c r="U9" i="23"/>
  <c r="V12" i="23" s="1"/>
  <c r="P9" i="23"/>
  <c r="Q12" i="23" s="1"/>
  <c r="K9" i="23"/>
  <c r="L12" i="23" s="1"/>
  <c r="F9" i="23"/>
  <c r="U7" i="23"/>
  <c r="P7" i="23"/>
  <c r="K7" i="23"/>
  <c r="F7" i="23"/>
  <c r="U6" i="23"/>
  <c r="P6" i="23"/>
  <c r="K6" i="23"/>
  <c r="F6" i="23"/>
  <c r="U5" i="23"/>
  <c r="V8" i="23" s="1"/>
  <c r="P5" i="23"/>
  <c r="Q8" i="23" s="1"/>
  <c r="K5" i="23"/>
  <c r="L8" i="23" s="1"/>
  <c r="F5" i="23"/>
  <c r="AO28" i="22"/>
  <c r="AK28" i="22"/>
  <c r="AG28" i="22"/>
  <c r="AC28" i="22"/>
  <c r="AS27" i="22"/>
  <c r="AS26" i="22"/>
  <c r="AS25" i="22"/>
  <c r="AS24" i="22"/>
  <c r="AS23" i="22"/>
  <c r="U23" i="22"/>
  <c r="P23" i="22"/>
  <c r="K23" i="22"/>
  <c r="F23" i="22"/>
  <c r="U22" i="22"/>
  <c r="P22" i="22"/>
  <c r="K22" i="22"/>
  <c r="F22" i="22"/>
  <c r="U21" i="22"/>
  <c r="P21" i="22"/>
  <c r="K21" i="22"/>
  <c r="F21" i="22"/>
  <c r="F24" i="22" s="1"/>
  <c r="U19" i="22"/>
  <c r="U20" i="22" s="1"/>
  <c r="P19" i="22"/>
  <c r="K19" i="22"/>
  <c r="F19" i="22"/>
  <c r="U18" i="22"/>
  <c r="P18" i="22"/>
  <c r="K18" i="22"/>
  <c r="F18" i="22"/>
  <c r="U17" i="22"/>
  <c r="P17" i="22"/>
  <c r="K17" i="22"/>
  <c r="L20" i="22" s="1"/>
  <c r="F17" i="22"/>
  <c r="F20" i="22" s="1"/>
  <c r="U15" i="22"/>
  <c r="P15" i="22"/>
  <c r="K15" i="22"/>
  <c r="F15" i="22"/>
  <c r="U14" i="22"/>
  <c r="P14" i="22"/>
  <c r="K14" i="22"/>
  <c r="F14" i="22"/>
  <c r="U13" i="22"/>
  <c r="P13" i="22"/>
  <c r="K13" i="22"/>
  <c r="L16" i="22" s="1"/>
  <c r="F13" i="22"/>
  <c r="F16" i="22" s="1"/>
  <c r="U11" i="22"/>
  <c r="P11" i="22"/>
  <c r="K11" i="22"/>
  <c r="F11" i="22"/>
  <c r="U10" i="22"/>
  <c r="P10" i="22"/>
  <c r="K10" i="22"/>
  <c r="F10" i="22"/>
  <c r="U9" i="22"/>
  <c r="P9" i="22"/>
  <c r="K9" i="22"/>
  <c r="L12" i="22" s="1"/>
  <c r="F9" i="22"/>
  <c r="F12" i="22" s="1"/>
  <c r="U7" i="22"/>
  <c r="P7" i="22"/>
  <c r="K7" i="22"/>
  <c r="F7" i="22"/>
  <c r="U6" i="22"/>
  <c r="P6" i="22"/>
  <c r="K6" i="22"/>
  <c r="F6" i="22"/>
  <c r="U5" i="22"/>
  <c r="P5" i="22"/>
  <c r="K5" i="22"/>
  <c r="L8" i="22" s="1"/>
  <c r="F5" i="22"/>
  <c r="F8" i="22" s="1"/>
  <c r="AN30" i="21"/>
  <c r="AJ30" i="21"/>
  <c r="AF30" i="21"/>
  <c r="AB30" i="21"/>
  <c r="AR29" i="21"/>
  <c r="AR28" i="21"/>
  <c r="AR27" i="21"/>
  <c r="AR26" i="21"/>
  <c r="U26" i="21"/>
  <c r="P26" i="21"/>
  <c r="K26" i="21"/>
  <c r="L27" i="21" s="1"/>
  <c r="F26" i="21"/>
  <c r="AR25" i="21"/>
  <c r="U25" i="21"/>
  <c r="P25" i="21"/>
  <c r="K25" i="21"/>
  <c r="F25" i="21"/>
  <c r="U24" i="21"/>
  <c r="V27" i="21" s="1"/>
  <c r="P24" i="21"/>
  <c r="K24" i="21"/>
  <c r="F24" i="21"/>
  <c r="U22" i="21"/>
  <c r="P22" i="21"/>
  <c r="K22" i="21"/>
  <c r="F22" i="21"/>
  <c r="U21" i="21"/>
  <c r="P21" i="21"/>
  <c r="K21" i="21"/>
  <c r="F21" i="21"/>
  <c r="U20" i="21"/>
  <c r="U23" i="21" s="1"/>
  <c r="P20" i="21"/>
  <c r="K20" i="21"/>
  <c r="F20" i="21"/>
  <c r="U18" i="21"/>
  <c r="P18" i="21"/>
  <c r="K18" i="21"/>
  <c r="F18" i="21"/>
  <c r="U17" i="21"/>
  <c r="P17" i="21"/>
  <c r="K17" i="21"/>
  <c r="F17" i="21"/>
  <c r="U16" i="21"/>
  <c r="P16" i="21"/>
  <c r="K16" i="21"/>
  <c r="F16" i="21"/>
  <c r="U14" i="21"/>
  <c r="P14" i="21"/>
  <c r="K14" i="21"/>
  <c r="F14" i="21"/>
  <c r="U13" i="21"/>
  <c r="P13" i="21"/>
  <c r="K13" i="21"/>
  <c r="F13" i="21"/>
  <c r="U12" i="21"/>
  <c r="P12" i="21"/>
  <c r="K12" i="21"/>
  <c r="F12" i="21"/>
  <c r="U10" i="21"/>
  <c r="P10" i="21"/>
  <c r="K10" i="21"/>
  <c r="F10" i="21"/>
  <c r="U9" i="21"/>
  <c r="P9" i="21"/>
  <c r="K9" i="21"/>
  <c r="F9" i="21"/>
  <c r="U8" i="21"/>
  <c r="P8" i="21"/>
  <c r="K8" i="21"/>
  <c r="F8" i="21"/>
  <c r="L11" i="21" l="1"/>
  <c r="L15" i="21"/>
  <c r="L19" i="21"/>
  <c r="F23" i="21"/>
  <c r="G27" i="21"/>
  <c r="V8" i="22"/>
  <c r="V12" i="22"/>
  <c r="U16" i="22"/>
  <c r="V20" i="22"/>
  <c r="Q11" i="21"/>
  <c r="Q15" i="21"/>
  <c r="P19" i="21"/>
  <c r="L23" i="21"/>
  <c r="V24" i="22"/>
  <c r="U11" i="21"/>
  <c r="U15" i="21"/>
  <c r="U19" i="21"/>
  <c r="W19" i="21" s="1"/>
  <c r="Q23" i="21"/>
  <c r="F8" i="23"/>
  <c r="F12" i="23"/>
  <c r="F16" i="23"/>
  <c r="F20" i="23"/>
  <c r="G24" i="23"/>
  <c r="F11" i="21"/>
  <c r="F15" i="21"/>
  <c r="F19" i="21"/>
  <c r="V19" i="21"/>
  <c r="Q8" i="22"/>
  <c r="Q12" i="22"/>
  <c r="Q16" i="22"/>
  <c r="Q20" i="22"/>
  <c r="K24" i="22"/>
  <c r="V23" i="21"/>
  <c r="W23" i="21" s="1"/>
  <c r="V11" i="21"/>
  <c r="W11" i="21" s="1"/>
  <c r="V15" i="21"/>
  <c r="W15" i="21" s="1"/>
  <c r="K27" i="21"/>
  <c r="M27" i="21" s="1"/>
  <c r="P27" i="21"/>
  <c r="F27" i="21"/>
  <c r="Q24" i="22"/>
  <c r="U8" i="22"/>
  <c r="W8" i="22" s="1"/>
  <c r="W20" i="22"/>
  <c r="G24" i="22"/>
  <c r="H24" i="22" s="1"/>
  <c r="G8" i="22"/>
  <c r="H8" i="22" s="1"/>
  <c r="U12" i="22"/>
  <c r="W12" i="22" s="1"/>
  <c r="V16" i="22"/>
  <c r="G20" i="22"/>
  <c r="H20" i="22" s="1"/>
  <c r="G16" i="22"/>
  <c r="H16" i="22" s="1"/>
  <c r="G12" i="22"/>
  <c r="H12" i="22" s="1"/>
  <c r="U24" i="22"/>
  <c r="W24" i="22" s="1"/>
  <c r="G8" i="23"/>
  <c r="H8" i="23" s="1"/>
  <c r="U8" i="23"/>
  <c r="W8" i="23" s="1"/>
  <c r="G12" i="23"/>
  <c r="H12" i="23" s="1"/>
  <c r="U12" i="23"/>
  <c r="W12" i="23" s="1"/>
  <c r="G16" i="23"/>
  <c r="H16" i="23" s="1"/>
  <c r="U16" i="23"/>
  <c r="W16" i="23" s="1"/>
  <c r="G20" i="23"/>
  <c r="U20" i="23"/>
  <c r="W20" i="23" s="1"/>
  <c r="F24" i="23"/>
  <c r="H24" i="23" s="1"/>
  <c r="L24" i="23"/>
  <c r="M24" i="23" s="1"/>
  <c r="P8" i="23"/>
  <c r="R8" i="23" s="1"/>
  <c r="P12" i="23"/>
  <c r="R12" i="23" s="1"/>
  <c r="P16" i="23"/>
  <c r="R16" i="23" s="1"/>
  <c r="P20" i="23"/>
  <c r="R20" i="23" s="1"/>
  <c r="U24" i="23"/>
  <c r="W24" i="23" s="1"/>
  <c r="K8" i="23"/>
  <c r="M8" i="23" s="1"/>
  <c r="K12" i="23"/>
  <c r="M12" i="23" s="1"/>
  <c r="K16" i="23"/>
  <c r="M16" i="23" s="1"/>
  <c r="K20" i="23"/>
  <c r="M20" i="23" s="1"/>
  <c r="P24" i="23"/>
  <c r="R24" i="23" s="1"/>
  <c r="L24" i="22"/>
  <c r="P8" i="22"/>
  <c r="R8" i="22" s="1"/>
  <c r="P12" i="22"/>
  <c r="R12" i="22" s="1"/>
  <c r="P16" i="22"/>
  <c r="P20" i="22"/>
  <c r="R20" i="22" s="1"/>
  <c r="K8" i="22"/>
  <c r="M8" i="22" s="1"/>
  <c r="K12" i="22"/>
  <c r="M12" i="22" s="1"/>
  <c r="K16" i="22"/>
  <c r="M16" i="22" s="1"/>
  <c r="K20" i="22"/>
  <c r="M20" i="22" s="1"/>
  <c r="P24" i="22"/>
  <c r="R24" i="22" s="1"/>
  <c r="P11" i="21"/>
  <c r="R11" i="21" s="1"/>
  <c r="P23" i="21"/>
  <c r="G11" i="21"/>
  <c r="H11" i="21" s="1"/>
  <c r="G15" i="21"/>
  <c r="G19" i="21"/>
  <c r="H19" i="21" s="1"/>
  <c r="G23" i="21"/>
  <c r="H23" i="21" s="1"/>
  <c r="Q27" i="21"/>
  <c r="P15" i="21"/>
  <c r="R15" i="21" s="1"/>
  <c r="K11" i="21"/>
  <c r="K15" i="21"/>
  <c r="M15" i="21" s="1"/>
  <c r="K19" i="21"/>
  <c r="Q19" i="21"/>
  <c r="R19" i="21" s="1"/>
  <c r="K23" i="21"/>
  <c r="M23" i="21" s="1"/>
  <c r="U27" i="21"/>
  <c r="W27" i="21" s="1"/>
  <c r="H15" i="21" l="1"/>
  <c r="R23" i="21"/>
  <c r="M24" i="22"/>
  <c r="H20" i="23"/>
  <c r="M19" i="21"/>
  <c r="W16" i="22"/>
  <c r="H27" i="21"/>
  <c r="M11" i="21"/>
  <c r="R16" i="22"/>
  <c r="R27" i="21"/>
  <c r="E26" i="2" l="1"/>
</calcChain>
</file>

<file path=xl/sharedStrings.xml><?xml version="1.0" encoding="utf-8"?>
<sst xmlns="http://schemas.openxmlformats.org/spreadsheetml/2006/main" count="3415" uniqueCount="197">
  <si>
    <t>UYGULAMALAR</t>
  </si>
  <si>
    <t>GÜBRE ÇEŞİDİ</t>
  </si>
  <si>
    <t>GÜBRE 1</t>
  </si>
  <si>
    <t>GÜBRE 2</t>
  </si>
  <si>
    <t>GÜBRE 3</t>
  </si>
  <si>
    <t>GÜBRE 4</t>
  </si>
  <si>
    <t>G1</t>
  </si>
  <si>
    <t>G16</t>
  </si>
  <si>
    <t>G31</t>
  </si>
  <si>
    <t>G46</t>
  </si>
  <si>
    <t>G2</t>
  </si>
  <si>
    <t>G17</t>
  </si>
  <si>
    <t>G32</t>
  </si>
  <si>
    <t>G47</t>
  </si>
  <si>
    <t>G3</t>
  </si>
  <si>
    <t>G18</t>
  </si>
  <si>
    <t>G33</t>
  </si>
  <si>
    <t>G48</t>
  </si>
  <si>
    <t>G4</t>
  </si>
  <si>
    <t>G19</t>
  </si>
  <si>
    <t>G34</t>
  </si>
  <si>
    <t>G49</t>
  </si>
  <si>
    <t>G5</t>
  </si>
  <si>
    <t>G20</t>
  </si>
  <si>
    <t>G35</t>
  </si>
  <si>
    <t>G50</t>
  </si>
  <si>
    <t>G6</t>
  </si>
  <si>
    <t>G21</t>
  </si>
  <si>
    <t>G36</t>
  </si>
  <si>
    <t>G51</t>
  </si>
  <si>
    <t>G7</t>
  </si>
  <si>
    <t>G22</t>
  </si>
  <si>
    <t>G37</t>
  </si>
  <si>
    <t>G52</t>
  </si>
  <si>
    <t>G8</t>
  </si>
  <si>
    <t>G23</t>
  </si>
  <si>
    <t>G38</t>
  </si>
  <si>
    <t>G53</t>
  </si>
  <si>
    <t>G9</t>
  </si>
  <si>
    <t>G24</t>
  </si>
  <si>
    <t>G39</t>
  </si>
  <si>
    <t>G54</t>
  </si>
  <si>
    <t>G10</t>
  </si>
  <si>
    <t>G25</t>
  </si>
  <si>
    <t>G40</t>
  </si>
  <si>
    <t>G55</t>
  </si>
  <si>
    <t>G11</t>
  </si>
  <si>
    <t>G26</t>
  </si>
  <si>
    <t>G41</t>
  </si>
  <si>
    <t>G56</t>
  </si>
  <si>
    <t>G12</t>
  </si>
  <si>
    <t>G27</t>
  </si>
  <si>
    <t>G42</t>
  </si>
  <si>
    <t>G57</t>
  </si>
  <si>
    <t>G13</t>
  </si>
  <si>
    <t>G28</t>
  </si>
  <si>
    <t>G43</t>
  </si>
  <si>
    <t>G58</t>
  </si>
  <si>
    <t>G14</t>
  </si>
  <si>
    <t>G29</t>
  </si>
  <si>
    <t>G44</t>
  </si>
  <si>
    <t>G59</t>
  </si>
  <si>
    <t>G15</t>
  </si>
  <si>
    <t>G30</t>
  </si>
  <si>
    <t>G45</t>
  </si>
  <si>
    <t>G60</t>
  </si>
  <si>
    <t xml:space="preserve">GÜBRE 3 </t>
  </si>
  <si>
    <t>Amonyum Sülfat ( G1-G15)</t>
  </si>
  <si>
    <t>Yavaş Salınımlı Amonyum Sülfat (G31- G45)</t>
  </si>
  <si>
    <t>Maya Atığı (G46-G60)</t>
  </si>
  <si>
    <t>DENEME;</t>
  </si>
  <si>
    <t>Ekim Tarihi :</t>
  </si>
  <si>
    <t>Seyreltme Tarihi :</t>
  </si>
  <si>
    <t>Gübre Uygulama Tarihi</t>
  </si>
  <si>
    <t>Hasat Tarihi :</t>
  </si>
  <si>
    <t>SPAD</t>
  </si>
  <si>
    <t>CaNO3 (G15-G30)</t>
  </si>
  <si>
    <t>0.2022</t>
  </si>
  <si>
    <t>0.2041</t>
  </si>
  <si>
    <t>0.2043</t>
  </si>
  <si>
    <t>0.2035</t>
  </si>
  <si>
    <t>0.2029</t>
  </si>
  <si>
    <t>0.2039</t>
  </si>
  <si>
    <t>0.2049</t>
  </si>
  <si>
    <t>0.2040</t>
  </si>
  <si>
    <t>0.2004</t>
  </si>
  <si>
    <t>0.2009</t>
  </si>
  <si>
    <t>0.2025</t>
  </si>
  <si>
    <t>0.2013</t>
  </si>
  <si>
    <t>0.2011</t>
  </si>
  <si>
    <t>0.2018</t>
  </si>
  <si>
    <t>0.2016</t>
  </si>
  <si>
    <t>0.2033</t>
  </si>
  <si>
    <t>0.2021</t>
  </si>
  <si>
    <t>0.2019</t>
  </si>
  <si>
    <t>0.2027</t>
  </si>
  <si>
    <t>0.2006</t>
  </si>
  <si>
    <t>0.2038</t>
  </si>
  <si>
    <t>0.2007</t>
  </si>
  <si>
    <t>0.2031</t>
  </si>
  <si>
    <t>0.2012</t>
  </si>
  <si>
    <t>0.2005</t>
  </si>
  <si>
    <t>0.2014</t>
  </si>
  <si>
    <t>0.2034</t>
  </si>
  <si>
    <t>0.2044</t>
  </si>
  <si>
    <t>0.2028</t>
  </si>
  <si>
    <t>0.2015</t>
  </si>
  <si>
    <t>0.2042</t>
  </si>
  <si>
    <t>0.2002</t>
  </si>
  <si>
    <t>0.2023</t>
  </si>
  <si>
    <t>0.2032</t>
  </si>
  <si>
    <t>0.2001</t>
  </si>
  <si>
    <t>0.2030</t>
  </si>
  <si>
    <t>0.2017</t>
  </si>
  <si>
    <t>0.2024</t>
  </si>
  <si>
    <t>0.2008</t>
  </si>
  <si>
    <t>0.2046</t>
  </si>
  <si>
    <t>0.2036</t>
  </si>
  <si>
    <t>0.2037</t>
  </si>
  <si>
    <t>0.2010</t>
  </si>
  <si>
    <t>0.2003</t>
  </si>
  <si>
    <t>0.2048</t>
  </si>
  <si>
    <t>0.2026</t>
  </si>
  <si>
    <t>0.2020</t>
  </si>
  <si>
    <t>0.2045</t>
  </si>
  <si>
    <t xml:space="preserve"> c</t>
  </si>
  <si>
    <t>0.2000</t>
  </si>
  <si>
    <t>0.2050</t>
  </si>
  <si>
    <t>0.2047</t>
  </si>
  <si>
    <t>Azot Dozları</t>
  </si>
  <si>
    <t xml:space="preserve">Gübre Çeşitleri </t>
  </si>
  <si>
    <t>(NH4)2SO4</t>
  </si>
  <si>
    <t>Ca(NO3)2</t>
  </si>
  <si>
    <t>(DCD İnhibitörlü)</t>
  </si>
  <si>
    <t>Maya Atığı</t>
  </si>
  <si>
    <t>N 25</t>
  </si>
  <si>
    <t>±</t>
  </si>
  <si>
    <t>N 50</t>
  </si>
  <si>
    <t>N 100</t>
  </si>
  <si>
    <t>N 200</t>
  </si>
  <si>
    <t>N 400</t>
  </si>
  <si>
    <t>Ort.</t>
  </si>
  <si>
    <t>(mg N kg-1)</t>
  </si>
  <si>
    <t>AS %21</t>
  </si>
  <si>
    <t xml:space="preserve">CAN </t>
  </si>
  <si>
    <t>İnhibitörlü AS</t>
  </si>
  <si>
    <t>Organik Azot Kaynağı</t>
  </si>
  <si>
    <t>Nitrat 0. Gün</t>
  </si>
  <si>
    <t>Nitrat 5. Gün</t>
  </si>
  <si>
    <t>Nitrat 10. Gün</t>
  </si>
  <si>
    <t>AS</t>
  </si>
  <si>
    <t>CN</t>
  </si>
  <si>
    <t>DCD İnhibitörlü</t>
  </si>
  <si>
    <t>0.</t>
  </si>
  <si>
    <t>5.</t>
  </si>
  <si>
    <t>10.</t>
  </si>
  <si>
    <t>Leaf Length (cm)</t>
  </si>
  <si>
    <t>Number of Leaves</t>
  </si>
  <si>
    <t>Fertilizer Type</t>
  </si>
  <si>
    <t>Leaf Width (cm)</t>
  </si>
  <si>
    <t>Fresh Weight- O D g</t>
  </si>
  <si>
    <t>Fresh Weight- 5 D g</t>
  </si>
  <si>
    <t>Fresh Weight- 10 D g</t>
  </si>
  <si>
    <t>Slow Released Amonium Sulphate (DCD Inhibitor)</t>
  </si>
  <si>
    <t>OrganicN (Yiest Residue)</t>
  </si>
  <si>
    <t>Nitrogen Dose mg/kg</t>
  </si>
  <si>
    <t>Green Part Length cm</t>
  </si>
  <si>
    <t>25</t>
  </si>
  <si>
    <t>50</t>
  </si>
  <si>
    <t>100</t>
  </si>
  <si>
    <t>200</t>
  </si>
  <si>
    <t>400</t>
  </si>
  <si>
    <t>1</t>
  </si>
  <si>
    <t>2</t>
  </si>
  <si>
    <t>3</t>
  </si>
  <si>
    <t>4</t>
  </si>
  <si>
    <t>Standard error</t>
  </si>
  <si>
    <t>Category</t>
  </si>
  <si>
    <t>LS mean</t>
  </si>
  <si>
    <t>N Doses (mg/kg)\Fertilizer Type</t>
  </si>
  <si>
    <t>Fertilizer Type\N Doses (mg/kg)</t>
  </si>
  <si>
    <t>Fertilizer Type\Nitrogen Dose mg/kg</t>
  </si>
  <si>
    <t>Nitrogen Dose mg/kg\Fertilizer Type</t>
  </si>
  <si>
    <t>FT\ND (mg/kg)</t>
  </si>
  <si>
    <t>ND (mg/kg)\FT</t>
  </si>
  <si>
    <t>SRAS</t>
  </si>
  <si>
    <t>YR</t>
  </si>
  <si>
    <t>Day</t>
  </si>
  <si>
    <t>Fresh Weight</t>
  </si>
  <si>
    <t>0</t>
  </si>
  <si>
    <t>5</t>
  </si>
  <si>
    <t>10</t>
  </si>
  <si>
    <t>Day\Fertilizer Type</t>
  </si>
  <si>
    <t>Day\Nitrogen Dose mg/kg</t>
  </si>
  <si>
    <t>Fertilizer Type\Day</t>
  </si>
  <si>
    <t>Nitrogen Dose mg/kg\Day</t>
  </si>
  <si>
    <t>NO3  mg/kg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</si>
</sst>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Times New Roman"/>
      <family val="1"/>
    </font>
    <font>
      <u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u/>
      <sz val="11"/>
      <color theme="1"/>
      <name val="Times New Roman"/>
      <family val="1"/>
      <charset val="162"/>
    </font>
    <font>
      <sz val="11"/>
      <color theme="5"/>
      <name val="Times New Roman"/>
      <family val="1"/>
      <charset val="162"/>
    </font>
    <font>
      <sz val="12"/>
      <color theme="1"/>
      <name val="Tahoma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0" fillId="5" borderId="9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" xfId="0" applyFill="1" applyBorder="1"/>
    <xf numFmtId="0" fontId="0" fillId="5" borderId="21" xfId="0" applyFill="1" applyBorder="1"/>
    <xf numFmtId="0" fontId="0" fillId="5" borderId="14" xfId="0" applyFill="1" applyBorder="1"/>
    <xf numFmtId="0" fontId="0" fillId="5" borderId="2" xfId="0" applyFill="1" applyBorder="1"/>
    <xf numFmtId="0" fontId="0" fillId="5" borderId="6" xfId="0" applyFill="1" applyBorder="1"/>
    <xf numFmtId="0" fontId="0" fillId="5" borderId="19" xfId="0" applyFill="1" applyBorder="1"/>
    <xf numFmtId="0" fontId="0" fillId="5" borderId="10" xfId="0" applyFill="1" applyBorder="1"/>
    <xf numFmtId="0" fontId="0" fillId="5" borderId="0" xfId="0" applyFill="1"/>
    <xf numFmtId="0" fontId="0" fillId="5" borderId="20" xfId="0" applyFill="1" applyBorder="1"/>
    <xf numFmtId="0" fontId="0" fillId="5" borderId="8" xfId="0" applyFill="1" applyBorder="1"/>
    <xf numFmtId="0" fontId="3" fillId="5" borderId="11" xfId="0" applyFont="1" applyFill="1" applyBorder="1"/>
    <xf numFmtId="14" fontId="0" fillId="5" borderId="0" xfId="0" applyNumberFormat="1" applyFill="1"/>
    <xf numFmtId="14" fontId="0" fillId="5" borderId="20" xfId="0" applyNumberFormat="1" applyFill="1" applyBorder="1" applyAlignment="1">
      <alignment horizontal="left"/>
    </xf>
    <xf numFmtId="14" fontId="0" fillId="5" borderId="19" xfId="0" applyNumberFormat="1" applyFill="1" applyBorder="1"/>
    <xf numFmtId="14" fontId="0" fillId="5" borderId="20" xfId="0" applyNumberFormat="1" applyFill="1" applyBorder="1"/>
    <xf numFmtId="0" fontId="0" fillId="0" borderId="1" xfId="0" applyBorder="1"/>
    <xf numFmtId="0" fontId="2" fillId="6" borderId="1" xfId="1" applyFont="1" applyFill="1" applyBorder="1" applyAlignment="1">
      <alignment horizontal="center" vertical="center"/>
    </xf>
    <xf numFmtId="0" fontId="0" fillId="7" borderId="0" xfId="0" applyFill="1"/>
    <xf numFmtId="0" fontId="2" fillId="2" borderId="32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164" fontId="2" fillId="2" borderId="30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 textRotation="90"/>
    </xf>
    <xf numFmtId="0" fontId="2" fillId="0" borderId="1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15" xfId="1" applyFont="1" applyFill="1" applyBorder="1" applyAlignment="1">
      <alignment horizontal="center" vertical="center"/>
    </xf>
    <xf numFmtId="0" fontId="2" fillId="6" borderId="14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2" fontId="2" fillId="6" borderId="15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6" xfId="0" applyFont="1" applyBorder="1"/>
    <xf numFmtId="16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/>
    <xf numFmtId="164" fontId="7" fillId="0" borderId="21" xfId="0" applyNumberFormat="1" applyFont="1" applyBorder="1" applyAlignment="1">
      <alignment horizontal="center" vertical="center"/>
    </xf>
    <xf numFmtId="0" fontId="2" fillId="7" borderId="7" xfId="1" applyFont="1" applyFill="1" applyBorder="1" applyAlignment="1">
      <alignment horizontal="center" vertical="center" textRotation="90"/>
    </xf>
    <xf numFmtId="0" fontId="2" fillId="7" borderId="7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/>
    </xf>
    <xf numFmtId="0" fontId="5" fillId="0" borderId="0" xfId="0" applyFont="1"/>
    <xf numFmtId="2" fontId="6" fillId="0" borderId="0" xfId="0" applyNumberFormat="1" applyFont="1"/>
    <xf numFmtId="0" fontId="6" fillId="0" borderId="0" xfId="0" applyFont="1"/>
    <xf numFmtId="2" fontId="6" fillId="7" borderId="0" xfId="0" applyNumberFormat="1" applyFont="1" applyFill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2" fillId="7" borderId="21" xfId="1" applyFont="1" applyFill="1" applyBorder="1" applyAlignment="1">
      <alignment horizontal="center" vertical="center"/>
    </xf>
    <xf numFmtId="0" fontId="2" fillId="7" borderId="9" xfId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0" fillId="0" borderId="6" xfId="0" applyBorder="1"/>
    <xf numFmtId="0" fontId="0" fillId="0" borderId="21" xfId="0" applyBorder="1"/>
    <xf numFmtId="0" fontId="7" fillId="0" borderId="21" xfId="0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1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12" xfId="0" applyBorder="1"/>
    <xf numFmtId="1" fontId="6" fillId="6" borderId="0" xfId="0" applyNumberFormat="1" applyFont="1" applyFill="1"/>
    <xf numFmtId="0" fontId="7" fillId="0" borderId="12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 vertical="center"/>
    </xf>
    <xf numFmtId="0" fontId="0" fillId="6" borderId="0" xfId="0" applyFill="1"/>
    <xf numFmtId="0" fontId="0" fillId="7" borderId="6" xfId="0" applyFill="1" applyBorder="1"/>
    <xf numFmtId="164" fontId="7" fillId="0" borderId="0" xfId="0" applyNumberFormat="1" applyFont="1"/>
    <xf numFmtId="0" fontId="0" fillId="7" borderId="0" xfId="0" applyFill="1" applyAlignment="1">
      <alignment horizontal="right"/>
    </xf>
    <xf numFmtId="0" fontId="5" fillId="7" borderId="0" xfId="1" applyFont="1" applyFill="1" applyAlignment="1">
      <alignment horizontal="center" vertical="center"/>
    </xf>
    <xf numFmtId="2" fontId="5" fillId="7" borderId="0" xfId="0" applyNumberFormat="1" applyFont="1" applyFill="1" applyAlignment="1">
      <alignment horizontal="center"/>
    </xf>
    <xf numFmtId="2" fontId="5" fillId="7" borderId="0" xfId="1" applyNumberFormat="1" applyFont="1" applyFill="1" applyAlignment="1">
      <alignment horizontal="center" vertical="center"/>
    </xf>
    <xf numFmtId="0" fontId="2" fillId="7" borderId="1" xfId="1" applyFont="1" applyFill="1" applyBorder="1" applyAlignment="1">
      <alignment vertical="center"/>
    </xf>
    <xf numFmtId="0" fontId="5" fillId="7" borderId="0" xfId="1" applyFont="1" applyFill="1" applyAlignment="1">
      <alignment vertical="center"/>
    </xf>
    <xf numFmtId="2" fontId="6" fillId="7" borderId="0" xfId="1" applyNumberFormat="1" applyFont="1" applyFill="1" applyAlignment="1">
      <alignment horizontal="center" vertical="center"/>
    </xf>
    <xf numFmtId="0" fontId="6" fillId="7" borderId="0" xfId="1" applyFont="1" applyFill="1" applyAlignment="1">
      <alignment horizontal="center" vertical="center"/>
    </xf>
    <xf numFmtId="2" fontId="5" fillId="6" borderId="0" xfId="1" applyNumberFormat="1" applyFont="1" applyFill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1" fontId="6" fillId="7" borderId="0" xfId="1" applyNumberFormat="1" applyFont="1" applyFill="1" applyAlignment="1">
      <alignment horizontal="center" vertical="center"/>
    </xf>
    <xf numFmtId="1" fontId="5" fillId="6" borderId="0" xfId="1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1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7" fillId="0" borderId="21" xfId="0" applyNumberFormat="1" applyFont="1" applyBorder="1" applyAlignment="1">
      <alignment horizontal="center" vertical="center"/>
    </xf>
    <xf numFmtId="1" fontId="6" fillId="6" borderId="0" xfId="1" applyNumberFormat="1" applyFont="1" applyFill="1" applyAlignment="1">
      <alignment horizontal="center" vertical="center"/>
    </xf>
    <xf numFmtId="0" fontId="6" fillId="7" borderId="0" xfId="1" applyFont="1" applyFill="1" applyAlignment="1">
      <alignment vertical="center"/>
    </xf>
    <xf numFmtId="1" fontId="7" fillId="0" borderId="12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center"/>
    </xf>
    <xf numFmtId="0" fontId="5" fillId="7" borderId="0" xfId="0" applyFont="1" applyFill="1"/>
    <xf numFmtId="1" fontId="6" fillId="0" borderId="0" xfId="0" applyNumberFormat="1" applyFont="1"/>
    <xf numFmtId="1" fontId="11" fillId="0" borderId="21" xfId="0" applyNumberFormat="1" applyFont="1" applyBorder="1" applyAlignment="1">
      <alignment horizontal="center" vertical="center"/>
    </xf>
    <xf numFmtId="1" fontId="3" fillId="0" borderId="21" xfId="0" applyNumberFormat="1" applyFont="1" applyBorder="1"/>
    <xf numFmtId="1" fontId="7" fillId="0" borderId="0" xfId="0" applyNumberFormat="1" applyFont="1" applyAlignment="1">
      <alignment horizontal="right"/>
    </xf>
    <xf numFmtId="1" fontId="7" fillId="0" borderId="6" xfId="0" applyNumberFormat="1" applyFont="1" applyBorder="1" applyAlignment="1">
      <alignment horizontal="right"/>
    </xf>
    <xf numFmtId="1" fontId="12" fillId="6" borderId="21" xfId="0" applyNumberFormat="1" applyFont="1" applyFill="1" applyBorder="1" applyAlignment="1">
      <alignment horizontal="center" vertical="center"/>
    </xf>
    <xf numFmtId="1" fontId="12" fillId="10" borderId="21" xfId="0" applyNumberFormat="1" applyFont="1" applyFill="1" applyBorder="1" applyAlignment="1">
      <alignment horizontal="center" vertical="center"/>
    </xf>
    <xf numFmtId="1" fontId="12" fillId="9" borderId="21" xfId="0" applyNumberFormat="1" applyFont="1" applyFill="1" applyBorder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49" fontId="0" fillId="0" borderId="0" xfId="0" applyNumberFormat="1"/>
    <xf numFmtId="0" fontId="0" fillId="0" borderId="22" xfId="0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0" fillId="0" borderId="12" xfId="0" applyNumberFormat="1" applyBorder="1"/>
    <xf numFmtId="49" fontId="0" fillId="0" borderId="29" xfId="0" applyNumberFormat="1" applyBorder="1"/>
    <xf numFmtId="165" fontId="0" fillId="0" borderId="12" xfId="0" applyNumberFormat="1" applyBorder="1"/>
    <xf numFmtId="165" fontId="0" fillId="0" borderId="0" xfId="0" applyNumberFormat="1"/>
    <xf numFmtId="165" fontId="0" fillId="0" borderId="29" xfId="0" applyNumberFormat="1" applyBorder="1"/>
    <xf numFmtId="0" fontId="10" fillId="7" borderId="0" xfId="0" applyFont="1" applyFill="1"/>
    <xf numFmtId="0" fontId="2" fillId="7" borderId="5" xfId="1" applyFont="1" applyFill="1" applyBorder="1" applyAlignment="1">
      <alignment horizontal="center" vertical="center"/>
    </xf>
    <xf numFmtId="0" fontId="2" fillId="7" borderId="22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2" fillId="7" borderId="17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2" fillId="7" borderId="34" xfId="1" applyFont="1" applyFill="1" applyBorder="1" applyAlignment="1">
      <alignment horizontal="center" vertical="center"/>
    </xf>
    <xf numFmtId="0" fontId="2" fillId="7" borderId="6" xfId="1" applyFont="1" applyFill="1" applyBorder="1" applyAlignment="1">
      <alignment horizontal="center" vertical="center"/>
    </xf>
    <xf numFmtId="0" fontId="2" fillId="7" borderId="19" xfId="1" applyFont="1" applyFill="1" applyBorder="1" applyAlignment="1">
      <alignment horizontal="center" vertical="center"/>
    </xf>
    <xf numFmtId="0" fontId="2" fillId="7" borderId="8" xfId="1" applyFont="1" applyFill="1" applyBorder="1" applyAlignment="1">
      <alignment horizontal="center" vertical="center"/>
    </xf>
    <xf numFmtId="164" fontId="2" fillId="7" borderId="8" xfId="1" applyNumberFormat="1" applyFont="1" applyFill="1" applyBorder="1" applyAlignment="1">
      <alignment horizontal="center" vertical="center"/>
    </xf>
    <xf numFmtId="164" fontId="2" fillId="7" borderId="6" xfId="1" applyNumberFormat="1" applyFont="1" applyFill="1" applyBorder="1" applyAlignment="1">
      <alignment horizontal="center" vertical="center"/>
    </xf>
    <xf numFmtId="164" fontId="2" fillId="7" borderId="19" xfId="1" applyNumberFormat="1" applyFont="1" applyFill="1" applyBorder="1" applyAlignment="1">
      <alignment horizontal="center" vertical="center"/>
    </xf>
    <xf numFmtId="0" fontId="2" fillId="7" borderId="18" xfId="1" applyFont="1" applyFill="1" applyBorder="1" applyAlignment="1">
      <alignment horizontal="center" vertical="center" textRotation="90"/>
    </xf>
    <xf numFmtId="0" fontId="2" fillId="7" borderId="7" xfId="1" applyFont="1" applyFill="1" applyBorder="1" applyAlignment="1">
      <alignment horizontal="center" vertical="center" textRotation="90"/>
    </xf>
    <xf numFmtId="0" fontId="2" fillId="7" borderId="18" xfId="1" applyFont="1" applyFill="1" applyBorder="1" applyAlignment="1">
      <alignment horizontal="center" vertical="center"/>
    </xf>
    <xf numFmtId="0" fontId="2" fillId="7" borderId="7" xfId="1" applyFont="1" applyFill="1" applyBorder="1" applyAlignment="1">
      <alignment horizontal="center" vertical="center"/>
    </xf>
    <xf numFmtId="0" fontId="2" fillId="7" borderId="2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7" borderId="9" xfId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2" fillId="7" borderId="16" xfId="1" applyFont="1" applyFill="1" applyBorder="1" applyAlignment="1">
      <alignment horizontal="center" vertical="center"/>
    </xf>
    <xf numFmtId="0" fontId="2" fillId="7" borderId="35" xfId="1" applyFont="1" applyFill="1" applyBorder="1" applyAlignment="1">
      <alignment horizontal="center" vertical="center"/>
    </xf>
    <xf numFmtId="0" fontId="2" fillId="7" borderId="12" xfId="1" applyFont="1" applyFill="1" applyBorder="1" applyAlignment="1">
      <alignment horizontal="center" vertical="center"/>
    </xf>
    <xf numFmtId="0" fontId="2" fillId="7" borderId="36" xfId="1" applyFont="1" applyFill="1" applyBorder="1" applyAlignment="1">
      <alignment horizontal="center" vertical="center"/>
    </xf>
    <xf numFmtId="0" fontId="2" fillId="7" borderId="28" xfId="1" applyFont="1" applyFill="1" applyBorder="1" applyAlignment="1">
      <alignment horizontal="center" vertical="center"/>
    </xf>
    <xf numFmtId="0" fontId="2" fillId="7" borderId="15" xfId="1" applyFont="1" applyFill="1" applyBorder="1" applyAlignment="1">
      <alignment horizontal="center" vertical="center"/>
    </xf>
    <xf numFmtId="0" fontId="2" fillId="7" borderId="37" xfId="1" applyFont="1" applyFill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2" fillId="3" borderId="9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4" borderId="18" xfId="1" applyFont="1" applyFill="1" applyBorder="1" applyAlignment="1">
      <alignment horizontal="center" vertical="center" textRotation="90"/>
    </xf>
    <xf numFmtId="0" fontId="2" fillId="4" borderId="7" xfId="1" applyFont="1" applyFill="1" applyBorder="1" applyAlignment="1">
      <alignment horizontal="center" vertical="center" textRotation="90"/>
    </xf>
    <xf numFmtId="0" fontId="2" fillId="3" borderId="18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164" fontId="2" fillId="2" borderId="26" xfId="1" applyNumberFormat="1" applyFont="1" applyFill="1" applyBorder="1" applyAlignment="1">
      <alignment horizontal="center" vertical="center"/>
    </xf>
    <xf numFmtId="164" fontId="2" fillId="2" borderId="24" xfId="1" applyNumberFormat="1" applyFont="1" applyFill="1" applyBorder="1" applyAlignment="1">
      <alignment horizontal="center" vertical="center"/>
    </xf>
    <xf numFmtId="164" fontId="2" fillId="2" borderId="25" xfId="1" applyNumberFormat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8</xdr:row>
      <xdr:rowOff>161925</xdr:rowOff>
    </xdr:from>
    <xdr:ext cx="255035" cy="2390775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SpPr txBox="1"/>
      </xdr:nvSpPr>
      <xdr:spPr>
        <a:xfrm rot="16200000">
          <a:off x="-105845" y="2868095"/>
          <a:ext cx="2390775" cy="25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sz="1600" b="1"/>
            <a:t>N DOZLARI (mg</a:t>
          </a:r>
          <a:r>
            <a:rPr lang="tr-TR" sz="1600" b="1" baseline="0"/>
            <a:t> kg</a:t>
          </a:r>
          <a:r>
            <a:rPr lang="tr-TR" sz="1600" b="1"/>
            <a:t>-1)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5</xdr:row>
      <xdr:rowOff>161925</xdr:rowOff>
    </xdr:from>
    <xdr:ext cx="255035" cy="2390775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SpPr txBox="1"/>
      </xdr:nvSpPr>
      <xdr:spPr>
        <a:xfrm rot="16200000">
          <a:off x="-105845" y="2306120"/>
          <a:ext cx="2390775" cy="25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sz="1600" b="1"/>
            <a:t>N DOZLARI (mg</a:t>
          </a:r>
          <a:r>
            <a:rPr lang="tr-TR" sz="1600" b="1" baseline="0"/>
            <a:t> kg</a:t>
          </a:r>
          <a:r>
            <a:rPr lang="tr-TR" sz="1600" b="1"/>
            <a:t>-1)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5</xdr:row>
      <xdr:rowOff>161925</xdr:rowOff>
    </xdr:from>
    <xdr:ext cx="255035" cy="2390775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4200-000003000000}"/>
            </a:ext>
          </a:extLst>
        </xdr:cNvPr>
        <xdr:cNvSpPr txBox="1"/>
      </xdr:nvSpPr>
      <xdr:spPr>
        <a:xfrm rot="16200000">
          <a:off x="-105845" y="2296595"/>
          <a:ext cx="2390775" cy="25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sz="1600" b="1"/>
            <a:t>N DOZLARI (mg</a:t>
          </a:r>
          <a:r>
            <a:rPr lang="tr-TR" sz="1600" b="1" baseline="0"/>
            <a:t> kg</a:t>
          </a:r>
          <a:r>
            <a:rPr lang="tr-TR" sz="1600" b="1"/>
            <a:t>-1)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352425</xdr:colOff>
      <xdr:row>13</xdr:row>
      <xdr:rowOff>161925</xdr:rowOff>
    </xdr:from>
    <xdr:ext cx="255035" cy="2390775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4300-000003000000}"/>
            </a:ext>
          </a:extLst>
        </xdr:cNvPr>
        <xdr:cNvSpPr txBox="1"/>
      </xdr:nvSpPr>
      <xdr:spPr>
        <a:xfrm rot="16200000">
          <a:off x="1351480" y="3487220"/>
          <a:ext cx="2390775" cy="25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sz="1600" b="1"/>
            <a:t>N DOZLARI (mg</a:t>
          </a:r>
          <a:r>
            <a:rPr lang="tr-TR" sz="1600" b="1" baseline="0"/>
            <a:t> kg</a:t>
          </a:r>
          <a:r>
            <a:rPr lang="tr-TR" sz="1600" b="1"/>
            <a:t>-1)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10</xdr:row>
      <xdr:rowOff>161925</xdr:rowOff>
    </xdr:from>
    <xdr:ext cx="255035" cy="2390775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4400-000003000000}"/>
            </a:ext>
          </a:extLst>
        </xdr:cNvPr>
        <xdr:cNvSpPr txBox="1"/>
      </xdr:nvSpPr>
      <xdr:spPr>
        <a:xfrm rot="16200000">
          <a:off x="503755" y="3877745"/>
          <a:ext cx="2390775" cy="25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sz="1600" b="1"/>
            <a:t>N DOZLARI (mg</a:t>
          </a:r>
          <a:r>
            <a:rPr lang="tr-TR" sz="1600" b="1" baseline="0"/>
            <a:t> kg</a:t>
          </a:r>
          <a:r>
            <a:rPr lang="tr-TR" sz="1600" b="1"/>
            <a:t>-1)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10</xdr:row>
      <xdr:rowOff>161925</xdr:rowOff>
    </xdr:from>
    <xdr:ext cx="255035" cy="2390775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SpPr txBox="1"/>
      </xdr:nvSpPr>
      <xdr:spPr>
        <a:xfrm rot="16200000">
          <a:off x="-105845" y="3306245"/>
          <a:ext cx="2390775" cy="25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sz="1600" b="1"/>
            <a:t>N DOZLARI (mg</a:t>
          </a:r>
          <a:r>
            <a:rPr lang="tr-TR" sz="1600" b="1" baseline="0"/>
            <a:t> kg</a:t>
          </a:r>
          <a:r>
            <a:rPr lang="tr-TR" sz="1600" b="1"/>
            <a:t>-1)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10</xdr:row>
      <xdr:rowOff>161925</xdr:rowOff>
    </xdr:from>
    <xdr:ext cx="255035" cy="2390775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SpPr txBox="1"/>
      </xdr:nvSpPr>
      <xdr:spPr>
        <a:xfrm rot="16200000">
          <a:off x="-105845" y="3306245"/>
          <a:ext cx="2390775" cy="25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sz="1600" b="1"/>
            <a:t>N DOZLARI (mg</a:t>
          </a:r>
          <a:r>
            <a:rPr lang="tr-TR" sz="1600" b="1" baseline="0"/>
            <a:t> kg</a:t>
          </a:r>
          <a:r>
            <a:rPr lang="tr-TR" sz="1600" b="1"/>
            <a:t>-1)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10</xdr:row>
      <xdr:rowOff>161925</xdr:rowOff>
    </xdr:from>
    <xdr:ext cx="255035" cy="2390775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SpPr txBox="1"/>
      </xdr:nvSpPr>
      <xdr:spPr>
        <a:xfrm rot="16200000">
          <a:off x="-105845" y="3306245"/>
          <a:ext cx="2390775" cy="25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sz="1600" b="1"/>
            <a:t>N DOZLARI (mg</a:t>
          </a:r>
          <a:r>
            <a:rPr lang="tr-TR" sz="1600" b="1" baseline="0"/>
            <a:t> kg</a:t>
          </a:r>
          <a:r>
            <a:rPr lang="tr-TR" sz="1600" b="1"/>
            <a:t>-1)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9</xdr:row>
      <xdr:rowOff>161925</xdr:rowOff>
    </xdr:from>
    <xdr:ext cx="255035" cy="2390775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SpPr txBox="1"/>
      </xdr:nvSpPr>
      <xdr:spPr>
        <a:xfrm rot="16200000">
          <a:off x="-105845" y="3306245"/>
          <a:ext cx="2390775" cy="25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sz="1600" b="1"/>
            <a:t>N DOZLARI (mg</a:t>
          </a:r>
          <a:r>
            <a:rPr lang="tr-TR" sz="1600" b="1" baseline="0"/>
            <a:t> kg</a:t>
          </a:r>
          <a:r>
            <a:rPr lang="tr-TR" sz="1600" b="1"/>
            <a:t>-1)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53342X765">
    <pageSetUpPr fitToPage="1"/>
  </sheetPr>
  <dimension ref="A1:R181"/>
  <sheetViews>
    <sheetView tabSelected="1" zoomScale="78" zoomScaleNormal="78" workbookViewId="0">
      <selection activeCell="M5" sqref="M5:R15"/>
    </sheetView>
  </sheetViews>
  <sheetFormatPr defaultRowHeight="15.6" x14ac:dyDescent="0.3"/>
  <cols>
    <col min="1" max="1" width="8.88671875" style="121"/>
    <col min="2" max="2" width="10.33203125" style="29" customWidth="1"/>
    <col min="3" max="4" width="8.88671875" style="29"/>
    <col min="5" max="5" width="11" style="121" customWidth="1"/>
    <col min="6" max="10" width="8.88671875" style="121"/>
    <col min="11" max="11" width="8.88671875" style="121" customWidth="1"/>
    <col min="12" max="16" width="8.88671875" style="121"/>
    <col min="18" max="16384" width="8.88671875" style="121"/>
  </cols>
  <sheetData>
    <row r="1" spans="1:18" s="118" customFormat="1" ht="60.6" x14ac:dyDescent="0.3">
      <c r="A1" s="118" t="s">
        <v>187</v>
      </c>
      <c r="B1" s="113" t="s">
        <v>158</v>
      </c>
      <c r="C1" s="117" t="s">
        <v>165</v>
      </c>
      <c r="D1" s="117" t="s">
        <v>188</v>
      </c>
      <c r="E1" s="119" t="s">
        <v>157</v>
      </c>
      <c r="F1" s="118" t="s">
        <v>156</v>
      </c>
      <c r="G1" s="118" t="s">
        <v>159</v>
      </c>
      <c r="H1" s="118" t="s">
        <v>160</v>
      </c>
      <c r="I1" s="118" t="s">
        <v>161</v>
      </c>
      <c r="J1" s="118" t="s">
        <v>162</v>
      </c>
      <c r="K1" s="118" t="s">
        <v>166</v>
      </c>
      <c r="L1" s="118" t="s">
        <v>75</v>
      </c>
    </row>
    <row r="2" spans="1:18" ht="18" customHeight="1" x14ac:dyDescent="0.3">
      <c r="A2" s="121">
        <v>0</v>
      </c>
      <c r="B2" s="114" t="s">
        <v>150</v>
      </c>
      <c r="C2" s="115">
        <v>25</v>
      </c>
      <c r="D2" s="120">
        <v>5.37</v>
      </c>
      <c r="E2" s="120">
        <v>34</v>
      </c>
      <c r="F2" s="120">
        <v>6.5</v>
      </c>
      <c r="G2" s="120">
        <v>3.2</v>
      </c>
      <c r="H2" s="120">
        <v>5.37</v>
      </c>
      <c r="I2" s="120">
        <v>5.58</v>
      </c>
      <c r="J2" s="120">
        <v>3.05</v>
      </c>
      <c r="K2" s="120">
        <v>14.5</v>
      </c>
      <c r="L2" s="121">
        <v>36.6</v>
      </c>
    </row>
    <row r="3" spans="1:18" ht="14.4" customHeight="1" x14ac:dyDescent="0.3">
      <c r="A3" s="121">
        <v>0</v>
      </c>
      <c r="B3" s="114" t="s">
        <v>150</v>
      </c>
      <c r="C3" s="115">
        <v>25</v>
      </c>
      <c r="D3" s="120">
        <v>11.18</v>
      </c>
      <c r="E3" s="120">
        <v>35</v>
      </c>
      <c r="F3" s="120">
        <v>7.2</v>
      </c>
      <c r="G3" s="120">
        <v>3.5</v>
      </c>
      <c r="H3" s="120">
        <v>11.18</v>
      </c>
      <c r="I3" s="120">
        <v>10.82</v>
      </c>
      <c r="J3" s="120">
        <v>2.1800000000000002</v>
      </c>
      <c r="K3" s="120">
        <v>14.5</v>
      </c>
      <c r="L3" s="121">
        <v>38.1</v>
      </c>
    </row>
    <row r="4" spans="1:18" ht="14.4" customHeight="1" x14ac:dyDescent="0.3">
      <c r="A4" s="121">
        <v>0</v>
      </c>
      <c r="B4" s="114" t="s">
        <v>150</v>
      </c>
      <c r="C4" s="115">
        <v>25</v>
      </c>
      <c r="D4" s="120">
        <v>7.9</v>
      </c>
      <c r="E4" s="120">
        <v>36</v>
      </c>
      <c r="F4" s="120">
        <v>7.5</v>
      </c>
      <c r="G4" s="120">
        <v>3.5</v>
      </c>
      <c r="H4" s="120">
        <v>7.9</v>
      </c>
      <c r="I4" s="120">
        <v>7.04</v>
      </c>
      <c r="J4" s="120">
        <v>9.18</v>
      </c>
      <c r="K4" s="120">
        <v>14</v>
      </c>
      <c r="L4" s="121">
        <v>37.1</v>
      </c>
    </row>
    <row r="5" spans="1:18" ht="18" customHeight="1" x14ac:dyDescent="0.3">
      <c r="A5" s="121">
        <v>0</v>
      </c>
      <c r="B5" s="114" t="s">
        <v>150</v>
      </c>
      <c r="C5" s="115">
        <v>50</v>
      </c>
      <c r="D5" s="120">
        <v>7.79</v>
      </c>
      <c r="E5" s="120">
        <v>43</v>
      </c>
      <c r="F5" s="120">
        <v>7</v>
      </c>
      <c r="G5" s="120">
        <v>3.9</v>
      </c>
      <c r="H5" s="120">
        <v>7.79</v>
      </c>
      <c r="I5" s="120">
        <v>6.08</v>
      </c>
      <c r="J5" s="120">
        <v>4.79</v>
      </c>
      <c r="K5" s="120">
        <v>16.600000000000001</v>
      </c>
      <c r="L5" s="121">
        <v>25.9</v>
      </c>
    </row>
    <row r="6" spans="1:18" ht="18" customHeight="1" x14ac:dyDescent="0.3">
      <c r="A6" s="121">
        <v>0</v>
      </c>
      <c r="B6" s="114" t="s">
        <v>150</v>
      </c>
      <c r="C6" s="115">
        <v>50</v>
      </c>
      <c r="D6" s="120">
        <v>11.29</v>
      </c>
      <c r="E6" s="120">
        <v>45</v>
      </c>
      <c r="F6" s="120">
        <v>7.5</v>
      </c>
      <c r="G6" s="120">
        <v>3.9</v>
      </c>
      <c r="H6" s="120">
        <v>11.29</v>
      </c>
      <c r="I6" s="120">
        <v>6.72</v>
      </c>
      <c r="J6" s="120">
        <v>4.5</v>
      </c>
      <c r="K6" s="120">
        <v>17.600000000000001</v>
      </c>
      <c r="L6" s="121">
        <v>26.9</v>
      </c>
    </row>
    <row r="7" spans="1:18" ht="18" customHeight="1" x14ac:dyDescent="0.3">
      <c r="A7" s="121">
        <v>0</v>
      </c>
      <c r="B7" s="114" t="s">
        <v>150</v>
      </c>
      <c r="C7" s="115">
        <v>50</v>
      </c>
      <c r="D7" s="120">
        <v>12.29</v>
      </c>
      <c r="E7" s="120">
        <v>44</v>
      </c>
      <c r="F7" s="120">
        <v>8</v>
      </c>
      <c r="G7" s="120">
        <v>4.3</v>
      </c>
      <c r="H7" s="120">
        <v>12.29</v>
      </c>
      <c r="I7" s="120">
        <v>13.4</v>
      </c>
      <c r="J7" s="120">
        <v>7.5</v>
      </c>
      <c r="K7" s="120">
        <v>17.3</v>
      </c>
      <c r="L7" s="121">
        <v>25.1</v>
      </c>
      <c r="M7" s="122"/>
    </row>
    <row r="8" spans="1:18" ht="14.4" customHeight="1" x14ac:dyDescent="0.3">
      <c r="A8" s="121">
        <v>0</v>
      </c>
      <c r="B8" s="114" t="s">
        <v>150</v>
      </c>
      <c r="C8" s="115">
        <v>100</v>
      </c>
      <c r="D8" s="120">
        <v>8.35</v>
      </c>
      <c r="E8" s="120">
        <v>40</v>
      </c>
      <c r="F8" s="120">
        <v>8.5</v>
      </c>
      <c r="G8" s="120">
        <v>3.5</v>
      </c>
      <c r="H8" s="120">
        <v>8.35</v>
      </c>
      <c r="I8" s="120">
        <v>9.8000000000000007</v>
      </c>
      <c r="J8" s="120">
        <v>7.23</v>
      </c>
      <c r="K8" s="120">
        <v>17.399999999999999</v>
      </c>
      <c r="L8" s="121">
        <v>32</v>
      </c>
    </row>
    <row r="9" spans="1:18" ht="14.4" customHeight="1" x14ac:dyDescent="0.3">
      <c r="A9" s="121">
        <v>0</v>
      </c>
      <c r="B9" s="114" t="s">
        <v>150</v>
      </c>
      <c r="C9" s="115">
        <v>100</v>
      </c>
      <c r="D9" s="120">
        <v>12</v>
      </c>
      <c r="E9" s="120">
        <v>42</v>
      </c>
      <c r="F9" s="120">
        <v>9.5</v>
      </c>
      <c r="G9" s="120">
        <v>3.8</v>
      </c>
      <c r="H9" s="120">
        <v>12</v>
      </c>
      <c r="I9" s="120">
        <v>18.059999999999999</v>
      </c>
      <c r="J9" s="120">
        <v>13.01</v>
      </c>
      <c r="K9" s="120">
        <v>17.5</v>
      </c>
      <c r="L9" s="121">
        <v>33.1</v>
      </c>
    </row>
    <row r="10" spans="1:18" ht="14.4" customHeight="1" x14ac:dyDescent="0.3">
      <c r="A10" s="121">
        <v>0</v>
      </c>
      <c r="B10" s="114" t="s">
        <v>150</v>
      </c>
      <c r="C10" s="115">
        <v>100</v>
      </c>
      <c r="D10" s="120">
        <v>12.48</v>
      </c>
      <c r="E10" s="120">
        <v>41</v>
      </c>
      <c r="F10" s="120">
        <v>8</v>
      </c>
      <c r="G10" s="120">
        <v>3.5</v>
      </c>
      <c r="H10" s="120">
        <v>12.48</v>
      </c>
      <c r="I10" s="120">
        <v>7.76</v>
      </c>
      <c r="J10" s="120">
        <v>4.9400000000000004</v>
      </c>
      <c r="K10" s="120">
        <v>17</v>
      </c>
      <c r="L10" s="121">
        <v>33.5</v>
      </c>
    </row>
    <row r="11" spans="1:18" ht="14.4" customHeight="1" x14ac:dyDescent="0.3">
      <c r="A11" s="121">
        <v>0</v>
      </c>
      <c r="B11" s="114" t="s">
        <v>150</v>
      </c>
      <c r="C11" s="115">
        <v>200</v>
      </c>
      <c r="D11" s="120">
        <v>16.32</v>
      </c>
      <c r="E11" s="120">
        <v>50</v>
      </c>
      <c r="F11" s="120">
        <v>8</v>
      </c>
      <c r="G11" s="120">
        <v>4</v>
      </c>
      <c r="H11" s="120">
        <v>16.32</v>
      </c>
      <c r="I11" s="120">
        <v>14.26</v>
      </c>
      <c r="J11" s="120">
        <v>6.66</v>
      </c>
      <c r="K11" s="120">
        <v>20</v>
      </c>
      <c r="L11" s="121">
        <v>57.1</v>
      </c>
    </row>
    <row r="12" spans="1:18" ht="14.4" customHeight="1" x14ac:dyDescent="0.3">
      <c r="A12" s="121">
        <v>0</v>
      </c>
      <c r="B12" s="114" t="s">
        <v>150</v>
      </c>
      <c r="C12" s="115">
        <v>200</v>
      </c>
      <c r="D12" s="120">
        <v>13.4</v>
      </c>
      <c r="E12" s="120">
        <v>50</v>
      </c>
      <c r="F12" s="120">
        <v>9</v>
      </c>
      <c r="G12" s="120">
        <v>4</v>
      </c>
      <c r="H12" s="120">
        <v>13.4</v>
      </c>
      <c r="I12" s="120">
        <v>16.7</v>
      </c>
      <c r="J12" s="120">
        <v>13.22</v>
      </c>
      <c r="K12" s="120">
        <v>21.5</v>
      </c>
      <c r="L12" s="121">
        <v>55.1</v>
      </c>
    </row>
    <row r="13" spans="1:18" ht="14.4" customHeight="1" x14ac:dyDescent="0.3">
      <c r="A13" s="121">
        <v>0</v>
      </c>
      <c r="B13" s="114" t="s">
        <v>150</v>
      </c>
      <c r="C13" s="115">
        <v>200</v>
      </c>
      <c r="D13" s="120">
        <v>16.3</v>
      </c>
      <c r="E13" s="120">
        <v>50</v>
      </c>
      <c r="F13" s="120">
        <v>7.5</v>
      </c>
      <c r="G13" s="120">
        <v>4</v>
      </c>
      <c r="H13" s="120">
        <v>16.3</v>
      </c>
      <c r="I13" s="120">
        <v>13.78</v>
      </c>
      <c r="J13" s="120">
        <v>10.31</v>
      </c>
      <c r="K13" s="120">
        <v>21</v>
      </c>
      <c r="L13" s="121">
        <v>53.8</v>
      </c>
    </row>
    <row r="14" spans="1:18" ht="18.75" customHeight="1" x14ac:dyDescent="0.3">
      <c r="A14" s="121">
        <v>0</v>
      </c>
      <c r="B14" s="114" t="s">
        <v>150</v>
      </c>
      <c r="C14" s="115">
        <v>400</v>
      </c>
      <c r="D14" s="120">
        <v>9.5</v>
      </c>
      <c r="E14" s="120">
        <v>44</v>
      </c>
      <c r="F14" s="120">
        <v>8.5</v>
      </c>
      <c r="G14" s="120">
        <v>3.5</v>
      </c>
      <c r="H14" s="120">
        <v>9.5</v>
      </c>
      <c r="I14" s="120">
        <v>12.41</v>
      </c>
      <c r="J14" s="120">
        <v>8.2799999999999994</v>
      </c>
      <c r="K14" s="120">
        <v>17.899999999999999</v>
      </c>
      <c r="L14" s="121">
        <v>57.9</v>
      </c>
    </row>
    <row r="15" spans="1:18" ht="18.75" customHeight="1" x14ac:dyDescent="0.3">
      <c r="A15" s="121">
        <v>0</v>
      </c>
      <c r="B15" s="114" t="s">
        <v>150</v>
      </c>
      <c r="C15" s="115">
        <v>400</v>
      </c>
      <c r="D15" s="120">
        <v>12.25</v>
      </c>
      <c r="E15" s="120">
        <v>44</v>
      </c>
      <c r="F15" s="120">
        <v>6.8</v>
      </c>
      <c r="G15" s="120">
        <v>3.5</v>
      </c>
      <c r="H15" s="120">
        <v>12.25</v>
      </c>
      <c r="I15" s="120">
        <v>11.04</v>
      </c>
      <c r="J15" s="120">
        <v>5.68</v>
      </c>
      <c r="K15" s="120">
        <v>18</v>
      </c>
      <c r="L15" s="121">
        <v>59.1</v>
      </c>
      <c r="R15" s="114"/>
    </row>
    <row r="16" spans="1:18" ht="18.75" customHeight="1" x14ac:dyDescent="0.3">
      <c r="A16" s="121">
        <v>0</v>
      </c>
      <c r="B16" s="114" t="s">
        <v>150</v>
      </c>
      <c r="C16" s="115">
        <v>400</v>
      </c>
      <c r="D16" s="120">
        <v>12.7</v>
      </c>
      <c r="E16" s="120">
        <v>45</v>
      </c>
      <c r="F16" s="120">
        <v>8</v>
      </c>
      <c r="G16" s="120">
        <v>3.7</v>
      </c>
      <c r="H16" s="120">
        <v>12.7</v>
      </c>
      <c r="I16" s="120">
        <v>15.88</v>
      </c>
      <c r="J16" s="120">
        <v>11.6</v>
      </c>
      <c r="K16" s="120">
        <v>18.5</v>
      </c>
      <c r="L16" s="121">
        <v>57.2</v>
      </c>
    </row>
    <row r="17" spans="1:12" x14ac:dyDescent="0.3">
      <c r="A17" s="121">
        <v>0</v>
      </c>
      <c r="B17" s="114" t="s">
        <v>185</v>
      </c>
      <c r="C17" s="115">
        <v>25</v>
      </c>
      <c r="D17" s="120">
        <v>6.37</v>
      </c>
      <c r="E17" s="120">
        <v>37</v>
      </c>
      <c r="F17" s="120">
        <v>6.5</v>
      </c>
      <c r="G17" s="120">
        <v>3</v>
      </c>
      <c r="H17" s="120">
        <v>6.37</v>
      </c>
      <c r="I17" s="120">
        <v>7.6</v>
      </c>
      <c r="J17" s="120">
        <v>4.68</v>
      </c>
      <c r="K17" s="120">
        <v>14</v>
      </c>
      <c r="L17" s="121">
        <v>33.200000000000003</v>
      </c>
    </row>
    <row r="18" spans="1:12" x14ac:dyDescent="0.3">
      <c r="A18" s="121">
        <v>0</v>
      </c>
      <c r="B18" s="114" t="s">
        <v>185</v>
      </c>
      <c r="C18" s="115">
        <v>25</v>
      </c>
      <c r="D18" s="120">
        <v>4.66</v>
      </c>
      <c r="E18" s="120">
        <v>39</v>
      </c>
      <c r="F18" s="120">
        <v>6</v>
      </c>
      <c r="G18" s="120">
        <v>3</v>
      </c>
      <c r="H18" s="120">
        <v>4.66</v>
      </c>
      <c r="I18" s="120">
        <v>4.5</v>
      </c>
      <c r="J18" s="120">
        <v>5.77</v>
      </c>
      <c r="K18" s="120">
        <v>14.2</v>
      </c>
      <c r="L18" s="121">
        <v>31.6</v>
      </c>
    </row>
    <row r="19" spans="1:12" x14ac:dyDescent="0.3">
      <c r="A19" s="121">
        <v>0</v>
      </c>
      <c r="B19" s="114" t="s">
        <v>185</v>
      </c>
      <c r="C19" s="115">
        <v>25</v>
      </c>
      <c r="D19" s="120">
        <v>5.71</v>
      </c>
      <c r="E19" s="120">
        <v>38</v>
      </c>
      <c r="F19" s="120">
        <v>6</v>
      </c>
      <c r="G19" s="120">
        <v>3.2</v>
      </c>
      <c r="H19" s="120">
        <v>5.71</v>
      </c>
      <c r="I19" s="120">
        <v>5.53</v>
      </c>
      <c r="J19" s="120">
        <v>1.85</v>
      </c>
      <c r="K19" s="120">
        <v>14.3</v>
      </c>
      <c r="L19" s="121">
        <v>32.6</v>
      </c>
    </row>
    <row r="20" spans="1:12" x14ac:dyDescent="0.3">
      <c r="A20" s="121">
        <v>0</v>
      </c>
      <c r="B20" s="114" t="s">
        <v>185</v>
      </c>
      <c r="C20" s="115">
        <v>50</v>
      </c>
      <c r="D20" s="120">
        <v>8.82</v>
      </c>
      <c r="E20" s="120">
        <v>48</v>
      </c>
      <c r="F20" s="120">
        <v>7.5</v>
      </c>
      <c r="G20" s="120">
        <v>3.5</v>
      </c>
      <c r="H20" s="120">
        <v>8.82</v>
      </c>
      <c r="I20" s="120">
        <v>8.26</v>
      </c>
      <c r="J20" s="120">
        <v>7.25</v>
      </c>
      <c r="K20" s="120">
        <v>14.2</v>
      </c>
      <c r="L20" s="121">
        <v>4.0599999999999996</v>
      </c>
    </row>
    <row r="21" spans="1:12" x14ac:dyDescent="0.3">
      <c r="A21" s="121">
        <v>0</v>
      </c>
      <c r="B21" s="114" t="s">
        <v>185</v>
      </c>
      <c r="C21" s="115">
        <v>50</v>
      </c>
      <c r="D21" s="120">
        <v>8.84</v>
      </c>
      <c r="E21" s="120">
        <v>47</v>
      </c>
      <c r="F21" s="120">
        <v>7.8</v>
      </c>
      <c r="G21" s="120">
        <v>3.8</v>
      </c>
      <c r="H21" s="120">
        <v>8.84</v>
      </c>
      <c r="I21" s="120">
        <v>9.56</v>
      </c>
      <c r="J21" s="120">
        <v>8.26</v>
      </c>
      <c r="K21" s="120">
        <v>14.5</v>
      </c>
      <c r="L21" s="121">
        <v>38.200000000000003</v>
      </c>
    </row>
    <row r="22" spans="1:12" x14ac:dyDescent="0.3">
      <c r="A22" s="121">
        <v>0</v>
      </c>
      <c r="B22" s="114" t="s">
        <v>185</v>
      </c>
      <c r="C22" s="115">
        <v>50</v>
      </c>
      <c r="D22" s="120">
        <v>6.61</v>
      </c>
      <c r="E22" s="120">
        <v>46</v>
      </c>
      <c r="F22" s="120">
        <v>6.5</v>
      </c>
      <c r="G22" s="120">
        <v>3</v>
      </c>
      <c r="H22" s="120">
        <v>6.61</v>
      </c>
      <c r="I22" s="120">
        <v>7.13</v>
      </c>
      <c r="J22" s="120">
        <v>4.2300000000000004</v>
      </c>
      <c r="K22" s="120">
        <v>14</v>
      </c>
      <c r="L22" s="121">
        <v>39.299999999999997</v>
      </c>
    </row>
    <row r="23" spans="1:12" x14ac:dyDescent="0.3">
      <c r="A23" s="121">
        <v>0</v>
      </c>
      <c r="B23" s="114" t="s">
        <v>185</v>
      </c>
      <c r="C23" s="115">
        <v>100</v>
      </c>
      <c r="D23" s="120">
        <v>9.32</v>
      </c>
      <c r="E23" s="120">
        <v>53</v>
      </c>
      <c r="F23" s="120">
        <v>7.5</v>
      </c>
      <c r="G23" s="120">
        <v>3.3</v>
      </c>
      <c r="H23" s="120">
        <v>9.32</v>
      </c>
      <c r="I23" s="120">
        <v>14.72</v>
      </c>
      <c r="J23" s="120">
        <v>5.57</v>
      </c>
      <c r="K23" s="120">
        <v>17.5</v>
      </c>
      <c r="L23" s="121">
        <v>42.2</v>
      </c>
    </row>
    <row r="24" spans="1:12" x14ac:dyDescent="0.3">
      <c r="A24" s="121">
        <v>0</v>
      </c>
      <c r="B24" s="114" t="s">
        <v>185</v>
      </c>
      <c r="C24" s="115">
        <v>100</v>
      </c>
      <c r="D24" s="120">
        <v>10.050000000000001</v>
      </c>
      <c r="E24" s="120">
        <v>54</v>
      </c>
      <c r="F24" s="120">
        <v>7.5</v>
      </c>
      <c r="G24" s="120">
        <v>3.5</v>
      </c>
      <c r="H24" s="120">
        <v>10.050000000000001</v>
      </c>
      <c r="I24" s="120">
        <v>7.07</v>
      </c>
      <c r="J24" s="120">
        <v>6.08</v>
      </c>
      <c r="K24" s="120">
        <v>17</v>
      </c>
      <c r="L24" s="121">
        <v>44.2</v>
      </c>
    </row>
    <row r="25" spans="1:12" x14ac:dyDescent="0.3">
      <c r="A25" s="121">
        <v>0</v>
      </c>
      <c r="B25" s="114" t="s">
        <v>185</v>
      </c>
      <c r="C25" s="115">
        <v>100</v>
      </c>
      <c r="D25" s="120">
        <v>9.3699999999999992</v>
      </c>
      <c r="E25" s="120">
        <v>52</v>
      </c>
      <c r="F25" s="120">
        <v>7.5</v>
      </c>
      <c r="G25" s="120">
        <v>3</v>
      </c>
      <c r="H25" s="120">
        <v>9.3699999999999992</v>
      </c>
      <c r="I25" s="120">
        <v>14.66</v>
      </c>
      <c r="J25" s="120">
        <v>3.82</v>
      </c>
      <c r="K25" s="120">
        <v>17</v>
      </c>
      <c r="L25" s="121">
        <v>43.2</v>
      </c>
    </row>
    <row r="26" spans="1:12" x14ac:dyDescent="0.3">
      <c r="A26" s="121">
        <v>0</v>
      </c>
      <c r="B26" s="114" t="s">
        <v>185</v>
      </c>
      <c r="C26" s="115">
        <v>200</v>
      </c>
      <c r="D26" s="120">
        <v>16.5</v>
      </c>
      <c r="E26" s="120">
        <f>AVERAGE(E28)</f>
        <v>54</v>
      </c>
      <c r="F26" s="120">
        <v>7.5</v>
      </c>
      <c r="G26" s="120">
        <v>3.9</v>
      </c>
      <c r="H26" s="120">
        <v>16.5</v>
      </c>
      <c r="I26" s="120">
        <v>13</v>
      </c>
      <c r="J26" s="120">
        <v>8.89</v>
      </c>
      <c r="K26" s="120">
        <v>18</v>
      </c>
      <c r="L26" s="121">
        <v>56.2</v>
      </c>
    </row>
    <row r="27" spans="1:12" x14ac:dyDescent="0.3">
      <c r="A27" s="121">
        <v>0</v>
      </c>
      <c r="B27" s="114" t="s">
        <v>185</v>
      </c>
      <c r="C27" s="115">
        <v>200</v>
      </c>
      <c r="D27" s="120">
        <v>17.600000000000001</v>
      </c>
      <c r="E27" s="120">
        <v>54</v>
      </c>
      <c r="F27" s="120">
        <v>8</v>
      </c>
      <c r="G27" s="120">
        <v>4.2</v>
      </c>
      <c r="H27" s="120">
        <v>17.600000000000001</v>
      </c>
      <c r="I27" s="120">
        <v>11.5</v>
      </c>
      <c r="J27" s="120">
        <v>13.55</v>
      </c>
      <c r="K27" s="120">
        <v>17.5</v>
      </c>
      <c r="L27" s="121">
        <v>57.3</v>
      </c>
    </row>
    <row r="28" spans="1:12" x14ac:dyDescent="0.3">
      <c r="A28" s="121">
        <v>0</v>
      </c>
      <c r="B28" s="114" t="s">
        <v>185</v>
      </c>
      <c r="C28" s="115">
        <v>200</v>
      </c>
      <c r="D28" s="120">
        <v>10.15</v>
      </c>
      <c r="E28" s="120">
        <v>54</v>
      </c>
      <c r="F28" s="120">
        <v>7</v>
      </c>
      <c r="G28" s="120">
        <v>4</v>
      </c>
      <c r="H28" s="120">
        <v>10.15</v>
      </c>
      <c r="I28" s="120">
        <v>9.23</v>
      </c>
      <c r="J28" s="120">
        <v>10.130000000000001</v>
      </c>
      <c r="K28" s="120">
        <v>17</v>
      </c>
      <c r="L28" s="121">
        <v>56.4</v>
      </c>
    </row>
    <row r="29" spans="1:12" x14ac:dyDescent="0.3">
      <c r="A29" s="121">
        <v>0</v>
      </c>
      <c r="B29" s="114" t="s">
        <v>185</v>
      </c>
      <c r="C29" s="115">
        <v>400</v>
      </c>
      <c r="D29" s="120">
        <v>15.24</v>
      </c>
      <c r="E29" s="120">
        <v>59</v>
      </c>
      <c r="F29" s="120">
        <v>8</v>
      </c>
      <c r="G29" s="120">
        <v>4.5</v>
      </c>
      <c r="H29" s="120">
        <v>15.24</v>
      </c>
      <c r="I29" s="120">
        <v>13.7</v>
      </c>
      <c r="J29" s="120">
        <v>15.49</v>
      </c>
      <c r="K29" s="120">
        <v>20</v>
      </c>
      <c r="L29" s="121">
        <v>51</v>
      </c>
    </row>
    <row r="30" spans="1:12" x14ac:dyDescent="0.3">
      <c r="A30" s="121">
        <v>0</v>
      </c>
      <c r="B30" s="114" t="s">
        <v>185</v>
      </c>
      <c r="C30" s="115">
        <v>400</v>
      </c>
      <c r="D30" s="120">
        <v>14.92</v>
      </c>
      <c r="E30" s="120">
        <v>59</v>
      </c>
      <c r="F30" s="120">
        <v>8</v>
      </c>
      <c r="G30" s="120">
        <v>4.3</v>
      </c>
      <c r="H30" s="120">
        <v>14.92</v>
      </c>
      <c r="I30" s="120">
        <v>14.53</v>
      </c>
      <c r="J30" s="120">
        <v>14.51</v>
      </c>
      <c r="K30" s="120">
        <v>20.5</v>
      </c>
      <c r="L30" s="121">
        <v>52.3</v>
      </c>
    </row>
    <row r="31" spans="1:12" x14ac:dyDescent="0.3">
      <c r="A31" s="121">
        <v>0</v>
      </c>
      <c r="B31" s="114" t="s">
        <v>185</v>
      </c>
      <c r="C31" s="115">
        <v>400</v>
      </c>
      <c r="D31" s="120">
        <v>13</v>
      </c>
      <c r="E31" s="120">
        <v>58</v>
      </c>
      <c r="F31" s="120">
        <v>9</v>
      </c>
      <c r="G31" s="120">
        <v>4.5</v>
      </c>
      <c r="H31" s="120">
        <v>13</v>
      </c>
      <c r="I31" s="120">
        <v>13.39</v>
      </c>
      <c r="J31" s="120">
        <v>14.05</v>
      </c>
      <c r="K31" s="120">
        <v>21</v>
      </c>
      <c r="L31" s="121">
        <v>51.3</v>
      </c>
    </row>
    <row r="32" spans="1:12" x14ac:dyDescent="0.3">
      <c r="A32" s="121">
        <v>0</v>
      </c>
      <c r="B32" s="116" t="s">
        <v>151</v>
      </c>
      <c r="C32" s="115">
        <v>25</v>
      </c>
      <c r="D32" s="120">
        <v>5.92</v>
      </c>
      <c r="E32" s="120">
        <v>34</v>
      </c>
      <c r="F32" s="120">
        <v>7</v>
      </c>
      <c r="G32" s="120">
        <v>3.3</v>
      </c>
      <c r="H32" s="120">
        <v>5.92</v>
      </c>
      <c r="I32" s="120">
        <v>8.93</v>
      </c>
      <c r="J32" s="120">
        <v>5.64</v>
      </c>
      <c r="K32" s="120">
        <v>15</v>
      </c>
      <c r="L32" s="121">
        <v>41.1</v>
      </c>
    </row>
    <row r="33" spans="1:12" x14ac:dyDescent="0.3">
      <c r="A33" s="121">
        <v>0</v>
      </c>
      <c r="B33" s="116" t="s">
        <v>151</v>
      </c>
      <c r="C33" s="115">
        <v>25</v>
      </c>
      <c r="D33" s="120">
        <v>10.29</v>
      </c>
      <c r="E33" s="120">
        <v>33</v>
      </c>
      <c r="F33" s="120">
        <v>8</v>
      </c>
      <c r="G33" s="120">
        <v>3.5</v>
      </c>
      <c r="H33" s="120">
        <v>10.29</v>
      </c>
      <c r="I33" s="120">
        <v>7.17</v>
      </c>
      <c r="J33" s="120">
        <v>5.7</v>
      </c>
      <c r="K33" s="120">
        <v>16</v>
      </c>
      <c r="L33" s="121">
        <v>42.6</v>
      </c>
    </row>
    <row r="34" spans="1:12" x14ac:dyDescent="0.3">
      <c r="A34" s="121">
        <v>0</v>
      </c>
      <c r="B34" s="116" t="s">
        <v>151</v>
      </c>
      <c r="C34" s="115">
        <v>25</v>
      </c>
      <c r="D34" s="120">
        <v>7.77</v>
      </c>
      <c r="E34" s="120">
        <v>35</v>
      </c>
      <c r="F34" s="120">
        <v>7</v>
      </c>
      <c r="G34" s="120">
        <v>3.5</v>
      </c>
      <c r="H34" s="120">
        <v>7.77</v>
      </c>
      <c r="I34" s="120">
        <v>5.95</v>
      </c>
      <c r="J34" s="120">
        <v>7.56</v>
      </c>
      <c r="K34" s="120">
        <v>15</v>
      </c>
      <c r="L34" s="121">
        <v>42.5</v>
      </c>
    </row>
    <row r="35" spans="1:12" x14ac:dyDescent="0.3">
      <c r="A35" s="121">
        <v>0</v>
      </c>
      <c r="B35" s="116" t="s">
        <v>151</v>
      </c>
      <c r="C35" s="115">
        <v>50</v>
      </c>
      <c r="D35" s="120">
        <v>8.4499999999999993</v>
      </c>
      <c r="E35" s="120">
        <v>42</v>
      </c>
      <c r="F35" s="120">
        <v>6.5</v>
      </c>
      <c r="G35" s="120">
        <v>3.2</v>
      </c>
      <c r="H35" s="120">
        <v>8.4499999999999993</v>
      </c>
      <c r="I35" s="120">
        <v>8.2799999999999994</v>
      </c>
      <c r="J35" s="120">
        <v>6.81</v>
      </c>
      <c r="K35" s="120">
        <v>15.2</v>
      </c>
      <c r="L35" s="121">
        <v>34.4</v>
      </c>
    </row>
    <row r="36" spans="1:12" x14ac:dyDescent="0.3">
      <c r="A36" s="121">
        <v>0</v>
      </c>
      <c r="B36" s="116" t="s">
        <v>151</v>
      </c>
      <c r="C36" s="115">
        <v>50</v>
      </c>
      <c r="D36" s="120">
        <v>10.83</v>
      </c>
      <c r="E36" s="120">
        <v>42</v>
      </c>
      <c r="F36" s="120">
        <v>6.5</v>
      </c>
      <c r="G36" s="120">
        <v>3.5</v>
      </c>
      <c r="H36" s="120">
        <v>10.83</v>
      </c>
      <c r="I36" s="120">
        <v>9.4600000000000009</v>
      </c>
      <c r="J36" s="120">
        <v>5.25</v>
      </c>
      <c r="K36" s="120">
        <v>15</v>
      </c>
      <c r="L36" s="121">
        <v>34.6</v>
      </c>
    </row>
    <row r="37" spans="1:12" x14ac:dyDescent="0.3">
      <c r="A37" s="121">
        <v>0</v>
      </c>
      <c r="B37" s="116" t="s">
        <v>151</v>
      </c>
      <c r="C37" s="115">
        <v>50</v>
      </c>
      <c r="D37" s="120">
        <v>8.35</v>
      </c>
      <c r="E37" s="120">
        <v>42</v>
      </c>
      <c r="F37" s="120">
        <v>8</v>
      </c>
      <c r="G37" s="120">
        <v>3.7</v>
      </c>
      <c r="H37" s="120">
        <v>8.35</v>
      </c>
      <c r="I37" s="120">
        <v>8.84</v>
      </c>
      <c r="J37" s="120">
        <v>13</v>
      </c>
      <c r="K37" s="120">
        <v>16</v>
      </c>
      <c r="L37" s="121">
        <v>33.5</v>
      </c>
    </row>
    <row r="38" spans="1:12" x14ac:dyDescent="0.3">
      <c r="A38" s="121">
        <v>0</v>
      </c>
      <c r="B38" s="116" t="s">
        <v>151</v>
      </c>
      <c r="C38" s="115">
        <v>100</v>
      </c>
      <c r="D38" s="120">
        <v>10.85</v>
      </c>
      <c r="E38" s="120">
        <v>36</v>
      </c>
      <c r="F38" s="120">
        <v>9</v>
      </c>
      <c r="G38" s="120">
        <v>4</v>
      </c>
      <c r="H38" s="120">
        <v>10.85</v>
      </c>
      <c r="I38" s="120">
        <v>9.24</v>
      </c>
      <c r="J38" s="120">
        <v>9.14</v>
      </c>
      <c r="K38" s="120">
        <v>19.5</v>
      </c>
      <c r="L38" s="121">
        <v>36.5</v>
      </c>
    </row>
    <row r="39" spans="1:12" x14ac:dyDescent="0.3">
      <c r="A39" s="121">
        <v>0</v>
      </c>
      <c r="B39" s="116" t="s">
        <v>151</v>
      </c>
      <c r="C39" s="115">
        <v>100</v>
      </c>
      <c r="D39" s="120">
        <v>16.87</v>
      </c>
      <c r="E39" s="120">
        <v>37</v>
      </c>
      <c r="F39" s="120">
        <v>8.5</v>
      </c>
      <c r="G39" s="120">
        <v>4.5</v>
      </c>
      <c r="H39" s="120">
        <v>16.87</v>
      </c>
      <c r="I39" s="120">
        <v>13.33</v>
      </c>
      <c r="J39" s="120">
        <v>7.05</v>
      </c>
      <c r="K39" s="120">
        <v>19</v>
      </c>
      <c r="L39" s="121">
        <v>37.5</v>
      </c>
    </row>
    <row r="40" spans="1:12" x14ac:dyDescent="0.3">
      <c r="A40" s="121">
        <v>0</v>
      </c>
      <c r="B40" s="116" t="s">
        <v>151</v>
      </c>
      <c r="C40" s="115">
        <v>100</v>
      </c>
      <c r="D40" s="120">
        <v>10.95</v>
      </c>
      <c r="E40" s="120">
        <v>38</v>
      </c>
      <c r="F40" s="120">
        <v>8</v>
      </c>
      <c r="G40" s="120">
        <v>4.0999999999999996</v>
      </c>
      <c r="H40" s="120">
        <v>10.95</v>
      </c>
      <c r="I40" s="120">
        <v>13.85</v>
      </c>
      <c r="J40" s="120">
        <v>13.38</v>
      </c>
      <c r="K40" s="120">
        <v>19.5</v>
      </c>
      <c r="L40" s="121">
        <v>36.799999999999997</v>
      </c>
    </row>
    <row r="41" spans="1:12" x14ac:dyDescent="0.3">
      <c r="A41" s="121">
        <v>0</v>
      </c>
      <c r="B41" s="116" t="s">
        <v>151</v>
      </c>
      <c r="C41" s="115">
        <v>200</v>
      </c>
      <c r="D41" s="120">
        <v>11.85</v>
      </c>
      <c r="E41" s="120">
        <v>51</v>
      </c>
      <c r="F41" s="120">
        <v>9.5</v>
      </c>
      <c r="G41" s="120">
        <v>4.4000000000000004</v>
      </c>
      <c r="H41" s="120">
        <v>11.85</v>
      </c>
      <c r="I41" s="120">
        <v>12.6</v>
      </c>
      <c r="J41" s="120">
        <v>12.61</v>
      </c>
      <c r="K41" s="120">
        <v>20</v>
      </c>
      <c r="L41" s="121">
        <v>54.3</v>
      </c>
    </row>
    <row r="42" spans="1:12" x14ac:dyDescent="0.3">
      <c r="A42" s="121">
        <v>0</v>
      </c>
      <c r="B42" s="116" t="s">
        <v>151</v>
      </c>
      <c r="C42" s="115">
        <v>200</v>
      </c>
      <c r="D42" s="120">
        <v>17.36</v>
      </c>
      <c r="E42" s="120">
        <v>51</v>
      </c>
      <c r="F42" s="120">
        <v>9</v>
      </c>
      <c r="G42" s="120">
        <v>4.0999999999999996</v>
      </c>
      <c r="H42" s="120">
        <v>17.36</v>
      </c>
      <c r="I42" s="120">
        <v>8.86</v>
      </c>
      <c r="J42" s="120">
        <v>16.420000000000002</v>
      </c>
      <c r="K42" s="120">
        <v>20.3</v>
      </c>
      <c r="L42" s="121">
        <v>53</v>
      </c>
    </row>
    <row r="43" spans="1:12" x14ac:dyDescent="0.3">
      <c r="A43" s="121">
        <v>0</v>
      </c>
      <c r="B43" s="116" t="s">
        <v>151</v>
      </c>
      <c r="C43" s="115">
        <v>200</v>
      </c>
      <c r="D43" s="120">
        <v>19.36</v>
      </c>
      <c r="E43" s="120">
        <v>51</v>
      </c>
      <c r="F43" s="120">
        <v>8.5</v>
      </c>
      <c r="G43" s="120">
        <v>4</v>
      </c>
      <c r="H43" s="120">
        <v>19.36</v>
      </c>
      <c r="I43" s="120">
        <v>8.3800000000000008</v>
      </c>
      <c r="J43" s="120">
        <v>14.24</v>
      </c>
      <c r="K43" s="120">
        <v>20.8</v>
      </c>
      <c r="L43" s="121">
        <v>51.2</v>
      </c>
    </row>
    <row r="44" spans="1:12" x14ac:dyDescent="0.3">
      <c r="A44" s="121">
        <v>0</v>
      </c>
      <c r="B44" s="116" t="s">
        <v>151</v>
      </c>
      <c r="C44" s="115">
        <v>400</v>
      </c>
      <c r="D44" s="120">
        <v>11.79</v>
      </c>
      <c r="E44" s="120">
        <v>45</v>
      </c>
      <c r="F44" s="120">
        <v>8</v>
      </c>
      <c r="G44" s="120">
        <v>4.3</v>
      </c>
      <c r="H44" s="120">
        <v>11.79</v>
      </c>
      <c r="I44" s="120">
        <v>10.51</v>
      </c>
      <c r="J44" s="120">
        <v>11.4</v>
      </c>
      <c r="K44" s="120">
        <v>19.899999999999999</v>
      </c>
      <c r="L44" s="121">
        <v>68</v>
      </c>
    </row>
    <row r="45" spans="1:12" x14ac:dyDescent="0.3">
      <c r="A45" s="121">
        <v>0</v>
      </c>
      <c r="B45" s="116" t="s">
        <v>151</v>
      </c>
      <c r="C45" s="115">
        <v>400</v>
      </c>
      <c r="D45" s="120">
        <v>10.49</v>
      </c>
      <c r="E45" s="120">
        <v>45</v>
      </c>
      <c r="F45" s="120">
        <v>9</v>
      </c>
      <c r="G45" s="120">
        <v>4.0999999999999996</v>
      </c>
      <c r="H45" s="120">
        <v>10.49</v>
      </c>
      <c r="I45" s="120">
        <v>13.05</v>
      </c>
      <c r="J45" s="120">
        <v>12.02</v>
      </c>
      <c r="K45" s="120">
        <v>19.899999999999999</v>
      </c>
      <c r="L45" s="121">
        <v>63.9</v>
      </c>
    </row>
    <row r="46" spans="1:12" x14ac:dyDescent="0.3">
      <c r="A46" s="121">
        <v>0</v>
      </c>
      <c r="B46" s="116" t="s">
        <v>151</v>
      </c>
      <c r="C46" s="115">
        <v>400</v>
      </c>
      <c r="D46" s="120">
        <v>13.22</v>
      </c>
      <c r="E46" s="120">
        <v>46</v>
      </c>
      <c r="F46" s="120">
        <v>10</v>
      </c>
      <c r="G46" s="120">
        <v>4</v>
      </c>
      <c r="H46" s="120">
        <v>13.22</v>
      </c>
      <c r="I46" s="120">
        <v>22.16</v>
      </c>
      <c r="J46" s="120">
        <v>20.6</v>
      </c>
      <c r="K46" s="120">
        <v>21.5</v>
      </c>
      <c r="L46" s="121">
        <v>54.2</v>
      </c>
    </row>
    <row r="47" spans="1:12" x14ac:dyDescent="0.3">
      <c r="A47" s="121">
        <v>0</v>
      </c>
      <c r="B47" s="116" t="s">
        <v>186</v>
      </c>
      <c r="C47" s="115">
        <v>25</v>
      </c>
      <c r="D47" s="120">
        <v>4.84</v>
      </c>
      <c r="E47" s="120">
        <v>32</v>
      </c>
      <c r="F47" s="120">
        <v>6</v>
      </c>
      <c r="G47" s="120">
        <v>3</v>
      </c>
      <c r="H47" s="120">
        <v>4.84</v>
      </c>
      <c r="I47" s="120">
        <v>4.7</v>
      </c>
      <c r="J47" s="120">
        <v>4.12</v>
      </c>
      <c r="K47" s="120">
        <v>14</v>
      </c>
      <c r="L47" s="121">
        <v>34.700000000000003</v>
      </c>
    </row>
    <row r="48" spans="1:12" x14ac:dyDescent="0.3">
      <c r="A48" s="121">
        <v>0</v>
      </c>
      <c r="B48" s="116" t="s">
        <v>186</v>
      </c>
      <c r="C48" s="115">
        <v>25</v>
      </c>
      <c r="D48" s="120">
        <v>8.27</v>
      </c>
      <c r="E48" s="120">
        <v>32</v>
      </c>
      <c r="F48" s="120">
        <v>5.5</v>
      </c>
      <c r="G48" s="120">
        <v>3.3</v>
      </c>
      <c r="H48" s="120">
        <v>8.27</v>
      </c>
      <c r="I48" s="120">
        <v>4.1900000000000004</v>
      </c>
      <c r="J48" s="120">
        <v>5.0999999999999996</v>
      </c>
      <c r="K48" s="120">
        <v>14</v>
      </c>
      <c r="L48" s="121">
        <v>33.5</v>
      </c>
    </row>
    <row r="49" spans="1:12" x14ac:dyDescent="0.3">
      <c r="A49" s="121">
        <v>0</v>
      </c>
      <c r="B49" s="116" t="s">
        <v>186</v>
      </c>
      <c r="C49" s="115">
        <v>25</v>
      </c>
      <c r="D49" s="120">
        <v>7.97</v>
      </c>
      <c r="E49" s="120">
        <v>32</v>
      </c>
      <c r="F49" s="120">
        <v>5.5</v>
      </c>
      <c r="G49" s="120">
        <v>3</v>
      </c>
      <c r="H49" s="120">
        <v>7.97</v>
      </c>
      <c r="I49" s="120">
        <v>5.29</v>
      </c>
      <c r="J49" s="120">
        <v>2.96</v>
      </c>
      <c r="K49" s="120">
        <v>13</v>
      </c>
      <c r="L49" s="121">
        <v>36.200000000000003</v>
      </c>
    </row>
    <row r="50" spans="1:12" x14ac:dyDescent="0.3">
      <c r="A50" s="121">
        <v>0</v>
      </c>
      <c r="B50" s="116" t="s">
        <v>186</v>
      </c>
      <c r="C50" s="115">
        <v>50</v>
      </c>
      <c r="D50" s="120">
        <v>7.67</v>
      </c>
      <c r="E50" s="120">
        <v>37</v>
      </c>
      <c r="F50" s="120">
        <v>6.5</v>
      </c>
      <c r="G50" s="120">
        <v>3.7</v>
      </c>
      <c r="H50" s="120">
        <v>7.67</v>
      </c>
      <c r="I50" s="120">
        <v>6.05</v>
      </c>
      <c r="J50" s="120">
        <v>5.43</v>
      </c>
      <c r="K50" s="120">
        <v>13.5</v>
      </c>
      <c r="L50" s="121">
        <v>39.5</v>
      </c>
    </row>
    <row r="51" spans="1:12" x14ac:dyDescent="0.3">
      <c r="A51" s="121">
        <v>0</v>
      </c>
      <c r="B51" s="116" t="s">
        <v>186</v>
      </c>
      <c r="C51" s="115">
        <v>50</v>
      </c>
      <c r="D51" s="120">
        <v>8.32</v>
      </c>
      <c r="E51" s="120">
        <v>37</v>
      </c>
      <c r="F51" s="120">
        <v>8</v>
      </c>
      <c r="G51" s="120">
        <v>3.9</v>
      </c>
      <c r="H51" s="120">
        <v>8.32</v>
      </c>
      <c r="I51" s="120">
        <v>6.66</v>
      </c>
      <c r="J51" s="120">
        <v>7.62</v>
      </c>
      <c r="K51" s="120">
        <v>14.5</v>
      </c>
      <c r="L51" s="121">
        <v>36.700000000000003</v>
      </c>
    </row>
    <row r="52" spans="1:12" x14ac:dyDescent="0.3">
      <c r="A52" s="121">
        <v>0</v>
      </c>
      <c r="B52" s="116" t="s">
        <v>186</v>
      </c>
      <c r="C52" s="115">
        <v>50</v>
      </c>
      <c r="D52" s="120">
        <v>7.31</v>
      </c>
      <c r="E52" s="120">
        <v>37</v>
      </c>
      <c r="F52" s="120">
        <v>7</v>
      </c>
      <c r="G52" s="120">
        <v>3.8</v>
      </c>
      <c r="H52" s="120">
        <v>7.31</v>
      </c>
      <c r="I52" s="120">
        <v>9.1</v>
      </c>
      <c r="J52" s="120">
        <v>5.54</v>
      </c>
      <c r="K52" s="120">
        <v>14</v>
      </c>
      <c r="L52" s="121">
        <v>39.9</v>
      </c>
    </row>
    <row r="53" spans="1:12" x14ac:dyDescent="0.3">
      <c r="A53" s="121">
        <v>0</v>
      </c>
      <c r="B53" s="116" t="s">
        <v>186</v>
      </c>
      <c r="C53" s="115">
        <v>100</v>
      </c>
      <c r="D53" s="120">
        <v>10.1</v>
      </c>
      <c r="E53" s="120">
        <v>53</v>
      </c>
      <c r="F53" s="120">
        <v>7</v>
      </c>
      <c r="G53" s="120">
        <v>4</v>
      </c>
      <c r="H53" s="120">
        <v>10.1</v>
      </c>
      <c r="I53" s="120">
        <v>7.88</v>
      </c>
      <c r="J53" s="120">
        <v>7.1</v>
      </c>
      <c r="K53" s="120">
        <v>16.5</v>
      </c>
      <c r="L53" s="121">
        <v>43</v>
      </c>
    </row>
    <row r="54" spans="1:12" x14ac:dyDescent="0.3">
      <c r="A54" s="121">
        <v>0</v>
      </c>
      <c r="B54" s="116" t="s">
        <v>186</v>
      </c>
      <c r="C54" s="115">
        <v>100</v>
      </c>
      <c r="D54" s="120">
        <v>9.23</v>
      </c>
      <c r="E54" s="120">
        <v>52</v>
      </c>
      <c r="F54" s="120">
        <v>7.7</v>
      </c>
      <c r="G54" s="120">
        <v>4.5</v>
      </c>
      <c r="H54" s="120">
        <v>9.23</v>
      </c>
      <c r="I54" s="120">
        <v>8.02</v>
      </c>
      <c r="J54" s="120">
        <v>8.31</v>
      </c>
      <c r="K54" s="120">
        <v>17</v>
      </c>
      <c r="L54" s="121">
        <v>41.6</v>
      </c>
    </row>
    <row r="55" spans="1:12" x14ac:dyDescent="0.3">
      <c r="A55" s="121">
        <v>0</v>
      </c>
      <c r="B55" s="116" t="s">
        <v>186</v>
      </c>
      <c r="C55" s="115">
        <v>100</v>
      </c>
      <c r="D55" s="120">
        <v>16.7</v>
      </c>
      <c r="E55" s="120">
        <v>51</v>
      </c>
      <c r="F55" s="120">
        <v>8</v>
      </c>
      <c r="G55" s="120">
        <v>4</v>
      </c>
      <c r="H55" s="120">
        <v>16.7</v>
      </c>
      <c r="I55" s="120">
        <v>11.1</v>
      </c>
      <c r="J55" s="120">
        <v>8.6</v>
      </c>
      <c r="K55" s="120">
        <v>18</v>
      </c>
      <c r="L55" s="121">
        <v>41</v>
      </c>
    </row>
    <row r="56" spans="1:12" x14ac:dyDescent="0.3">
      <c r="A56" s="121">
        <v>0</v>
      </c>
      <c r="B56" s="116" t="s">
        <v>186</v>
      </c>
      <c r="C56" s="115">
        <v>200</v>
      </c>
      <c r="D56" s="120">
        <v>11.86</v>
      </c>
      <c r="E56" s="120">
        <v>39</v>
      </c>
      <c r="F56" s="120">
        <v>8</v>
      </c>
      <c r="G56" s="120">
        <v>4.5</v>
      </c>
      <c r="H56" s="120">
        <v>11.86</v>
      </c>
      <c r="I56" s="120">
        <v>11.59</v>
      </c>
      <c r="J56" s="120">
        <v>5.27</v>
      </c>
      <c r="K56" s="120">
        <v>18.5</v>
      </c>
      <c r="L56" s="121">
        <v>51.3</v>
      </c>
    </row>
    <row r="57" spans="1:12" x14ac:dyDescent="0.3">
      <c r="A57" s="121">
        <v>0</v>
      </c>
      <c r="B57" s="116" t="s">
        <v>186</v>
      </c>
      <c r="C57" s="115">
        <v>200</v>
      </c>
      <c r="D57" s="120">
        <v>14.08</v>
      </c>
      <c r="E57" s="120">
        <v>40</v>
      </c>
      <c r="F57" s="120">
        <v>7</v>
      </c>
      <c r="G57" s="120">
        <v>4.2</v>
      </c>
      <c r="H57" s="120">
        <v>14.08</v>
      </c>
      <c r="I57" s="120">
        <v>10.73</v>
      </c>
      <c r="J57" s="120">
        <v>10.77</v>
      </c>
      <c r="K57" s="120">
        <v>18</v>
      </c>
      <c r="L57" s="121">
        <v>49.5</v>
      </c>
    </row>
    <row r="58" spans="1:12" x14ac:dyDescent="0.3">
      <c r="A58" s="121">
        <v>0</v>
      </c>
      <c r="B58" s="116" t="s">
        <v>186</v>
      </c>
      <c r="C58" s="115">
        <v>200</v>
      </c>
      <c r="D58" s="120">
        <v>13.85</v>
      </c>
      <c r="E58" s="120">
        <v>41</v>
      </c>
      <c r="F58" s="120">
        <v>6.5</v>
      </c>
      <c r="G58" s="120">
        <v>4</v>
      </c>
      <c r="H58" s="120">
        <v>13.85</v>
      </c>
      <c r="I58" s="120">
        <v>10.23</v>
      </c>
      <c r="J58" s="120">
        <v>6.77</v>
      </c>
      <c r="K58" s="120">
        <v>16.5</v>
      </c>
      <c r="L58" s="121">
        <v>50.4</v>
      </c>
    </row>
    <row r="59" spans="1:12" x14ac:dyDescent="0.3">
      <c r="A59" s="121">
        <v>0</v>
      </c>
      <c r="B59" s="116" t="s">
        <v>186</v>
      </c>
      <c r="C59" s="115">
        <v>400</v>
      </c>
      <c r="D59" s="120">
        <v>16.2</v>
      </c>
      <c r="E59" s="120">
        <v>48</v>
      </c>
      <c r="F59" s="120">
        <v>10</v>
      </c>
      <c r="G59" s="120">
        <v>5.5</v>
      </c>
      <c r="H59" s="120">
        <v>16.2</v>
      </c>
      <c r="I59" s="120">
        <v>12.83</v>
      </c>
      <c r="J59" s="120">
        <v>13.78</v>
      </c>
      <c r="K59" s="120">
        <v>23</v>
      </c>
      <c r="L59" s="121">
        <v>50.8</v>
      </c>
    </row>
    <row r="60" spans="1:12" x14ac:dyDescent="0.3">
      <c r="A60" s="121">
        <v>0</v>
      </c>
      <c r="B60" s="116" t="s">
        <v>186</v>
      </c>
      <c r="C60" s="115">
        <v>400</v>
      </c>
      <c r="D60" s="120">
        <v>17.54</v>
      </c>
      <c r="E60" s="120">
        <v>50</v>
      </c>
      <c r="F60" s="120">
        <v>11</v>
      </c>
      <c r="G60" s="120">
        <v>5</v>
      </c>
      <c r="H60" s="120">
        <v>17.54</v>
      </c>
      <c r="I60" s="120">
        <v>16.850000000000001</v>
      </c>
      <c r="J60" s="120">
        <v>17.14</v>
      </c>
      <c r="K60" s="120">
        <v>24</v>
      </c>
      <c r="L60" s="121">
        <v>48.9</v>
      </c>
    </row>
    <row r="61" spans="1:12" x14ac:dyDescent="0.3">
      <c r="A61" s="121">
        <v>0</v>
      </c>
      <c r="B61" s="116" t="s">
        <v>186</v>
      </c>
      <c r="C61" s="115">
        <v>400</v>
      </c>
      <c r="D61" s="120">
        <v>16.12</v>
      </c>
      <c r="E61" s="120">
        <v>49</v>
      </c>
      <c r="F61" s="120">
        <v>10</v>
      </c>
      <c r="G61" s="120">
        <v>5.4</v>
      </c>
      <c r="H61" s="120">
        <v>16.12</v>
      </c>
      <c r="I61" s="120">
        <v>13.1</v>
      </c>
      <c r="J61" s="120">
        <v>19.68</v>
      </c>
      <c r="K61" s="120">
        <v>24</v>
      </c>
      <c r="L61" s="121">
        <v>50.7</v>
      </c>
    </row>
    <row r="62" spans="1:12" x14ac:dyDescent="0.3">
      <c r="A62" s="121">
        <v>5</v>
      </c>
      <c r="B62" s="114" t="s">
        <v>150</v>
      </c>
      <c r="C62" s="115">
        <v>25</v>
      </c>
      <c r="D62" s="120">
        <v>5.58</v>
      </c>
    </row>
    <row r="63" spans="1:12" x14ac:dyDescent="0.3">
      <c r="A63" s="121">
        <v>5</v>
      </c>
      <c r="B63" s="114" t="s">
        <v>150</v>
      </c>
      <c r="C63" s="115">
        <v>25</v>
      </c>
      <c r="D63" s="120">
        <v>10.82</v>
      </c>
    </row>
    <row r="64" spans="1:12" x14ac:dyDescent="0.3">
      <c r="A64" s="121">
        <v>5</v>
      </c>
      <c r="B64" s="114" t="s">
        <v>150</v>
      </c>
      <c r="C64" s="115">
        <v>25</v>
      </c>
      <c r="D64" s="120">
        <v>7.04</v>
      </c>
    </row>
    <row r="65" spans="1:4" x14ac:dyDescent="0.3">
      <c r="A65" s="121">
        <v>5</v>
      </c>
      <c r="B65" s="114" t="s">
        <v>150</v>
      </c>
      <c r="C65" s="115">
        <v>50</v>
      </c>
      <c r="D65" s="120">
        <v>6.08</v>
      </c>
    </row>
    <row r="66" spans="1:4" x14ac:dyDescent="0.3">
      <c r="A66" s="121">
        <v>5</v>
      </c>
      <c r="B66" s="114" t="s">
        <v>150</v>
      </c>
      <c r="C66" s="115">
        <v>50</v>
      </c>
      <c r="D66" s="120">
        <v>6.72</v>
      </c>
    </row>
    <row r="67" spans="1:4" x14ac:dyDescent="0.3">
      <c r="A67" s="121">
        <v>5</v>
      </c>
      <c r="B67" s="114" t="s">
        <v>150</v>
      </c>
      <c r="C67" s="115">
        <v>50</v>
      </c>
      <c r="D67" s="120">
        <v>13.4</v>
      </c>
    </row>
    <row r="68" spans="1:4" x14ac:dyDescent="0.3">
      <c r="A68" s="121">
        <v>5</v>
      </c>
      <c r="B68" s="114" t="s">
        <v>150</v>
      </c>
      <c r="C68" s="115">
        <v>100</v>
      </c>
      <c r="D68" s="120">
        <v>9.8000000000000007</v>
      </c>
    </row>
    <row r="69" spans="1:4" x14ac:dyDescent="0.3">
      <c r="A69" s="121">
        <v>5</v>
      </c>
      <c r="B69" s="114" t="s">
        <v>150</v>
      </c>
      <c r="C69" s="115">
        <v>100</v>
      </c>
      <c r="D69" s="120">
        <v>18.059999999999999</v>
      </c>
    </row>
    <row r="70" spans="1:4" x14ac:dyDescent="0.3">
      <c r="A70" s="121">
        <v>5</v>
      </c>
      <c r="B70" s="114" t="s">
        <v>150</v>
      </c>
      <c r="C70" s="115">
        <v>100</v>
      </c>
      <c r="D70" s="120">
        <v>7.76</v>
      </c>
    </row>
    <row r="71" spans="1:4" x14ac:dyDescent="0.3">
      <c r="A71" s="121">
        <v>5</v>
      </c>
      <c r="B71" s="114" t="s">
        <v>150</v>
      </c>
      <c r="C71" s="115">
        <v>200</v>
      </c>
      <c r="D71" s="120">
        <v>14.26</v>
      </c>
    </row>
    <row r="72" spans="1:4" x14ac:dyDescent="0.3">
      <c r="A72" s="121">
        <v>5</v>
      </c>
      <c r="B72" s="114" t="s">
        <v>150</v>
      </c>
      <c r="C72" s="115">
        <v>200</v>
      </c>
      <c r="D72" s="120">
        <v>16.7</v>
      </c>
    </row>
    <row r="73" spans="1:4" x14ac:dyDescent="0.3">
      <c r="A73" s="121">
        <v>5</v>
      </c>
      <c r="B73" s="114" t="s">
        <v>150</v>
      </c>
      <c r="C73" s="115">
        <v>200</v>
      </c>
      <c r="D73" s="120">
        <v>13.78</v>
      </c>
    </row>
    <row r="74" spans="1:4" x14ac:dyDescent="0.3">
      <c r="A74" s="121">
        <v>5</v>
      </c>
      <c r="B74" s="114" t="s">
        <v>150</v>
      </c>
      <c r="C74" s="115">
        <v>400</v>
      </c>
      <c r="D74" s="120">
        <v>12.41</v>
      </c>
    </row>
    <row r="75" spans="1:4" x14ac:dyDescent="0.3">
      <c r="A75" s="121">
        <v>5</v>
      </c>
      <c r="B75" s="114" t="s">
        <v>150</v>
      </c>
      <c r="C75" s="115">
        <v>400</v>
      </c>
      <c r="D75" s="120">
        <v>11.04</v>
      </c>
    </row>
    <row r="76" spans="1:4" x14ac:dyDescent="0.3">
      <c r="A76" s="121">
        <v>5</v>
      </c>
      <c r="B76" s="114" t="s">
        <v>150</v>
      </c>
      <c r="C76" s="115">
        <v>400</v>
      </c>
      <c r="D76" s="120">
        <v>15.88</v>
      </c>
    </row>
    <row r="77" spans="1:4" x14ac:dyDescent="0.3">
      <c r="A77" s="121">
        <v>5</v>
      </c>
      <c r="B77" s="114" t="s">
        <v>185</v>
      </c>
      <c r="C77" s="115">
        <v>25</v>
      </c>
      <c r="D77" s="120">
        <v>7.6</v>
      </c>
    </row>
    <row r="78" spans="1:4" x14ac:dyDescent="0.3">
      <c r="A78" s="121">
        <v>5</v>
      </c>
      <c r="B78" s="114" t="s">
        <v>185</v>
      </c>
      <c r="C78" s="115">
        <v>25</v>
      </c>
      <c r="D78" s="120">
        <v>4.5</v>
      </c>
    </row>
    <row r="79" spans="1:4" x14ac:dyDescent="0.3">
      <c r="A79" s="121">
        <v>5</v>
      </c>
      <c r="B79" s="114" t="s">
        <v>185</v>
      </c>
      <c r="C79" s="115">
        <v>25</v>
      </c>
      <c r="D79" s="120">
        <v>5.53</v>
      </c>
    </row>
    <row r="80" spans="1:4" x14ac:dyDescent="0.3">
      <c r="A80" s="121">
        <v>5</v>
      </c>
      <c r="B80" s="114" t="s">
        <v>185</v>
      </c>
      <c r="C80" s="115">
        <v>50</v>
      </c>
      <c r="D80" s="120">
        <v>8.26</v>
      </c>
    </row>
    <row r="81" spans="1:4" x14ac:dyDescent="0.3">
      <c r="A81" s="121">
        <v>5</v>
      </c>
      <c r="B81" s="114" t="s">
        <v>185</v>
      </c>
      <c r="C81" s="115">
        <v>50</v>
      </c>
      <c r="D81" s="120">
        <v>9.56</v>
      </c>
    </row>
    <row r="82" spans="1:4" x14ac:dyDescent="0.3">
      <c r="A82" s="121">
        <v>5</v>
      </c>
      <c r="B82" s="114" t="s">
        <v>185</v>
      </c>
      <c r="C82" s="115">
        <v>50</v>
      </c>
      <c r="D82" s="120">
        <v>7.13</v>
      </c>
    </row>
    <row r="83" spans="1:4" x14ac:dyDescent="0.3">
      <c r="A83" s="121">
        <v>5</v>
      </c>
      <c r="B83" s="114" t="s">
        <v>185</v>
      </c>
      <c r="C83" s="115">
        <v>100</v>
      </c>
      <c r="D83" s="120">
        <v>14.72</v>
      </c>
    </row>
    <row r="84" spans="1:4" x14ac:dyDescent="0.3">
      <c r="A84" s="121">
        <v>5</v>
      </c>
      <c r="B84" s="114" t="s">
        <v>185</v>
      </c>
      <c r="C84" s="115">
        <v>100</v>
      </c>
      <c r="D84" s="120">
        <v>7.07</v>
      </c>
    </row>
    <row r="85" spans="1:4" x14ac:dyDescent="0.3">
      <c r="A85" s="121">
        <v>5</v>
      </c>
      <c r="B85" s="114" t="s">
        <v>185</v>
      </c>
      <c r="C85" s="115">
        <v>100</v>
      </c>
      <c r="D85" s="120">
        <v>14.66</v>
      </c>
    </row>
    <row r="86" spans="1:4" x14ac:dyDescent="0.3">
      <c r="A86" s="121">
        <v>5</v>
      </c>
      <c r="B86" s="114" t="s">
        <v>185</v>
      </c>
      <c r="C86" s="115">
        <v>200</v>
      </c>
      <c r="D86" s="120">
        <v>13</v>
      </c>
    </row>
    <row r="87" spans="1:4" x14ac:dyDescent="0.3">
      <c r="A87" s="121">
        <v>5</v>
      </c>
      <c r="B87" s="114" t="s">
        <v>185</v>
      </c>
      <c r="C87" s="115">
        <v>200</v>
      </c>
      <c r="D87" s="120">
        <v>11.5</v>
      </c>
    </row>
    <row r="88" spans="1:4" x14ac:dyDescent="0.3">
      <c r="A88" s="121">
        <v>5</v>
      </c>
      <c r="B88" s="114" t="s">
        <v>185</v>
      </c>
      <c r="C88" s="115">
        <v>200</v>
      </c>
      <c r="D88" s="120">
        <v>9.23</v>
      </c>
    </row>
    <row r="89" spans="1:4" x14ac:dyDescent="0.3">
      <c r="A89" s="121">
        <v>5</v>
      </c>
      <c r="B89" s="114" t="s">
        <v>185</v>
      </c>
      <c r="C89" s="115">
        <v>400</v>
      </c>
      <c r="D89" s="120">
        <v>13.7</v>
      </c>
    </row>
    <row r="90" spans="1:4" x14ac:dyDescent="0.3">
      <c r="A90" s="121">
        <v>5</v>
      </c>
      <c r="B90" s="114" t="s">
        <v>185</v>
      </c>
      <c r="C90" s="115">
        <v>400</v>
      </c>
      <c r="D90" s="120">
        <v>14.53</v>
      </c>
    </row>
    <row r="91" spans="1:4" x14ac:dyDescent="0.3">
      <c r="A91" s="121">
        <v>5</v>
      </c>
      <c r="B91" s="114" t="s">
        <v>185</v>
      </c>
      <c r="C91" s="115">
        <v>400</v>
      </c>
      <c r="D91" s="120">
        <v>13.39</v>
      </c>
    </row>
    <row r="92" spans="1:4" x14ac:dyDescent="0.3">
      <c r="A92" s="121">
        <v>5</v>
      </c>
      <c r="B92" s="116" t="s">
        <v>151</v>
      </c>
      <c r="C92" s="115">
        <v>25</v>
      </c>
      <c r="D92" s="120">
        <v>8.93</v>
      </c>
    </row>
    <row r="93" spans="1:4" x14ac:dyDescent="0.3">
      <c r="A93" s="121">
        <v>5</v>
      </c>
      <c r="B93" s="116" t="s">
        <v>151</v>
      </c>
      <c r="C93" s="115">
        <v>25</v>
      </c>
      <c r="D93" s="120">
        <v>7.17</v>
      </c>
    </row>
    <row r="94" spans="1:4" x14ac:dyDescent="0.3">
      <c r="A94" s="121">
        <v>5</v>
      </c>
      <c r="B94" s="116" t="s">
        <v>151</v>
      </c>
      <c r="C94" s="115">
        <v>25</v>
      </c>
      <c r="D94" s="120">
        <v>5.95</v>
      </c>
    </row>
    <row r="95" spans="1:4" x14ac:dyDescent="0.3">
      <c r="A95" s="121">
        <v>5</v>
      </c>
      <c r="B95" s="116" t="s">
        <v>151</v>
      </c>
      <c r="C95" s="115">
        <v>50</v>
      </c>
      <c r="D95" s="120">
        <v>8.2799999999999994</v>
      </c>
    </row>
    <row r="96" spans="1:4" x14ac:dyDescent="0.3">
      <c r="A96" s="121">
        <v>5</v>
      </c>
      <c r="B96" s="116" t="s">
        <v>151</v>
      </c>
      <c r="C96" s="115">
        <v>50</v>
      </c>
      <c r="D96" s="120">
        <v>9.4600000000000009</v>
      </c>
    </row>
    <row r="97" spans="1:4" x14ac:dyDescent="0.3">
      <c r="A97" s="121">
        <v>5</v>
      </c>
      <c r="B97" s="116" t="s">
        <v>151</v>
      </c>
      <c r="C97" s="115">
        <v>50</v>
      </c>
      <c r="D97" s="120">
        <v>8.84</v>
      </c>
    </row>
    <row r="98" spans="1:4" x14ac:dyDescent="0.3">
      <c r="A98" s="121">
        <v>5</v>
      </c>
      <c r="B98" s="116" t="s">
        <v>151</v>
      </c>
      <c r="C98" s="115">
        <v>100</v>
      </c>
      <c r="D98" s="120">
        <v>9.24</v>
      </c>
    </row>
    <row r="99" spans="1:4" x14ac:dyDescent="0.3">
      <c r="A99" s="121">
        <v>5</v>
      </c>
      <c r="B99" s="116" t="s">
        <v>151</v>
      </c>
      <c r="C99" s="115">
        <v>100</v>
      </c>
      <c r="D99" s="120">
        <v>13.33</v>
      </c>
    </row>
    <row r="100" spans="1:4" x14ac:dyDescent="0.3">
      <c r="A100" s="121">
        <v>5</v>
      </c>
      <c r="B100" s="116" t="s">
        <v>151</v>
      </c>
      <c r="C100" s="115">
        <v>100</v>
      </c>
      <c r="D100" s="120">
        <v>13.85</v>
      </c>
    </row>
    <row r="101" spans="1:4" x14ac:dyDescent="0.3">
      <c r="A101" s="121">
        <v>5</v>
      </c>
      <c r="B101" s="116" t="s">
        <v>151</v>
      </c>
      <c r="C101" s="115">
        <v>200</v>
      </c>
      <c r="D101" s="120">
        <v>12.6</v>
      </c>
    </row>
    <row r="102" spans="1:4" x14ac:dyDescent="0.3">
      <c r="A102" s="121">
        <v>5</v>
      </c>
      <c r="B102" s="116" t="s">
        <v>151</v>
      </c>
      <c r="C102" s="115">
        <v>200</v>
      </c>
      <c r="D102" s="120">
        <v>8.86</v>
      </c>
    </row>
    <row r="103" spans="1:4" x14ac:dyDescent="0.3">
      <c r="A103" s="121">
        <v>5</v>
      </c>
      <c r="B103" s="116" t="s">
        <v>151</v>
      </c>
      <c r="C103" s="115">
        <v>200</v>
      </c>
      <c r="D103" s="120">
        <v>8.3800000000000008</v>
      </c>
    </row>
    <row r="104" spans="1:4" x14ac:dyDescent="0.3">
      <c r="A104" s="121">
        <v>5</v>
      </c>
      <c r="B104" s="116" t="s">
        <v>151</v>
      </c>
      <c r="C104" s="115">
        <v>400</v>
      </c>
      <c r="D104" s="120">
        <v>10.51</v>
      </c>
    </row>
    <row r="105" spans="1:4" x14ac:dyDescent="0.3">
      <c r="A105" s="121">
        <v>5</v>
      </c>
      <c r="B105" s="116" t="s">
        <v>151</v>
      </c>
      <c r="C105" s="115">
        <v>400</v>
      </c>
      <c r="D105" s="120">
        <v>13.05</v>
      </c>
    </row>
    <row r="106" spans="1:4" x14ac:dyDescent="0.3">
      <c r="A106" s="121">
        <v>5</v>
      </c>
      <c r="B106" s="116" t="s">
        <v>151</v>
      </c>
      <c r="C106" s="115">
        <v>400</v>
      </c>
      <c r="D106" s="120">
        <v>22.16</v>
      </c>
    </row>
    <row r="107" spans="1:4" x14ac:dyDescent="0.3">
      <c r="A107" s="121">
        <v>5</v>
      </c>
      <c r="B107" s="116" t="s">
        <v>186</v>
      </c>
      <c r="C107" s="115">
        <v>25</v>
      </c>
      <c r="D107" s="120">
        <v>4.7</v>
      </c>
    </row>
    <row r="108" spans="1:4" x14ac:dyDescent="0.3">
      <c r="A108" s="121">
        <v>5</v>
      </c>
      <c r="B108" s="116" t="s">
        <v>186</v>
      </c>
      <c r="C108" s="115">
        <v>25</v>
      </c>
      <c r="D108" s="120">
        <v>4.1900000000000004</v>
      </c>
    </row>
    <row r="109" spans="1:4" x14ac:dyDescent="0.3">
      <c r="A109" s="121">
        <v>5</v>
      </c>
      <c r="B109" s="116" t="s">
        <v>186</v>
      </c>
      <c r="C109" s="115">
        <v>25</v>
      </c>
      <c r="D109" s="120">
        <v>5.29</v>
      </c>
    </row>
    <row r="110" spans="1:4" x14ac:dyDescent="0.3">
      <c r="A110" s="121">
        <v>5</v>
      </c>
      <c r="B110" s="116" t="s">
        <v>186</v>
      </c>
      <c r="C110" s="115">
        <v>50</v>
      </c>
      <c r="D110" s="120">
        <v>6.05</v>
      </c>
    </row>
    <row r="111" spans="1:4" x14ac:dyDescent="0.3">
      <c r="A111" s="121">
        <v>5</v>
      </c>
      <c r="B111" s="116" t="s">
        <v>186</v>
      </c>
      <c r="C111" s="115">
        <v>50</v>
      </c>
      <c r="D111" s="120">
        <v>6.66</v>
      </c>
    </row>
    <row r="112" spans="1:4" x14ac:dyDescent="0.3">
      <c r="A112" s="121">
        <v>5</v>
      </c>
      <c r="B112" s="116" t="s">
        <v>186</v>
      </c>
      <c r="C112" s="115">
        <v>50</v>
      </c>
      <c r="D112" s="120">
        <v>9.1</v>
      </c>
    </row>
    <row r="113" spans="1:4" x14ac:dyDescent="0.3">
      <c r="A113" s="121">
        <v>5</v>
      </c>
      <c r="B113" s="116" t="s">
        <v>186</v>
      </c>
      <c r="C113" s="115">
        <v>100</v>
      </c>
      <c r="D113" s="120">
        <v>7.88</v>
      </c>
    </row>
    <row r="114" spans="1:4" x14ac:dyDescent="0.3">
      <c r="A114" s="121">
        <v>5</v>
      </c>
      <c r="B114" s="116" t="s">
        <v>186</v>
      </c>
      <c r="C114" s="115">
        <v>100</v>
      </c>
      <c r="D114" s="120">
        <v>8.02</v>
      </c>
    </row>
    <row r="115" spans="1:4" x14ac:dyDescent="0.3">
      <c r="A115" s="121">
        <v>5</v>
      </c>
      <c r="B115" s="116" t="s">
        <v>186</v>
      </c>
      <c r="C115" s="115">
        <v>100</v>
      </c>
      <c r="D115" s="120">
        <v>11.1</v>
      </c>
    </row>
    <row r="116" spans="1:4" x14ac:dyDescent="0.3">
      <c r="A116" s="121">
        <v>5</v>
      </c>
      <c r="B116" s="116" t="s">
        <v>186</v>
      </c>
      <c r="C116" s="115">
        <v>200</v>
      </c>
      <c r="D116" s="120">
        <v>11.59</v>
      </c>
    </row>
    <row r="117" spans="1:4" x14ac:dyDescent="0.3">
      <c r="A117" s="121">
        <v>5</v>
      </c>
      <c r="B117" s="116" t="s">
        <v>186</v>
      </c>
      <c r="C117" s="115">
        <v>200</v>
      </c>
      <c r="D117" s="120">
        <v>10.73</v>
      </c>
    </row>
    <row r="118" spans="1:4" x14ac:dyDescent="0.3">
      <c r="A118" s="121">
        <v>5</v>
      </c>
      <c r="B118" s="116" t="s">
        <v>186</v>
      </c>
      <c r="C118" s="115">
        <v>200</v>
      </c>
      <c r="D118" s="120">
        <v>10.23</v>
      </c>
    </row>
    <row r="119" spans="1:4" x14ac:dyDescent="0.3">
      <c r="A119" s="121">
        <v>5</v>
      </c>
      <c r="B119" s="116" t="s">
        <v>186</v>
      </c>
      <c r="C119" s="115">
        <v>400</v>
      </c>
      <c r="D119" s="120">
        <v>12.83</v>
      </c>
    </row>
    <row r="120" spans="1:4" x14ac:dyDescent="0.3">
      <c r="A120" s="121">
        <v>5</v>
      </c>
      <c r="B120" s="116" t="s">
        <v>186</v>
      </c>
      <c r="C120" s="115">
        <v>400</v>
      </c>
      <c r="D120" s="120">
        <v>16.850000000000001</v>
      </c>
    </row>
    <row r="121" spans="1:4" x14ac:dyDescent="0.3">
      <c r="A121" s="121">
        <v>5</v>
      </c>
      <c r="B121" s="116" t="s">
        <v>186</v>
      </c>
      <c r="C121" s="115">
        <v>400</v>
      </c>
      <c r="D121" s="120">
        <v>13.1</v>
      </c>
    </row>
    <row r="122" spans="1:4" x14ac:dyDescent="0.3">
      <c r="A122" s="121">
        <v>10</v>
      </c>
      <c r="B122" s="114" t="s">
        <v>150</v>
      </c>
      <c r="C122" s="115">
        <v>25</v>
      </c>
      <c r="D122" s="120">
        <v>3.05</v>
      </c>
    </row>
    <row r="123" spans="1:4" x14ac:dyDescent="0.3">
      <c r="A123" s="121">
        <v>10</v>
      </c>
      <c r="B123" s="114" t="s">
        <v>150</v>
      </c>
      <c r="C123" s="115">
        <v>25</v>
      </c>
      <c r="D123" s="120">
        <v>2.1800000000000002</v>
      </c>
    </row>
    <row r="124" spans="1:4" x14ac:dyDescent="0.3">
      <c r="A124" s="121">
        <v>10</v>
      </c>
      <c r="B124" s="114" t="s">
        <v>150</v>
      </c>
      <c r="C124" s="115">
        <v>25</v>
      </c>
      <c r="D124" s="120">
        <v>9.18</v>
      </c>
    </row>
    <row r="125" spans="1:4" x14ac:dyDescent="0.3">
      <c r="A125" s="121">
        <v>10</v>
      </c>
      <c r="B125" s="114" t="s">
        <v>150</v>
      </c>
      <c r="C125" s="115">
        <v>50</v>
      </c>
      <c r="D125" s="120">
        <v>4.79</v>
      </c>
    </row>
    <row r="126" spans="1:4" x14ac:dyDescent="0.3">
      <c r="A126" s="121">
        <v>10</v>
      </c>
      <c r="B126" s="114" t="s">
        <v>150</v>
      </c>
      <c r="C126" s="115">
        <v>50</v>
      </c>
      <c r="D126" s="120">
        <v>4.5</v>
      </c>
    </row>
    <row r="127" spans="1:4" x14ac:dyDescent="0.3">
      <c r="A127" s="121">
        <v>10</v>
      </c>
      <c r="B127" s="114" t="s">
        <v>150</v>
      </c>
      <c r="C127" s="115">
        <v>50</v>
      </c>
      <c r="D127" s="120">
        <v>7.5</v>
      </c>
    </row>
    <row r="128" spans="1:4" x14ac:dyDescent="0.3">
      <c r="A128" s="121">
        <v>10</v>
      </c>
      <c r="B128" s="114" t="s">
        <v>150</v>
      </c>
      <c r="C128" s="115">
        <v>100</v>
      </c>
      <c r="D128" s="120">
        <v>7.23</v>
      </c>
    </row>
    <row r="129" spans="1:4" x14ac:dyDescent="0.3">
      <c r="A129" s="121">
        <v>10</v>
      </c>
      <c r="B129" s="114" t="s">
        <v>150</v>
      </c>
      <c r="C129" s="115">
        <v>100</v>
      </c>
      <c r="D129" s="120">
        <v>13.01</v>
      </c>
    </row>
    <row r="130" spans="1:4" x14ac:dyDescent="0.3">
      <c r="A130" s="121">
        <v>10</v>
      </c>
      <c r="B130" s="114" t="s">
        <v>150</v>
      </c>
      <c r="C130" s="115">
        <v>100</v>
      </c>
      <c r="D130" s="120">
        <v>4.9400000000000004</v>
      </c>
    </row>
    <row r="131" spans="1:4" x14ac:dyDescent="0.3">
      <c r="A131" s="121">
        <v>10</v>
      </c>
      <c r="B131" s="114" t="s">
        <v>150</v>
      </c>
      <c r="C131" s="115">
        <v>200</v>
      </c>
      <c r="D131" s="120">
        <v>6.66</v>
      </c>
    </row>
    <row r="132" spans="1:4" x14ac:dyDescent="0.3">
      <c r="A132" s="121">
        <v>10</v>
      </c>
      <c r="B132" s="114" t="s">
        <v>150</v>
      </c>
      <c r="C132" s="115">
        <v>200</v>
      </c>
      <c r="D132" s="120">
        <v>13.22</v>
      </c>
    </row>
    <row r="133" spans="1:4" x14ac:dyDescent="0.3">
      <c r="A133" s="121">
        <v>10</v>
      </c>
      <c r="B133" s="114" t="s">
        <v>150</v>
      </c>
      <c r="C133" s="115">
        <v>200</v>
      </c>
      <c r="D133" s="120">
        <v>10.31</v>
      </c>
    </row>
    <row r="134" spans="1:4" x14ac:dyDescent="0.3">
      <c r="A134" s="121">
        <v>10</v>
      </c>
      <c r="B134" s="114" t="s">
        <v>150</v>
      </c>
      <c r="C134" s="115">
        <v>400</v>
      </c>
      <c r="D134" s="120">
        <v>8.2799999999999994</v>
      </c>
    </row>
    <row r="135" spans="1:4" x14ac:dyDescent="0.3">
      <c r="A135" s="121">
        <v>10</v>
      </c>
      <c r="B135" s="114" t="s">
        <v>150</v>
      </c>
      <c r="C135" s="115">
        <v>400</v>
      </c>
      <c r="D135" s="120">
        <v>5.68</v>
      </c>
    </row>
    <row r="136" spans="1:4" x14ac:dyDescent="0.3">
      <c r="A136" s="121">
        <v>10</v>
      </c>
      <c r="B136" s="114" t="s">
        <v>150</v>
      </c>
      <c r="C136" s="115">
        <v>400</v>
      </c>
      <c r="D136" s="120">
        <v>11.6</v>
      </c>
    </row>
    <row r="137" spans="1:4" x14ac:dyDescent="0.3">
      <c r="A137" s="121">
        <v>10</v>
      </c>
      <c r="B137" s="114" t="s">
        <v>185</v>
      </c>
      <c r="C137" s="115">
        <v>25</v>
      </c>
      <c r="D137" s="120">
        <v>4.68</v>
      </c>
    </row>
    <row r="138" spans="1:4" x14ac:dyDescent="0.3">
      <c r="A138" s="121">
        <v>10</v>
      </c>
      <c r="B138" s="114" t="s">
        <v>185</v>
      </c>
      <c r="C138" s="115">
        <v>25</v>
      </c>
      <c r="D138" s="120">
        <v>5.77</v>
      </c>
    </row>
    <row r="139" spans="1:4" x14ac:dyDescent="0.3">
      <c r="A139" s="121">
        <v>10</v>
      </c>
      <c r="B139" s="114" t="s">
        <v>185</v>
      </c>
      <c r="C139" s="115">
        <v>25</v>
      </c>
      <c r="D139" s="120">
        <v>1.85</v>
      </c>
    </row>
    <row r="140" spans="1:4" x14ac:dyDescent="0.3">
      <c r="A140" s="121">
        <v>10</v>
      </c>
      <c r="B140" s="114" t="s">
        <v>185</v>
      </c>
      <c r="C140" s="115">
        <v>50</v>
      </c>
      <c r="D140" s="120">
        <v>7.25</v>
      </c>
    </row>
    <row r="141" spans="1:4" x14ac:dyDescent="0.3">
      <c r="A141" s="121">
        <v>10</v>
      </c>
      <c r="B141" s="114" t="s">
        <v>185</v>
      </c>
      <c r="C141" s="115">
        <v>50</v>
      </c>
      <c r="D141" s="120">
        <v>8.26</v>
      </c>
    </row>
    <row r="142" spans="1:4" x14ac:dyDescent="0.3">
      <c r="A142" s="121">
        <v>10</v>
      </c>
      <c r="B142" s="114" t="s">
        <v>185</v>
      </c>
      <c r="C142" s="115">
        <v>50</v>
      </c>
      <c r="D142" s="120">
        <v>4.2300000000000004</v>
      </c>
    </row>
    <row r="143" spans="1:4" x14ac:dyDescent="0.3">
      <c r="A143" s="121">
        <v>10</v>
      </c>
      <c r="B143" s="114" t="s">
        <v>185</v>
      </c>
      <c r="C143" s="115">
        <v>100</v>
      </c>
      <c r="D143" s="120">
        <v>5.57</v>
      </c>
    </row>
    <row r="144" spans="1:4" x14ac:dyDescent="0.3">
      <c r="A144" s="121">
        <v>10</v>
      </c>
      <c r="B144" s="114" t="s">
        <v>185</v>
      </c>
      <c r="C144" s="115">
        <v>100</v>
      </c>
      <c r="D144" s="120">
        <v>6.08</v>
      </c>
    </row>
    <row r="145" spans="1:4" x14ac:dyDescent="0.3">
      <c r="A145" s="121">
        <v>10</v>
      </c>
      <c r="B145" s="114" t="s">
        <v>185</v>
      </c>
      <c r="C145" s="115">
        <v>100</v>
      </c>
      <c r="D145" s="120">
        <v>3.82</v>
      </c>
    </row>
    <row r="146" spans="1:4" x14ac:dyDescent="0.3">
      <c r="A146" s="121">
        <v>10</v>
      </c>
      <c r="B146" s="114" t="s">
        <v>185</v>
      </c>
      <c r="C146" s="115">
        <v>200</v>
      </c>
      <c r="D146" s="120">
        <v>8.89</v>
      </c>
    </row>
    <row r="147" spans="1:4" x14ac:dyDescent="0.3">
      <c r="A147" s="121">
        <v>10</v>
      </c>
      <c r="B147" s="114" t="s">
        <v>185</v>
      </c>
      <c r="C147" s="115">
        <v>200</v>
      </c>
      <c r="D147" s="120">
        <v>13.55</v>
      </c>
    </row>
    <row r="148" spans="1:4" x14ac:dyDescent="0.3">
      <c r="A148" s="121">
        <v>10</v>
      </c>
      <c r="B148" s="114" t="s">
        <v>185</v>
      </c>
      <c r="C148" s="115">
        <v>200</v>
      </c>
      <c r="D148" s="120">
        <v>10.130000000000001</v>
      </c>
    </row>
    <row r="149" spans="1:4" x14ac:dyDescent="0.3">
      <c r="A149" s="121">
        <v>10</v>
      </c>
      <c r="B149" s="114" t="s">
        <v>185</v>
      </c>
      <c r="C149" s="115">
        <v>400</v>
      </c>
      <c r="D149" s="120">
        <v>15.49</v>
      </c>
    </row>
    <row r="150" spans="1:4" x14ac:dyDescent="0.3">
      <c r="A150" s="121">
        <v>10</v>
      </c>
      <c r="B150" s="114" t="s">
        <v>185</v>
      </c>
      <c r="C150" s="115">
        <v>400</v>
      </c>
      <c r="D150" s="120">
        <v>14.51</v>
      </c>
    </row>
    <row r="151" spans="1:4" x14ac:dyDescent="0.3">
      <c r="A151" s="121">
        <v>10</v>
      </c>
      <c r="B151" s="114" t="s">
        <v>185</v>
      </c>
      <c r="C151" s="115">
        <v>400</v>
      </c>
      <c r="D151" s="120">
        <v>14.05</v>
      </c>
    </row>
    <row r="152" spans="1:4" x14ac:dyDescent="0.3">
      <c r="A152" s="121">
        <v>10</v>
      </c>
      <c r="B152" s="116" t="s">
        <v>151</v>
      </c>
      <c r="C152" s="115">
        <v>25</v>
      </c>
      <c r="D152" s="120">
        <v>5.64</v>
      </c>
    </row>
    <row r="153" spans="1:4" x14ac:dyDescent="0.3">
      <c r="A153" s="121">
        <v>10</v>
      </c>
      <c r="B153" s="116" t="s">
        <v>151</v>
      </c>
      <c r="C153" s="115">
        <v>25</v>
      </c>
      <c r="D153" s="120">
        <v>5.7</v>
      </c>
    </row>
    <row r="154" spans="1:4" x14ac:dyDescent="0.3">
      <c r="A154" s="121">
        <v>10</v>
      </c>
      <c r="B154" s="116" t="s">
        <v>151</v>
      </c>
      <c r="C154" s="115">
        <v>25</v>
      </c>
      <c r="D154" s="120">
        <v>7.56</v>
      </c>
    </row>
    <row r="155" spans="1:4" x14ac:dyDescent="0.3">
      <c r="A155" s="121">
        <v>10</v>
      </c>
      <c r="B155" s="116" t="s">
        <v>151</v>
      </c>
      <c r="C155" s="115">
        <v>50</v>
      </c>
      <c r="D155" s="120">
        <v>6.81</v>
      </c>
    </row>
    <row r="156" spans="1:4" x14ac:dyDescent="0.3">
      <c r="A156" s="121">
        <v>10</v>
      </c>
      <c r="B156" s="116" t="s">
        <v>151</v>
      </c>
      <c r="C156" s="115">
        <v>50</v>
      </c>
      <c r="D156" s="120">
        <v>5.25</v>
      </c>
    </row>
    <row r="157" spans="1:4" x14ac:dyDescent="0.3">
      <c r="A157" s="121">
        <v>10</v>
      </c>
      <c r="B157" s="116" t="s">
        <v>151</v>
      </c>
      <c r="C157" s="115">
        <v>50</v>
      </c>
      <c r="D157" s="120">
        <v>13</v>
      </c>
    </row>
    <row r="158" spans="1:4" x14ac:dyDescent="0.3">
      <c r="A158" s="121">
        <v>10</v>
      </c>
      <c r="B158" s="116" t="s">
        <v>151</v>
      </c>
      <c r="C158" s="115">
        <v>100</v>
      </c>
      <c r="D158" s="120">
        <v>9.14</v>
      </c>
    </row>
    <row r="159" spans="1:4" x14ac:dyDescent="0.3">
      <c r="A159" s="121">
        <v>10</v>
      </c>
      <c r="B159" s="116" t="s">
        <v>151</v>
      </c>
      <c r="C159" s="115">
        <v>100</v>
      </c>
      <c r="D159" s="120">
        <v>7.05</v>
      </c>
    </row>
    <row r="160" spans="1:4" x14ac:dyDescent="0.3">
      <c r="A160" s="121">
        <v>10</v>
      </c>
      <c r="B160" s="116" t="s">
        <v>151</v>
      </c>
      <c r="C160" s="115">
        <v>100</v>
      </c>
      <c r="D160" s="120">
        <v>13.38</v>
      </c>
    </row>
    <row r="161" spans="1:4" x14ac:dyDescent="0.3">
      <c r="A161" s="121">
        <v>10</v>
      </c>
      <c r="B161" s="116" t="s">
        <v>151</v>
      </c>
      <c r="C161" s="115">
        <v>200</v>
      </c>
      <c r="D161" s="120">
        <v>12.61</v>
      </c>
    </row>
    <row r="162" spans="1:4" x14ac:dyDescent="0.3">
      <c r="A162" s="121">
        <v>10</v>
      </c>
      <c r="B162" s="116" t="s">
        <v>151</v>
      </c>
      <c r="C162" s="115">
        <v>200</v>
      </c>
      <c r="D162" s="120">
        <v>16.420000000000002</v>
      </c>
    </row>
    <row r="163" spans="1:4" x14ac:dyDescent="0.3">
      <c r="A163" s="121">
        <v>10</v>
      </c>
      <c r="B163" s="116" t="s">
        <v>151</v>
      </c>
      <c r="C163" s="115">
        <v>200</v>
      </c>
      <c r="D163" s="120">
        <v>14.24</v>
      </c>
    </row>
    <row r="164" spans="1:4" x14ac:dyDescent="0.3">
      <c r="A164" s="121">
        <v>10</v>
      </c>
      <c r="B164" s="116" t="s">
        <v>151</v>
      </c>
      <c r="C164" s="115">
        <v>400</v>
      </c>
      <c r="D164" s="120">
        <v>11.4</v>
      </c>
    </row>
    <row r="165" spans="1:4" x14ac:dyDescent="0.3">
      <c r="A165" s="121">
        <v>10</v>
      </c>
      <c r="B165" s="116" t="s">
        <v>151</v>
      </c>
      <c r="C165" s="115">
        <v>400</v>
      </c>
      <c r="D165" s="120">
        <v>12.02</v>
      </c>
    </row>
    <row r="166" spans="1:4" x14ac:dyDescent="0.3">
      <c r="A166" s="121">
        <v>10</v>
      </c>
      <c r="B166" s="116" t="s">
        <v>151</v>
      </c>
      <c r="C166" s="115">
        <v>400</v>
      </c>
      <c r="D166" s="120">
        <v>20.6</v>
      </c>
    </row>
    <row r="167" spans="1:4" x14ac:dyDescent="0.3">
      <c r="A167" s="121">
        <v>10</v>
      </c>
      <c r="B167" s="116" t="s">
        <v>186</v>
      </c>
      <c r="C167" s="115">
        <v>25</v>
      </c>
      <c r="D167" s="120">
        <v>4.12</v>
      </c>
    </row>
    <row r="168" spans="1:4" x14ac:dyDescent="0.3">
      <c r="A168" s="121">
        <v>10</v>
      </c>
      <c r="B168" s="116" t="s">
        <v>186</v>
      </c>
      <c r="C168" s="115">
        <v>25</v>
      </c>
      <c r="D168" s="120">
        <v>5.0999999999999996</v>
      </c>
    </row>
    <row r="169" spans="1:4" x14ac:dyDescent="0.3">
      <c r="A169" s="121">
        <v>10</v>
      </c>
      <c r="B169" s="116" t="s">
        <v>186</v>
      </c>
      <c r="C169" s="115">
        <v>25</v>
      </c>
      <c r="D169" s="120">
        <v>2.96</v>
      </c>
    </row>
    <row r="170" spans="1:4" x14ac:dyDescent="0.3">
      <c r="A170" s="121">
        <v>10</v>
      </c>
      <c r="B170" s="116" t="s">
        <v>186</v>
      </c>
      <c r="C170" s="115">
        <v>50</v>
      </c>
      <c r="D170" s="120">
        <v>5.43</v>
      </c>
    </row>
    <row r="171" spans="1:4" x14ac:dyDescent="0.3">
      <c r="A171" s="121">
        <v>10</v>
      </c>
      <c r="B171" s="116" t="s">
        <v>186</v>
      </c>
      <c r="C171" s="115">
        <v>50</v>
      </c>
      <c r="D171" s="120">
        <v>7.62</v>
      </c>
    </row>
    <row r="172" spans="1:4" x14ac:dyDescent="0.3">
      <c r="A172" s="121">
        <v>10</v>
      </c>
      <c r="B172" s="116" t="s">
        <v>186</v>
      </c>
      <c r="C172" s="115">
        <v>50</v>
      </c>
      <c r="D172" s="120">
        <v>5.54</v>
      </c>
    </row>
    <row r="173" spans="1:4" x14ac:dyDescent="0.3">
      <c r="A173" s="121">
        <v>10</v>
      </c>
      <c r="B173" s="116" t="s">
        <v>186</v>
      </c>
      <c r="C173" s="115">
        <v>100</v>
      </c>
      <c r="D173" s="120">
        <v>7.1</v>
      </c>
    </row>
    <row r="174" spans="1:4" x14ac:dyDescent="0.3">
      <c r="A174" s="121">
        <v>10</v>
      </c>
      <c r="B174" s="116" t="s">
        <v>186</v>
      </c>
      <c r="C174" s="115">
        <v>100</v>
      </c>
      <c r="D174" s="120">
        <v>8.31</v>
      </c>
    </row>
    <row r="175" spans="1:4" x14ac:dyDescent="0.3">
      <c r="A175" s="121">
        <v>10</v>
      </c>
      <c r="B175" s="116" t="s">
        <v>186</v>
      </c>
      <c r="C175" s="115">
        <v>100</v>
      </c>
      <c r="D175" s="120">
        <v>8.6</v>
      </c>
    </row>
    <row r="176" spans="1:4" x14ac:dyDescent="0.3">
      <c r="A176" s="121">
        <v>10</v>
      </c>
      <c r="B176" s="116" t="s">
        <v>186</v>
      </c>
      <c r="C176" s="115">
        <v>200</v>
      </c>
      <c r="D176" s="120">
        <v>5.27</v>
      </c>
    </row>
    <row r="177" spans="1:4" x14ac:dyDescent="0.3">
      <c r="A177" s="121">
        <v>10</v>
      </c>
      <c r="B177" s="116" t="s">
        <v>186</v>
      </c>
      <c r="C177" s="115">
        <v>200</v>
      </c>
      <c r="D177" s="120">
        <v>10.77</v>
      </c>
    </row>
    <row r="178" spans="1:4" x14ac:dyDescent="0.3">
      <c r="A178" s="121">
        <v>10</v>
      </c>
      <c r="B178" s="116" t="s">
        <v>186</v>
      </c>
      <c r="C178" s="115">
        <v>200</v>
      </c>
      <c r="D178" s="120">
        <v>6.77</v>
      </c>
    </row>
    <row r="179" spans="1:4" x14ac:dyDescent="0.3">
      <c r="A179" s="121">
        <v>10</v>
      </c>
      <c r="B179" s="116" t="s">
        <v>186</v>
      </c>
      <c r="C179" s="115">
        <v>400</v>
      </c>
      <c r="D179" s="120">
        <v>13.78</v>
      </c>
    </row>
    <row r="180" spans="1:4" x14ac:dyDescent="0.3">
      <c r="A180" s="121">
        <v>10</v>
      </c>
      <c r="B180" s="116" t="s">
        <v>186</v>
      </c>
      <c r="C180" s="115">
        <v>400</v>
      </c>
      <c r="D180" s="120">
        <v>17.14</v>
      </c>
    </row>
    <row r="181" spans="1:4" x14ac:dyDescent="0.3">
      <c r="A181" s="121">
        <v>10</v>
      </c>
      <c r="B181" s="116" t="s">
        <v>186</v>
      </c>
      <c r="C181" s="115">
        <v>400</v>
      </c>
      <c r="D181" s="120">
        <v>19.68</v>
      </c>
    </row>
  </sheetData>
  <pageMargins left="0.25" right="0.25" top="0.75" bottom="0.75" header="0.3" footer="0.3"/>
  <pageSetup paperSize="9" scale="6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3B703-E354-405F-B805-597FD974871D}">
  <sheetPr codeName="Sayfa22"/>
  <dimension ref="B1:G29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24" t="s">
        <v>177</v>
      </c>
      <c r="C2" s="125" t="s">
        <v>178</v>
      </c>
      <c r="D2" s="125" t="s">
        <v>176</v>
      </c>
    </row>
    <row r="3" spans="2:6" x14ac:dyDescent="0.3">
      <c r="B3" s="126" t="s">
        <v>167</v>
      </c>
      <c r="C3" s="128">
        <v>5.1293749999999871</v>
      </c>
      <c r="D3" s="128">
        <v>0.68594421503927017</v>
      </c>
    </row>
    <row r="4" spans="2:6" x14ac:dyDescent="0.3">
      <c r="B4" s="123" t="s">
        <v>168</v>
      </c>
      <c r="C4" s="129">
        <v>6.9874999999999883</v>
      </c>
      <c r="D4" s="129">
        <v>0.9700716119399031</v>
      </c>
    </row>
    <row r="5" spans="2:6" x14ac:dyDescent="0.3">
      <c r="B5" s="123" t="s">
        <v>169</v>
      </c>
      <c r="C5" s="129">
        <v>7.8525000000000134</v>
      </c>
      <c r="D5" s="129">
        <v>0.79206015440398081</v>
      </c>
    </row>
    <row r="6" spans="2:6" x14ac:dyDescent="0.3">
      <c r="B6" s="123" t="s">
        <v>170</v>
      </c>
      <c r="C6" s="129">
        <v>10.736666666666684</v>
      </c>
      <c r="D6" s="129">
        <v>0.79206015440398114</v>
      </c>
    </row>
    <row r="7" spans="2:6" ht="15" thickBot="1" x14ac:dyDescent="0.35">
      <c r="B7" s="127" t="s">
        <v>171</v>
      </c>
      <c r="C7" s="130">
        <v>13.685833333333324</v>
      </c>
      <c r="D7" s="130">
        <v>0.79206015440398037</v>
      </c>
    </row>
    <row r="9" spans="2:6" ht="15" thickBot="1" x14ac:dyDescent="0.35"/>
    <row r="10" spans="2:6" x14ac:dyDescent="0.3">
      <c r="B10" s="124" t="s">
        <v>179</v>
      </c>
      <c r="C10" s="125" t="s">
        <v>172</v>
      </c>
      <c r="D10" s="125" t="s">
        <v>173</v>
      </c>
      <c r="E10" s="125" t="s">
        <v>174</v>
      </c>
      <c r="F10" s="125" t="s">
        <v>175</v>
      </c>
    </row>
    <row r="11" spans="2:6" x14ac:dyDescent="0.3">
      <c r="B11" s="126" t="s">
        <v>167</v>
      </c>
      <c r="C11" s="128">
        <v>4.7999999999999812</v>
      </c>
      <c r="D11" s="128">
        <v>4.8874999999999815</v>
      </c>
      <c r="E11" s="128">
        <v>6.427499999999986</v>
      </c>
      <c r="F11" s="128">
        <v>4.4024999999999999</v>
      </c>
    </row>
    <row r="12" spans="2:6" x14ac:dyDescent="0.3">
      <c r="B12" s="123" t="s">
        <v>168</v>
      </c>
      <c r="C12" s="129">
        <v>5.9999999999999929</v>
      </c>
      <c r="D12" s="129">
        <v>6.2449999999999886</v>
      </c>
      <c r="E12" s="129">
        <v>9.1249999999999911</v>
      </c>
      <c r="F12" s="129">
        <v>6.5799999999999859</v>
      </c>
    </row>
    <row r="13" spans="2:6" x14ac:dyDescent="0.3">
      <c r="B13" s="123" t="s">
        <v>169</v>
      </c>
      <c r="C13" s="129">
        <v>8.3933333333333309</v>
      </c>
      <c r="D13" s="129">
        <v>5.1566666666666681</v>
      </c>
      <c r="E13" s="129">
        <v>9.8566666666666691</v>
      </c>
      <c r="F13" s="129">
        <v>8.0033333333333818</v>
      </c>
    </row>
    <row r="14" spans="2:6" x14ac:dyDescent="0.3">
      <c r="B14" s="123" t="s">
        <v>170</v>
      </c>
      <c r="C14" s="129">
        <v>10.063333333333318</v>
      </c>
      <c r="D14" s="129">
        <v>10.856666666666655</v>
      </c>
      <c r="E14" s="129">
        <v>14.423333333333339</v>
      </c>
      <c r="F14" s="129">
        <v>7.6033333333334241</v>
      </c>
    </row>
    <row r="15" spans="2:6" ht="15" thickBot="1" x14ac:dyDescent="0.35">
      <c r="B15" s="127" t="s">
        <v>171</v>
      </c>
      <c r="C15" s="130">
        <v>8.5200000000000156</v>
      </c>
      <c r="D15" s="130">
        <v>14.683333333333382</v>
      </c>
      <c r="E15" s="130">
        <v>14.673333333333346</v>
      </c>
      <c r="F15" s="130">
        <v>16.866666666666553</v>
      </c>
    </row>
    <row r="17" spans="2:7" ht="15" thickBot="1" x14ac:dyDescent="0.35"/>
    <row r="18" spans="2:7" x14ac:dyDescent="0.3">
      <c r="B18" s="124" t="s">
        <v>177</v>
      </c>
      <c r="C18" s="125" t="s">
        <v>178</v>
      </c>
      <c r="D18" s="125" t="s">
        <v>176</v>
      </c>
    </row>
    <row r="19" spans="2:7" x14ac:dyDescent="0.3">
      <c r="B19" s="126" t="s">
        <v>172</v>
      </c>
      <c r="C19" s="128">
        <v>7.5553333333333299</v>
      </c>
      <c r="D19" s="128">
        <v>0.72593512250293191</v>
      </c>
    </row>
    <row r="20" spans="2:7" x14ac:dyDescent="0.3">
      <c r="B20" s="123" t="s">
        <v>173</v>
      </c>
      <c r="C20" s="129">
        <v>8.3658333333333346</v>
      </c>
      <c r="D20" s="129">
        <v>0.72593512250293057</v>
      </c>
    </row>
    <row r="21" spans="2:7" x14ac:dyDescent="0.3">
      <c r="B21" s="123" t="s">
        <v>174</v>
      </c>
      <c r="C21" s="129">
        <v>10.901166666666665</v>
      </c>
      <c r="D21" s="129">
        <v>0.72593512250293057</v>
      </c>
    </row>
    <row r="22" spans="2:7" ht="15" thickBot="1" x14ac:dyDescent="0.35">
      <c r="B22" s="127" t="s">
        <v>175</v>
      </c>
      <c r="C22" s="130">
        <v>8.6911666666666676</v>
      </c>
      <c r="D22" s="130">
        <v>0.72593512250293069</v>
      </c>
    </row>
    <row r="24" spans="2:7" ht="15" thickBot="1" x14ac:dyDescent="0.35"/>
    <row r="25" spans="2:7" x14ac:dyDescent="0.3">
      <c r="B25" s="124" t="s">
        <v>180</v>
      </c>
      <c r="C25" s="125" t="s">
        <v>167</v>
      </c>
      <c r="D25" s="125" t="s">
        <v>168</v>
      </c>
      <c r="E25" s="125" t="s">
        <v>169</v>
      </c>
      <c r="F25" s="125" t="s">
        <v>170</v>
      </c>
      <c r="G25" s="125" t="s">
        <v>171</v>
      </c>
    </row>
    <row r="26" spans="2:7" x14ac:dyDescent="0.3">
      <c r="B26" s="126" t="s">
        <v>172</v>
      </c>
      <c r="C26" s="128">
        <v>4.7999999999999812</v>
      </c>
      <c r="D26" s="128">
        <v>5.9999999999999929</v>
      </c>
      <c r="E26" s="128">
        <v>8.3933333333333309</v>
      </c>
      <c r="F26" s="128">
        <v>10.063333333333318</v>
      </c>
      <c r="G26" s="128">
        <v>8.5200000000000156</v>
      </c>
    </row>
    <row r="27" spans="2:7" x14ac:dyDescent="0.3">
      <c r="B27" s="123" t="s">
        <v>173</v>
      </c>
      <c r="C27" s="129">
        <v>4.8874999999999815</v>
      </c>
      <c r="D27" s="129">
        <v>6.2449999999999886</v>
      </c>
      <c r="E27" s="129">
        <v>5.1566666666666681</v>
      </c>
      <c r="F27" s="129">
        <v>10.856666666666655</v>
      </c>
      <c r="G27" s="129">
        <v>14.683333333333382</v>
      </c>
    </row>
    <row r="28" spans="2:7" x14ac:dyDescent="0.3">
      <c r="B28" s="123" t="s">
        <v>174</v>
      </c>
      <c r="C28" s="129">
        <v>6.427499999999986</v>
      </c>
      <c r="D28" s="129">
        <v>9.1249999999999911</v>
      </c>
      <c r="E28" s="129">
        <v>9.8566666666666691</v>
      </c>
      <c r="F28" s="129">
        <v>14.423333333333339</v>
      </c>
      <c r="G28" s="129">
        <v>14.673333333333346</v>
      </c>
    </row>
    <row r="29" spans="2:7" ht="15" thickBot="1" x14ac:dyDescent="0.35">
      <c r="B29" s="127" t="s">
        <v>175</v>
      </c>
      <c r="C29" s="130">
        <v>4.4024999999999999</v>
      </c>
      <c r="D29" s="130">
        <v>6.5799999999999859</v>
      </c>
      <c r="E29" s="130">
        <v>8.0033333333333818</v>
      </c>
      <c r="F29" s="130">
        <v>7.6033333333334241</v>
      </c>
      <c r="G29" s="130">
        <v>16.866666666666553</v>
      </c>
    </row>
  </sheetData>
  <pageMargins left="0.7" right="0.7" top="0.75" bottom="0.75" header="0.3" footer="0.3"/>
  <ignoredErrors>
    <ignoredError sqref="B3:B8 B11:B16 B19:B23 B26:B3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64719-4D8D-451F-882F-6A40EEECF510}">
  <sheetPr codeName="Sayfa23"/>
  <dimension ref="B1:G29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24" t="s">
        <v>177</v>
      </c>
      <c r="C2" s="125" t="s">
        <v>178</v>
      </c>
      <c r="D2" s="125" t="s">
        <v>176</v>
      </c>
    </row>
    <row r="3" spans="2:6" x14ac:dyDescent="0.3">
      <c r="B3" s="126" t="s">
        <v>167</v>
      </c>
      <c r="C3" s="128">
        <v>1.3787499999999993</v>
      </c>
      <c r="D3" s="128">
        <v>0.11183740057184197</v>
      </c>
    </row>
    <row r="4" spans="2:6" x14ac:dyDescent="0.3">
      <c r="B4" s="123" t="s">
        <v>168</v>
      </c>
      <c r="C4" s="129">
        <v>1.7799999999999994</v>
      </c>
      <c r="D4" s="129">
        <v>0.15816196866925183</v>
      </c>
    </row>
    <row r="5" spans="2:6" x14ac:dyDescent="0.3">
      <c r="B5" s="123" t="s">
        <v>169</v>
      </c>
      <c r="C5" s="129">
        <v>1.8200000000000012</v>
      </c>
      <c r="D5" s="129">
        <v>0.12913870665124266</v>
      </c>
    </row>
    <row r="6" spans="2:6" x14ac:dyDescent="0.3">
      <c r="B6" s="123" t="s">
        <v>170</v>
      </c>
      <c r="C6" s="129">
        <v>2.0858333333333348</v>
      </c>
      <c r="D6" s="129">
        <v>0.12913870665124261</v>
      </c>
    </row>
    <row r="7" spans="2:6" ht="15" thickBot="1" x14ac:dyDescent="0.35">
      <c r="B7" s="127" t="s">
        <v>171</v>
      </c>
      <c r="C7" s="130">
        <v>2.5116666666666654</v>
      </c>
      <c r="D7" s="130">
        <v>0.12913870665124247</v>
      </c>
    </row>
    <row r="9" spans="2:6" ht="15" thickBot="1" x14ac:dyDescent="0.35"/>
    <row r="10" spans="2:6" x14ac:dyDescent="0.3">
      <c r="B10" s="124" t="s">
        <v>179</v>
      </c>
      <c r="C10" s="125" t="s">
        <v>172</v>
      </c>
      <c r="D10" s="125" t="s">
        <v>173</v>
      </c>
      <c r="E10" s="125" t="s">
        <v>174</v>
      </c>
      <c r="F10" s="125" t="s">
        <v>175</v>
      </c>
    </row>
    <row r="11" spans="2:6" x14ac:dyDescent="0.3">
      <c r="B11" s="126" t="s">
        <v>167</v>
      </c>
      <c r="C11" s="128">
        <v>1.1699999999999982</v>
      </c>
      <c r="D11" s="128">
        <v>1.4699999999999984</v>
      </c>
      <c r="E11" s="128">
        <v>1.6849999999999994</v>
      </c>
      <c r="F11" s="128">
        <v>1.1900000000000013</v>
      </c>
    </row>
    <row r="12" spans="2:6" x14ac:dyDescent="0.3">
      <c r="B12" s="123" t="s">
        <v>168</v>
      </c>
      <c r="C12" s="129">
        <v>1.7449999999999994</v>
      </c>
      <c r="D12" s="129">
        <v>1.6499999999999995</v>
      </c>
      <c r="E12" s="129">
        <v>2.254999999999999</v>
      </c>
      <c r="F12" s="129">
        <v>1.4699999999999995</v>
      </c>
    </row>
    <row r="13" spans="2:6" x14ac:dyDescent="0.3">
      <c r="B13" s="123" t="s">
        <v>169</v>
      </c>
      <c r="C13" s="129">
        <v>1.7533333333333336</v>
      </c>
      <c r="D13" s="129">
        <v>1.6533333333333333</v>
      </c>
      <c r="E13" s="129">
        <v>2.0933333333333333</v>
      </c>
      <c r="F13" s="129">
        <v>1.7800000000000051</v>
      </c>
    </row>
    <row r="14" spans="2:6" x14ac:dyDescent="0.3">
      <c r="B14" s="123" t="s">
        <v>170</v>
      </c>
      <c r="C14" s="129">
        <v>1.7166666666666635</v>
      </c>
      <c r="D14" s="129">
        <v>2.386666666666664</v>
      </c>
      <c r="E14" s="129">
        <v>2.6066666666666665</v>
      </c>
      <c r="F14" s="129">
        <v>1.6333333333333451</v>
      </c>
    </row>
    <row r="15" spans="2:6" ht="15" thickBot="1" x14ac:dyDescent="0.35">
      <c r="B15" s="127" t="s">
        <v>171</v>
      </c>
      <c r="C15" s="130">
        <v>1.9166666666666681</v>
      </c>
      <c r="D15" s="130">
        <v>2.7766666666666739</v>
      </c>
      <c r="E15" s="130">
        <v>2.5933333333333337</v>
      </c>
      <c r="F15" s="130">
        <v>2.7599999999999865</v>
      </c>
    </row>
    <row r="17" spans="2:7" ht="15" thickBot="1" x14ac:dyDescent="0.35"/>
    <row r="18" spans="2:7" x14ac:dyDescent="0.3">
      <c r="B18" s="124" t="s">
        <v>177</v>
      </c>
      <c r="C18" s="125" t="s">
        <v>178</v>
      </c>
      <c r="D18" s="125" t="s">
        <v>176</v>
      </c>
    </row>
    <row r="19" spans="2:7" x14ac:dyDescent="0.3">
      <c r="B19" s="126" t="s">
        <v>172</v>
      </c>
      <c r="C19" s="128">
        <v>1.6603333333333328</v>
      </c>
      <c r="D19" s="128">
        <v>0.11835757967560324</v>
      </c>
    </row>
    <row r="20" spans="2:7" x14ac:dyDescent="0.3">
      <c r="B20" s="123" t="s">
        <v>173</v>
      </c>
      <c r="C20" s="129">
        <v>1.9873333333333338</v>
      </c>
      <c r="D20" s="129">
        <v>0.11835757967560306</v>
      </c>
    </row>
    <row r="21" spans="2:7" x14ac:dyDescent="0.3">
      <c r="B21" s="123" t="s">
        <v>174</v>
      </c>
      <c r="C21" s="129">
        <v>2.2466666666666661</v>
      </c>
      <c r="D21" s="129">
        <v>0.11835757967560312</v>
      </c>
    </row>
    <row r="22" spans="2:7" ht="15" thickBot="1" x14ac:dyDescent="0.35">
      <c r="B22" s="127" t="s">
        <v>175</v>
      </c>
      <c r="C22" s="130">
        <v>1.7666666666666675</v>
      </c>
      <c r="D22" s="130">
        <v>0.11835757967560322</v>
      </c>
    </row>
    <row r="24" spans="2:7" ht="15" thickBot="1" x14ac:dyDescent="0.35"/>
    <row r="25" spans="2:7" x14ac:dyDescent="0.3">
      <c r="B25" s="124" t="s">
        <v>180</v>
      </c>
      <c r="C25" s="125" t="s">
        <v>167</v>
      </c>
      <c r="D25" s="125" t="s">
        <v>168</v>
      </c>
      <c r="E25" s="125" t="s">
        <v>169</v>
      </c>
      <c r="F25" s="125" t="s">
        <v>170</v>
      </c>
      <c r="G25" s="125" t="s">
        <v>171</v>
      </c>
    </row>
    <row r="26" spans="2:7" x14ac:dyDescent="0.3">
      <c r="B26" s="126" t="s">
        <v>172</v>
      </c>
      <c r="C26" s="128">
        <v>1.1699999999999982</v>
      </c>
      <c r="D26" s="128">
        <v>1.7449999999999994</v>
      </c>
      <c r="E26" s="128">
        <v>1.7533333333333336</v>
      </c>
      <c r="F26" s="128">
        <v>1.7166666666666635</v>
      </c>
      <c r="G26" s="128">
        <v>1.9166666666666681</v>
      </c>
    </row>
    <row r="27" spans="2:7" x14ac:dyDescent="0.3">
      <c r="B27" s="123" t="s">
        <v>173</v>
      </c>
      <c r="C27" s="129">
        <v>1.4699999999999984</v>
      </c>
      <c r="D27" s="129">
        <v>1.6499999999999995</v>
      </c>
      <c r="E27" s="129">
        <v>1.6533333333333333</v>
      </c>
      <c r="F27" s="129">
        <v>2.386666666666664</v>
      </c>
      <c r="G27" s="129">
        <v>2.7766666666666739</v>
      </c>
    </row>
    <row r="28" spans="2:7" x14ac:dyDescent="0.3">
      <c r="B28" s="123" t="s">
        <v>174</v>
      </c>
      <c r="C28" s="129">
        <v>1.6849999999999994</v>
      </c>
      <c r="D28" s="129">
        <v>2.254999999999999</v>
      </c>
      <c r="E28" s="129">
        <v>2.0933333333333333</v>
      </c>
      <c r="F28" s="129">
        <v>2.6066666666666665</v>
      </c>
      <c r="G28" s="129">
        <v>2.5933333333333337</v>
      </c>
    </row>
    <row r="29" spans="2:7" ht="15" thickBot="1" x14ac:dyDescent="0.35">
      <c r="B29" s="127" t="s">
        <v>175</v>
      </c>
      <c r="C29" s="130">
        <v>1.1900000000000013</v>
      </c>
      <c r="D29" s="130">
        <v>1.4699999999999995</v>
      </c>
      <c r="E29" s="130">
        <v>1.7800000000000051</v>
      </c>
      <c r="F29" s="130">
        <v>1.6333333333333451</v>
      </c>
      <c r="G29" s="130">
        <v>2.7599999999999865</v>
      </c>
    </row>
  </sheetData>
  <pageMargins left="0.7" right="0.7" top="0.75" bottom="0.75" header="0.3" footer="0.3"/>
  <ignoredErrors>
    <ignoredError sqref="B3:B8 B11:B16 B19:B23 B26:B3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51964-FDE2-447E-9977-8EE87B634E32}">
  <sheetPr codeName="Sayfa24"/>
  <dimension ref="B1:G29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24" t="s">
        <v>177</v>
      </c>
      <c r="C2" s="125" t="s">
        <v>178</v>
      </c>
      <c r="D2" s="125" t="s">
        <v>176</v>
      </c>
    </row>
    <row r="3" spans="2:6" x14ac:dyDescent="0.3">
      <c r="B3" s="126" t="s">
        <v>167</v>
      </c>
      <c r="C3" s="128">
        <v>14.499999999999996</v>
      </c>
      <c r="D3" s="128">
        <v>0.15365342495369932</v>
      </c>
    </row>
    <row r="4" spans="2:6" x14ac:dyDescent="0.3">
      <c r="B4" s="123" t="s">
        <v>168</v>
      </c>
      <c r="C4" s="129">
        <v>15.36249999999999</v>
      </c>
      <c r="D4" s="129">
        <v>0.21729875747459873</v>
      </c>
    </row>
    <row r="5" spans="2:6" x14ac:dyDescent="0.3">
      <c r="B5" s="123" t="s">
        <v>169</v>
      </c>
      <c r="C5" s="129">
        <v>17.741666666666678</v>
      </c>
      <c r="D5" s="129">
        <v>0.177423692517853</v>
      </c>
    </row>
    <row r="6" spans="2:6" x14ac:dyDescent="0.3">
      <c r="B6" s="123" t="s">
        <v>170</v>
      </c>
      <c r="C6" s="129">
        <v>19.091666666666676</v>
      </c>
      <c r="D6" s="129">
        <v>0.17742369251785289</v>
      </c>
    </row>
    <row r="7" spans="2:6" ht="15" thickBot="1" x14ac:dyDescent="0.35">
      <c r="B7" s="127" t="s">
        <v>171</v>
      </c>
      <c r="C7" s="130">
        <v>20.683333333333323</v>
      </c>
      <c r="D7" s="130">
        <v>0.17742369251785317</v>
      </c>
    </row>
    <row r="9" spans="2:6" ht="15" thickBot="1" x14ac:dyDescent="0.35"/>
    <row r="10" spans="2:6" x14ac:dyDescent="0.3">
      <c r="B10" s="124" t="s">
        <v>179</v>
      </c>
      <c r="C10" s="125" t="s">
        <v>172</v>
      </c>
      <c r="D10" s="125" t="s">
        <v>173</v>
      </c>
      <c r="E10" s="125" t="s">
        <v>174</v>
      </c>
      <c r="F10" s="125" t="s">
        <v>175</v>
      </c>
    </row>
    <row r="11" spans="2:6" x14ac:dyDescent="0.3">
      <c r="B11" s="126" t="s">
        <v>167</v>
      </c>
      <c r="C11" s="128">
        <v>14.899999999999991</v>
      </c>
      <c r="D11" s="128">
        <v>14.17499999999999</v>
      </c>
      <c r="E11" s="128">
        <v>15.299999999999997</v>
      </c>
      <c r="F11" s="128">
        <v>13.625000000000004</v>
      </c>
    </row>
    <row r="12" spans="2:6" x14ac:dyDescent="0.3">
      <c r="B12" s="123" t="s">
        <v>168</v>
      </c>
      <c r="C12" s="129">
        <v>17.449999999999996</v>
      </c>
      <c r="D12" s="129">
        <v>14.249999999999989</v>
      </c>
      <c r="E12" s="129">
        <v>15.499999999999989</v>
      </c>
      <c r="F12" s="129">
        <v>14.249999999999984</v>
      </c>
    </row>
    <row r="13" spans="2:6" x14ac:dyDescent="0.3">
      <c r="B13" s="123" t="s">
        <v>169</v>
      </c>
      <c r="C13" s="129">
        <v>17.299999999999994</v>
      </c>
      <c r="D13" s="129">
        <v>17.166666666666668</v>
      </c>
      <c r="E13" s="129">
        <v>19.333333333333336</v>
      </c>
      <c r="F13" s="129">
        <v>17.166666666666707</v>
      </c>
    </row>
    <row r="14" spans="2:6" x14ac:dyDescent="0.3">
      <c r="B14" s="123" t="s">
        <v>170</v>
      </c>
      <c r="C14" s="129">
        <v>20.833333333333321</v>
      </c>
      <c r="D14" s="129">
        <v>17.499999999999993</v>
      </c>
      <c r="E14" s="129">
        <v>20.366666666666674</v>
      </c>
      <c r="F14" s="129">
        <v>17.666666666666718</v>
      </c>
    </row>
    <row r="15" spans="2:6" ht="15" thickBot="1" x14ac:dyDescent="0.35">
      <c r="B15" s="127" t="s">
        <v>171</v>
      </c>
      <c r="C15" s="130">
        <v>18.13333333333334</v>
      </c>
      <c r="D15" s="130">
        <v>20.500000000000025</v>
      </c>
      <c r="E15" s="130">
        <v>20.433333333333334</v>
      </c>
      <c r="F15" s="130">
        <v>23.666666666666597</v>
      </c>
    </row>
    <row r="17" spans="2:7" ht="15" thickBot="1" x14ac:dyDescent="0.35"/>
    <row r="18" spans="2:7" x14ac:dyDescent="0.3">
      <c r="B18" s="124" t="s">
        <v>177</v>
      </c>
      <c r="C18" s="125" t="s">
        <v>178</v>
      </c>
      <c r="D18" s="125" t="s">
        <v>176</v>
      </c>
    </row>
    <row r="19" spans="2:7" x14ac:dyDescent="0.3">
      <c r="B19" s="126" t="s">
        <v>172</v>
      </c>
      <c r="C19" s="128">
        <v>17.723333333333329</v>
      </c>
      <c r="D19" s="128">
        <v>0.16261150020832685</v>
      </c>
    </row>
    <row r="20" spans="2:7" x14ac:dyDescent="0.3">
      <c r="B20" s="123" t="s">
        <v>173</v>
      </c>
      <c r="C20" s="129">
        <v>16.718333333333334</v>
      </c>
      <c r="D20" s="129">
        <v>0.16261150020832624</v>
      </c>
    </row>
    <row r="21" spans="2:7" x14ac:dyDescent="0.3">
      <c r="B21" s="123" t="s">
        <v>174</v>
      </c>
      <c r="C21" s="129">
        <v>18.186666666666667</v>
      </c>
      <c r="D21" s="129">
        <v>0.16261150020832621</v>
      </c>
    </row>
    <row r="22" spans="2:7" ht="15" thickBot="1" x14ac:dyDescent="0.35">
      <c r="B22" s="127" t="s">
        <v>175</v>
      </c>
      <c r="C22" s="130">
        <v>17.275000000000002</v>
      </c>
      <c r="D22" s="130">
        <v>0.16261150020832624</v>
      </c>
    </row>
    <row r="24" spans="2:7" ht="15" thickBot="1" x14ac:dyDescent="0.35"/>
    <row r="25" spans="2:7" x14ac:dyDescent="0.3">
      <c r="B25" s="124" t="s">
        <v>180</v>
      </c>
      <c r="C25" s="125" t="s">
        <v>167</v>
      </c>
      <c r="D25" s="125" t="s">
        <v>168</v>
      </c>
      <c r="E25" s="125" t="s">
        <v>169</v>
      </c>
      <c r="F25" s="125" t="s">
        <v>170</v>
      </c>
      <c r="G25" s="125" t="s">
        <v>171</v>
      </c>
    </row>
    <row r="26" spans="2:7" x14ac:dyDescent="0.3">
      <c r="B26" s="126" t="s">
        <v>172</v>
      </c>
      <c r="C26" s="128">
        <v>14.899999999999991</v>
      </c>
      <c r="D26" s="128">
        <v>17.449999999999996</v>
      </c>
      <c r="E26" s="128">
        <v>17.299999999999994</v>
      </c>
      <c r="F26" s="128">
        <v>20.833333333333321</v>
      </c>
      <c r="G26" s="128">
        <v>18.13333333333334</v>
      </c>
    </row>
    <row r="27" spans="2:7" x14ac:dyDescent="0.3">
      <c r="B27" s="123" t="s">
        <v>173</v>
      </c>
      <c r="C27" s="129">
        <v>14.17499999999999</v>
      </c>
      <c r="D27" s="129">
        <v>14.249999999999989</v>
      </c>
      <c r="E27" s="129">
        <v>17.166666666666668</v>
      </c>
      <c r="F27" s="129">
        <v>17.499999999999993</v>
      </c>
      <c r="G27" s="129">
        <v>20.500000000000025</v>
      </c>
    </row>
    <row r="28" spans="2:7" x14ac:dyDescent="0.3">
      <c r="B28" s="123" t="s">
        <v>174</v>
      </c>
      <c r="C28" s="129">
        <v>15.299999999999997</v>
      </c>
      <c r="D28" s="129">
        <v>15.499999999999989</v>
      </c>
      <c r="E28" s="129">
        <v>19.333333333333336</v>
      </c>
      <c r="F28" s="129">
        <v>20.366666666666674</v>
      </c>
      <c r="G28" s="129">
        <v>20.433333333333334</v>
      </c>
    </row>
    <row r="29" spans="2:7" ht="15" thickBot="1" x14ac:dyDescent="0.35">
      <c r="B29" s="127" t="s">
        <v>175</v>
      </c>
      <c r="C29" s="130">
        <v>13.625000000000004</v>
      </c>
      <c r="D29" s="130">
        <v>14.249999999999984</v>
      </c>
      <c r="E29" s="130">
        <v>17.166666666666707</v>
      </c>
      <c r="F29" s="130">
        <v>17.666666666666718</v>
      </c>
      <c r="G29" s="130">
        <v>23.666666666666597</v>
      </c>
    </row>
  </sheetData>
  <pageMargins left="0.7" right="0.7" top="0.75" bottom="0.75" header="0.3" footer="0.3"/>
  <ignoredErrors>
    <ignoredError sqref="B3:B8 B11:B16 B19:B23 B26:B3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D519-F457-4728-8127-0B2D8485F6CE}">
  <sheetPr codeName="Sayfa26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42.866666666666703</v>
      </c>
      <c r="D3" s="128">
        <v>0.19999999999997967</v>
      </c>
    </row>
    <row r="4" spans="2:7" x14ac:dyDescent="0.3">
      <c r="B4" s="123" t="s">
        <v>132</v>
      </c>
      <c r="C4" s="129">
        <v>50.133333333333347</v>
      </c>
      <c r="D4" s="129">
        <v>0.19999999999997994</v>
      </c>
    </row>
    <row r="5" spans="2:7" x14ac:dyDescent="0.3">
      <c r="B5" s="123" t="s">
        <v>164</v>
      </c>
      <c r="C5" s="129">
        <v>41.999999999999986</v>
      </c>
      <c r="D5" s="129">
        <v>0.19999999999997964</v>
      </c>
    </row>
    <row r="6" spans="2:7" ht="15" thickBot="1" x14ac:dyDescent="0.35">
      <c r="B6" s="127" t="s">
        <v>163</v>
      </c>
      <c r="C6" s="130">
        <v>41.866666666666646</v>
      </c>
      <c r="D6" s="130">
        <v>0.19999999999998022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34.999999999999964</v>
      </c>
      <c r="D10" s="128">
        <v>43.999999999999986</v>
      </c>
      <c r="E10" s="128">
        <v>40.999999999999972</v>
      </c>
      <c r="F10" s="128">
        <v>50.000000000000199</v>
      </c>
      <c r="G10" s="128">
        <v>44.333333333333407</v>
      </c>
    </row>
    <row r="11" spans="2:7" x14ac:dyDescent="0.3">
      <c r="B11" s="123" t="s">
        <v>132</v>
      </c>
      <c r="C11" s="129">
        <v>37.999999999999972</v>
      </c>
      <c r="D11" s="129">
        <v>46.999999999999986</v>
      </c>
      <c r="E11" s="129">
        <v>52.999999999999986</v>
      </c>
      <c r="F11" s="129">
        <v>53.999999999999979</v>
      </c>
      <c r="G11" s="129">
        <v>58.666666666666792</v>
      </c>
    </row>
    <row r="12" spans="2:7" x14ac:dyDescent="0.3">
      <c r="B12" s="123" t="s">
        <v>164</v>
      </c>
      <c r="C12" s="129">
        <v>32</v>
      </c>
      <c r="D12" s="129">
        <v>36.999999999999986</v>
      </c>
      <c r="E12" s="129">
        <v>51.999999999999986</v>
      </c>
      <c r="F12" s="129">
        <v>39.999999999999986</v>
      </c>
      <c r="G12" s="129">
        <v>48.999999999999964</v>
      </c>
    </row>
    <row r="13" spans="2:7" ht="15" thickBot="1" x14ac:dyDescent="0.35">
      <c r="B13" s="127" t="s">
        <v>163</v>
      </c>
      <c r="C13" s="130">
        <v>34</v>
      </c>
      <c r="D13" s="130">
        <v>42</v>
      </c>
      <c r="E13" s="130">
        <v>37.000000000000078</v>
      </c>
      <c r="F13" s="130">
        <v>50.999999999999957</v>
      </c>
      <c r="G13" s="130">
        <v>45.333333333333172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34.749999999999986</v>
      </c>
      <c r="D17" s="128">
        <v>0.22360679774995665</v>
      </c>
    </row>
    <row r="18" spans="2:6" x14ac:dyDescent="0.3">
      <c r="B18" s="123" t="s">
        <v>168</v>
      </c>
      <c r="C18" s="129">
        <v>42.499999999999986</v>
      </c>
      <c r="D18" s="129">
        <v>0.22360679774995706</v>
      </c>
    </row>
    <row r="19" spans="2:6" x14ac:dyDescent="0.3">
      <c r="B19" s="123" t="s">
        <v>169</v>
      </c>
      <c r="C19" s="129">
        <v>45.750000000000007</v>
      </c>
      <c r="D19" s="129">
        <v>0.22360679774995731</v>
      </c>
    </row>
    <row r="20" spans="2:6" x14ac:dyDescent="0.3">
      <c r="B20" s="123" t="s">
        <v>170</v>
      </c>
      <c r="C20" s="129">
        <v>48.750000000000028</v>
      </c>
      <c r="D20" s="129">
        <v>0.22360679774995607</v>
      </c>
    </row>
    <row r="21" spans="2:6" ht="15" thickBot="1" x14ac:dyDescent="0.35">
      <c r="B21" s="127" t="s">
        <v>171</v>
      </c>
      <c r="C21" s="130">
        <v>49.333333333333336</v>
      </c>
      <c r="D21" s="130">
        <v>0.22360679774995668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34.999999999999964</v>
      </c>
      <c r="D25" s="128">
        <v>37.999999999999972</v>
      </c>
      <c r="E25" s="128">
        <v>32</v>
      </c>
      <c r="F25" s="128">
        <v>34</v>
      </c>
    </row>
    <row r="26" spans="2:6" x14ac:dyDescent="0.3">
      <c r="B26" s="123" t="s">
        <v>168</v>
      </c>
      <c r="C26" s="129">
        <v>43.999999999999986</v>
      </c>
      <c r="D26" s="129">
        <v>46.999999999999986</v>
      </c>
      <c r="E26" s="129">
        <v>36.999999999999986</v>
      </c>
      <c r="F26" s="129">
        <v>42</v>
      </c>
    </row>
    <row r="27" spans="2:6" x14ac:dyDescent="0.3">
      <c r="B27" s="123" t="s">
        <v>169</v>
      </c>
      <c r="C27" s="129">
        <v>40.999999999999972</v>
      </c>
      <c r="D27" s="129">
        <v>52.999999999999986</v>
      </c>
      <c r="E27" s="129">
        <v>51.999999999999986</v>
      </c>
      <c r="F27" s="129">
        <v>37.000000000000078</v>
      </c>
    </row>
    <row r="28" spans="2:6" x14ac:dyDescent="0.3">
      <c r="B28" s="123" t="s">
        <v>170</v>
      </c>
      <c r="C28" s="129">
        <v>50.000000000000199</v>
      </c>
      <c r="D28" s="129">
        <v>53.999999999999979</v>
      </c>
      <c r="E28" s="129">
        <v>39.999999999999986</v>
      </c>
      <c r="F28" s="129">
        <v>50.999999999999957</v>
      </c>
    </row>
    <row r="29" spans="2:6" ht="15" thickBot="1" x14ac:dyDescent="0.35">
      <c r="B29" s="127" t="s">
        <v>171</v>
      </c>
      <c r="C29" s="130">
        <v>44.333333333333407</v>
      </c>
      <c r="D29" s="130">
        <v>58.666666666666792</v>
      </c>
      <c r="E29" s="130">
        <v>48.999999999999964</v>
      </c>
      <c r="F29" s="130">
        <v>45.333333333333172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E39B-6F3E-4C63-8484-BA3EBB4C1015}">
  <sheetPr codeName="Sayfa27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7.8333333333333339</v>
      </c>
      <c r="D3" s="128">
        <v>0.16333333333333386</v>
      </c>
    </row>
    <row r="4" spans="2:7" x14ac:dyDescent="0.3">
      <c r="B4" s="123" t="s">
        <v>132</v>
      </c>
      <c r="C4" s="129">
        <v>7.3533333333333371</v>
      </c>
      <c r="D4" s="129">
        <v>0.1633333333333335</v>
      </c>
    </row>
    <row r="5" spans="2:7" x14ac:dyDescent="0.3">
      <c r="B5" s="123" t="s">
        <v>164</v>
      </c>
      <c r="C5" s="129">
        <v>7.5799999999999983</v>
      </c>
      <c r="D5" s="129">
        <v>0.16333333333333339</v>
      </c>
    </row>
    <row r="6" spans="2:7" ht="15" thickBot="1" x14ac:dyDescent="0.35">
      <c r="B6" s="127" t="s">
        <v>163</v>
      </c>
      <c r="C6" s="130">
        <v>8.1666666666666661</v>
      </c>
      <c r="D6" s="130">
        <v>0.16333333333333355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7.0666666666666664</v>
      </c>
      <c r="D10" s="128">
        <v>7.4999999999999964</v>
      </c>
      <c r="E10" s="128">
        <v>8.6666666666666696</v>
      </c>
      <c r="F10" s="128">
        <v>8.1666666666666625</v>
      </c>
      <c r="G10" s="128">
        <v>7.7666666666666764</v>
      </c>
    </row>
    <row r="11" spans="2:7" x14ac:dyDescent="0.3">
      <c r="B11" s="123" t="s">
        <v>132</v>
      </c>
      <c r="C11" s="129">
        <v>6.1666666666666714</v>
      </c>
      <c r="D11" s="129">
        <v>7.2666666666666693</v>
      </c>
      <c r="E11" s="129">
        <v>7.5000000000000062</v>
      </c>
      <c r="F11" s="129">
        <v>7.4999999999999982</v>
      </c>
      <c r="G11" s="129">
        <v>8.333333333333341</v>
      </c>
    </row>
    <row r="12" spans="2:7" x14ac:dyDescent="0.3">
      <c r="B12" s="123" t="s">
        <v>164</v>
      </c>
      <c r="C12" s="129">
        <v>5.6666666666666652</v>
      </c>
      <c r="D12" s="129">
        <v>7.1666666666666643</v>
      </c>
      <c r="E12" s="129">
        <v>7.5666666666666655</v>
      </c>
      <c r="F12" s="129">
        <v>7.1666666666666643</v>
      </c>
      <c r="G12" s="129">
        <v>10.333333333333332</v>
      </c>
    </row>
    <row r="13" spans="2:7" ht="15" thickBot="1" x14ac:dyDescent="0.35">
      <c r="B13" s="127" t="s">
        <v>163</v>
      </c>
      <c r="C13" s="130">
        <v>7.333333333333333</v>
      </c>
      <c r="D13" s="130">
        <v>7.0000000000000124</v>
      </c>
      <c r="E13" s="130">
        <v>8.5</v>
      </c>
      <c r="F13" s="130">
        <v>8.9999999999999911</v>
      </c>
      <c r="G13" s="130">
        <v>8.9999999999999911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6.5583333333333336</v>
      </c>
      <c r="D17" s="128">
        <v>0.18261221816248302</v>
      </c>
    </row>
    <row r="18" spans="2:6" x14ac:dyDescent="0.3">
      <c r="B18" s="123" t="s">
        <v>168</v>
      </c>
      <c r="C18" s="129">
        <v>7.2333333333333361</v>
      </c>
      <c r="D18" s="129">
        <v>0.18261221816248283</v>
      </c>
    </row>
    <row r="19" spans="2:6" x14ac:dyDescent="0.3">
      <c r="B19" s="123" t="s">
        <v>169</v>
      </c>
      <c r="C19" s="129">
        <v>8.0583333333333353</v>
      </c>
      <c r="D19" s="129">
        <v>0.18261221816248321</v>
      </c>
    </row>
    <row r="20" spans="2:6" x14ac:dyDescent="0.3">
      <c r="B20" s="123" t="s">
        <v>170</v>
      </c>
      <c r="C20" s="129">
        <v>7.9583333333333286</v>
      </c>
      <c r="D20" s="129">
        <v>0.18261221816248319</v>
      </c>
    </row>
    <row r="21" spans="2:6" ht="15" thickBot="1" x14ac:dyDescent="0.35">
      <c r="B21" s="127" t="s">
        <v>171</v>
      </c>
      <c r="C21" s="130">
        <v>8.8583333333333343</v>
      </c>
      <c r="D21" s="130">
        <v>0.18261221816248305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7.0666666666666664</v>
      </c>
      <c r="D25" s="128">
        <v>6.1666666666666714</v>
      </c>
      <c r="E25" s="128">
        <v>5.6666666666666652</v>
      </c>
      <c r="F25" s="128">
        <v>7.333333333333333</v>
      </c>
    </row>
    <row r="26" spans="2:6" x14ac:dyDescent="0.3">
      <c r="B26" s="123" t="s">
        <v>168</v>
      </c>
      <c r="C26" s="129">
        <v>7.4999999999999964</v>
      </c>
      <c r="D26" s="129">
        <v>7.2666666666666693</v>
      </c>
      <c r="E26" s="129">
        <v>7.1666666666666643</v>
      </c>
      <c r="F26" s="129">
        <v>7.0000000000000124</v>
      </c>
    </row>
    <row r="27" spans="2:6" x14ac:dyDescent="0.3">
      <c r="B27" s="123" t="s">
        <v>169</v>
      </c>
      <c r="C27" s="129">
        <v>8.6666666666666696</v>
      </c>
      <c r="D27" s="129">
        <v>7.5000000000000062</v>
      </c>
      <c r="E27" s="129">
        <v>7.5666666666666655</v>
      </c>
      <c r="F27" s="129">
        <v>8.5</v>
      </c>
    </row>
    <row r="28" spans="2:6" x14ac:dyDescent="0.3">
      <c r="B28" s="123" t="s">
        <v>170</v>
      </c>
      <c r="C28" s="129">
        <v>8.1666666666666625</v>
      </c>
      <c r="D28" s="129">
        <v>7.4999999999999982</v>
      </c>
      <c r="E28" s="129">
        <v>7.1666666666666643</v>
      </c>
      <c r="F28" s="129">
        <v>8.9999999999999911</v>
      </c>
    </row>
    <row r="29" spans="2:6" ht="15" thickBot="1" x14ac:dyDescent="0.35">
      <c r="B29" s="127" t="s">
        <v>171</v>
      </c>
      <c r="C29" s="130">
        <v>7.7666666666666764</v>
      </c>
      <c r="D29" s="130">
        <v>8.333333333333341</v>
      </c>
      <c r="E29" s="130">
        <v>10.333333333333332</v>
      </c>
      <c r="F29" s="130">
        <v>8.9999999999999911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5EBEA-8078-4CEE-82E4-D801FA3697F5}">
  <sheetPr codeName="Sayfa28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3.7200000000000015</v>
      </c>
      <c r="D3" s="128">
        <v>5.3954713520796019E-2</v>
      </c>
    </row>
    <row r="4" spans="2:7" x14ac:dyDescent="0.3">
      <c r="B4" s="123" t="s">
        <v>132</v>
      </c>
      <c r="C4" s="129">
        <v>3.6466666666666692</v>
      </c>
      <c r="D4" s="129">
        <v>5.3954713520796095E-2</v>
      </c>
    </row>
    <row r="5" spans="2:7" x14ac:dyDescent="0.3">
      <c r="B5" s="123" t="s">
        <v>164</v>
      </c>
      <c r="C5" s="129">
        <v>4.1199999999999992</v>
      </c>
      <c r="D5" s="129">
        <v>5.3954713520796199E-2</v>
      </c>
    </row>
    <row r="6" spans="2:7" ht="15" thickBot="1" x14ac:dyDescent="0.35">
      <c r="B6" s="127" t="s">
        <v>163</v>
      </c>
      <c r="C6" s="130">
        <v>3.8799999999999994</v>
      </c>
      <c r="D6" s="130">
        <v>5.3954713520796171E-2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3.3999999999999995</v>
      </c>
      <c r="D10" s="128">
        <v>4.0333333333333323</v>
      </c>
      <c r="E10" s="128">
        <v>3.6000000000000014</v>
      </c>
      <c r="F10" s="128">
        <v>4</v>
      </c>
      <c r="G10" s="128">
        <v>3.5666666666666744</v>
      </c>
    </row>
    <row r="11" spans="2:7" x14ac:dyDescent="0.3">
      <c r="B11" s="123" t="s">
        <v>132</v>
      </c>
      <c r="C11" s="129">
        <v>3.0666666666666691</v>
      </c>
      <c r="D11" s="129">
        <v>3.4333333333333345</v>
      </c>
      <c r="E11" s="129">
        <v>3.2666666666666688</v>
      </c>
      <c r="F11" s="129">
        <v>4.033333333333335</v>
      </c>
      <c r="G11" s="129">
        <v>4.4333333333333389</v>
      </c>
    </row>
    <row r="12" spans="2:7" x14ac:dyDescent="0.3">
      <c r="B12" s="123" t="s">
        <v>164</v>
      </c>
      <c r="C12" s="129">
        <v>3.1000000000000005</v>
      </c>
      <c r="D12" s="129">
        <v>3.8</v>
      </c>
      <c r="E12" s="129">
        <v>4.1666666666666661</v>
      </c>
      <c r="F12" s="129">
        <v>4.2333333333333334</v>
      </c>
      <c r="G12" s="129">
        <v>5.299999999999998</v>
      </c>
    </row>
    <row r="13" spans="2:7" ht="15" thickBot="1" x14ac:dyDescent="0.35">
      <c r="B13" s="127" t="s">
        <v>163</v>
      </c>
      <c r="C13" s="130">
        <v>3.4333333333333345</v>
      </c>
      <c r="D13" s="130">
        <v>3.466666666666673</v>
      </c>
      <c r="E13" s="130">
        <v>4.1999999999999966</v>
      </c>
      <c r="F13" s="130">
        <v>4.1666666666666679</v>
      </c>
      <c r="G13" s="130">
        <v>4.1333333333333249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3.2500000000000009</v>
      </c>
      <c r="D17" s="128">
        <v>6.0323203569513456E-2</v>
      </c>
    </row>
    <row r="18" spans="2:6" x14ac:dyDescent="0.3">
      <c r="B18" s="123" t="s">
        <v>168</v>
      </c>
      <c r="C18" s="129">
        <v>3.6833333333333349</v>
      </c>
      <c r="D18" s="129">
        <v>6.032320356951338E-2</v>
      </c>
    </row>
    <row r="19" spans="2:6" x14ac:dyDescent="0.3">
      <c r="B19" s="123" t="s">
        <v>169</v>
      </c>
      <c r="C19" s="129">
        <v>3.8083333333333336</v>
      </c>
      <c r="D19" s="129">
        <v>6.0323203569513477E-2</v>
      </c>
    </row>
    <row r="20" spans="2:6" x14ac:dyDescent="0.3">
      <c r="B20" s="123" t="s">
        <v>170</v>
      </c>
      <c r="C20" s="129">
        <v>4.1083333333333343</v>
      </c>
      <c r="D20" s="129">
        <v>6.0323203569513519E-2</v>
      </c>
    </row>
    <row r="21" spans="2:6" ht="15" thickBot="1" x14ac:dyDescent="0.35">
      <c r="B21" s="127" t="s">
        <v>171</v>
      </c>
      <c r="C21" s="130">
        <v>4.3583333333333343</v>
      </c>
      <c r="D21" s="130">
        <v>6.032320356951347E-2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3.3999999999999995</v>
      </c>
      <c r="D25" s="128">
        <v>3.0666666666666691</v>
      </c>
      <c r="E25" s="128">
        <v>3.1000000000000005</v>
      </c>
      <c r="F25" s="128">
        <v>3.4333333333333345</v>
      </c>
    </row>
    <row r="26" spans="2:6" x14ac:dyDescent="0.3">
      <c r="B26" s="123" t="s">
        <v>168</v>
      </c>
      <c r="C26" s="129">
        <v>4.0333333333333323</v>
      </c>
      <c r="D26" s="129">
        <v>3.4333333333333345</v>
      </c>
      <c r="E26" s="129">
        <v>3.8</v>
      </c>
      <c r="F26" s="129">
        <v>3.466666666666673</v>
      </c>
    </row>
    <row r="27" spans="2:6" x14ac:dyDescent="0.3">
      <c r="B27" s="123" t="s">
        <v>169</v>
      </c>
      <c r="C27" s="129">
        <v>3.6000000000000014</v>
      </c>
      <c r="D27" s="129">
        <v>3.2666666666666688</v>
      </c>
      <c r="E27" s="129">
        <v>4.1666666666666661</v>
      </c>
      <c r="F27" s="129">
        <v>4.1999999999999966</v>
      </c>
    </row>
    <row r="28" spans="2:6" x14ac:dyDescent="0.3">
      <c r="B28" s="123" t="s">
        <v>170</v>
      </c>
      <c r="C28" s="129">
        <v>4</v>
      </c>
      <c r="D28" s="129">
        <v>4.033333333333335</v>
      </c>
      <c r="E28" s="129">
        <v>4.2333333333333334</v>
      </c>
      <c r="F28" s="129">
        <v>4.1666666666666679</v>
      </c>
    </row>
    <row r="29" spans="2:6" ht="15" thickBot="1" x14ac:dyDescent="0.35">
      <c r="B29" s="127" t="s">
        <v>171</v>
      </c>
      <c r="C29" s="130">
        <v>3.5666666666666744</v>
      </c>
      <c r="D29" s="130">
        <v>4.4333333333333389</v>
      </c>
      <c r="E29" s="130">
        <v>5.299999999999998</v>
      </c>
      <c r="F29" s="130">
        <v>4.1333333333333249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3159A-6922-4D8E-ACCC-F3C2F0C8B97A}">
  <sheetPr codeName="Sayfa29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33.996666666666641</v>
      </c>
      <c r="D3" s="128">
        <v>0.73971030365497059</v>
      </c>
    </row>
    <row r="4" spans="2:7" x14ac:dyDescent="0.3">
      <c r="B4" s="123" t="s">
        <v>132</v>
      </c>
      <c r="C4" s="129">
        <v>32.291999999999994</v>
      </c>
      <c r="D4" s="129">
        <v>0.73971030365497181</v>
      </c>
    </row>
    <row r="5" spans="2:7" x14ac:dyDescent="0.3">
      <c r="B5" s="123" t="s">
        <v>164</v>
      </c>
      <c r="C5" s="129">
        <v>32.163333333333291</v>
      </c>
      <c r="D5" s="129">
        <v>0.73971030365497392</v>
      </c>
    </row>
    <row r="6" spans="2:7" ht="15" thickBot="1" x14ac:dyDescent="0.35">
      <c r="B6" s="127" t="s">
        <v>163</v>
      </c>
      <c r="C6" s="130">
        <v>36.484666666666641</v>
      </c>
      <c r="D6" s="130">
        <v>0.73971030365497148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23.063333333333269</v>
      </c>
      <c r="D10" s="128">
        <v>29.046666666666603</v>
      </c>
      <c r="E10" s="128">
        <v>34.916666666666629</v>
      </c>
      <c r="F10" s="128">
        <v>45.223333333333308</v>
      </c>
      <c r="G10" s="128">
        <v>37.73333333333337</v>
      </c>
    </row>
    <row r="11" spans="2:7" x14ac:dyDescent="0.3">
      <c r="B11" s="123" t="s">
        <v>132</v>
      </c>
      <c r="C11" s="129">
        <v>18.499999999999964</v>
      </c>
      <c r="D11" s="129">
        <v>26.016666666666634</v>
      </c>
      <c r="E11" s="129">
        <v>27.16999999999998</v>
      </c>
      <c r="F11" s="129">
        <v>42.903333333333315</v>
      </c>
      <c r="G11" s="129">
        <v>46.87000000000009</v>
      </c>
    </row>
    <row r="12" spans="2:7" x14ac:dyDescent="0.3">
      <c r="B12" s="123" t="s">
        <v>164</v>
      </c>
      <c r="C12" s="129">
        <v>18.453333333333298</v>
      </c>
      <c r="D12" s="129">
        <v>23.239999999999945</v>
      </c>
      <c r="E12" s="129">
        <v>32.373333333333278</v>
      </c>
      <c r="F12" s="129">
        <v>34.753333333333302</v>
      </c>
      <c r="G12" s="129">
        <v>51.996666666666627</v>
      </c>
    </row>
    <row r="13" spans="2:7" ht="15" thickBot="1" x14ac:dyDescent="0.35">
      <c r="B13" s="127" t="s">
        <v>163</v>
      </c>
      <c r="C13" s="130">
        <v>24.870000000000033</v>
      </c>
      <c r="D13" s="130">
        <v>29.343333333333359</v>
      </c>
      <c r="E13" s="130">
        <v>39.009999999999991</v>
      </c>
      <c r="F13" s="130">
        <v>43.890000000000029</v>
      </c>
      <c r="G13" s="130">
        <v>45.309999999999796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21.221666666666639</v>
      </c>
      <c r="D17" s="128">
        <v>0.82702126131476283</v>
      </c>
    </row>
    <row r="18" spans="2:6" x14ac:dyDescent="0.3">
      <c r="B18" s="123" t="s">
        <v>168</v>
      </c>
      <c r="C18" s="129">
        <v>26.911666666666633</v>
      </c>
      <c r="D18" s="129">
        <v>0.82702126131476328</v>
      </c>
    </row>
    <row r="19" spans="2:6" x14ac:dyDescent="0.3">
      <c r="B19" s="123" t="s">
        <v>169</v>
      </c>
      <c r="C19" s="129">
        <v>33.367499999999964</v>
      </c>
      <c r="D19" s="129">
        <v>0.82702126131476295</v>
      </c>
    </row>
    <row r="20" spans="2:6" x14ac:dyDescent="0.3">
      <c r="B20" s="123" t="s">
        <v>170</v>
      </c>
      <c r="C20" s="129">
        <v>41.692499999999988</v>
      </c>
      <c r="D20" s="129">
        <v>0.82702126131476239</v>
      </c>
    </row>
    <row r="21" spans="2:6" ht="15" thickBot="1" x14ac:dyDescent="0.35">
      <c r="B21" s="127" t="s">
        <v>171</v>
      </c>
      <c r="C21" s="130">
        <v>45.477499999999971</v>
      </c>
      <c r="D21" s="130">
        <v>0.82702126131476306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23.063333333333269</v>
      </c>
      <c r="D25" s="128">
        <v>18.499999999999964</v>
      </c>
      <c r="E25" s="128">
        <v>18.453333333333298</v>
      </c>
      <c r="F25" s="128">
        <v>24.870000000000033</v>
      </c>
    </row>
    <row r="26" spans="2:6" x14ac:dyDescent="0.3">
      <c r="B26" s="123" t="s">
        <v>168</v>
      </c>
      <c r="C26" s="129">
        <v>29.046666666666603</v>
      </c>
      <c r="D26" s="129">
        <v>26.016666666666634</v>
      </c>
      <c r="E26" s="129">
        <v>23.239999999999945</v>
      </c>
      <c r="F26" s="129">
        <v>29.343333333333359</v>
      </c>
    </row>
    <row r="27" spans="2:6" x14ac:dyDescent="0.3">
      <c r="B27" s="123" t="s">
        <v>169</v>
      </c>
      <c r="C27" s="129">
        <v>34.916666666666629</v>
      </c>
      <c r="D27" s="129">
        <v>27.16999999999998</v>
      </c>
      <c r="E27" s="129">
        <v>32.373333333333278</v>
      </c>
      <c r="F27" s="129">
        <v>39.009999999999991</v>
      </c>
    </row>
    <row r="28" spans="2:6" x14ac:dyDescent="0.3">
      <c r="B28" s="123" t="s">
        <v>170</v>
      </c>
      <c r="C28" s="129">
        <v>45.223333333333308</v>
      </c>
      <c r="D28" s="129">
        <v>42.903333333333315</v>
      </c>
      <c r="E28" s="129">
        <v>34.753333333333302</v>
      </c>
      <c r="F28" s="129">
        <v>43.890000000000029</v>
      </c>
    </row>
    <row r="29" spans="2:6" ht="15" thickBot="1" x14ac:dyDescent="0.35">
      <c r="B29" s="127" t="s">
        <v>171</v>
      </c>
      <c r="C29" s="130">
        <v>37.73333333333337</v>
      </c>
      <c r="D29" s="130">
        <v>46.87000000000009</v>
      </c>
      <c r="E29" s="130">
        <v>51.996666666666627</v>
      </c>
      <c r="F29" s="130">
        <v>45.309999999999796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3BE84-1F03-4FB7-9493-1F222D9F7F08}">
  <sheetPr codeName="Sayfa30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11.274666666666665</v>
      </c>
      <c r="D3" s="128">
        <v>0.58744588403244469</v>
      </c>
    </row>
    <row r="4" spans="2:7" x14ac:dyDescent="0.3">
      <c r="B4" s="123" t="s">
        <v>132</v>
      </c>
      <c r="C4" s="129">
        <v>10.477333333333343</v>
      </c>
      <c r="D4" s="129">
        <v>0.58744588403244491</v>
      </c>
    </row>
    <row r="5" spans="2:7" x14ac:dyDescent="0.3">
      <c r="B5" s="123" t="s">
        <v>164</v>
      </c>
      <c r="C5" s="129">
        <v>11.337333333333323</v>
      </c>
      <c r="D5" s="129">
        <v>0.58744588403244613</v>
      </c>
    </row>
    <row r="6" spans="2:7" ht="15" thickBot="1" x14ac:dyDescent="0.35">
      <c r="B6" s="127" t="s">
        <v>163</v>
      </c>
      <c r="C6" s="130">
        <v>11.623333333333326</v>
      </c>
      <c r="D6" s="130">
        <v>0.58744588403244646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8.1499999999999844</v>
      </c>
      <c r="D10" s="128">
        <v>10.456666666666656</v>
      </c>
      <c r="E10" s="128">
        <v>10.94333333333333</v>
      </c>
      <c r="F10" s="128">
        <v>15.340000000000003</v>
      </c>
      <c r="G10" s="128">
        <v>11.483333333333352</v>
      </c>
    </row>
    <row r="11" spans="2:7" x14ac:dyDescent="0.3">
      <c r="B11" s="123" t="s">
        <v>132</v>
      </c>
      <c r="C11" s="129">
        <v>5.5799999999999992</v>
      </c>
      <c r="D11" s="129">
        <v>8.09</v>
      </c>
      <c r="E11" s="129">
        <v>9.5800000000000036</v>
      </c>
      <c r="F11" s="129">
        <v>14.750000000000005</v>
      </c>
      <c r="G11" s="129">
        <v>14.386666666666711</v>
      </c>
    </row>
    <row r="12" spans="2:7" x14ac:dyDescent="0.3">
      <c r="B12" s="123" t="s">
        <v>164</v>
      </c>
      <c r="C12" s="129">
        <v>7.0266666666666611</v>
      </c>
      <c r="D12" s="129">
        <v>7.7666666666666586</v>
      </c>
      <c r="E12" s="129">
        <v>12.009999999999991</v>
      </c>
      <c r="F12" s="129">
        <v>13.26333333333333</v>
      </c>
      <c r="G12" s="129">
        <v>16.619999999999983</v>
      </c>
    </row>
    <row r="13" spans="2:7" ht="15" thickBot="1" x14ac:dyDescent="0.35">
      <c r="B13" s="127" t="s">
        <v>163</v>
      </c>
      <c r="C13" s="130">
        <v>7.9933333333333456</v>
      </c>
      <c r="D13" s="130">
        <v>9.2100000000000151</v>
      </c>
      <c r="E13" s="130">
        <v>12.889999999999995</v>
      </c>
      <c r="F13" s="130">
        <v>16.189999999999991</v>
      </c>
      <c r="G13" s="130">
        <v>11.833333333333286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7.1874999999999973</v>
      </c>
      <c r="D17" s="128">
        <v>0.65678446489950593</v>
      </c>
    </row>
    <row r="18" spans="2:6" x14ac:dyDescent="0.3">
      <c r="B18" s="123" t="s">
        <v>168</v>
      </c>
      <c r="C18" s="129">
        <v>8.8808333333333316</v>
      </c>
      <c r="D18" s="129">
        <v>0.6567844648995067</v>
      </c>
    </row>
    <row r="19" spans="2:6" x14ac:dyDescent="0.3">
      <c r="B19" s="123" t="s">
        <v>169</v>
      </c>
      <c r="C19" s="129">
        <v>11.355833333333329</v>
      </c>
      <c r="D19" s="129">
        <v>0.65678446489950282</v>
      </c>
    </row>
    <row r="20" spans="2:6" x14ac:dyDescent="0.3">
      <c r="B20" s="123" t="s">
        <v>170</v>
      </c>
      <c r="C20" s="129">
        <v>14.885833333333332</v>
      </c>
      <c r="D20" s="129">
        <v>0.65678446489950182</v>
      </c>
    </row>
    <row r="21" spans="2:6" ht="15" thickBot="1" x14ac:dyDescent="0.35">
      <c r="B21" s="127" t="s">
        <v>171</v>
      </c>
      <c r="C21" s="130">
        <v>13.580833333333333</v>
      </c>
      <c r="D21" s="130">
        <v>0.65678446489950404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8.1499999999999844</v>
      </c>
      <c r="D25" s="128">
        <v>5.5799999999999992</v>
      </c>
      <c r="E25" s="128">
        <v>7.0266666666666611</v>
      </c>
      <c r="F25" s="128">
        <v>7.9933333333333456</v>
      </c>
    </row>
    <row r="26" spans="2:6" x14ac:dyDescent="0.3">
      <c r="B26" s="123" t="s">
        <v>168</v>
      </c>
      <c r="C26" s="129">
        <v>10.456666666666656</v>
      </c>
      <c r="D26" s="129">
        <v>8.09</v>
      </c>
      <c r="E26" s="129">
        <v>7.7666666666666586</v>
      </c>
      <c r="F26" s="129">
        <v>9.2100000000000151</v>
      </c>
    </row>
    <row r="27" spans="2:6" x14ac:dyDescent="0.3">
      <c r="B27" s="123" t="s">
        <v>169</v>
      </c>
      <c r="C27" s="129">
        <v>10.94333333333333</v>
      </c>
      <c r="D27" s="129">
        <v>9.5800000000000036</v>
      </c>
      <c r="E27" s="129">
        <v>12.009999999999991</v>
      </c>
      <c r="F27" s="129">
        <v>12.889999999999995</v>
      </c>
    </row>
    <row r="28" spans="2:6" x14ac:dyDescent="0.3">
      <c r="B28" s="123" t="s">
        <v>170</v>
      </c>
      <c r="C28" s="129">
        <v>15.340000000000003</v>
      </c>
      <c r="D28" s="129">
        <v>14.750000000000005</v>
      </c>
      <c r="E28" s="129">
        <v>13.26333333333333</v>
      </c>
      <c r="F28" s="129">
        <v>16.189999999999991</v>
      </c>
    </row>
    <row r="29" spans="2:6" ht="15" thickBot="1" x14ac:dyDescent="0.35">
      <c r="B29" s="127" t="s">
        <v>171</v>
      </c>
      <c r="C29" s="130">
        <v>11.483333333333352</v>
      </c>
      <c r="D29" s="130">
        <v>14.386666666666711</v>
      </c>
      <c r="E29" s="130">
        <v>16.619999999999983</v>
      </c>
      <c r="F29" s="130">
        <v>11.833333333333286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3DE4A-2323-4FDF-A910-57D09B719F12}">
  <sheetPr codeName="Sayfa31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1.5859999999999981</v>
      </c>
      <c r="D3" s="128">
        <v>0.11308354826803396</v>
      </c>
    </row>
    <row r="4" spans="2:7" x14ac:dyDescent="0.3">
      <c r="B4" s="123" t="s">
        <v>132</v>
      </c>
      <c r="C4" s="129">
        <v>1.7606666666666662</v>
      </c>
      <c r="D4" s="129">
        <v>0.11308354826803421</v>
      </c>
    </row>
    <row r="5" spans="2:7" x14ac:dyDescent="0.3">
      <c r="B5" s="123" t="s">
        <v>164</v>
      </c>
      <c r="C5" s="129">
        <v>1.6006666666666645</v>
      </c>
      <c r="D5" s="129">
        <v>0.1130835482680345</v>
      </c>
    </row>
    <row r="6" spans="2:7" ht="15" thickBot="1" x14ac:dyDescent="0.35">
      <c r="B6" s="127" t="s">
        <v>163</v>
      </c>
      <c r="C6" s="130">
        <v>1.6646666666666652</v>
      </c>
      <c r="D6" s="130">
        <v>0.1130835482680342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1.4499999999999982</v>
      </c>
      <c r="D10" s="128">
        <v>1.4233333333333307</v>
      </c>
      <c r="E10" s="128">
        <v>1.4599999999999986</v>
      </c>
      <c r="F10" s="128">
        <v>1.9766666666666644</v>
      </c>
      <c r="G10" s="128">
        <v>1.6199999999999992</v>
      </c>
    </row>
    <row r="11" spans="2:7" x14ac:dyDescent="0.3">
      <c r="B11" s="123" t="s">
        <v>132</v>
      </c>
      <c r="C11" s="129">
        <v>1.4099999999999986</v>
      </c>
      <c r="D11" s="129">
        <v>1.4799999999999984</v>
      </c>
      <c r="E11" s="129">
        <v>1.6799999999999993</v>
      </c>
      <c r="F11" s="129">
        <v>2.1699999999999982</v>
      </c>
      <c r="G11" s="129">
        <v>2.0633333333333366</v>
      </c>
    </row>
    <row r="12" spans="2:7" x14ac:dyDescent="0.3">
      <c r="B12" s="123" t="s">
        <v>164</v>
      </c>
      <c r="C12" s="129">
        <v>1.0366666666666653</v>
      </c>
      <c r="D12" s="129">
        <v>1.3166666666666644</v>
      </c>
      <c r="E12" s="129">
        <v>1.7833333333333314</v>
      </c>
      <c r="F12" s="129">
        <v>1.7999999999999976</v>
      </c>
      <c r="G12" s="129">
        <v>2.0666666666666638</v>
      </c>
    </row>
    <row r="13" spans="2:7" ht="15" thickBot="1" x14ac:dyDescent="0.35">
      <c r="B13" s="127" t="s">
        <v>163</v>
      </c>
      <c r="C13" s="130">
        <v>1.3433333333333339</v>
      </c>
      <c r="D13" s="130">
        <v>1.4400000000000002</v>
      </c>
      <c r="E13" s="130">
        <v>2.0333333333333288</v>
      </c>
      <c r="F13" s="130">
        <v>1.8333333333333326</v>
      </c>
      <c r="G13" s="130">
        <v>1.67333333333333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1.3099999999999989</v>
      </c>
      <c r="D17" s="128">
        <v>0.12643125053210133</v>
      </c>
    </row>
    <row r="18" spans="2:6" x14ac:dyDescent="0.3">
      <c r="B18" s="123" t="s">
        <v>168</v>
      </c>
      <c r="C18" s="129">
        <v>1.4149999999999985</v>
      </c>
      <c r="D18" s="129">
        <v>0.12643125053210155</v>
      </c>
    </row>
    <row r="19" spans="2:6" x14ac:dyDescent="0.3">
      <c r="B19" s="123" t="s">
        <v>169</v>
      </c>
      <c r="C19" s="129">
        <v>1.7391666666666645</v>
      </c>
      <c r="D19" s="129">
        <v>0.12643125053210177</v>
      </c>
    </row>
    <row r="20" spans="2:6" x14ac:dyDescent="0.3">
      <c r="B20" s="123" t="s">
        <v>170</v>
      </c>
      <c r="C20" s="129">
        <v>1.9449999999999983</v>
      </c>
      <c r="D20" s="129">
        <v>0.12643125053210144</v>
      </c>
    </row>
    <row r="21" spans="2:6" ht="15" thickBot="1" x14ac:dyDescent="0.35">
      <c r="B21" s="127" t="s">
        <v>171</v>
      </c>
      <c r="C21" s="130">
        <v>1.8558333333333323</v>
      </c>
      <c r="D21" s="130">
        <v>0.12643125053210152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1.4499999999999982</v>
      </c>
      <c r="D25" s="128">
        <v>1.4099999999999986</v>
      </c>
      <c r="E25" s="128">
        <v>1.0366666666666653</v>
      </c>
      <c r="F25" s="128">
        <v>1.3433333333333339</v>
      </c>
    </row>
    <row r="26" spans="2:6" x14ac:dyDescent="0.3">
      <c r="B26" s="123" t="s">
        <v>168</v>
      </c>
      <c r="C26" s="129">
        <v>1.4233333333333307</v>
      </c>
      <c r="D26" s="129">
        <v>1.4799999999999984</v>
      </c>
      <c r="E26" s="129">
        <v>1.3166666666666644</v>
      </c>
      <c r="F26" s="129">
        <v>1.4400000000000002</v>
      </c>
    </row>
    <row r="27" spans="2:6" x14ac:dyDescent="0.3">
      <c r="B27" s="123" t="s">
        <v>169</v>
      </c>
      <c r="C27" s="129">
        <v>1.4599999999999986</v>
      </c>
      <c r="D27" s="129">
        <v>1.6799999999999993</v>
      </c>
      <c r="E27" s="129">
        <v>1.7833333333333314</v>
      </c>
      <c r="F27" s="129">
        <v>2.0333333333333288</v>
      </c>
    </row>
    <row r="28" spans="2:6" x14ac:dyDescent="0.3">
      <c r="B28" s="123" t="s">
        <v>170</v>
      </c>
      <c r="C28" s="129">
        <v>1.9766666666666644</v>
      </c>
      <c r="D28" s="129">
        <v>2.1699999999999982</v>
      </c>
      <c r="E28" s="129">
        <v>1.7999999999999976</v>
      </c>
      <c r="F28" s="129">
        <v>1.8333333333333326</v>
      </c>
    </row>
    <row r="29" spans="2:6" ht="15" thickBot="1" x14ac:dyDescent="0.35">
      <c r="B29" s="127" t="s">
        <v>171</v>
      </c>
      <c r="C29" s="130">
        <v>1.6199999999999992</v>
      </c>
      <c r="D29" s="130">
        <v>2.0633333333333366</v>
      </c>
      <c r="E29" s="130">
        <v>2.0666666666666638</v>
      </c>
      <c r="F29" s="130">
        <v>1.67333333333333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A9185-D2E8-4543-9D59-54682E677F63}">
  <sheetPr codeName="Sayfa32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11.288666666666668</v>
      </c>
      <c r="D3" s="128">
        <v>0.71419846292500788</v>
      </c>
    </row>
    <row r="4" spans="2:7" x14ac:dyDescent="0.3">
      <c r="B4" s="123" t="s">
        <v>132</v>
      </c>
      <c r="C4" s="129">
        <v>10.292000000000003</v>
      </c>
      <c r="D4" s="129">
        <v>0.71419846292500444</v>
      </c>
    </row>
    <row r="5" spans="2:7" x14ac:dyDescent="0.3">
      <c r="B5" s="123" t="s">
        <v>164</v>
      </c>
      <c r="C5" s="129">
        <v>9.2213333333333374</v>
      </c>
      <c r="D5" s="129">
        <v>0.71419846292500477</v>
      </c>
    </row>
    <row r="6" spans="2:7" ht="15" thickBot="1" x14ac:dyDescent="0.35">
      <c r="B6" s="127" t="s">
        <v>163</v>
      </c>
      <c r="C6" s="130">
        <v>10.707333333333338</v>
      </c>
      <c r="D6" s="130">
        <v>0.71419846292500755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7.8133333333333237</v>
      </c>
      <c r="D10" s="128">
        <v>8.7333333333333218</v>
      </c>
      <c r="E10" s="128">
        <v>11.87333333333333</v>
      </c>
      <c r="F10" s="128">
        <v>14.913333333333332</v>
      </c>
      <c r="G10" s="128">
        <v>13.11000000000004</v>
      </c>
    </row>
    <row r="11" spans="2:7" x14ac:dyDescent="0.3">
      <c r="B11" s="123" t="s">
        <v>132</v>
      </c>
      <c r="C11" s="129">
        <v>5.8766666666666616</v>
      </c>
      <c r="D11" s="129">
        <v>8.3166666666666593</v>
      </c>
      <c r="E11" s="129">
        <v>12.15</v>
      </c>
      <c r="F11" s="129">
        <v>11.243333333333334</v>
      </c>
      <c r="G11" s="129">
        <v>13.873333333333358</v>
      </c>
    </row>
    <row r="12" spans="2:7" x14ac:dyDescent="0.3">
      <c r="B12" s="123" t="s">
        <v>164</v>
      </c>
      <c r="C12" s="129">
        <v>4.7266666666666701</v>
      </c>
      <c r="D12" s="129">
        <v>7.27</v>
      </c>
      <c r="E12" s="129">
        <v>9</v>
      </c>
      <c r="F12" s="129">
        <v>10.850000000000007</v>
      </c>
      <c r="G12" s="129">
        <v>14.260000000000016</v>
      </c>
    </row>
    <row r="13" spans="2:7" ht="15" thickBot="1" x14ac:dyDescent="0.35">
      <c r="B13" s="127" t="s">
        <v>163</v>
      </c>
      <c r="C13" s="130">
        <v>7.3500000000000201</v>
      </c>
      <c r="D13" s="130">
        <v>8.8600000000000279</v>
      </c>
      <c r="E13" s="130">
        <v>12.140000000000009</v>
      </c>
      <c r="F13" s="130">
        <v>9.9466666666667134</v>
      </c>
      <c r="G13" s="130">
        <v>15.239999999999917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6.4416666666666682</v>
      </c>
      <c r="D17" s="128">
        <v>0.79849815626308907</v>
      </c>
    </row>
    <row r="18" spans="2:6" x14ac:dyDescent="0.3">
      <c r="B18" s="123" t="s">
        <v>168</v>
      </c>
      <c r="C18" s="129">
        <v>8.2950000000000017</v>
      </c>
      <c r="D18" s="129">
        <v>0.79849815626308984</v>
      </c>
    </row>
    <row r="19" spans="2:6" x14ac:dyDescent="0.3">
      <c r="B19" s="123" t="s">
        <v>169</v>
      </c>
      <c r="C19" s="129">
        <v>11.290833333333335</v>
      </c>
      <c r="D19" s="129">
        <v>0.79849815626308918</v>
      </c>
    </row>
    <row r="20" spans="2:6" x14ac:dyDescent="0.3">
      <c r="B20" s="123" t="s">
        <v>170</v>
      </c>
      <c r="C20" s="129">
        <v>11.738333333333347</v>
      </c>
      <c r="D20" s="129">
        <v>0.79849815626308751</v>
      </c>
    </row>
    <row r="21" spans="2:6" ht="15" thickBot="1" x14ac:dyDescent="0.35">
      <c r="B21" s="127" t="s">
        <v>171</v>
      </c>
      <c r="C21" s="130">
        <v>14.120833333333332</v>
      </c>
      <c r="D21" s="130">
        <v>0.79849815626308995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7.8133333333333237</v>
      </c>
      <c r="D25" s="128">
        <v>5.8766666666666616</v>
      </c>
      <c r="E25" s="128">
        <v>4.7266666666666701</v>
      </c>
      <c r="F25" s="128">
        <v>7.3500000000000201</v>
      </c>
    </row>
    <row r="26" spans="2:6" x14ac:dyDescent="0.3">
      <c r="B26" s="123" t="s">
        <v>168</v>
      </c>
      <c r="C26" s="129">
        <v>8.7333333333333218</v>
      </c>
      <c r="D26" s="129">
        <v>8.3166666666666593</v>
      </c>
      <c r="E26" s="129">
        <v>7.27</v>
      </c>
      <c r="F26" s="129">
        <v>8.8600000000000279</v>
      </c>
    </row>
    <row r="27" spans="2:6" x14ac:dyDescent="0.3">
      <c r="B27" s="123" t="s">
        <v>169</v>
      </c>
      <c r="C27" s="129">
        <v>11.87333333333333</v>
      </c>
      <c r="D27" s="129">
        <v>12.15</v>
      </c>
      <c r="E27" s="129">
        <v>9</v>
      </c>
      <c r="F27" s="129">
        <v>12.140000000000009</v>
      </c>
    </row>
    <row r="28" spans="2:6" x14ac:dyDescent="0.3">
      <c r="B28" s="123" t="s">
        <v>170</v>
      </c>
      <c r="C28" s="129">
        <v>14.913333333333332</v>
      </c>
      <c r="D28" s="129">
        <v>11.243333333333334</v>
      </c>
      <c r="E28" s="129">
        <v>10.850000000000007</v>
      </c>
      <c r="F28" s="129">
        <v>9.9466666666667134</v>
      </c>
    </row>
    <row r="29" spans="2:6" ht="15" thickBot="1" x14ac:dyDescent="0.35">
      <c r="B29" s="127" t="s">
        <v>171</v>
      </c>
      <c r="C29" s="130">
        <v>13.11000000000004</v>
      </c>
      <c r="D29" s="130">
        <v>13.873333333333358</v>
      </c>
      <c r="E29" s="130">
        <v>14.260000000000016</v>
      </c>
      <c r="F29" s="130">
        <v>15.239999999999917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9319-0248-4C9E-805B-4BA73DBC7B77}">
  <sheetPr codeName="Sayfa14"/>
  <dimension ref="B1:G29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24" t="s">
        <v>177</v>
      </c>
      <c r="C2" s="125" t="s">
        <v>178</v>
      </c>
      <c r="D2" s="125" t="s">
        <v>176</v>
      </c>
    </row>
    <row r="3" spans="2:6" x14ac:dyDescent="0.3">
      <c r="B3" s="126" t="s">
        <v>167</v>
      </c>
      <c r="C3" s="128">
        <v>36.687499999999986</v>
      </c>
      <c r="D3" s="128">
        <v>0.57384394655690307</v>
      </c>
    </row>
    <row r="4" spans="2:6" x14ac:dyDescent="0.3">
      <c r="B4" s="123" t="s">
        <v>168</v>
      </c>
      <c r="C4" s="129">
        <v>42.499999999999993</v>
      </c>
      <c r="D4" s="129">
        <v>0.81153789190647696</v>
      </c>
    </row>
    <row r="5" spans="2:6" x14ac:dyDescent="0.3">
      <c r="B5" s="123" t="s">
        <v>169</v>
      </c>
      <c r="C5" s="129">
        <v>45.749999999999993</v>
      </c>
      <c r="D5" s="129">
        <v>0.66261791403493331</v>
      </c>
    </row>
    <row r="6" spans="2:6" x14ac:dyDescent="0.3">
      <c r="B6" s="123" t="s">
        <v>170</v>
      </c>
      <c r="C6" s="129">
        <v>48.750000000000021</v>
      </c>
      <c r="D6" s="129">
        <v>0.66261791403493497</v>
      </c>
    </row>
    <row r="7" spans="2:6" ht="15" thickBot="1" x14ac:dyDescent="0.35">
      <c r="B7" s="127" t="s">
        <v>171</v>
      </c>
      <c r="C7" s="130">
        <v>49.333333333333329</v>
      </c>
      <c r="D7" s="130">
        <v>0.6626179140349332</v>
      </c>
    </row>
    <row r="9" spans="2:6" ht="15" thickBot="1" x14ac:dyDescent="0.35"/>
    <row r="10" spans="2:6" x14ac:dyDescent="0.3">
      <c r="B10" s="124" t="s">
        <v>179</v>
      </c>
      <c r="C10" s="125" t="s">
        <v>172</v>
      </c>
      <c r="D10" s="125" t="s">
        <v>173</v>
      </c>
      <c r="E10" s="125" t="s">
        <v>174</v>
      </c>
      <c r="F10" s="125" t="s">
        <v>175</v>
      </c>
    </row>
    <row r="11" spans="2:6" x14ac:dyDescent="0.3">
      <c r="B11" s="126" t="s">
        <v>167</v>
      </c>
      <c r="C11" s="128">
        <v>36.999999999999986</v>
      </c>
      <c r="D11" s="128">
        <v>40.499999999999972</v>
      </c>
      <c r="E11" s="128">
        <v>35.999999999999986</v>
      </c>
      <c r="F11" s="128">
        <v>33.250000000000014</v>
      </c>
    </row>
    <row r="12" spans="2:6" x14ac:dyDescent="0.3">
      <c r="B12" s="123" t="s">
        <v>168</v>
      </c>
      <c r="C12" s="129">
        <v>44.500000000000007</v>
      </c>
      <c r="D12" s="129">
        <v>46.499999999999993</v>
      </c>
      <c r="E12" s="129">
        <v>42</v>
      </c>
      <c r="F12" s="129">
        <v>36.999999999999972</v>
      </c>
    </row>
    <row r="13" spans="2:6" x14ac:dyDescent="0.3">
      <c r="B13" s="123" t="s">
        <v>169</v>
      </c>
      <c r="C13" s="129">
        <v>41.000000000000028</v>
      </c>
      <c r="D13" s="129">
        <v>53.000000000000014</v>
      </c>
      <c r="E13" s="129">
        <v>37.000000000000007</v>
      </c>
      <c r="F13" s="129">
        <v>51.999999999999901</v>
      </c>
    </row>
    <row r="14" spans="2:6" x14ac:dyDescent="0.3">
      <c r="B14" s="123" t="s">
        <v>170</v>
      </c>
      <c r="C14" s="129">
        <v>49.999999999999964</v>
      </c>
      <c r="D14" s="129">
        <v>53.999999999999964</v>
      </c>
      <c r="E14" s="129">
        <v>51.000000000000014</v>
      </c>
      <c r="F14" s="129">
        <v>40.000000000000149</v>
      </c>
    </row>
    <row r="15" spans="2:6" ht="15" thickBot="1" x14ac:dyDescent="0.35">
      <c r="B15" s="127" t="s">
        <v>171</v>
      </c>
      <c r="C15" s="130">
        <v>44.333333333333329</v>
      </c>
      <c r="D15" s="130">
        <v>58.666666666666735</v>
      </c>
      <c r="E15" s="130">
        <v>45.333333333333307</v>
      </c>
      <c r="F15" s="130">
        <v>48.999999999999936</v>
      </c>
    </row>
    <row r="17" spans="2:7" ht="15" thickBot="1" x14ac:dyDescent="0.35"/>
    <row r="18" spans="2:7" x14ac:dyDescent="0.3">
      <c r="B18" s="124" t="s">
        <v>177</v>
      </c>
      <c r="C18" s="125" t="s">
        <v>178</v>
      </c>
      <c r="D18" s="125" t="s">
        <v>176</v>
      </c>
    </row>
    <row r="19" spans="2:7" x14ac:dyDescent="0.3">
      <c r="B19" s="126" t="s">
        <v>172</v>
      </c>
      <c r="C19" s="128">
        <v>43.36666666666666</v>
      </c>
      <c r="D19" s="128">
        <v>0.60729934957976417</v>
      </c>
    </row>
    <row r="20" spans="2:7" x14ac:dyDescent="0.3">
      <c r="B20" s="123" t="s">
        <v>173</v>
      </c>
      <c r="C20" s="129">
        <v>50.533333333333339</v>
      </c>
      <c r="D20" s="129">
        <v>0.60729934957976472</v>
      </c>
    </row>
    <row r="21" spans="2:7" x14ac:dyDescent="0.3">
      <c r="B21" s="123" t="s">
        <v>174</v>
      </c>
      <c r="C21" s="129">
        <v>42.266666666666659</v>
      </c>
      <c r="D21" s="129">
        <v>0.60729934957976539</v>
      </c>
    </row>
    <row r="22" spans="2:7" ht="15" thickBot="1" x14ac:dyDescent="0.35">
      <c r="B22" s="127" t="s">
        <v>175</v>
      </c>
      <c r="C22" s="130">
        <v>42.249999999999993</v>
      </c>
      <c r="D22" s="130">
        <v>0.60729934957976517</v>
      </c>
    </row>
    <row r="24" spans="2:7" ht="15" thickBot="1" x14ac:dyDescent="0.35"/>
    <row r="25" spans="2:7" x14ac:dyDescent="0.3">
      <c r="B25" s="124" t="s">
        <v>180</v>
      </c>
      <c r="C25" s="125" t="s">
        <v>167</v>
      </c>
      <c r="D25" s="125" t="s">
        <v>168</v>
      </c>
      <c r="E25" s="125" t="s">
        <v>169</v>
      </c>
      <c r="F25" s="125" t="s">
        <v>170</v>
      </c>
      <c r="G25" s="125" t="s">
        <v>171</v>
      </c>
    </row>
    <row r="26" spans="2:7" x14ac:dyDescent="0.3">
      <c r="B26" s="126" t="s">
        <v>172</v>
      </c>
      <c r="C26" s="128">
        <v>36.999999999999986</v>
      </c>
      <c r="D26" s="128">
        <v>44.500000000000007</v>
      </c>
      <c r="E26" s="128">
        <v>41.000000000000028</v>
      </c>
      <c r="F26" s="128">
        <v>49.999999999999964</v>
      </c>
      <c r="G26" s="128">
        <v>44.333333333333329</v>
      </c>
    </row>
    <row r="27" spans="2:7" x14ac:dyDescent="0.3">
      <c r="B27" s="123" t="s">
        <v>173</v>
      </c>
      <c r="C27" s="129">
        <v>40.499999999999972</v>
      </c>
      <c r="D27" s="129">
        <v>46.499999999999993</v>
      </c>
      <c r="E27" s="129">
        <v>53.000000000000014</v>
      </c>
      <c r="F27" s="129">
        <v>53.999999999999964</v>
      </c>
      <c r="G27" s="129">
        <v>58.666666666666735</v>
      </c>
    </row>
    <row r="28" spans="2:7" x14ac:dyDescent="0.3">
      <c r="B28" s="123" t="s">
        <v>174</v>
      </c>
      <c r="C28" s="129">
        <v>35.999999999999986</v>
      </c>
      <c r="D28" s="129">
        <v>42</v>
      </c>
      <c r="E28" s="129">
        <v>37.000000000000007</v>
      </c>
      <c r="F28" s="129">
        <v>51.000000000000014</v>
      </c>
      <c r="G28" s="129">
        <v>45.333333333333307</v>
      </c>
    </row>
    <row r="29" spans="2:7" ht="15" thickBot="1" x14ac:dyDescent="0.35">
      <c r="B29" s="127" t="s">
        <v>175</v>
      </c>
      <c r="C29" s="130">
        <v>33.250000000000014</v>
      </c>
      <c r="D29" s="130">
        <v>36.999999999999972</v>
      </c>
      <c r="E29" s="130">
        <v>51.999999999999901</v>
      </c>
      <c r="F29" s="130">
        <v>40.000000000000149</v>
      </c>
      <c r="G29" s="130">
        <v>48.999999999999936</v>
      </c>
    </row>
  </sheetData>
  <pageMargins left="0.7" right="0.7" top="0.75" bottom="0.75" header="0.3" footer="0.3"/>
  <ignoredErrors>
    <ignoredError sqref="B3:B8 B11:B16 B19:B23 B26:B3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A4F2-FBFA-44FB-A6E0-963502E2C949}">
  <sheetPr codeName="Sayfa33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1.7606666666666655</v>
      </c>
      <c r="D3" s="128">
        <v>0.10981297231606517</v>
      </c>
    </row>
    <row r="4" spans="2:7" x14ac:dyDescent="0.3">
      <c r="B4" s="123" t="s">
        <v>132</v>
      </c>
      <c r="C4" s="129">
        <v>1.786666666666666</v>
      </c>
      <c r="D4" s="129">
        <v>0.1098129723160662</v>
      </c>
    </row>
    <row r="5" spans="2:7" x14ac:dyDescent="0.3">
      <c r="B5" s="123" t="s">
        <v>164</v>
      </c>
      <c r="C5" s="129">
        <v>1.3659999999999997</v>
      </c>
      <c r="D5" s="129">
        <v>0.10981297231606627</v>
      </c>
    </row>
    <row r="6" spans="2:7" ht="15" thickBot="1" x14ac:dyDescent="0.35">
      <c r="B6" s="127" t="s">
        <v>163</v>
      </c>
      <c r="C6" s="130">
        <v>1.7313333333333334</v>
      </c>
      <c r="D6" s="130">
        <v>0.109812972316066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1.4399999999999977</v>
      </c>
      <c r="D10" s="128">
        <v>1.5166666666666644</v>
      </c>
      <c r="E10" s="128">
        <v>1.8333333333333324</v>
      </c>
      <c r="F10" s="128">
        <v>2.0266666666666651</v>
      </c>
      <c r="G10" s="128">
        <v>1.9866666666666686</v>
      </c>
    </row>
    <row r="11" spans="2:7" x14ac:dyDescent="0.3">
      <c r="B11" s="123" t="s">
        <v>132</v>
      </c>
      <c r="C11" s="129">
        <v>1.1399999999999977</v>
      </c>
      <c r="D11" s="129">
        <v>1.4866666666666646</v>
      </c>
      <c r="E11" s="129">
        <v>2.2766666666666655</v>
      </c>
      <c r="F11" s="129">
        <v>1.9033333333333322</v>
      </c>
      <c r="G11" s="129">
        <v>2.1266666666666691</v>
      </c>
    </row>
    <row r="12" spans="2:7" x14ac:dyDescent="0.3">
      <c r="B12" s="123" t="s">
        <v>164</v>
      </c>
      <c r="C12" s="129">
        <v>0.85333333333333328</v>
      </c>
      <c r="D12" s="129">
        <v>1.2466666666666657</v>
      </c>
      <c r="E12" s="129">
        <v>1.4866666666666659</v>
      </c>
      <c r="F12" s="129">
        <v>1.4566666666666663</v>
      </c>
      <c r="G12" s="129">
        <v>1.7866666666666675</v>
      </c>
    </row>
    <row r="13" spans="2:7" ht="15" thickBot="1" x14ac:dyDescent="0.35">
      <c r="B13" s="127" t="s">
        <v>163</v>
      </c>
      <c r="C13" s="130">
        <v>1.3633333333333353</v>
      </c>
      <c r="D13" s="130">
        <v>1.5033333333333361</v>
      </c>
      <c r="E13" s="130">
        <v>2.023333333333333</v>
      </c>
      <c r="F13" s="130">
        <v>1.5066666666666721</v>
      </c>
      <c r="G13" s="130">
        <v>2.2599999999999905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1.199166666666666</v>
      </c>
      <c r="D17" s="128">
        <v>0.12277463545501285</v>
      </c>
    </row>
    <row r="18" spans="2:6" x14ac:dyDescent="0.3">
      <c r="B18" s="123" t="s">
        <v>168</v>
      </c>
      <c r="C18" s="129">
        <v>1.4383333333333326</v>
      </c>
      <c r="D18" s="129">
        <v>0.12277463545501285</v>
      </c>
    </row>
    <row r="19" spans="2:6" x14ac:dyDescent="0.3">
      <c r="B19" s="123" t="s">
        <v>169</v>
      </c>
      <c r="C19" s="129">
        <v>1.9049999999999991</v>
      </c>
      <c r="D19" s="129">
        <v>0.12277463545501302</v>
      </c>
    </row>
    <row r="20" spans="2:6" x14ac:dyDescent="0.3">
      <c r="B20" s="123" t="s">
        <v>170</v>
      </c>
      <c r="C20" s="129">
        <v>1.723333333333334</v>
      </c>
      <c r="D20" s="129">
        <v>0.12277463545501287</v>
      </c>
    </row>
    <row r="21" spans="2:6" ht="15" thickBot="1" x14ac:dyDescent="0.35">
      <c r="B21" s="127" t="s">
        <v>171</v>
      </c>
      <c r="C21" s="130">
        <v>2.0399999999999991</v>
      </c>
      <c r="D21" s="130">
        <v>0.1227746354550128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1.4399999999999977</v>
      </c>
      <c r="D25" s="128">
        <v>1.1399999999999977</v>
      </c>
      <c r="E25" s="128">
        <v>0.85333333333333328</v>
      </c>
      <c r="F25" s="128">
        <v>1.3633333333333353</v>
      </c>
    </row>
    <row r="26" spans="2:6" x14ac:dyDescent="0.3">
      <c r="B26" s="123" t="s">
        <v>168</v>
      </c>
      <c r="C26" s="129">
        <v>1.5166666666666644</v>
      </c>
      <c r="D26" s="129">
        <v>1.4866666666666646</v>
      </c>
      <c r="E26" s="129">
        <v>1.2466666666666657</v>
      </c>
      <c r="F26" s="129">
        <v>1.5033333333333361</v>
      </c>
    </row>
    <row r="27" spans="2:6" x14ac:dyDescent="0.3">
      <c r="B27" s="123" t="s">
        <v>169</v>
      </c>
      <c r="C27" s="129">
        <v>1.8333333333333324</v>
      </c>
      <c r="D27" s="129">
        <v>2.2766666666666655</v>
      </c>
      <c r="E27" s="129">
        <v>1.4866666666666659</v>
      </c>
      <c r="F27" s="129">
        <v>2.023333333333333</v>
      </c>
    </row>
    <row r="28" spans="2:6" x14ac:dyDescent="0.3">
      <c r="B28" s="123" t="s">
        <v>170</v>
      </c>
      <c r="C28" s="129">
        <v>2.0266666666666651</v>
      </c>
      <c r="D28" s="129">
        <v>1.9033333333333322</v>
      </c>
      <c r="E28" s="129">
        <v>1.4566666666666663</v>
      </c>
      <c r="F28" s="129">
        <v>1.5066666666666721</v>
      </c>
    </row>
    <row r="29" spans="2:6" ht="15" thickBot="1" x14ac:dyDescent="0.35">
      <c r="B29" s="127" t="s">
        <v>171</v>
      </c>
      <c r="C29" s="130">
        <v>1.9866666666666686</v>
      </c>
      <c r="D29" s="130">
        <v>2.1266666666666691</v>
      </c>
      <c r="E29" s="130">
        <v>1.7866666666666675</v>
      </c>
      <c r="F29" s="130">
        <v>2.2599999999999905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E7B61-77EC-41D4-BA1F-65B12B776FF4}">
  <sheetPr codeName="Sayfa34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7.475333333333336</v>
      </c>
      <c r="D3" s="128">
        <v>0.70497233988292018</v>
      </c>
    </row>
    <row r="4" spans="2:7" x14ac:dyDescent="0.3">
      <c r="B4" s="123" t="s">
        <v>132</v>
      </c>
      <c r="C4" s="129">
        <v>8.2753333333333448</v>
      </c>
      <c r="D4" s="129">
        <v>0.70497233988292141</v>
      </c>
    </row>
    <row r="5" spans="2:7" x14ac:dyDescent="0.3">
      <c r="B5" s="123" t="s">
        <v>164</v>
      </c>
      <c r="C5" s="129">
        <v>8.545999999999994</v>
      </c>
      <c r="D5" s="129">
        <v>0.70497233988292241</v>
      </c>
    </row>
    <row r="6" spans="2:7" ht="15" thickBot="1" x14ac:dyDescent="0.35">
      <c r="B6" s="127" t="s">
        <v>163</v>
      </c>
      <c r="C6" s="130">
        <v>10.72133333333333</v>
      </c>
      <c r="D6" s="130">
        <v>0.7049723398829203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4.8033333333333221</v>
      </c>
      <c r="D10" s="128">
        <v>5.5966666666666569</v>
      </c>
      <c r="E10" s="128">
        <v>8.3933333333333273</v>
      </c>
      <c r="F10" s="128">
        <v>10.063333333333333</v>
      </c>
      <c r="G10" s="128">
        <v>8.5200000000000351</v>
      </c>
    </row>
    <row r="11" spans="2:7" x14ac:dyDescent="0.3">
      <c r="B11" s="123" t="s">
        <v>132</v>
      </c>
      <c r="C11" s="129">
        <v>4.1000000000000014</v>
      </c>
      <c r="D11" s="129">
        <v>6.5800000000000036</v>
      </c>
      <c r="E11" s="129">
        <v>5.1566666666666716</v>
      </c>
      <c r="F11" s="129">
        <v>10.856666666666669</v>
      </c>
      <c r="G11" s="129">
        <v>14.68333333333338</v>
      </c>
    </row>
    <row r="12" spans="2:7" x14ac:dyDescent="0.3">
      <c r="B12" s="123" t="s">
        <v>164</v>
      </c>
      <c r="C12" s="129">
        <v>4.0599999999999952</v>
      </c>
      <c r="D12" s="129">
        <v>6.1966666666666566</v>
      </c>
      <c r="E12" s="129">
        <v>8.003333333333325</v>
      </c>
      <c r="F12" s="129">
        <v>7.6033333333333308</v>
      </c>
      <c r="G12" s="129">
        <v>16.86666666666666</v>
      </c>
    </row>
    <row r="13" spans="2:7" ht="15" thickBot="1" x14ac:dyDescent="0.35">
      <c r="B13" s="127" t="s">
        <v>163</v>
      </c>
      <c r="C13" s="130">
        <v>6.3000000000000167</v>
      </c>
      <c r="D13" s="130">
        <v>8.3533333333333495</v>
      </c>
      <c r="E13" s="130">
        <v>9.8566666666666904</v>
      </c>
      <c r="F13" s="130">
        <v>14.423333333333334</v>
      </c>
      <c r="G13" s="130">
        <v>14.673333333333266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4.8158333333333356</v>
      </c>
      <c r="D17" s="128">
        <v>0.78818303711764914</v>
      </c>
    </row>
    <row r="18" spans="2:6" x14ac:dyDescent="0.3">
      <c r="B18" s="123" t="s">
        <v>168</v>
      </c>
      <c r="C18" s="129">
        <v>6.6816666666666675</v>
      </c>
      <c r="D18" s="129">
        <v>0.7881830371176507</v>
      </c>
    </row>
    <row r="19" spans="2:6" x14ac:dyDescent="0.3">
      <c r="B19" s="123" t="s">
        <v>169</v>
      </c>
      <c r="C19" s="129">
        <v>7.8525000000000027</v>
      </c>
      <c r="D19" s="129">
        <v>0.78818303711764814</v>
      </c>
    </row>
    <row r="20" spans="2:6" x14ac:dyDescent="0.3">
      <c r="B20" s="123" t="s">
        <v>170</v>
      </c>
      <c r="C20" s="129">
        <v>10.736666666666666</v>
      </c>
      <c r="D20" s="129">
        <v>0.78818303711764759</v>
      </c>
    </row>
    <row r="21" spans="2:6" ht="15" thickBot="1" x14ac:dyDescent="0.35">
      <c r="B21" s="127" t="s">
        <v>171</v>
      </c>
      <c r="C21" s="130">
        <v>13.685833333333337</v>
      </c>
      <c r="D21" s="130">
        <v>0.7881830371176487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4.8033333333333221</v>
      </c>
      <c r="D25" s="128">
        <v>4.1000000000000014</v>
      </c>
      <c r="E25" s="128">
        <v>4.0599999999999952</v>
      </c>
      <c r="F25" s="128">
        <v>6.3000000000000167</v>
      </c>
    </row>
    <row r="26" spans="2:6" x14ac:dyDescent="0.3">
      <c r="B26" s="123" t="s">
        <v>168</v>
      </c>
      <c r="C26" s="129">
        <v>5.5966666666666569</v>
      </c>
      <c r="D26" s="129">
        <v>6.5800000000000036</v>
      </c>
      <c r="E26" s="129">
        <v>6.1966666666666566</v>
      </c>
      <c r="F26" s="129">
        <v>8.3533333333333495</v>
      </c>
    </row>
    <row r="27" spans="2:6" x14ac:dyDescent="0.3">
      <c r="B27" s="123" t="s">
        <v>169</v>
      </c>
      <c r="C27" s="129">
        <v>8.3933333333333273</v>
      </c>
      <c r="D27" s="129">
        <v>5.1566666666666716</v>
      </c>
      <c r="E27" s="129">
        <v>8.003333333333325</v>
      </c>
      <c r="F27" s="129">
        <v>9.8566666666666904</v>
      </c>
    </row>
    <row r="28" spans="2:6" x14ac:dyDescent="0.3">
      <c r="B28" s="123" t="s">
        <v>170</v>
      </c>
      <c r="C28" s="129">
        <v>10.063333333333333</v>
      </c>
      <c r="D28" s="129">
        <v>10.856666666666669</v>
      </c>
      <c r="E28" s="129">
        <v>7.6033333333333308</v>
      </c>
      <c r="F28" s="129">
        <v>14.423333333333334</v>
      </c>
    </row>
    <row r="29" spans="2:6" ht="15" thickBot="1" x14ac:dyDescent="0.35">
      <c r="B29" s="127" t="s">
        <v>171</v>
      </c>
      <c r="C29" s="130">
        <v>8.5200000000000351</v>
      </c>
      <c r="D29" s="130">
        <v>14.68333333333338</v>
      </c>
      <c r="E29" s="130">
        <v>16.86666666666666</v>
      </c>
      <c r="F29" s="130">
        <v>14.673333333333266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BC5BB-1BEE-492F-81BA-5CBCF5EA7FBA}">
  <sheetPr codeName="Sayfa35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1.6220000000000003</v>
      </c>
      <c r="D3" s="128">
        <v>0.11723196378690055</v>
      </c>
    </row>
    <row r="4" spans="2:7" x14ac:dyDescent="0.3">
      <c r="B4" s="123" t="s">
        <v>132</v>
      </c>
      <c r="C4" s="129">
        <v>1.9753333333333347</v>
      </c>
      <c r="D4" s="129">
        <v>0.11723196378690139</v>
      </c>
    </row>
    <row r="5" spans="2:7" x14ac:dyDescent="0.3">
      <c r="B5" s="123" t="s">
        <v>164</v>
      </c>
      <c r="C5" s="129">
        <v>1.7479999999999989</v>
      </c>
      <c r="D5" s="129">
        <v>0.11723196378690096</v>
      </c>
    </row>
    <row r="6" spans="2:7" ht="15" thickBot="1" x14ac:dyDescent="0.35">
      <c r="B6" s="127" t="s">
        <v>163</v>
      </c>
      <c r="C6" s="130">
        <v>2.2086666666666654</v>
      </c>
      <c r="D6" s="130">
        <v>0.11723196378690118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1.1366666666666652</v>
      </c>
      <c r="D10" s="128">
        <v>1.5866666666666656</v>
      </c>
      <c r="E10" s="128">
        <v>1.7533333333333323</v>
      </c>
      <c r="F10" s="128">
        <v>1.7166666666666655</v>
      </c>
      <c r="G10" s="128">
        <v>1.9166666666666723</v>
      </c>
    </row>
    <row r="11" spans="2:7" x14ac:dyDescent="0.3">
      <c r="B11" s="123" t="s">
        <v>132</v>
      </c>
      <c r="C11" s="129">
        <v>1.2800000000000002</v>
      </c>
      <c r="D11" s="129">
        <v>1.7800000000000002</v>
      </c>
      <c r="E11" s="129">
        <v>1.6533333333333338</v>
      </c>
      <c r="F11" s="129">
        <v>2.3866666666666654</v>
      </c>
      <c r="G11" s="129">
        <v>2.7766666666666739</v>
      </c>
    </row>
    <row r="12" spans="2:7" x14ac:dyDescent="0.3">
      <c r="B12" s="123" t="s">
        <v>164</v>
      </c>
      <c r="C12" s="129">
        <v>1.2366666666666655</v>
      </c>
      <c r="D12" s="129">
        <v>1.3299999999999985</v>
      </c>
      <c r="E12" s="129">
        <v>1.7799999999999989</v>
      </c>
      <c r="F12" s="129">
        <v>1.6333333333333329</v>
      </c>
      <c r="G12" s="129">
        <v>2.7599999999999985</v>
      </c>
    </row>
    <row r="13" spans="2:7" ht="15" thickBot="1" x14ac:dyDescent="0.35">
      <c r="B13" s="127" t="s">
        <v>163</v>
      </c>
      <c r="C13" s="130">
        <v>1.7533333333333345</v>
      </c>
      <c r="D13" s="130">
        <v>1.9966666666666688</v>
      </c>
      <c r="E13" s="130">
        <v>2.0933333333333359</v>
      </c>
      <c r="F13" s="130">
        <v>2.6066666666666669</v>
      </c>
      <c r="G13" s="130">
        <v>2.5933333333333217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1.3516666666666663</v>
      </c>
      <c r="D17" s="128">
        <v>0.13106932008165223</v>
      </c>
    </row>
    <row r="18" spans="2:6" x14ac:dyDescent="0.3">
      <c r="B18" s="123" t="s">
        <v>168</v>
      </c>
      <c r="C18" s="129">
        <v>1.6733333333333333</v>
      </c>
      <c r="D18" s="129">
        <v>0.13106932008165217</v>
      </c>
    </row>
    <row r="19" spans="2:6" x14ac:dyDescent="0.3">
      <c r="B19" s="123" t="s">
        <v>169</v>
      </c>
      <c r="C19" s="129">
        <v>1.8200000000000003</v>
      </c>
      <c r="D19" s="129">
        <v>0.13106932008165226</v>
      </c>
    </row>
    <row r="20" spans="2:6" x14ac:dyDescent="0.3">
      <c r="B20" s="123" t="s">
        <v>170</v>
      </c>
      <c r="C20" s="129">
        <v>2.0858333333333325</v>
      </c>
      <c r="D20" s="129">
        <v>0.13106932008165204</v>
      </c>
    </row>
    <row r="21" spans="2:6" ht="15" thickBot="1" x14ac:dyDescent="0.35">
      <c r="B21" s="127" t="s">
        <v>171</v>
      </c>
      <c r="C21" s="130">
        <v>2.5116666666666667</v>
      </c>
      <c r="D21" s="130">
        <v>0.13106932008165234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1.1366666666666652</v>
      </c>
      <c r="D25" s="128">
        <v>1.2800000000000002</v>
      </c>
      <c r="E25" s="128">
        <v>1.2366666666666655</v>
      </c>
      <c r="F25" s="128">
        <v>1.7533333333333345</v>
      </c>
    </row>
    <row r="26" spans="2:6" x14ac:dyDescent="0.3">
      <c r="B26" s="123" t="s">
        <v>168</v>
      </c>
      <c r="C26" s="129">
        <v>1.5866666666666656</v>
      </c>
      <c r="D26" s="129">
        <v>1.7800000000000002</v>
      </c>
      <c r="E26" s="129">
        <v>1.3299999999999985</v>
      </c>
      <c r="F26" s="129">
        <v>1.9966666666666688</v>
      </c>
    </row>
    <row r="27" spans="2:6" x14ac:dyDescent="0.3">
      <c r="B27" s="123" t="s">
        <v>169</v>
      </c>
      <c r="C27" s="129">
        <v>1.7533333333333323</v>
      </c>
      <c r="D27" s="129">
        <v>1.6533333333333338</v>
      </c>
      <c r="E27" s="129">
        <v>1.7799999999999989</v>
      </c>
      <c r="F27" s="129">
        <v>2.0933333333333359</v>
      </c>
    </row>
    <row r="28" spans="2:6" x14ac:dyDescent="0.3">
      <c r="B28" s="123" t="s">
        <v>170</v>
      </c>
      <c r="C28" s="129">
        <v>1.7166666666666655</v>
      </c>
      <c r="D28" s="129">
        <v>2.3866666666666654</v>
      </c>
      <c r="E28" s="129">
        <v>1.6333333333333329</v>
      </c>
      <c r="F28" s="129">
        <v>2.6066666666666669</v>
      </c>
    </row>
    <row r="29" spans="2:6" ht="15" thickBot="1" x14ac:dyDescent="0.35">
      <c r="B29" s="127" t="s">
        <v>171</v>
      </c>
      <c r="C29" s="130">
        <v>1.9166666666666723</v>
      </c>
      <c r="D29" s="130">
        <v>2.7766666666666739</v>
      </c>
      <c r="E29" s="130">
        <v>2.7599999999999985</v>
      </c>
      <c r="F29" s="130">
        <v>2.5933333333333217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12152-9A64-4C98-9CCF-0F5B00457BE3}">
  <sheetPr codeName="Sayfa36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17.553333333333331</v>
      </c>
      <c r="D3" s="128">
        <v>0.1422439219556825</v>
      </c>
    </row>
    <row r="4" spans="2:7" x14ac:dyDescent="0.3">
      <c r="B4" s="123" t="s">
        <v>132</v>
      </c>
      <c r="C4" s="129">
        <v>16.713333333333335</v>
      </c>
      <c r="D4" s="129">
        <v>0.14224392195568203</v>
      </c>
    </row>
    <row r="5" spans="2:7" x14ac:dyDescent="0.3">
      <c r="B5" s="123" t="s">
        <v>164</v>
      </c>
      <c r="C5" s="129">
        <v>17.23333333333332</v>
      </c>
      <c r="D5" s="129">
        <v>0.14224392195568211</v>
      </c>
    </row>
    <row r="6" spans="2:7" ht="15" thickBot="1" x14ac:dyDescent="0.35">
      <c r="B6" s="127" t="s">
        <v>163</v>
      </c>
      <c r="C6" s="130">
        <v>18.173333333333318</v>
      </c>
      <c r="D6" s="130">
        <v>0.14224392195568217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14.333333333333314</v>
      </c>
      <c r="D10" s="128">
        <v>17.16666666666665</v>
      </c>
      <c r="E10" s="128">
        <v>17.299999999999994</v>
      </c>
      <c r="F10" s="128">
        <v>20.833333333333325</v>
      </c>
      <c r="G10" s="128">
        <v>18.133333333333372</v>
      </c>
    </row>
    <row r="11" spans="2:7" x14ac:dyDescent="0.3">
      <c r="B11" s="123" t="s">
        <v>132</v>
      </c>
      <c r="C11" s="129">
        <v>14.166666666666661</v>
      </c>
      <c r="D11" s="129">
        <v>14.233333333333327</v>
      </c>
      <c r="E11" s="129">
        <v>17.166666666666668</v>
      </c>
      <c r="F11" s="129">
        <v>17.499999999999996</v>
      </c>
      <c r="G11" s="129">
        <v>20.500000000000028</v>
      </c>
    </row>
    <row r="12" spans="2:7" x14ac:dyDescent="0.3">
      <c r="B12" s="123" t="s">
        <v>164</v>
      </c>
      <c r="C12" s="129">
        <v>13.666666666666657</v>
      </c>
      <c r="D12" s="129">
        <v>13.999999999999988</v>
      </c>
      <c r="E12" s="129">
        <v>17.166666666666657</v>
      </c>
      <c r="F12" s="129">
        <v>17.666666666666661</v>
      </c>
      <c r="G12" s="129">
        <v>23.66666666666665</v>
      </c>
    </row>
    <row r="13" spans="2:7" ht="15" thickBot="1" x14ac:dyDescent="0.35">
      <c r="B13" s="127" t="s">
        <v>163</v>
      </c>
      <c r="C13" s="130">
        <v>15.333333333333341</v>
      </c>
      <c r="D13" s="130">
        <v>15.40000000000002</v>
      </c>
      <c r="E13" s="130">
        <v>19.333333333333325</v>
      </c>
      <c r="F13" s="130">
        <v>20.366666666666664</v>
      </c>
      <c r="G13" s="130">
        <v>20.433333333333252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14.374999999999993</v>
      </c>
      <c r="D17" s="128">
        <v>0.15903353943954063</v>
      </c>
    </row>
    <row r="18" spans="2:6" x14ac:dyDescent="0.3">
      <c r="B18" s="123" t="s">
        <v>168</v>
      </c>
      <c r="C18" s="129">
        <v>15.199999999999996</v>
      </c>
      <c r="D18" s="129">
        <v>0.15903353943954038</v>
      </c>
    </row>
    <row r="19" spans="2:6" x14ac:dyDescent="0.3">
      <c r="B19" s="123" t="s">
        <v>169</v>
      </c>
      <c r="C19" s="129">
        <v>17.74166666666666</v>
      </c>
      <c r="D19" s="129">
        <v>0.1590335394395401</v>
      </c>
    </row>
    <row r="20" spans="2:6" x14ac:dyDescent="0.3">
      <c r="B20" s="123" t="s">
        <v>170</v>
      </c>
      <c r="C20" s="129">
        <v>19.091666666666661</v>
      </c>
      <c r="D20" s="129">
        <v>0.1590335394395401</v>
      </c>
    </row>
    <row r="21" spans="2:6" ht="15" thickBot="1" x14ac:dyDescent="0.35">
      <c r="B21" s="127" t="s">
        <v>171</v>
      </c>
      <c r="C21" s="130">
        <v>20.683333333333326</v>
      </c>
      <c r="D21" s="130">
        <v>0.15903353943954018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14.333333333333314</v>
      </c>
      <c r="D25" s="128">
        <v>14.166666666666661</v>
      </c>
      <c r="E25" s="128">
        <v>13.666666666666657</v>
      </c>
      <c r="F25" s="128">
        <v>15.333333333333341</v>
      </c>
    </row>
    <row r="26" spans="2:6" x14ac:dyDescent="0.3">
      <c r="B26" s="123" t="s">
        <v>168</v>
      </c>
      <c r="C26" s="129">
        <v>17.16666666666665</v>
      </c>
      <c r="D26" s="129">
        <v>14.233333333333327</v>
      </c>
      <c r="E26" s="129">
        <v>13.999999999999988</v>
      </c>
      <c r="F26" s="129">
        <v>15.40000000000002</v>
      </c>
    </row>
    <row r="27" spans="2:6" x14ac:dyDescent="0.3">
      <c r="B27" s="123" t="s">
        <v>169</v>
      </c>
      <c r="C27" s="129">
        <v>17.299999999999994</v>
      </c>
      <c r="D27" s="129">
        <v>17.166666666666668</v>
      </c>
      <c r="E27" s="129">
        <v>17.166666666666657</v>
      </c>
      <c r="F27" s="129">
        <v>19.333333333333325</v>
      </c>
    </row>
    <row r="28" spans="2:6" x14ac:dyDescent="0.3">
      <c r="B28" s="123" t="s">
        <v>170</v>
      </c>
      <c r="C28" s="129">
        <v>20.833333333333325</v>
      </c>
      <c r="D28" s="129">
        <v>17.499999999999996</v>
      </c>
      <c r="E28" s="129">
        <v>17.666666666666661</v>
      </c>
      <c r="F28" s="129">
        <v>20.366666666666664</v>
      </c>
    </row>
    <row r="29" spans="2:6" ht="15" thickBot="1" x14ac:dyDescent="0.35">
      <c r="B29" s="127" t="s">
        <v>171</v>
      </c>
      <c r="C29" s="130">
        <v>18.133333333333372</v>
      </c>
      <c r="D29" s="130">
        <v>20.500000000000028</v>
      </c>
      <c r="E29" s="130">
        <v>23.66666666666665</v>
      </c>
      <c r="F29" s="130">
        <v>20.433333333333252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C844-A49D-4166-9198-D75CC4A8E57B}">
  <sheetPr codeName="Sayfa37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41.899999999999991</v>
      </c>
      <c r="D3" s="128">
        <v>1.2535476767070939</v>
      </c>
    </row>
    <row r="4" spans="2:7" x14ac:dyDescent="0.3">
      <c r="B4" s="123" t="s">
        <v>132</v>
      </c>
      <c r="C4" s="129">
        <v>42.203999999999979</v>
      </c>
      <c r="D4" s="129">
        <v>1.2535476767070923</v>
      </c>
    </row>
    <row r="5" spans="2:7" x14ac:dyDescent="0.3">
      <c r="B5" s="123" t="s">
        <v>164</v>
      </c>
      <c r="C5" s="129">
        <v>43.180000000000007</v>
      </c>
      <c r="D5" s="129">
        <v>1.2535476767070968</v>
      </c>
    </row>
    <row r="6" spans="2:7" ht="15" thickBot="1" x14ac:dyDescent="0.35">
      <c r="B6" s="127" t="s">
        <v>163</v>
      </c>
      <c r="C6" s="130">
        <v>45.606666666666669</v>
      </c>
      <c r="D6" s="130">
        <v>1.2535476767070943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37.266666666666637</v>
      </c>
      <c r="D10" s="128">
        <v>25.966666666666598</v>
      </c>
      <c r="E10" s="128">
        <v>32.866666666666589</v>
      </c>
      <c r="F10" s="128">
        <v>55.333333333333329</v>
      </c>
      <c r="G10" s="128">
        <v>58.066666666666805</v>
      </c>
    </row>
    <row r="11" spans="2:7" x14ac:dyDescent="0.3">
      <c r="B11" s="123" t="s">
        <v>132</v>
      </c>
      <c r="C11" s="129">
        <v>32.466666666666626</v>
      </c>
      <c r="D11" s="129">
        <v>27.186666666666603</v>
      </c>
      <c r="E11" s="129">
        <v>43.19999999999996</v>
      </c>
      <c r="F11" s="129">
        <v>56.633333333333326</v>
      </c>
      <c r="G11" s="129">
        <v>51.533333333333353</v>
      </c>
    </row>
    <row r="12" spans="2:7" x14ac:dyDescent="0.3">
      <c r="B12" s="123" t="s">
        <v>164</v>
      </c>
      <c r="C12" s="129">
        <v>34.799999999999997</v>
      </c>
      <c r="D12" s="129">
        <v>38.699999999999989</v>
      </c>
      <c r="E12" s="129">
        <v>41.86666666666666</v>
      </c>
      <c r="F12" s="129">
        <v>50.4</v>
      </c>
      <c r="G12" s="129">
        <v>50.133333333333397</v>
      </c>
    </row>
    <row r="13" spans="2:7" ht="15" thickBot="1" x14ac:dyDescent="0.35">
      <c r="B13" s="127" t="s">
        <v>163</v>
      </c>
      <c r="C13" s="130">
        <v>42.066666666666691</v>
      </c>
      <c r="D13" s="130">
        <v>34.16666666666675</v>
      </c>
      <c r="E13" s="130">
        <v>36.933333333333493</v>
      </c>
      <c r="F13" s="130">
        <v>52.833333333333385</v>
      </c>
      <c r="G13" s="130">
        <v>62.033333333333033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36.649999999999991</v>
      </c>
      <c r="D17" s="128">
        <v>1.4015089090769988</v>
      </c>
    </row>
    <row r="18" spans="2:6" x14ac:dyDescent="0.3">
      <c r="B18" s="123" t="s">
        <v>168</v>
      </c>
      <c r="C18" s="129">
        <v>31.504999999999978</v>
      </c>
      <c r="D18" s="129">
        <v>1.401508909077003</v>
      </c>
    </row>
    <row r="19" spans="2:6" x14ac:dyDescent="0.3">
      <c r="B19" s="123" t="s">
        <v>169</v>
      </c>
      <c r="C19" s="129">
        <v>38.716666666666669</v>
      </c>
      <c r="D19" s="129">
        <v>1.4015089090769948</v>
      </c>
    </row>
    <row r="20" spans="2:6" x14ac:dyDescent="0.3">
      <c r="B20" s="123" t="s">
        <v>170</v>
      </c>
      <c r="C20" s="129">
        <v>53.800000000000011</v>
      </c>
      <c r="D20" s="129">
        <v>1.4015089090770001</v>
      </c>
    </row>
    <row r="21" spans="2:6" ht="15" thickBot="1" x14ac:dyDescent="0.35">
      <c r="B21" s="127" t="s">
        <v>171</v>
      </c>
      <c r="C21" s="130">
        <v>55.441666666666649</v>
      </c>
      <c r="D21" s="130">
        <v>1.4015089090769994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37.266666666666637</v>
      </c>
      <c r="D25" s="128">
        <v>32.466666666666626</v>
      </c>
      <c r="E25" s="128">
        <v>34.799999999999997</v>
      </c>
      <c r="F25" s="128">
        <v>42.066666666666691</v>
      </c>
    </row>
    <row r="26" spans="2:6" x14ac:dyDescent="0.3">
      <c r="B26" s="123" t="s">
        <v>168</v>
      </c>
      <c r="C26" s="129">
        <v>25.966666666666598</v>
      </c>
      <c r="D26" s="129">
        <v>27.186666666666603</v>
      </c>
      <c r="E26" s="129">
        <v>38.699999999999989</v>
      </c>
      <c r="F26" s="129">
        <v>34.16666666666675</v>
      </c>
    </row>
    <row r="27" spans="2:6" x14ac:dyDescent="0.3">
      <c r="B27" s="123" t="s">
        <v>169</v>
      </c>
      <c r="C27" s="129">
        <v>32.866666666666589</v>
      </c>
      <c r="D27" s="129">
        <v>43.19999999999996</v>
      </c>
      <c r="E27" s="129">
        <v>41.86666666666666</v>
      </c>
      <c r="F27" s="129">
        <v>36.933333333333493</v>
      </c>
    </row>
    <row r="28" spans="2:6" x14ac:dyDescent="0.3">
      <c r="B28" s="123" t="s">
        <v>170</v>
      </c>
      <c r="C28" s="129">
        <v>55.333333333333329</v>
      </c>
      <c r="D28" s="129">
        <v>56.633333333333326</v>
      </c>
      <c r="E28" s="129">
        <v>50.4</v>
      </c>
      <c r="F28" s="129">
        <v>52.833333333333385</v>
      </c>
    </row>
    <row r="29" spans="2:6" ht="15" thickBot="1" x14ac:dyDescent="0.35">
      <c r="B29" s="127" t="s">
        <v>171</v>
      </c>
      <c r="C29" s="130">
        <v>58.066666666666805</v>
      </c>
      <c r="D29" s="130">
        <v>51.533333333333353</v>
      </c>
      <c r="E29" s="130">
        <v>50.133333333333397</v>
      </c>
      <c r="F29" s="130">
        <v>62.033333333333033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1093-1A91-4473-835E-911BC0F7FEE3}">
  <sheetPr codeName="Sayfa39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1.9235773300774883</v>
      </c>
      <c r="D3" s="128">
        <v>3.4282713016910438E-2</v>
      </c>
    </row>
    <row r="4" spans="2:7" x14ac:dyDescent="0.3">
      <c r="B4" s="123" t="s">
        <v>132</v>
      </c>
      <c r="C4" s="129">
        <v>2.7291018849082542</v>
      </c>
      <c r="D4" s="129">
        <v>3.4282713016910438E-2</v>
      </c>
    </row>
    <row r="5" spans="2:7" x14ac:dyDescent="0.3">
      <c r="B5" s="123" t="s">
        <v>164</v>
      </c>
      <c r="C5" s="129">
        <v>2.8759987738989765</v>
      </c>
      <c r="D5" s="129">
        <v>3.4282713016910507E-2</v>
      </c>
    </row>
    <row r="6" spans="2:7" ht="15" thickBot="1" x14ac:dyDescent="0.35">
      <c r="B6" s="127" t="s">
        <v>163</v>
      </c>
      <c r="C6" s="130">
        <v>3.0028967610169688</v>
      </c>
      <c r="D6" s="130">
        <v>3.4282713016910542E-2</v>
      </c>
    </row>
    <row r="8" spans="2:7" ht="15" thickBot="1" x14ac:dyDescent="0.35"/>
    <row r="9" spans="2:7" x14ac:dyDescent="0.3">
      <c r="B9" s="124" t="s">
        <v>183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1.150864120005</v>
      </c>
      <c r="D10" s="128">
        <v>1.2603239365091632</v>
      </c>
      <c r="E10" s="128">
        <v>2.1831241273025519</v>
      </c>
      <c r="F10" s="128">
        <v>2.3892701955525948</v>
      </c>
      <c r="G10" s="128">
        <v>2.6343042710181277</v>
      </c>
    </row>
    <row r="11" spans="2:7" x14ac:dyDescent="0.3">
      <c r="B11" s="123" t="s">
        <v>132</v>
      </c>
      <c r="C11" s="129">
        <v>1.7265391570351554</v>
      </c>
      <c r="D11" s="129">
        <v>1.9529097328968863</v>
      </c>
      <c r="E11" s="129">
        <v>2.1580574973390521</v>
      </c>
      <c r="F11" s="129">
        <v>3.0547973189923403</v>
      </c>
      <c r="G11" s="129">
        <v>4.7532057182778384</v>
      </c>
    </row>
    <row r="12" spans="2:7" x14ac:dyDescent="0.3">
      <c r="B12" s="123" t="s">
        <v>164</v>
      </c>
      <c r="C12" s="129">
        <v>2.1486887690183063</v>
      </c>
      <c r="D12" s="129">
        <v>2.1685904804538776</v>
      </c>
      <c r="E12" s="129">
        <v>2.181322460953119</v>
      </c>
      <c r="F12" s="129">
        <v>3.3122464244047909</v>
      </c>
      <c r="G12" s="129">
        <v>4.5691457346647901</v>
      </c>
    </row>
    <row r="13" spans="2:7" ht="15" thickBot="1" x14ac:dyDescent="0.35">
      <c r="B13" s="127" t="s">
        <v>163</v>
      </c>
      <c r="C13" s="130">
        <v>1.9110543899335122</v>
      </c>
      <c r="D13" s="130">
        <v>1.977967435136585</v>
      </c>
      <c r="E13" s="130">
        <v>2.0222327211977342</v>
      </c>
      <c r="F13" s="130">
        <v>3.702607916207262</v>
      </c>
      <c r="G13" s="130">
        <v>5.4006213426097514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1.7342866089979934</v>
      </c>
      <c r="D17" s="128">
        <v>3.8329238379464385E-2</v>
      </c>
    </row>
    <row r="18" spans="2:6" x14ac:dyDescent="0.3">
      <c r="B18" s="123" t="s">
        <v>168</v>
      </c>
      <c r="C18" s="129">
        <v>1.8399478962491278</v>
      </c>
      <c r="D18" s="129">
        <v>3.8329238379464399E-2</v>
      </c>
    </row>
    <row r="19" spans="2:6" x14ac:dyDescent="0.3">
      <c r="B19" s="123" t="s">
        <v>169</v>
      </c>
      <c r="C19" s="129">
        <v>2.1361842016981143</v>
      </c>
      <c r="D19" s="129">
        <v>3.8329238379464475E-2</v>
      </c>
    </row>
    <row r="20" spans="2:6" x14ac:dyDescent="0.3">
      <c r="B20" s="123" t="s">
        <v>170</v>
      </c>
      <c r="C20" s="129">
        <v>3.1147304637892472</v>
      </c>
      <c r="D20" s="129">
        <v>3.8329238379464489E-2</v>
      </c>
    </row>
    <row r="21" spans="2:6" ht="15" thickBot="1" x14ac:dyDescent="0.35">
      <c r="B21" s="127" t="s">
        <v>171</v>
      </c>
      <c r="C21" s="130">
        <v>4.3393192666426268</v>
      </c>
      <c r="D21" s="130">
        <v>3.8329238379464434E-2</v>
      </c>
    </row>
    <row r="23" spans="2:6" ht="15" thickBot="1" x14ac:dyDescent="0.35"/>
    <row r="24" spans="2:6" x14ac:dyDescent="0.3">
      <c r="B24" s="124" t="s">
        <v>184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1.150864120005</v>
      </c>
      <c r="D25" s="128">
        <v>1.7265391570351554</v>
      </c>
      <c r="E25" s="128">
        <v>2.1486887690183063</v>
      </c>
      <c r="F25" s="128">
        <v>1.9110543899335122</v>
      </c>
    </row>
    <row r="26" spans="2:6" x14ac:dyDescent="0.3">
      <c r="B26" s="123" t="s">
        <v>168</v>
      </c>
      <c r="C26" s="129">
        <v>1.2603239365091632</v>
      </c>
      <c r="D26" s="129">
        <v>1.9529097328968863</v>
      </c>
      <c r="E26" s="129">
        <v>2.1685904804538776</v>
      </c>
      <c r="F26" s="129">
        <v>1.977967435136585</v>
      </c>
    </row>
    <row r="27" spans="2:6" x14ac:dyDescent="0.3">
      <c r="B27" s="123" t="s">
        <v>169</v>
      </c>
      <c r="C27" s="129">
        <v>2.1831241273025519</v>
      </c>
      <c r="D27" s="129">
        <v>2.1580574973390521</v>
      </c>
      <c r="E27" s="129">
        <v>2.181322460953119</v>
      </c>
      <c r="F27" s="129">
        <v>2.0222327211977342</v>
      </c>
    </row>
    <row r="28" spans="2:6" x14ac:dyDescent="0.3">
      <c r="B28" s="123" t="s">
        <v>170</v>
      </c>
      <c r="C28" s="129">
        <v>2.3892701955525948</v>
      </c>
      <c r="D28" s="129">
        <v>3.0547973189923403</v>
      </c>
      <c r="E28" s="129">
        <v>3.3122464244047909</v>
      </c>
      <c r="F28" s="129">
        <v>3.702607916207262</v>
      </c>
    </row>
    <row r="29" spans="2:6" ht="15" thickBot="1" x14ac:dyDescent="0.35">
      <c r="B29" s="127" t="s">
        <v>171</v>
      </c>
      <c r="C29" s="130">
        <v>2.6343042710181277</v>
      </c>
      <c r="D29" s="130">
        <v>4.7532057182778384</v>
      </c>
      <c r="E29" s="130">
        <v>4.5691457346647901</v>
      </c>
      <c r="F29" s="130">
        <v>5.4006213426097514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D7A5-138E-4DEB-A589-991554093330}">
  <sheetPr codeName="Sayfa40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2.9661552103125146</v>
      </c>
      <c r="D3" s="128">
        <v>3.9383310602820472E-2</v>
      </c>
    </row>
    <row r="4" spans="2:7" x14ac:dyDescent="0.3">
      <c r="B4" s="123" t="s">
        <v>132</v>
      </c>
      <c r="C4" s="129">
        <v>1.9987493045175886</v>
      </c>
      <c r="D4" s="129">
        <v>3.9383310602820631E-2</v>
      </c>
    </row>
    <row r="5" spans="2:7" x14ac:dyDescent="0.3">
      <c r="B5" s="123" t="s">
        <v>164</v>
      </c>
      <c r="C5" s="129">
        <v>1.7051440947608665</v>
      </c>
      <c r="D5" s="129">
        <v>3.9383310602820694E-2</v>
      </c>
    </row>
    <row r="6" spans="2:7" ht="15" thickBot="1" x14ac:dyDescent="0.35">
      <c r="B6" s="127" t="s">
        <v>163</v>
      </c>
      <c r="C6" s="130">
        <v>1.9510578925770778</v>
      </c>
      <c r="D6" s="130">
        <v>3.9383310602820701E-2</v>
      </c>
    </row>
    <row r="8" spans="2:7" ht="15" thickBot="1" x14ac:dyDescent="0.35"/>
    <row r="9" spans="2:7" x14ac:dyDescent="0.3">
      <c r="B9" s="124" t="s">
        <v>183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1.8167985101256545</v>
      </c>
      <c r="D10" s="128">
        <v>2.0804853050522389</v>
      </c>
      <c r="E10" s="128">
        <v>2.1978418887923912</v>
      </c>
      <c r="F10" s="128">
        <v>3.7594896988915418</v>
      </c>
      <c r="G10" s="128">
        <v>4.9761606487007466</v>
      </c>
    </row>
    <row r="11" spans="2:7" x14ac:dyDescent="0.3">
      <c r="B11" s="123" t="s">
        <v>132</v>
      </c>
      <c r="C11" s="129">
        <v>1.6267943753277607</v>
      </c>
      <c r="D11" s="129">
        <v>1.6477665254610012</v>
      </c>
      <c r="E11" s="129">
        <v>1.8590483152168467</v>
      </c>
      <c r="F11" s="129">
        <v>2.2718578743103368</v>
      </c>
      <c r="G11" s="129">
        <v>2.5882794322719986</v>
      </c>
    </row>
    <row r="12" spans="2:7" x14ac:dyDescent="0.3">
      <c r="B12" s="123" t="s">
        <v>164</v>
      </c>
      <c r="C12" s="129">
        <v>1.007848886827897</v>
      </c>
      <c r="D12" s="129">
        <v>1.278403404619167</v>
      </c>
      <c r="E12" s="129">
        <v>1.8753610159416263</v>
      </c>
      <c r="F12" s="129">
        <v>1.9564920504365537</v>
      </c>
      <c r="G12" s="129">
        <v>2.4076151159790893</v>
      </c>
    </row>
    <row r="13" spans="2:7" ht="15" thickBot="1" x14ac:dyDescent="0.35">
      <c r="B13" s="127" t="s">
        <v>163</v>
      </c>
      <c r="C13" s="130">
        <v>1.1146861847069007</v>
      </c>
      <c r="D13" s="130">
        <v>1.1591878672258207</v>
      </c>
      <c r="E13" s="130">
        <v>1.6619095626584568</v>
      </c>
      <c r="F13" s="130">
        <v>2.1267379462761373</v>
      </c>
      <c r="G13" s="130">
        <v>3.6927679020180739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1.3915319892470532</v>
      </c>
      <c r="D17" s="128">
        <v>4.4031879843447565E-2</v>
      </c>
    </row>
    <row r="18" spans="2:6" x14ac:dyDescent="0.3">
      <c r="B18" s="123" t="s">
        <v>168</v>
      </c>
      <c r="C18" s="129">
        <v>1.5414607755895569</v>
      </c>
      <c r="D18" s="129">
        <v>4.4031879843447384E-2</v>
      </c>
    </row>
    <row r="19" spans="2:6" x14ac:dyDescent="0.3">
      <c r="B19" s="123" t="s">
        <v>169</v>
      </c>
      <c r="C19" s="129">
        <v>1.89854019565233</v>
      </c>
      <c r="D19" s="129">
        <v>4.4031879843447592E-2</v>
      </c>
    </row>
    <row r="20" spans="2:6" x14ac:dyDescent="0.3">
      <c r="B20" s="123" t="s">
        <v>170</v>
      </c>
      <c r="C20" s="129">
        <v>2.5286443924786424</v>
      </c>
      <c r="D20" s="129">
        <v>4.4031879843447391E-2</v>
      </c>
    </row>
    <row r="21" spans="2:6" ht="15" thickBot="1" x14ac:dyDescent="0.35">
      <c r="B21" s="127" t="s">
        <v>171</v>
      </c>
      <c r="C21" s="130">
        <v>3.416205774742477</v>
      </c>
      <c r="D21" s="130">
        <v>4.4031879843447468E-2</v>
      </c>
    </row>
    <row r="23" spans="2:6" ht="15" thickBot="1" x14ac:dyDescent="0.35"/>
    <row r="24" spans="2:6" x14ac:dyDescent="0.3">
      <c r="B24" s="124" t="s">
        <v>184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1.8167985101256545</v>
      </c>
      <c r="D25" s="128">
        <v>1.6267943753277607</v>
      </c>
      <c r="E25" s="128">
        <v>1.007848886827897</v>
      </c>
      <c r="F25" s="128">
        <v>1.1146861847069007</v>
      </c>
    </row>
    <row r="26" spans="2:6" x14ac:dyDescent="0.3">
      <c r="B26" s="123" t="s">
        <v>168</v>
      </c>
      <c r="C26" s="129">
        <v>2.0804853050522389</v>
      </c>
      <c r="D26" s="129">
        <v>1.6477665254610012</v>
      </c>
      <c r="E26" s="129">
        <v>1.278403404619167</v>
      </c>
      <c r="F26" s="129">
        <v>1.1591878672258207</v>
      </c>
    </row>
    <row r="27" spans="2:6" x14ac:dyDescent="0.3">
      <c r="B27" s="123" t="s">
        <v>169</v>
      </c>
      <c r="C27" s="129">
        <v>2.1978418887923912</v>
      </c>
      <c r="D27" s="129">
        <v>1.8590483152168467</v>
      </c>
      <c r="E27" s="129">
        <v>1.8753610159416263</v>
      </c>
      <c r="F27" s="129">
        <v>1.6619095626584568</v>
      </c>
    </row>
    <row r="28" spans="2:6" x14ac:dyDescent="0.3">
      <c r="B28" s="123" t="s">
        <v>170</v>
      </c>
      <c r="C28" s="129">
        <v>3.7594896988915418</v>
      </c>
      <c r="D28" s="129">
        <v>2.2718578743103368</v>
      </c>
      <c r="E28" s="129">
        <v>1.9564920504365537</v>
      </c>
      <c r="F28" s="129">
        <v>2.1267379462761373</v>
      </c>
    </row>
    <row r="29" spans="2:6" ht="15" thickBot="1" x14ac:dyDescent="0.35">
      <c r="B29" s="127" t="s">
        <v>171</v>
      </c>
      <c r="C29" s="130">
        <v>4.9761606487007466</v>
      </c>
      <c r="D29" s="130">
        <v>2.5882794322719986</v>
      </c>
      <c r="E29" s="130">
        <v>2.4076151159790893</v>
      </c>
      <c r="F29" s="130">
        <v>3.6927679020180739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ED95-6D55-497C-91F6-CBCD7EACB760}">
  <sheetPr codeName="Sayfa41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2.0572327877208845</v>
      </c>
      <c r="D3" s="128">
        <v>2.2505034898547448E-2</v>
      </c>
    </row>
    <row r="4" spans="2:7" x14ac:dyDescent="0.3">
      <c r="B4" s="123" t="s">
        <v>132</v>
      </c>
      <c r="C4" s="129">
        <v>2.4480744822767364</v>
      </c>
      <c r="D4" s="129">
        <v>2.2505034898547372E-2</v>
      </c>
    </row>
    <row r="5" spans="2:7" x14ac:dyDescent="0.3">
      <c r="B5" s="123" t="s">
        <v>164</v>
      </c>
      <c r="C5" s="129">
        <v>2.4209400106242427</v>
      </c>
      <c r="D5" s="129">
        <v>2.2505034898547282E-2</v>
      </c>
    </row>
    <row r="6" spans="2:7" ht="15" thickBot="1" x14ac:dyDescent="0.35">
      <c r="B6" s="127" t="s">
        <v>163</v>
      </c>
      <c r="C6" s="130">
        <v>2.3017106038824946</v>
      </c>
      <c r="D6" s="130">
        <v>2.2505034898547407E-2</v>
      </c>
    </row>
    <row r="8" spans="2:7" ht="15" thickBot="1" x14ac:dyDescent="0.35"/>
    <row r="9" spans="2:7" x14ac:dyDescent="0.3">
      <c r="B9" s="124" t="s">
        <v>183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1.5258058704255619</v>
      </c>
      <c r="D10" s="128">
        <v>2.1153156597082559</v>
      </c>
      <c r="E10" s="128">
        <v>2.1944227485316259</v>
      </c>
      <c r="F10" s="128">
        <v>2.3217101414700494</v>
      </c>
      <c r="G10" s="128">
        <v>2.1289095184689302</v>
      </c>
    </row>
    <row r="11" spans="2:7" x14ac:dyDescent="0.3">
      <c r="B11" s="123" t="s">
        <v>132</v>
      </c>
      <c r="C11" s="129">
        <v>2.0696934109363392</v>
      </c>
      <c r="D11" s="129">
        <v>2.4878898975179156</v>
      </c>
      <c r="E11" s="129">
        <v>2.6410305894561867</v>
      </c>
      <c r="F11" s="129">
        <v>2.2926195175077773</v>
      </c>
      <c r="G11" s="129">
        <v>2.7491389959654624</v>
      </c>
    </row>
    <row r="12" spans="2:7" x14ac:dyDescent="0.3">
      <c r="B12" s="123" t="s">
        <v>164</v>
      </c>
      <c r="C12" s="129">
        <v>2.4807586956589729</v>
      </c>
      <c r="D12" s="129">
        <v>2.5230759785115229</v>
      </c>
      <c r="E12" s="129">
        <v>2.1388612930557827</v>
      </c>
      <c r="F12" s="129">
        <v>2.4702594802427349</v>
      </c>
      <c r="G12" s="129">
        <v>2.4917446056521988</v>
      </c>
    </row>
    <row r="13" spans="2:7" ht="15" thickBot="1" x14ac:dyDescent="0.35">
      <c r="B13" s="127" t="s">
        <v>163</v>
      </c>
      <c r="C13" s="130">
        <v>2.190536493542564</v>
      </c>
      <c r="D13" s="130">
        <v>2.1964390979872808</v>
      </c>
      <c r="E13" s="130">
        <v>2.2110305680827271</v>
      </c>
      <c r="F13" s="130">
        <v>2.4865943711533016</v>
      </c>
      <c r="G13" s="130">
        <v>2.4239524886465991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2.0666986176408595</v>
      </c>
      <c r="D17" s="128">
        <v>2.5161393934578554E-2</v>
      </c>
    </row>
    <row r="18" spans="2:6" x14ac:dyDescent="0.3">
      <c r="B18" s="123" t="s">
        <v>168</v>
      </c>
      <c r="C18" s="129">
        <v>2.3306801584312438</v>
      </c>
      <c r="D18" s="129">
        <v>2.5161393934578471E-2</v>
      </c>
    </row>
    <row r="19" spans="2:6" x14ac:dyDescent="0.3">
      <c r="B19" s="123" t="s">
        <v>169</v>
      </c>
      <c r="C19" s="129">
        <v>2.2963362997815806</v>
      </c>
      <c r="D19" s="129">
        <v>2.5161393934578578E-2</v>
      </c>
    </row>
    <row r="20" spans="2:6" x14ac:dyDescent="0.3">
      <c r="B20" s="123" t="s">
        <v>170</v>
      </c>
      <c r="C20" s="129">
        <v>2.3927958775934659</v>
      </c>
      <c r="D20" s="129">
        <v>2.5161393934578502E-2</v>
      </c>
    </row>
    <row r="21" spans="2:6" ht="15" thickBot="1" x14ac:dyDescent="0.35">
      <c r="B21" s="127" t="s">
        <v>171</v>
      </c>
      <c r="C21" s="130">
        <v>2.4484364021832978</v>
      </c>
      <c r="D21" s="130">
        <v>2.5161393934578523E-2</v>
      </c>
    </row>
    <row r="23" spans="2:6" ht="15" thickBot="1" x14ac:dyDescent="0.35"/>
    <row r="24" spans="2:6" x14ac:dyDescent="0.3">
      <c r="B24" s="124" t="s">
        <v>184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1.5258058704255619</v>
      </c>
      <c r="D25" s="128">
        <v>2.0696934109363392</v>
      </c>
      <c r="E25" s="128">
        <v>2.4807586956589729</v>
      </c>
      <c r="F25" s="128">
        <v>2.190536493542564</v>
      </c>
    </row>
    <row r="26" spans="2:6" x14ac:dyDescent="0.3">
      <c r="B26" s="123" t="s">
        <v>168</v>
      </c>
      <c r="C26" s="129">
        <v>2.1153156597082559</v>
      </c>
      <c r="D26" s="129">
        <v>2.4878898975179156</v>
      </c>
      <c r="E26" s="129">
        <v>2.5230759785115229</v>
      </c>
      <c r="F26" s="129">
        <v>2.1964390979872808</v>
      </c>
    </row>
    <row r="27" spans="2:6" x14ac:dyDescent="0.3">
      <c r="B27" s="123" t="s">
        <v>169</v>
      </c>
      <c r="C27" s="129">
        <v>2.1944227485316259</v>
      </c>
      <c r="D27" s="129">
        <v>2.6410305894561867</v>
      </c>
      <c r="E27" s="129">
        <v>2.1388612930557827</v>
      </c>
      <c r="F27" s="129">
        <v>2.2110305680827271</v>
      </c>
    </row>
    <row r="28" spans="2:6" x14ac:dyDescent="0.3">
      <c r="B28" s="123" t="s">
        <v>170</v>
      </c>
      <c r="C28" s="129">
        <v>2.3217101414700494</v>
      </c>
      <c r="D28" s="129">
        <v>2.2926195175077773</v>
      </c>
      <c r="E28" s="129">
        <v>2.4702594802427349</v>
      </c>
      <c r="F28" s="129">
        <v>2.4865943711533016</v>
      </c>
    </row>
    <row r="29" spans="2:6" ht="15" thickBot="1" x14ac:dyDescent="0.35">
      <c r="B29" s="127" t="s">
        <v>171</v>
      </c>
      <c r="C29" s="130">
        <v>2.1289095184689302</v>
      </c>
      <c r="D29" s="130">
        <v>2.7491389959654624</v>
      </c>
      <c r="E29" s="130">
        <v>2.4917446056521988</v>
      </c>
      <c r="F29" s="130">
        <v>2.4239524886465991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0EC4-C8ED-4F5B-91C1-0C187880C883}">
  <sheetPr codeName="Sayfa42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13.498666666666654</v>
      </c>
      <c r="D3" s="128">
        <v>0.37788313890237812</v>
      </c>
    </row>
    <row r="4" spans="2:7" x14ac:dyDescent="0.3">
      <c r="B4" s="123" t="s">
        <v>132</v>
      </c>
      <c r="C4" s="129">
        <v>12.059999999999953</v>
      </c>
      <c r="D4" s="129">
        <v>0.37788313890237879</v>
      </c>
    </row>
    <row r="5" spans="2:7" x14ac:dyDescent="0.3">
      <c r="B5" s="123" t="s">
        <v>164</v>
      </c>
      <c r="C5" s="129">
        <v>16.191333333333361</v>
      </c>
      <c r="D5" s="129">
        <v>0.37788313890238018</v>
      </c>
    </row>
    <row r="6" spans="2:7" ht="15" thickBot="1" x14ac:dyDescent="0.35">
      <c r="B6" s="127" t="s">
        <v>163</v>
      </c>
      <c r="C6" s="130">
        <v>19.916666666666686</v>
      </c>
      <c r="D6" s="130">
        <v>0.37788313890237885</v>
      </c>
    </row>
    <row r="8" spans="2:7" ht="15" thickBot="1" x14ac:dyDescent="0.35"/>
    <row r="9" spans="2:7" x14ac:dyDescent="0.3">
      <c r="B9" s="124" t="s">
        <v>183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8.5033333333332877</v>
      </c>
      <c r="D10" s="128">
        <v>8.8199999999999434</v>
      </c>
      <c r="E10" s="128">
        <v>9.5966666666666285</v>
      </c>
      <c r="F10" s="128">
        <v>13.896666666666647</v>
      </c>
      <c r="G10" s="128">
        <v>26.676666666666787</v>
      </c>
    </row>
    <row r="11" spans="2:7" x14ac:dyDescent="0.3">
      <c r="B11" s="123" t="s">
        <v>132</v>
      </c>
      <c r="C11" s="129">
        <v>9.4499999999999318</v>
      </c>
      <c r="D11" s="129">
        <v>9.6099999999999355</v>
      </c>
      <c r="E11" s="129">
        <v>9.6099999999999568</v>
      </c>
      <c r="F11" s="129">
        <v>10.293333333333308</v>
      </c>
      <c r="G11" s="129">
        <v>21.336666666666655</v>
      </c>
    </row>
    <row r="12" spans="2:7" x14ac:dyDescent="0.3">
      <c r="B12" s="123" t="s">
        <v>164</v>
      </c>
      <c r="C12" s="129">
        <v>14.306666666666668</v>
      </c>
      <c r="D12" s="129">
        <v>14.35666666666668</v>
      </c>
      <c r="E12" s="129">
        <v>17.003333333333355</v>
      </c>
      <c r="F12" s="129">
        <v>17.170000000000009</v>
      </c>
      <c r="G12" s="129">
        <v>18.120000000000108</v>
      </c>
    </row>
    <row r="13" spans="2:7" ht="15" thickBot="1" x14ac:dyDescent="0.35">
      <c r="B13" s="127" t="s">
        <v>163</v>
      </c>
      <c r="C13" s="130">
        <v>12.033333333333452</v>
      </c>
      <c r="D13" s="130">
        <v>12.340000000000124</v>
      </c>
      <c r="E13" s="130">
        <v>12.583333333333456</v>
      </c>
      <c r="F13" s="130">
        <v>18.680000000000092</v>
      </c>
      <c r="G13" s="130">
        <v>43.946666666666331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11.073333333333338</v>
      </c>
      <c r="D17" s="128">
        <v>0.42248619306835788</v>
      </c>
    </row>
    <row r="18" spans="2:6" x14ac:dyDescent="0.3">
      <c r="B18" s="123" t="s">
        <v>168</v>
      </c>
      <c r="C18" s="129">
        <v>11.281666666666673</v>
      </c>
      <c r="D18" s="129">
        <v>0.42248619306835733</v>
      </c>
    </row>
    <row r="19" spans="2:6" x14ac:dyDescent="0.3">
      <c r="B19" s="123" t="s">
        <v>169</v>
      </c>
      <c r="C19" s="129">
        <v>12.198333333333345</v>
      </c>
      <c r="D19" s="129">
        <v>0.42248619306835727</v>
      </c>
    </row>
    <row r="20" spans="2:6" x14ac:dyDescent="0.3">
      <c r="B20" s="123" t="s">
        <v>170</v>
      </c>
      <c r="C20" s="129">
        <v>15.010000000000005</v>
      </c>
      <c r="D20" s="129">
        <v>0.42248619306835694</v>
      </c>
    </row>
    <row r="21" spans="2:6" ht="15" thickBot="1" x14ac:dyDescent="0.35">
      <c r="B21" s="127" t="s">
        <v>171</v>
      </c>
      <c r="C21" s="130">
        <v>27.519999999999971</v>
      </c>
      <c r="D21" s="130">
        <v>0.42248619306835716</v>
      </c>
    </row>
    <row r="23" spans="2:6" ht="15" thickBot="1" x14ac:dyDescent="0.35"/>
    <row r="24" spans="2:6" x14ac:dyDescent="0.3">
      <c r="B24" s="124" t="s">
        <v>184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8.5033333333332877</v>
      </c>
      <c r="D25" s="128">
        <v>9.4499999999999318</v>
      </c>
      <c r="E25" s="128">
        <v>14.306666666666668</v>
      </c>
      <c r="F25" s="128">
        <v>12.033333333333452</v>
      </c>
    </row>
    <row r="26" spans="2:6" x14ac:dyDescent="0.3">
      <c r="B26" s="123" t="s">
        <v>168</v>
      </c>
      <c r="C26" s="129">
        <v>8.8199999999999434</v>
      </c>
      <c r="D26" s="129">
        <v>9.6099999999999355</v>
      </c>
      <c r="E26" s="129">
        <v>14.35666666666668</v>
      </c>
      <c r="F26" s="129">
        <v>12.340000000000124</v>
      </c>
    </row>
    <row r="27" spans="2:6" x14ac:dyDescent="0.3">
      <c r="B27" s="123" t="s">
        <v>169</v>
      </c>
      <c r="C27" s="129">
        <v>9.5966666666666285</v>
      </c>
      <c r="D27" s="129">
        <v>9.6099999999999568</v>
      </c>
      <c r="E27" s="129">
        <v>17.003333333333355</v>
      </c>
      <c r="F27" s="129">
        <v>12.583333333333456</v>
      </c>
    </row>
    <row r="28" spans="2:6" x14ac:dyDescent="0.3">
      <c r="B28" s="123" t="s">
        <v>170</v>
      </c>
      <c r="C28" s="129">
        <v>13.896666666666647</v>
      </c>
      <c r="D28" s="129">
        <v>10.293333333333308</v>
      </c>
      <c r="E28" s="129">
        <v>17.170000000000009</v>
      </c>
      <c r="F28" s="129">
        <v>18.680000000000092</v>
      </c>
    </row>
    <row r="29" spans="2:6" ht="15" thickBot="1" x14ac:dyDescent="0.35">
      <c r="B29" s="127" t="s">
        <v>171</v>
      </c>
      <c r="C29" s="130">
        <v>26.676666666666787</v>
      </c>
      <c r="D29" s="130">
        <v>21.336666666666655</v>
      </c>
      <c r="E29" s="130">
        <v>18.120000000000108</v>
      </c>
      <c r="F29" s="130">
        <v>43.946666666666331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B2C9-6F1A-4C3E-AE60-0781C0ACD397}">
  <sheetPr codeName="Sayfa43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13.067999999999994</v>
      </c>
      <c r="D3" s="128">
        <v>0.26372249724962032</v>
      </c>
    </row>
    <row r="4" spans="2:7" x14ac:dyDescent="0.3">
      <c r="B4" s="123" t="s">
        <v>132</v>
      </c>
      <c r="C4" s="129">
        <v>11.52199999999997</v>
      </c>
      <c r="D4" s="129">
        <v>0.26372249724962049</v>
      </c>
    </row>
    <row r="5" spans="2:7" x14ac:dyDescent="0.3">
      <c r="B5" s="123" t="s">
        <v>164</v>
      </c>
      <c r="C5" s="129">
        <v>13.249333333333354</v>
      </c>
      <c r="D5" s="129">
        <v>0.26372249724962038</v>
      </c>
    </row>
    <row r="6" spans="2:7" ht="15" thickBot="1" x14ac:dyDescent="0.35">
      <c r="B6" s="127" t="s">
        <v>163</v>
      </c>
      <c r="C6" s="130">
        <v>16.968000000000007</v>
      </c>
      <c r="D6" s="130">
        <v>0.26372249724962105</v>
      </c>
    </row>
    <row r="8" spans="2:7" ht="15" thickBot="1" x14ac:dyDescent="0.35"/>
    <row r="9" spans="2:7" x14ac:dyDescent="0.3">
      <c r="B9" s="124" t="s">
        <v>183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8.3099999999999632</v>
      </c>
      <c r="D10" s="128">
        <v>8.6299999999999564</v>
      </c>
      <c r="E10" s="128">
        <v>9.3133333333332935</v>
      </c>
      <c r="F10" s="128">
        <v>13.649999999999974</v>
      </c>
      <c r="G10" s="128">
        <v>25.436666666666788</v>
      </c>
    </row>
    <row r="11" spans="2:7" x14ac:dyDescent="0.3">
      <c r="B11" s="123" t="s">
        <v>132</v>
      </c>
      <c r="C11" s="129">
        <v>8.5966666666666285</v>
      </c>
      <c r="D11" s="129">
        <v>9.0366666666666191</v>
      </c>
      <c r="E11" s="129">
        <v>9.2933333333332939</v>
      </c>
      <c r="F11" s="129">
        <v>9.8666666666666423</v>
      </c>
      <c r="G11" s="129">
        <v>20.816666666666684</v>
      </c>
    </row>
    <row r="12" spans="2:7" x14ac:dyDescent="0.3">
      <c r="B12" s="123" t="s">
        <v>164</v>
      </c>
      <c r="C12" s="129">
        <v>9.5100000000000016</v>
      </c>
      <c r="D12" s="129">
        <v>10.796666666666667</v>
      </c>
      <c r="E12" s="129">
        <v>12.840000000000007</v>
      </c>
      <c r="F12" s="129">
        <v>14.283333333333339</v>
      </c>
      <c r="G12" s="129">
        <v>18.816666666666734</v>
      </c>
    </row>
    <row r="13" spans="2:7" ht="15" thickBot="1" x14ac:dyDescent="0.35">
      <c r="B13" s="127" t="s">
        <v>163</v>
      </c>
      <c r="C13" s="130">
        <v>10.663333333333416</v>
      </c>
      <c r="D13" s="130">
        <v>11.886666666666738</v>
      </c>
      <c r="E13" s="130">
        <v>12.063333333333411</v>
      </c>
      <c r="F13" s="130">
        <v>16.050000000000082</v>
      </c>
      <c r="G13" s="130">
        <v>34.176666666666407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9.269999999999996</v>
      </c>
      <c r="D17" s="128">
        <v>0.29485071552307707</v>
      </c>
    </row>
    <row r="18" spans="2:6" x14ac:dyDescent="0.3">
      <c r="B18" s="123" t="s">
        <v>168</v>
      </c>
      <c r="C18" s="129">
        <v>10.087499999999995</v>
      </c>
      <c r="D18" s="129">
        <v>0.29485071552307729</v>
      </c>
    </row>
    <row r="19" spans="2:6" x14ac:dyDescent="0.3">
      <c r="B19" s="123" t="s">
        <v>169</v>
      </c>
      <c r="C19" s="129">
        <v>10.877500000000001</v>
      </c>
      <c r="D19" s="129">
        <v>0.29485071552307612</v>
      </c>
    </row>
    <row r="20" spans="2:6" x14ac:dyDescent="0.3">
      <c r="B20" s="123" t="s">
        <v>170</v>
      </c>
      <c r="C20" s="129">
        <v>13.462500000000009</v>
      </c>
      <c r="D20" s="129">
        <v>0.29485071552307635</v>
      </c>
    </row>
    <row r="21" spans="2:6" ht="15" thickBot="1" x14ac:dyDescent="0.35">
      <c r="B21" s="127" t="s">
        <v>171</v>
      </c>
      <c r="C21" s="130">
        <v>24.811666666666653</v>
      </c>
      <c r="D21" s="130">
        <v>0.29485071552307673</v>
      </c>
    </row>
    <row r="23" spans="2:6" ht="15" thickBot="1" x14ac:dyDescent="0.35"/>
    <row r="24" spans="2:6" x14ac:dyDescent="0.3">
      <c r="B24" s="124" t="s">
        <v>184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8.3099999999999632</v>
      </c>
      <c r="D25" s="128">
        <v>8.5966666666666285</v>
      </c>
      <c r="E25" s="128">
        <v>9.5100000000000016</v>
      </c>
      <c r="F25" s="128">
        <v>10.663333333333416</v>
      </c>
    </row>
    <row r="26" spans="2:6" x14ac:dyDescent="0.3">
      <c r="B26" s="123" t="s">
        <v>168</v>
      </c>
      <c r="C26" s="129">
        <v>8.6299999999999564</v>
      </c>
      <c r="D26" s="129">
        <v>9.0366666666666191</v>
      </c>
      <c r="E26" s="129">
        <v>10.796666666666667</v>
      </c>
      <c r="F26" s="129">
        <v>11.886666666666738</v>
      </c>
    </row>
    <row r="27" spans="2:6" x14ac:dyDescent="0.3">
      <c r="B27" s="123" t="s">
        <v>169</v>
      </c>
      <c r="C27" s="129">
        <v>9.3133333333332935</v>
      </c>
      <c r="D27" s="129">
        <v>9.2933333333332939</v>
      </c>
      <c r="E27" s="129">
        <v>12.840000000000007</v>
      </c>
      <c r="F27" s="129">
        <v>12.063333333333411</v>
      </c>
    </row>
    <row r="28" spans="2:6" x14ac:dyDescent="0.3">
      <c r="B28" s="123" t="s">
        <v>170</v>
      </c>
      <c r="C28" s="129">
        <v>13.649999999999974</v>
      </c>
      <c r="D28" s="129">
        <v>9.8666666666666423</v>
      </c>
      <c r="E28" s="129">
        <v>14.283333333333339</v>
      </c>
      <c r="F28" s="129">
        <v>16.050000000000082</v>
      </c>
    </row>
    <row r="29" spans="2:6" ht="15" thickBot="1" x14ac:dyDescent="0.35">
      <c r="B29" s="127" t="s">
        <v>171</v>
      </c>
      <c r="C29" s="130">
        <v>25.436666666666788</v>
      </c>
      <c r="D29" s="130">
        <v>20.816666666666684</v>
      </c>
      <c r="E29" s="130">
        <v>18.816666666666734</v>
      </c>
      <c r="F29" s="130">
        <v>34.176666666666407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BA57A-DC07-4B2B-9B9C-47E114DF86BB}">
  <sheetPr codeName="Sayfa15"/>
  <dimension ref="B1:G29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24" t="s">
        <v>177</v>
      </c>
      <c r="C2" s="125" t="s">
        <v>178</v>
      </c>
      <c r="D2" s="125" t="s">
        <v>176</v>
      </c>
    </row>
    <row r="3" spans="2:6" x14ac:dyDescent="0.3">
      <c r="B3" s="126" t="s">
        <v>167</v>
      </c>
      <c r="C3" s="128">
        <v>6.6374999999999984</v>
      </c>
      <c r="D3" s="128">
        <v>0.16243588478740503</v>
      </c>
    </row>
    <row r="4" spans="2:6" x14ac:dyDescent="0.3">
      <c r="B4" s="123" t="s">
        <v>168</v>
      </c>
      <c r="C4" s="129">
        <v>7.4124999999999952</v>
      </c>
      <c r="D4" s="129">
        <v>0.22971903128242199</v>
      </c>
    </row>
    <row r="5" spans="2:6" x14ac:dyDescent="0.3">
      <c r="B5" s="123" t="s">
        <v>169</v>
      </c>
      <c r="C5" s="129">
        <v>8.0583333333333389</v>
      </c>
      <c r="D5" s="129">
        <v>0.18756480361612746</v>
      </c>
    </row>
    <row r="6" spans="2:6" x14ac:dyDescent="0.3">
      <c r="B6" s="123" t="s">
        <v>170</v>
      </c>
      <c r="C6" s="129">
        <v>7.9583333333333393</v>
      </c>
      <c r="D6" s="129">
        <v>0.18756480361612729</v>
      </c>
    </row>
    <row r="7" spans="2:6" ht="15" thickBot="1" x14ac:dyDescent="0.35">
      <c r="B7" s="127" t="s">
        <v>171</v>
      </c>
      <c r="C7" s="130">
        <v>8.8583333333333307</v>
      </c>
      <c r="D7" s="130">
        <v>0.18756480361612712</v>
      </c>
    </row>
    <row r="9" spans="2:6" ht="15" thickBot="1" x14ac:dyDescent="0.35"/>
    <row r="10" spans="2:6" x14ac:dyDescent="0.3">
      <c r="B10" s="124" t="s">
        <v>179</v>
      </c>
      <c r="C10" s="125" t="s">
        <v>172</v>
      </c>
      <c r="D10" s="125" t="s">
        <v>173</v>
      </c>
      <c r="E10" s="125" t="s">
        <v>174</v>
      </c>
      <c r="F10" s="125" t="s">
        <v>175</v>
      </c>
    </row>
    <row r="11" spans="2:6" x14ac:dyDescent="0.3">
      <c r="B11" s="126" t="s">
        <v>167</v>
      </c>
      <c r="C11" s="128">
        <v>7.0499999999999954</v>
      </c>
      <c r="D11" s="128">
        <v>6.4999999999999973</v>
      </c>
      <c r="E11" s="128">
        <v>7.1249999999999982</v>
      </c>
      <c r="F11" s="128">
        <v>5.8750000000000027</v>
      </c>
    </row>
    <row r="12" spans="2:6" x14ac:dyDescent="0.3">
      <c r="B12" s="123" t="s">
        <v>168</v>
      </c>
      <c r="C12" s="129">
        <v>7.7499999999999956</v>
      </c>
      <c r="D12" s="129">
        <v>7.149999999999995</v>
      </c>
      <c r="E12" s="129">
        <v>7.2499999999999947</v>
      </c>
      <c r="F12" s="129">
        <v>7.4999999999999938</v>
      </c>
    </row>
    <row r="13" spans="2:6" x14ac:dyDescent="0.3">
      <c r="B13" s="123" t="s">
        <v>169</v>
      </c>
      <c r="C13" s="129">
        <v>8.6666666666666679</v>
      </c>
      <c r="D13" s="129">
        <v>7.5000000000000027</v>
      </c>
      <c r="E13" s="129">
        <v>8.5000000000000036</v>
      </c>
      <c r="F13" s="129">
        <v>7.566666666666686</v>
      </c>
    </row>
    <row r="14" spans="2:6" x14ac:dyDescent="0.3">
      <c r="B14" s="123" t="s">
        <v>170</v>
      </c>
      <c r="C14" s="129">
        <v>8.1666666666666607</v>
      </c>
      <c r="D14" s="129">
        <v>7.4999999999999973</v>
      </c>
      <c r="E14" s="129">
        <v>9.0000000000000018</v>
      </c>
      <c r="F14" s="129">
        <v>7.1666666666666936</v>
      </c>
    </row>
    <row r="15" spans="2:6" ht="15" thickBot="1" x14ac:dyDescent="0.35">
      <c r="B15" s="127" t="s">
        <v>171</v>
      </c>
      <c r="C15" s="130">
        <v>7.7666666666666728</v>
      </c>
      <c r="D15" s="130">
        <v>8.3333333333333428</v>
      </c>
      <c r="E15" s="130">
        <v>9.0000000000000036</v>
      </c>
      <c r="F15" s="130">
        <v>10.3333333333333</v>
      </c>
    </row>
    <row r="17" spans="2:7" ht="15" thickBot="1" x14ac:dyDescent="0.35"/>
    <row r="18" spans="2:7" x14ac:dyDescent="0.3">
      <c r="B18" s="124" t="s">
        <v>177</v>
      </c>
      <c r="C18" s="125" t="s">
        <v>178</v>
      </c>
      <c r="D18" s="125" t="s">
        <v>176</v>
      </c>
    </row>
    <row r="19" spans="2:7" x14ac:dyDescent="0.3">
      <c r="B19" s="126" t="s">
        <v>172</v>
      </c>
      <c r="C19" s="128">
        <v>7.879999999999999</v>
      </c>
      <c r="D19" s="128">
        <v>0.1719059820560854</v>
      </c>
    </row>
    <row r="20" spans="2:7" x14ac:dyDescent="0.3">
      <c r="B20" s="123" t="s">
        <v>173</v>
      </c>
      <c r="C20" s="129">
        <v>7.3966666666666683</v>
      </c>
      <c r="D20" s="129">
        <v>0.1719059820560862</v>
      </c>
    </row>
    <row r="21" spans="2:7" x14ac:dyDescent="0.3">
      <c r="B21" s="123" t="s">
        <v>174</v>
      </c>
      <c r="C21" s="129">
        <v>8.1750000000000007</v>
      </c>
      <c r="D21" s="129">
        <v>0.17190598205608598</v>
      </c>
    </row>
    <row r="22" spans="2:7" ht="15" thickBot="1" x14ac:dyDescent="0.35">
      <c r="B22" s="127" t="s">
        <v>175</v>
      </c>
      <c r="C22" s="130">
        <v>7.6883333333333352</v>
      </c>
      <c r="D22" s="130">
        <v>0.17190598205608595</v>
      </c>
    </row>
    <row r="24" spans="2:7" ht="15" thickBot="1" x14ac:dyDescent="0.35"/>
    <row r="25" spans="2:7" x14ac:dyDescent="0.3">
      <c r="B25" s="124" t="s">
        <v>180</v>
      </c>
      <c r="C25" s="125" t="s">
        <v>167</v>
      </c>
      <c r="D25" s="125" t="s">
        <v>168</v>
      </c>
      <c r="E25" s="125" t="s">
        <v>169</v>
      </c>
      <c r="F25" s="125" t="s">
        <v>170</v>
      </c>
      <c r="G25" s="125" t="s">
        <v>171</v>
      </c>
    </row>
    <row r="26" spans="2:7" x14ac:dyDescent="0.3">
      <c r="B26" s="126" t="s">
        <v>172</v>
      </c>
      <c r="C26" s="128">
        <v>7.0499999999999954</v>
      </c>
      <c r="D26" s="128">
        <v>7.7499999999999956</v>
      </c>
      <c r="E26" s="128">
        <v>8.6666666666666679</v>
      </c>
      <c r="F26" s="128">
        <v>8.1666666666666607</v>
      </c>
      <c r="G26" s="128">
        <v>7.7666666666666728</v>
      </c>
    </row>
    <row r="27" spans="2:7" x14ac:dyDescent="0.3">
      <c r="B27" s="123" t="s">
        <v>173</v>
      </c>
      <c r="C27" s="129">
        <v>6.4999999999999973</v>
      </c>
      <c r="D27" s="129">
        <v>7.149999999999995</v>
      </c>
      <c r="E27" s="129">
        <v>7.5000000000000027</v>
      </c>
      <c r="F27" s="129">
        <v>7.4999999999999973</v>
      </c>
      <c r="G27" s="129">
        <v>8.3333333333333428</v>
      </c>
    </row>
    <row r="28" spans="2:7" x14ac:dyDescent="0.3">
      <c r="B28" s="123" t="s">
        <v>174</v>
      </c>
      <c r="C28" s="129">
        <v>7.1249999999999982</v>
      </c>
      <c r="D28" s="129">
        <v>7.2499999999999947</v>
      </c>
      <c r="E28" s="129">
        <v>8.5000000000000036</v>
      </c>
      <c r="F28" s="129">
        <v>9.0000000000000018</v>
      </c>
      <c r="G28" s="129">
        <v>9.0000000000000036</v>
      </c>
    </row>
    <row r="29" spans="2:7" ht="15" thickBot="1" x14ac:dyDescent="0.35">
      <c r="B29" s="127" t="s">
        <v>175</v>
      </c>
      <c r="C29" s="130">
        <v>5.8750000000000027</v>
      </c>
      <c r="D29" s="130">
        <v>7.4999999999999938</v>
      </c>
      <c r="E29" s="130">
        <v>7.566666666666686</v>
      </c>
      <c r="F29" s="130">
        <v>7.1666666666666936</v>
      </c>
      <c r="G29" s="130">
        <v>10.3333333333333</v>
      </c>
    </row>
  </sheetData>
  <pageMargins left="0.7" right="0.7" top="0.75" bottom="0.75" header="0.3" footer="0.3"/>
  <ignoredErrors>
    <ignoredError sqref="B3:B8 B11:B16 B19:B23 B26:B30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5677-8FD5-4626-AB84-1A9BACF11947}">
  <sheetPr codeName="Sayfa44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8.7333333333333307</v>
      </c>
      <c r="D3" s="128">
        <v>0.14167529385503971</v>
      </c>
    </row>
    <row r="4" spans="2:7" x14ac:dyDescent="0.3">
      <c r="B4" s="123" t="s">
        <v>132</v>
      </c>
      <c r="C4" s="129">
        <v>8.8913333333333071</v>
      </c>
      <c r="D4" s="129">
        <v>0.1416752938550406</v>
      </c>
    </row>
    <row r="5" spans="2:7" x14ac:dyDescent="0.3">
      <c r="B5" s="123" t="s">
        <v>164</v>
      </c>
      <c r="C5" s="129">
        <v>7.6440000000000197</v>
      </c>
      <c r="D5" s="129">
        <v>0.14167529385503996</v>
      </c>
    </row>
    <row r="6" spans="2:7" ht="15" thickBot="1" x14ac:dyDescent="0.35">
      <c r="B6" s="127" t="s">
        <v>163</v>
      </c>
      <c r="C6" s="130">
        <v>10.984000000000016</v>
      </c>
      <c r="D6" s="130">
        <v>0.14167529385504007</v>
      </c>
    </row>
    <row r="8" spans="2:7" ht="15" thickBot="1" x14ac:dyDescent="0.35"/>
    <row r="9" spans="2:7" x14ac:dyDescent="0.3">
      <c r="B9" s="124" t="s">
        <v>183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4.0533333333332919</v>
      </c>
      <c r="D10" s="128">
        <v>4.2866666666666333</v>
      </c>
      <c r="E10" s="128">
        <v>4.8766666666666367</v>
      </c>
      <c r="F10" s="128">
        <v>9.146666666666647</v>
      </c>
      <c r="G10" s="128">
        <v>21.303333333333452</v>
      </c>
    </row>
    <row r="11" spans="2:7" x14ac:dyDescent="0.3">
      <c r="B11" s="123" t="s">
        <v>132</v>
      </c>
      <c r="C11" s="129">
        <v>3.6899999999999444</v>
      </c>
      <c r="D11" s="129">
        <v>5.8633333333332942</v>
      </c>
      <c r="E11" s="129">
        <v>7.0699999999999648</v>
      </c>
      <c r="F11" s="129">
        <v>7.1466666666666399</v>
      </c>
      <c r="G11" s="129">
        <v>20.686666666666717</v>
      </c>
    </row>
    <row r="12" spans="2:7" x14ac:dyDescent="0.3">
      <c r="B12" s="123" t="s">
        <v>164</v>
      </c>
      <c r="C12" s="129">
        <v>3.769999999999996</v>
      </c>
      <c r="D12" s="129">
        <v>3.9400000000000119</v>
      </c>
      <c r="E12" s="129">
        <v>6.4000000000000234</v>
      </c>
      <c r="F12" s="129">
        <v>10.26333333333335</v>
      </c>
      <c r="G12" s="129">
        <v>13.846666666666737</v>
      </c>
    </row>
    <row r="13" spans="2:7" ht="15" thickBot="1" x14ac:dyDescent="0.35">
      <c r="B13" s="127" t="s">
        <v>163</v>
      </c>
      <c r="C13" s="130">
        <v>4.6233333333334024</v>
      </c>
      <c r="D13" s="130">
        <v>4.8566666666667651</v>
      </c>
      <c r="E13" s="130">
        <v>5.8700000000001005</v>
      </c>
      <c r="F13" s="130">
        <v>9.8066666666667714</v>
      </c>
      <c r="G13" s="130">
        <v>29.763333333333044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4.0341666666666569</v>
      </c>
      <c r="D17" s="128">
        <v>0.15839779389606418</v>
      </c>
    </row>
    <row r="18" spans="2:6" x14ac:dyDescent="0.3">
      <c r="B18" s="123" t="s">
        <v>168</v>
      </c>
      <c r="C18" s="129">
        <v>4.7366666666666717</v>
      </c>
      <c r="D18" s="129">
        <v>0.15839779389606393</v>
      </c>
    </row>
    <row r="19" spans="2:6" x14ac:dyDescent="0.3">
      <c r="B19" s="123" t="s">
        <v>169</v>
      </c>
      <c r="C19" s="129">
        <v>6.0541666666666814</v>
      </c>
      <c r="D19" s="129">
        <v>0.1583977938960637</v>
      </c>
    </row>
    <row r="20" spans="2:6" x14ac:dyDescent="0.3">
      <c r="B20" s="123" t="s">
        <v>170</v>
      </c>
      <c r="C20" s="129">
        <v>9.0908333333333573</v>
      </c>
      <c r="D20" s="129">
        <v>0.15839779389606359</v>
      </c>
    </row>
    <row r="21" spans="2:6" ht="15" thickBot="1" x14ac:dyDescent="0.35">
      <c r="B21" s="127" t="s">
        <v>171</v>
      </c>
      <c r="C21" s="130">
        <v>21.399999999999988</v>
      </c>
      <c r="D21" s="130">
        <v>0.15839779389606379</v>
      </c>
    </row>
    <row r="23" spans="2:6" ht="15" thickBot="1" x14ac:dyDescent="0.35"/>
    <row r="24" spans="2:6" x14ac:dyDescent="0.3">
      <c r="B24" s="124" t="s">
        <v>184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4.0533333333332919</v>
      </c>
      <c r="D25" s="128">
        <v>3.6899999999999444</v>
      </c>
      <c r="E25" s="128">
        <v>3.769999999999996</v>
      </c>
      <c r="F25" s="128">
        <v>4.6233333333334024</v>
      </c>
    </row>
    <row r="26" spans="2:6" x14ac:dyDescent="0.3">
      <c r="B26" s="123" t="s">
        <v>168</v>
      </c>
      <c r="C26" s="129">
        <v>4.2866666666666333</v>
      </c>
      <c r="D26" s="129">
        <v>5.8633333333332942</v>
      </c>
      <c r="E26" s="129">
        <v>3.9400000000000119</v>
      </c>
      <c r="F26" s="129">
        <v>4.8566666666667651</v>
      </c>
    </row>
    <row r="27" spans="2:6" x14ac:dyDescent="0.3">
      <c r="B27" s="123" t="s">
        <v>169</v>
      </c>
      <c r="C27" s="129">
        <v>4.8766666666666367</v>
      </c>
      <c r="D27" s="129">
        <v>7.0699999999999648</v>
      </c>
      <c r="E27" s="129">
        <v>6.4000000000000234</v>
      </c>
      <c r="F27" s="129">
        <v>5.8700000000001005</v>
      </c>
    </row>
    <row r="28" spans="2:6" x14ac:dyDescent="0.3">
      <c r="B28" s="123" t="s">
        <v>170</v>
      </c>
      <c r="C28" s="129">
        <v>9.146666666666647</v>
      </c>
      <c r="D28" s="129">
        <v>7.1466666666666399</v>
      </c>
      <c r="E28" s="129">
        <v>10.26333333333335</v>
      </c>
      <c r="F28" s="129">
        <v>9.8066666666667714</v>
      </c>
    </row>
    <row r="29" spans="2:6" ht="15" thickBot="1" x14ac:dyDescent="0.35">
      <c r="B29" s="127" t="s">
        <v>171</v>
      </c>
      <c r="C29" s="130">
        <v>21.303333333333452</v>
      </c>
      <c r="D29" s="130">
        <v>20.686666666666717</v>
      </c>
      <c r="E29" s="130">
        <v>13.846666666666737</v>
      </c>
      <c r="F29" s="130">
        <v>29.763333333333044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29EF1-CAD4-4787-AF10-23EA202A8F03}">
  <sheetPr codeName="Sayfa2"/>
  <dimension ref="A1:RL6"/>
  <sheetViews>
    <sheetView workbookViewId="0"/>
  </sheetViews>
  <sheetFormatPr defaultRowHeight="14.4" x14ac:dyDescent="0.3"/>
  <sheetData>
    <row r="1" spans="1:480" x14ac:dyDescent="0.3">
      <c r="A1">
        <v>0.85</v>
      </c>
      <c r="B1">
        <v>34</v>
      </c>
      <c r="C1">
        <v>0.85</v>
      </c>
      <c r="D1">
        <v>43</v>
      </c>
      <c r="E1">
        <v>0.85</v>
      </c>
      <c r="F1">
        <v>40</v>
      </c>
      <c r="G1">
        <v>0.85</v>
      </c>
      <c r="H1">
        <v>50</v>
      </c>
      <c r="I1">
        <v>0.85</v>
      </c>
      <c r="J1">
        <v>44</v>
      </c>
      <c r="K1">
        <v>0.85</v>
      </c>
      <c r="L1">
        <v>37</v>
      </c>
      <c r="M1">
        <v>0.85</v>
      </c>
      <c r="N1">
        <v>46</v>
      </c>
      <c r="O1">
        <v>0.85</v>
      </c>
      <c r="P1">
        <v>52</v>
      </c>
      <c r="Q1">
        <v>0.85</v>
      </c>
      <c r="R1">
        <v>54</v>
      </c>
      <c r="S1">
        <v>0.85</v>
      </c>
      <c r="T1">
        <v>58</v>
      </c>
      <c r="U1">
        <v>0.85</v>
      </c>
      <c r="V1">
        <v>33</v>
      </c>
      <c r="W1">
        <v>0.85</v>
      </c>
      <c r="X1">
        <v>42</v>
      </c>
      <c r="Y1">
        <v>0.85</v>
      </c>
      <c r="Z1">
        <v>36</v>
      </c>
      <c r="AA1">
        <v>0.85</v>
      </c>
      <c r="AB1">
        <v>51</v>
      </c>
      <c r="AC1">
        <v>0.85</v>
      </c>
      <c r="AD1">
        <v>45</v>
      </c>
      <c r="AE1">
        <v>0.85</v>
      </c>
      <c r="AF1">
        <v>32</v>
      </c>
      <c r="AG1">
        <v>0.85</v>
      </c>
      <c r="AH1">
        <v>37</v>
      </c>
      <c r="AI1">
        <v>0.85</v>
      </c>
      <c r="AJ1">
        <v>51</v>
      </c>
      <c r="AK1">
        <v>0.85</v>
      </c>
      <c r="AL1">
        <v>39</v>
      </c>
      <c r="AM1">
        <v>0.85</v>
      </c>
      <c r="AN1">
        <v>48</v>
      </c>
      <c r="AO1">
        <v>0.85</v>
      </c>
      <c r="AP1">
        <v>6.5</v>
      </c>
      <c r="AQ1">
        <v>0.85</v>
      </c>
      <c r="AR1">
        <v>7</v>
      </c>
      <c r="AS1">
        <v>0.85</v>
      </c>
      <c r="AT1">
        <v>8</v>
      </c>
      <c r="AU1">
        <v>0.85</v>
      </c>
      <c r="AV1">
        <v>7.5</v>
      </c>
      <c r="AW1">
        <v>0.85</v>
      </c>
      <c r="AX1">
        <v>6.8</v>
      </c>
      <c r="AY1">
        <v>0.85</v>
      </c>
      <c r="AZ1">
        <v>6</v>
      </c>
      <c r="BA1">
        <v>0.85</v>
      </c>
      <c r="BB1">
        <v>6.5</v>
      </c>
      <c r="BC1">
        <v>0.85</v>
      </c>
      <c r="BD1">
        <v>7.5</v>
      </c>
      <c r="BE1">
        <v>0.85</v>
      </c>
      <c r="BF1">
        <v>7</v>
      </c>
      <c r="BG1">
        <v>0.85</v>
      </c>
      <c r="BH1">
        <v>8</v>
      </c>
      <c r="BI1">
        <v>0.85</v>
      </c>
      <c r="BJ1">
        <v>7</v>
      </c>
      <c r="BK1">
        <v>0.85</v>
      </c>
      <c r="BL1">
        <v>6.5</v>
      </c>
      <c r="BM1">
        <v>0.85</v>
      </c>
      <c r="BN1">
        <v>8</v>
      </c>
      <c r="BO1">
        <v>0.85</v>
      </c>
      <c r="BP1">
        <v>8.5</v>
      </c>
      <c r="BQ1">
        <v>0.85</v>
      </c>
      <c r="BR1">
        <v>8</v>
      </c>
      <c r="BS1">
        <v>0.85</v>
      </c>
      <c r="BT1">
        <v>5.5</v>
      </c>
      <c r="BU1">
        <v>0.85</v>
      </c>
      <c r="BV1">
        <v>6.5</v>
      </c>
      <c r="BW1">
        <v>0.85</v>
      </c>
      <c r="BX1">
        <v>7</v>
      </c>
      <c r="BY1">
        <v>0.85</v>
      </c>
      <c r="BZ1">
        <v>6.5</v>
      </c>
      <c r="CA1">
        <v>0.85</v>
      </c>
      <c r="CB1">
        <v>10</v>
      </c>
      <c r="CC1">
        <v>0.85</v>
      </c>
      <c r="CD1">
        <v>3.2</v>
      </c>
      <c r="CE1">
        <v>0.85</v>
      </c>
      <c r="CF1">
        <v>3.9</v>
      </c>
      <c r="CG1">
        <v>0.85</v>
      </c>
      <c r="CH1">
        <v>3.5</v>
      </c>
      <c r="CI1">
        <v>0.85</v>
      </c>
      <c r="CJ1">
        <v>4</v>
      </c>
      <c r="CK1">
        <v>0.85</v>
      </c>
      <c r="CL1">
        <v>3.5</v>
      </c>
      <c r="CM1">
        <v>0.85</v>
      </c>
      <c r="CN1">
        <v>3</v>
      </c>
      <c r="CO1">
        <v>0.85</v>
      </c>
      <c r="CP1">
        <v>3</v>
      </c>
      <c r="CQ1">
        <v>0.85</v>
      </c>
      <c r="CR1">
        <v>3</v>
      </c>
      <c r="CS1">
        <v>0.85</v>
      </c>
      <c r="CT1">
        <v>3.9</v>
      </c>
      <c r="CU1">
        <v>0.85</v>
      </c>
      <c r="CV1">
        <v>4.3</v>
      </c>
      <c r="CW1">
        <v>0.85</v>
      </c>
      <c r="CX1">
        <v>3.3</v>
      </c>
      <c r="CY1">
        <v>0.85</v>
      </c>
      <c r="CZ1">
        <v>3.2</v>
      </c>
      <c r="DA1">
        <v>0.85</v>
      </c>
      <c r="DB1">
        <v>4</v>
      </c>
      <c r="DC1">
        <v>0.85</v>
      </c>
      <c r="DD1">
        <v>4</v>
      </c>
      <c r="DE1">
        <v>0.85</v>
      </c>
      <c r="DF1">
        <v>4</v>
      </c>
      <c r="DG1">
        <v>0.85</v>
      </c>
      <c r="DH1">
        <v>3</v>
      </c>
      <c r="DI1">
        <v>0.85</v>
      </c>
      <c r="DJ1">
        <v>3.7</v>
      </c>
      <c r="DK1">
        <v>0.85</v>
      </c>
      <c r="DL1">
        <v>4</v>
      </c>
      <c r="DM1">
        <v>0.85</v>
      </c>
      <c r="DN1">
        <v>4</v>
      </c>
      <c r="DO1">
        <v>0.85</v>
      </c>
      <c r="DP1">
        <v>5</v>
      </c>
      <c r="DQ1">
        <v>0.85</v>
      </c>
      <c r="DR1">
        <v>20.39</v>
      </c>
      <c r="DS1">
        <v>0.85</v>
      </c>
      <c r="DT1">
        <v>27.39</v>
      </c>
      <c r="DU1">
        <v>0.85</v>
      </c>
      <c r="DV1">
        <v>34.299999999999997</v>
      </c>
      <c r="DW1">
        <v>0.85</v>
      </c>
      <c r="DX1">
        <v>42.33</v>
      </c>
      <c r="DY1">
        <v>0.85</v>
      </c>
      <c r="DZ1">
        <v>35.299999999999997</v>
      </c>
      <c r="EA1">
        <v>0.85</v>
      </c>
      <c r="EB1">
        <v>17.149999999999999</v>
      </c>
      <c r="EC1">
        <v>0.85</v>
      </c>
      <c r="ED1">
        <v>24.85</v>
      </c>
      <c r="EE1">
        <v>0.85</v>
      </c>
      <c r="EF1">
        <v>25.22</v>
      </c>
      <c r="EG1">
        <v>0.85</v>
      </c>
      <c r="EH1">
        <v>39.15</v>
      </c>
      <c r="EI1">
        <v>0.85</v>
      </c>
      <c r="EJ1">
        <v>43.98</v>
      </c>
      <c r="EK1">
        <v>0.85</v>
      </c>
      <c r="EL1">
        <v>22.82</v>
      </c>
      <c r="EM1">
        <v>0.85</v>
      </c>
      <c r="EN1">
        <v>28</v>
      </c>
      <c r="EO1">
        <v>0.85</v>
      </c>
      <c r="EP1">
        <v>33.380000000000003</v>
      </c>
      <c r="EQ1">
        <v>0.85</v>
      </c>
      <c r="ER1">
        <v>40.96</v>
      </c>
      <c r="ES1">
        <v>0.85</v>
      </c>
      <c r="ET1">
        <v>42.35</v>
      </c>
      <c r="EU1">
        <v>0.85</v>
      </c>
      <c r="EV1">
        <v>16.87</v>
      </c>
      <c r="EW1">
        <v>0.85</v>
      </c>
      <c r="EX1">
        <v>21.08</v>
      </c>
      <c r="EY1">
        <v>0.85</v>
      </c>
      <c r="EZ1">
        <v>29.34</v>
      </c>
      <c r="FA1">
        <v>0.85</v>
      </c>
      <c r="FB1">
        <v>32.450000000000003</v>
      </c>
      <c r="FC1">
        <v>0.85</v>
      </c>
      <c r="FD1">
        <v>46.43</v>
      </c>
      <c r="FE1">
        <v>0.85</v>
      </c>
      <c r="FF1">
        <v>5.37</v>
      </c>
      <c r="FG1">
        <v>0.85</v>
      </c>
      <c r="FH1">
        <v>7.79</v>
      </c>
      <c r="FI1">
        <v>0.85</v>
      </c>
      <c r="FJ1">
        <v>8.35</v>
      </c>
      <c r="FK1">
        <v>0.85</v>
      </c>
      <c r="FL1">
        <v>13.4</v>
      </c>
      <c r="FM1">
        <v>0.85</v>
      </c>
      <c r="FN1">
        <v>9.5</v>
      </c>
      <c r="FO1">
        <v>0.85</v>
      </c>
      <c r="FP1">
        <v>4.66</v>
      </c>
      <c r="FQ1">
        <v>0.85</v>
      </c>
      <c r="FR1">
        <v>6.61</v>
      </c>
      <c r="FS1">
        <v>0.85</v>
      </c>
      <c r="FT1">
        <v>9.32</v>
      </c>
      <c r="FU1">
        <v>0.85</v>
      </c>
      <c r="FV1">
        <v>10.15</v>
      </c>
      <c r="FW1">
        <v>0.85</v>
      </c>
      <c r="FX1">
        <v>13</v>
      </c>
      <c r="FY1">
        <v>0.85</v>
      </c>
      <c r="FZ1">
        <v>5.92</v>
      </c>
      <c r="GA1">
        <v>0.85</v>
      </c>
      <c r="GB1">
        <v>8.35</v>
      </c>
      <c r="GC1">
        <v>0.85</v>
      </c>
      <c r="GD1">
        <v>10.85</v>
      </c>
      <c r="GE1">
        <v>0.85</v>
      </c>
      <c r="GF1">
        <v>11.85</v>
      </c>
      <c r="GG1">
        <v>0.85</v>
      </c>
      <c r="GH1">
        <v>10.49</v>
      </c>
      <c r="GI1">
        <v>0.85</v>
      </c>
      <c r="GJ1">
        <v>4.84</v>
      </c>
      <c r="GK1">
        <v>0.85</v>
      </c>
      <c r="GL1">
        <v>7.31</v>
      </c>
      <c r="GM1">
        <v>0.85</v>
      </c>
      <c r="GN1">
        <v>9.23</v>
      </c>
      <c r="GO1">
        <v>0.85</v>
      </c>
      <c r="GP1">
        <v>11.86</v>
      </c>
      <c r="GQ1">
        <v>0.85</v>
      </c>
      <c r="GR1">
        <v>16.12</v>
      </c>
      <c r="GS1">
        <v>0.85</v>
      </c>
      <c r="GT1">
        <v>1.2699999999999996</v>
      </c>
      <c r="GU1">
        <v>0.85</v>
      </c>
      <c r="GV1">
        <v>0.97999999999999865</v>
      </c>
      <c r="GW1">
        <v>0.85</v>
      </c>
      <c r="GX1">
        <v>1.1899999999999995</v>
      </c>
      <c r="GY1">
        <v>0.85</v>
      </c>
      <c r="GZ1">
        <v>1.7299999999999986</v>
      </c>
      <c r="HA1">
        <v>0.85</v>
      </c>
      <c r="HB1">
        <v>1.1899999999999995</v>
      </c>
      <c r="HC1">
        <v>0.85</v>
      </c>
      <c r="HD1">
        <v>0.78999999999999915</v>
      </c>
      <c r="HE1">
        <v>0.85</v>
      </c>
      <c r="HF1">
        <v>1.17</v>
      </c>
      <c r="HG1">
        <v>0.85</v>
      </c>
      <c r="HH1">
        <v>1.4599999999999991</v>
      </c>
      <c r="HI1">
        <v>0.85</v>
      </c>
      <c r="HJ1">
        <v>1.5399999999999991</v>
      </c>
      <c r="HK1">
        <v>0.85</v>
      </c>
      <c r="HL1">
        <v>2.0099999999999998</v>
      </c>
      <c r="HM1">
        <v>0.85</v>
      </c>
      <c r="HN1">
        <v>0.92999999999999972</v>
      </c>
      <c r="HO1">
        <v>0.85</v>
      </c>
      <c r="HP1">
        <v>1.2899999999999991</v>
      </c>
      <c r="HQ1">
        <v>0.85</v>
      </c>
      <c r="HR1">
        <v>1.8299999999999983</v>
      </c>
      <c r="HS1">
        <v>0.85</v>
      </c>
      <c r="HT1">
        <v>1.0599999999999987</v>
      </c>
      <c r="HU1">
        <v>0.85</v>
      </c>
      <c r="HV1">
        <v>1.5</v>
      </c>
      <c r="HW1">
        <v>0.85</v>
      </c>
      <c r="HX1">
        <v>0.72999999999999865</v>
      </c>
      <c r="HY1">
        <v>0.85</v>
      </c>
      <c r="HZ1">
        <v>1.2899999999999991</v>
      </c>
      <c r="IA1">
        <v>0.85</v>
      </c>
      <c r="IB1">
        <v>1.42</v>
      </c>
      <c r="IC1">
        <v>0.85</v>
      </c>
      <c r="ID1">
        <v>1.5899999999999999</v>
      </c>
      <c r="IE1">
        <v>0.85</v>
      </c>
      <c r="IF1">
        <v>1.8199999999999985</v>
      </c>
      <c r="IG1">
        <v>0.85</v>
      </c>
      <c r="IH1">
        <v>5.58</v>
      </c>
      <c r="II1">
        <v>0.85</v>
      </c>
      <c r="IJ1">
        <v>6.08</v>
      </c>
      <c r="IK1">
        <v>0.85</v>
      </c>
      <c r="IL1">
        <v>7.76</v>
      </c>
      <c r="IM1">
        <v>0.85</v>
      </c>
      <c r="IN1">
        <v>13.78</v>
      </c>
      <c r="IO1">
        <v>0.85</v>
      </c>
      <c r="IP1">
        <v>11.04</v>
      </c>
      <c r="IQ1">
        <v>0.85</v>
      </c>
      <c r="IR1">
        <v>4.5</v>
      </c>
      <c r="IS1">
        <v>0.85</v>
      </c>
      <c r="IT1">
        <v>7.13</v>
      </c>
      <c r="IU1">
        <v>0.85</v>
      </c>
      <c r="IV1">
        <v>7.07</v>
      </c>
      <c r="IW1">
        <v>0.85</v>
      </c>
      <c r="IX1">
        <v>9.23</v>
      </c>
      <c r="IY1">
        <v>0.85</v>
      </c>
      <c r="IZ1">
        <v>13.39</v>
      </c>
      <c r="JA1">
        <v>0.85</v>
      </c>
      <c r="JB1">
        <v>5.95</v>
      </c>
      <c r="JC1">
        <v>0.85</v>
      </c>
      <c r="JD1">
        <v>8.2799999999999994</v>
      </c>
      <c r="JE1">
        <v>0.85</v>
      </c>
      <c r="JF1">
        <v>9.24</v>
      </c>
      <c r="JG1">
        <v>0.85</v>
      </c>
      <c r="JH1">
        <v>8.3800000000000008</v>
      </c>
      <c r="JI1">
        <v>0.85</v>
      </c>
      <c r="JJ1">
        <v>10.51</v>
      </c>
      <c r="JK1">
        <v>0.85</v>
      </c>
      <c r="JL1">
        <v>4.1900000000000004</v>
      </c>
      <c r="JM1">
        <v>0.85</v>
      </c>
      <c r="JN1">
        <v>6.05</v>
      </c>
      <c r="JO1">
        <v>0.85</v>
      </c>
      <c r="JP1">
        <v>7.88</v>
      </c>
      <c r="JQ1">
        <v>0.85</v>
      </c>
      <c r="JR1">
        <v>10.23</v>
      </c>
      <c r="JS1">
        <v>0.85</v>
      </c>
      <c r="JT1">
        <v>12.83</v>
      </c>
      <c r="JU1">
        <v>0.85</v>
      </c>
      <c r="JV1">
        <v>1.1099999999999994</v>
      </c>
      <c r="JW1">
        <v>0.85</v>
      </c>
      <c r="JX1">
        <v>1</v>
      </c>
      <c r="JY1">
        <v>0.85</v>
      </c>
      <c r="JZ1">
        <v>1.1599999999999984</v>
      </c>
      <c r="KA1">
        <v>0.85</v>
      </c>
      <c r="KB1">
        <v>1.7099999999999991</v>
      </c>
      <c r="KC1">
        <v>0.85</v>
      </c>
      <c r="KD1">
        <v>1.8399999999999999</v>
      </c>
      <c r="KE1">
        <v>0.85</v>
      </c>
      <c r="KF1">
        <v>0.88999999999999879</v>
      </c>
      <c r="KG1">
        <v>0.85</v>
      </c>
      <c r="KH1">
        <v>1.3399999999999999</v>
      </c>
      <c r="KI1">
        <v>0.85</v>
      </c>
      <c r="KJ1">
        <v>1.3999999999999986</v>
      </c>
      <c r="KK1">
        <v>0.85</v>
      </c>
      <c r="KL1">
        <v>1.6399999999999988</v>
      </c>
      <c r="KM1">
        <v>0.85</v>
      </c>
      <c r="KN1">
        <v>1.9899999999999984</v>
      </c>
      <c r="KO1">
        <v>0.85</v>
      </c>
      <c r="KP1">
        <v>1.2599999999999998</v>
      </c>
      <c r="KQ1">
        <v>0.85</v>
      </c>
      <c r="KR1">
        <v>1.1099999999999994</v>
      </c>
      <c r="KS1">
        <v>0.85</v>
      </c>
      <c r="KT1">
        <v>1.4899999999999984</v>
      </c>
      <c r="KU1">
        <v>0.85</v>
      </c>
      <c r="KV1">
        <v>1.2399999999999984</v>
      </c>
      <c r="KW1">
        <v>0.85</v>
      </c>
      <c r="KX1">
        <v>1.5199999999999996</v>
      </c>
      <c r="KY1">
        <v>0.85</v>
      </c>
      <c r="KZ1">
        <v>0.76999999999999957</v>
      </c>
      <c r="LA1">
        <v>0.85</v>
      </c>
      <c r="LB1">
        <v>1</v>
      </c>
      <c r="LC1">
        <v>0.85</v>
      </c>
      <c r="LD1">
        <v>1.2299999999999986</v>
      </c>
      <c r="LE1">
        <v>0.85</v>
      </c>
      <c r="LF1">
        <v>1.2899999999999991</v>
      </c>
      <c r="LG1">
        <v>0.85</v>
      </c>
      <c r="LH1">
        <v>1.7699999999999996</v>
      </c>
      <c r="LI1">
        <v>0.85</v>
      </c>
      <c r="LJ1">
        <v>2.1800000000000002</v>
      </c>
      <c r="LK1">
        <v>0.85</v>
      </c>
      <c r="LL1">
        <v>4.5</v>
      </c>
      <c r="LM1">
        <v>0.85</v>
      </c>
      <c r="LN1">
        <v>4.9400000000000004</v>
      </c>
      <c r="LO1">
        <v>0.85</v>
      </c>
      <c r="LP1">
        <v>6.66</v>
      </c>
      <c r="LQ1">
        <v>0.85</v>
      </c>
      <c r="LR1">
        <v>5.68</v>
      </c>
      <c r="LS1">
        <v>0.85</v>
      </c>
      <c r="LT1">
        <v>1.85</v>
      </c>
      <c r="LU1">
        <v>0.85</v>
      </c>
      <c r="LV1">
        <v>4.2300000000000004</v>
      </c>
      <c r="LW1">
        <v>0.85</v>
      </c>
      <c r="LX1">
        <v>3.82</v>
      </c>
      <c r="LY1">
        <v>0.85</v>
      </c>
      <c r="LZ1">
        <v>8.89</v>
      </c>
      <c r="MA1">
        <v>0.85</v>
      </c>
      <c r="MB1">
        <v>14.05</v>
      </c>
      <c r="MC1">
        <v>0.85</v>
      </c>
      <c r="MD1">
        <v>5.64</v>
      </c>
      <c r="ME1">
        <v>0.85</v>
      </c>
      <c r="MF1">
        <v>5.25</v>
      </c>
      <c r="MG1">
        <v>0.85</v>
      </c>
      <c r="MH1">
        <v>7.05</v>
      </c>
      <c r="MI1">
        <v>0.85</v>
      </c>
      <c r="MJ1">
        <v>12.61</v>
      </c>
      <c r="MK1">
        <v>0.85</v>
      </c>
      <c r="ML1">
        <v>11.4</v>
      </c>
      <c r="MM1">
        <v>0.85</v>
      </c>
      <c r="MN1">
        <v>2.96</v>
      </c>
      <c r="MO1">
        <v>0.85</v>
      </c>
      <c r="MP1">
        <v>5.43</v>
      </c>
      <c r="MQ1">
        <v>0.85</v>
      </c>
      <c r="MR1">
        <v>7.1</v>
      </c>
      <c r="MS1">
        <v>0.85</v>
      </c>
      <c r="MT1">
        <v>5.27</v>
      </c>
      <c r="MU1">
        <v>0.85</v>
      </c>
      <c r="MV1">
        <v>13.78</v>
      </c>
      <c r="MW1">
        <v>0.85</v>
      </c>
      <c r="MX1">
        <v>0.53999999999999915</v>
      </c>
      <c r="MY1">
        <v>0.85</v>
      </c>
      <c r="MZ1">
        <v>1.2699999999999996</v>
      </c>
      <c r="NA1">
        <v>0.85</v>
      </c>
      <c r="NB1">
        <v>1.379999999999999</v>
      </c>
      <c r="NC1">
        <v>0.85</v>
      </c>
      <c r="ND1">
        <v>0.9399999999999995</v>
      </c>
      <c r="NE1">
        <v>0.85</v>
      </c>
      <c r="NF1">
        <v>1.5799999999999983</v>
      </c>
      <c r="NG1">
        <v>0.85</v>
      </c>
      <c r="NH1">
        <v>1.1499999999999986</v>
      </c>
      <c r="NI1">
        <v>0.85</v>
      </c>
      <c r="NJ1">
        <v>1.5999999999999996</v>
      </c>
      <c r="NK1">
        <v>0.85</v>
      </c>
      <c r="NL1">
        <v>1.4899999999999984</v>
      </c>
      <c r="NM1">
        <v>0.85</v>
      </c>
      <c r="NN1">
        <v>2.0299999999999994</v>
      </c>
      <c r="NO1">
        <v>0.85</v>
      </c>
      <c r="NP1">
        <v>2.59</v>
      </c>
      <c r="NQ1">
        <v>0.85</v>
      </c>
      <c r="NR1">
        <v>1.6599999999999984</v>
      </c>
      <c r="NS1">
        <v>0.85</v>
      </c>
      <c r="NT1">
        <v>1.4799999999999986</v>
      </c>
      <c r="NU1">
        <v>0.85</v>
      </c>
      <c r="NV1">
        <v>1.6499999999999986</v>
      </c>
      <c r="NW1">
        <v>0.85</v>
      </c>
      <c r="NX1">
        <v>2.3599999999999994</v>
      </c>
      <c r="NY1">
        <v>0.85</v>
      </c>
      <c r="NZ1">
        <v>1.8699999999999992</v>
      </c>
      <c r="OA1">
        <v>0.85</v>
      </c>
      <c r="OB1">
        <v>1.0899999999999999</v>
      </c>
      <c r="OC1">
        <v>0.85</v>
      </c>
      <c r="OD1">
        <v>1.0499999999999989</v>
      </c>
      <c r="OE1">
        <v>0.85</v>
      </c>
      <c r="OF1">
        <v>1.6099999999999994</v>
      </c>
      <c r="OG1">
        <v>0.85</v>
      </c>
      <c r="OH1">
        <v>1.4399999999999995</v>
      </c>
      <c r="OI1">
        <v>0.85</v>
      </c>
      <c r="OJ1">
        <v>2.2899999999999991</v>
      </c>
      <c r="OK1">
        <v>0.85</v>
      </c>
      <c r="OL1">
        <v>14</v>
      </c>
      <c r="OM1">
        <v>0.85</v>
      </c>
      <c r="ON1">
        <v>16.600000000000001</v>
      </c>
      <c r="OO1">
        <v>0.85</v>
      </c>
      <c r="OP1">
        <v>17</v>
      </c>
      <c r="OQ1">
        <v>0.85</v>
      </c>
      <c r="OR1">
        <v>20</v>
      </c>
      <c r="OS1">
        <v>0.85</v>
      </c>
      <c r="OT1">
        <v>17.899999999999999</v>
      </c>
      <c r="OU1">
        <v>0.85</v>
      </c>
      <c r="OV1">
        <v>14</v>
      </c>
      <c r="OW1">
        <v>0.85</v>
      </c>
      <c r="OX1">
        <v>14</v>
      </c>
      <c r="OY1">
        <v>0.85</v>
      </c>
      <c r="OZ1">
        <v>17</v>
      </c>
      <c r="PA1">
        <v>0.85</v>
      </c>
      <c r="PB1">
        <v>17</v>
      </c>
      <c r="PC1">
        <v>0.85</v>
      </c>
      <c r="PD1">
        <v>20</v>
      </c>
      <c r="PE1">
        <v>0.85</v>
      </c>
      <c r="PF1">
        <v>15</v>
      </c>
      <c r="PG1">
        <v>0.85</v>
      </c>
      <c r="PH1">
        <v>15</v>
      </c>
      <c r="PI1">
        <v>0.85</v>
      </c>
      <c r="PJ1">
        <v>19</v>
      </c>
      <c r="PK1">
        <v>0.85</v>
      </c>
      <c r="PL1">
        <v>20</v>
      </c>
      <c r="PM1">
        <v>0.85</v>
      </c>
      <c r="PN1">
        <v>19.899999999999999</v>
      </c>
      <c r="PO1">
        <v>0.85</v>
      </c>
      <c r="PP1">
        <v>13</v>
      </c>
      <c r="PQ1">
        <v>0.85</v>
      </c>
      <c r="PR1">
        <v>13.5</v>
      </c>
      <c r="PS1">
        <v>0.85</v>
      </c>
      <c r="PT1">
        <v>16.5</v>
      </c>
      <c r="PU1">
        <v>0.85</v>
      </c>
      <c r="PV1">
        <v>16.5</v>
      </c>
      <c r="PW1">
        <v>0.85</v>
      </c>
      <c r="PX1">
        <v>23</v>
      </c>
      <c r="PY1">
        <v>0.85</v>
      </c>
      <c r="PZ1">
        <v>36.6</v>
      </c>
      <c r="QA1">
        <v>0.85</v>
      </c>
      <c r="QB1">
        <v>25.1</v>
      </c>
      <c r="QC1">
        <v>0.85</v>
      </c>
      <c r="QD1">
        <v>32</v>
      </c>
      <c r="QE1">
        <v>0.85</v>
      </c>
      <c r="QF1">
        <v>53.8</v>
      </c>
      <c r="QG1">
        <v>0.85</v>
      </c>
      <c r="QH1">
        <v>57.2</v>
      </c>
      <c r="QI1">
        <v>0.85</v>
      </c>
      <c r="QJ1">
        <v>31.6</v>
      </c>
      <c r="QK1">
        <v>0.85</v>
      </c>
      <c r="QL1">
        <v>4.0599999999999996</v>
      </c>
      <c r="QM1">
        <v>0.85</v>
      </c>
      <c r="QN1">
        <v>42.2</v>
      </c>
      <c r="QO1">
        <v>0.85</v>
      </c>
      <c r="QP1">
        <v>56.2</v>
      </c>
      <c r="QQ1">
        <v>0.85</v>
      </c>
      <c r="QR1">
        <v>51</v>
      </c>
      <c r="QS1">
        <v>0.85</v>
      </c>
      <c r="QT1">
        <v>41.1</v>
      </c>
      <c r="QU1">
        <v>0.85</v>
      </c>
      <c r="QV1">
        <v>33.5</v>
      </c>
      <c r="QW1">
        <v>0.85</v>
      </c>
      <c r="QX1">
        <v>36.5</v>
      </c>
      <c r="QY1">
        <v>0.85</v>
      </c>
      <c r="QZ1">
        <v>51.2</v>
      </c>
      <c r="RA1">
        <v>0.85</v>
      </c>
      <c r="RB1">
        <v>54.2</v>
      </c>
      <c r="RC1">
        <v>0.85</v>
      </c>
      <c r="RD1">
        <v>33.5</v>
      </c>
      <c r="RE1">
        <v>0.85</v>
      </c>
      <c r="RF1">
        <v>36.700000000000003</v>
      </c>
      <c r="RG1">
        <v>0.85</v>
      </c>
      <c r="RH1">
        <v>41</v>
      </c>
      <c r="RI1">
        <v>0.85</v>
      </c>
      <c r="RJ1">
        <v>49.5</v>
      </c>
      <c r="RK1">
        <v>0.85</v>
      </c>
      <c r="RL1">
        <v>48.9</v>
      </c>
    </row>
    <row r="2" spans="1:480" x14ac:dyDescent="0.3">
      <c r="A2">
        <v>1.1499999999999999</v>
      </c>
      <c r="B2">
        <v>34</v>
      </c>
      <c r="C2">
        <v>1.1499999999999999</v>
      </c>
      <c r="D2">
        <v>43</v>
      </c>
      <c r="E2">
        <v>1.1499999999999999</v>
      </c>
      <c r="F2">
        <v>40</v>
      </c>
      <c r="G2">
        <v>1.1499999999999999</v>
      </c>
      <c r="H2">
        <v>50</v>
      </c>
      <c r="I2">
        <v>1.1499999999999999</v>
      </c>
      <c r="J2">
        <v>44</v>
      </c>
      <c r="K2">
        <v>1.1499999999999999</v>
      </c>
      <c r="L2">
        <v>37</v>
      </c>
      <c r="M2">
        <v>1.1499999999999999</v>
      </c>
      <c r="N2">
        <v>46</v>
      </c>
      <c r="O2">
        <v>1.1499999999999999</v>
      </c>
      <c r="P2">
        <v>52</v>
      </c>
      <c r="Q2">
        <v>1.1499999999999999</v>
      </c>
      <c r="R2">
        <v>54</v>
      </c>
      <c r="S2">
        <v>1.1499999999999999</v>
      </c>
      <c r="T2">
        <v>58</v>
      </c>
      <c r="U2">
        <v>1.1499999999999999</v>
      </c>
      <c r="V2">
        <v>33</v>
      </c>
      <c r="W2">
        <v>1.1499999999999999</v>
      </c>
      <c r="X2">
        <v>42</v>
      </c>
      <c r="Y2">
        <v>1.1499999999999999</v>
      </c>
      <c r="Z2">
        <v>36</v>
      </c>
      <c r="AA2">
        <v>1.1499999999999999</v>
      </c>
      <c r="AB2">
        <v>51</v>
      </c>
      <c r="AC2">
        <v>1.1499999999999999</v>
      </c>
      <c r="AD2">
        <v>45</v>
      </c>
      <c r="AE2">
        <v>1.1499999999999999</v>
      </c>
      <c r="AF2">
        <v>32</v>
      </c>
      <c r="AG2">
        <v>1.1499999999999999</v>
      </c>
      <c r="AH2">
        <v>37</v>
      </c>
      <c r="AI2">
        <v>1.1499999999999999</v>
      </c>
      <c r="AJ2">
        <v>51</v>
      </c>
      <c r="AK2">
        <v>1.1499999999999999</v>
      </c>
      <c r="AL2">
        <v>39</v>
      </c>
      <c r="AM2">
        <v>1.1499999999999999</v>
      </c>
      <c r="AN2">
        <v>48</v>
      </c>
      <c r="AO2">
        <v>1.1499999999999999</v>
      </c>
      <c r="AP2">
        <v>6.5</v>
      </c>
      <c r="AQ2">
        <v>1.1499999999999999</v>
      </c>
      <c r="AR2">
        <v>7</v>
      </c>
      <c r="AS2">
        <v>1.1499999999999999</v>
      </c>
      <c r="AT2">
        <v>8</v>
      </c>
      <c r="AU2">
        <v>1.1499999999999999</v>
      </c>
      <c r="AV2">
        <v>7.5</v>
      </c>
      <c r="AW2">
        <v>1.1499999999999999</v>
      </c>
      <c r="AX2">
        <v>6.8</v>
      </c>
      <c r="AY2">
        <v>1.1499999999999999</v>
      </c>
      <c r="AZ2">
        <v>6</v>
      </c>
      <c r="BA2">
        <v>1.1499999999999999</v>
      </c>
      <c r="BB2">
        <v>6.5</v>
      </c>
      <c r="BC2">
        <v>1.1499999999999999</v>
      </c>
      <c r="BD2">
        <v>7.5</v>
      </c>
      <c r="BE2">
        <v>1.1499999999999999</v>
      </c>
      <c r="BF2">
        <v>7</v>
      </c>
      <c r="BG2">
        <v>1.1499999999999999</v>
      </c>
      <c r="BH2">
        <v>8</v>
      </c>
      <c r="BI2">
        <v>1.1499999999999999</v>
      </c>
      <c r="BJ2">
        <v>7</v>
      </c>
      <c r="BK2">
        <v>1.1499999999999999</v>
      </c>
      <c r="BL2">
        <v>6.5</v>
      </c>
      <c r="BM2">
        <v>1.1499999999999999</v>
      </c>
      <c r="BN2">
        <v>8</v>
      </c>
      <c r="BO2">
        <v>1.1499999999999999</v>
      </c>
      <c r="BP2">
        <v>8.5</v>
      </c>
      <c r="BQ2">
        <v>1.1499999999999999</v>
      </c>
      <c r="BR2">
        <v>8</v>
      </c>
      <c r="BS2">
        <v>1.1499999999999999</v>
      </c>
      <c r="BT2">
        <v>5.5</v>
      </c>
      <c r="BU2">
        <v>1.1499999999999999</v>
      </c>
      <c r="BV2">
        <v>6.5</v>
      </c>
      <c r="BW2">
        <v>1.1499999999999999</v>
      </c>
      <c r="BX2">
        <v>7</v>
      </c>
      <c r="BY2">
        <v>1.1499999999999999</v>
      </c>
      <c r="BZ2">
        <v>6.5</v>
      </c>
      <c r="CA2">
        <v>1.1499999999999999</v>
      </c>
      <c r="CB2">
        <v>10</v>
      </c>
      <c r="CC2">
        <v>1.1499999999999999</v>
      </c>
      <c r="CD2">
        <v>3.2</v>
      </c>
      <c r="CE2">
        <v>1.1499999999999999</v>
      </c>
      <c r="CF2">
        <v>3.9</v>
      </c>
      <c r="CG2">
        <v>1.1499999999999999</v>
      </c>
      <c r="CH2">
        <v>3.5</v>
      </c>
      <c r="CI2">
        <v>1.1499999999999999</v>
      </c>
      <c r="CJ2">
        <v>4</v>
      </c>
      <c r="CK2">
        <v>1.1499999999999999</v>
      </c>
      <c r="CL2">
        <v>3.5</v>
      </c>
      <c r="CM2">
        <v>1.1499999999999999</v>
      </c>
      <c r="CN2">
        <v>3</v>
      </c>
      <c r="CO2">
        <v>1.1499999999999999</v>
      </c>
      <c r="CP2">
        <v>3</v>
      </c>
      <c r="CQ2">
        <v>1.1499999999999999</v>
      </c>
      <c r="CR2">
        <v>3</v>
      </c>
      <c r="CS2">
        <v>1.1499999999999999</v>
      </c>
      <c r="CT2">
        <v>3.9</v>
      </c>
      <c r="CU2">
        <v>1.1499999999999999</v>
      </c>
      <c r="CV2">
        <v>4.3</v>
      </c>
      <c r="CW2">
        <v>1.1499999999999999</v>
      </c>
      <c r="CX2">
        <v>3.3</v>
      </c>
      <c r="CY2">
        <v>1.1499999999999999</v>
      </c>
      <c r="CZ2">
        <v>3.2</v>
      </c>
      <c r="DA2">
        <v>1.1499999999999999</v>
      </c>
      <c r="DB2">
        <v>4</v>
      </c>
      <c r="DC2">
        <v>1.1499999999999999</v>
      </c>
      <c r="DD2">
        <v>4</v>
      </c>
      <c r="DE2">
        <v>1.1499999999999999</v>
      </c>
      <c r="DF2">
        <v>4</v>
      </c>
      <c r="DG2">
        <v>1.1499999999999999</v>
      </c>
      <c r="DH2">
        <v>3</v>
      </c>
      <c r="DI2">
        <v>1.1499999999999999</v>
      </c>
      <c r="DJ2">
        <v>3.7</v>
      </c>
      <c r="DK2">
        <v>1.1499999999999999</v>
      </c>
      <c r="DL2">
        <v>4</v>
      </c>
      <c r="DM2">
        <v>1.1499999999999999</v>
      </c>
      <c r="DN2">
        <v>4</v>
      </c>
      <c r="DO2">
        <v>1.1499999999999999</v>
      </c>
      <c r="DP2">
        <v>5</v>
      </c>
      <c r="DQ2">
        <v>1.1499999999999999</v>
      </c>
      <c r="DR2">
        <v>20.39</v>
      </c>
      <c r="DS2">
        <v>1.1499999999999999</v>
      </c>
      <c r="DT2">
        <v>27.39</v>
      </c>
      <c r="DU2">
        <v>1.1499999999999999</v>
      </c>
      <c r="DV2">
        <v>34.299999999999997</v>
      </c>
      <c r="DW2">
        <v>1.1499999999999999</v>
      </c>
      <c r="DX2">
        <v>42.33</v>
      </c>
      <c r="DY2">
        <v>1.1499999999999999</v>
      </c>
      <c r="DZ2">
        <v>35.299999999999997</v>
      </c>
      <c r="EA2">
        <v>1.1499999999999999</v>
      </c>
      <c r="EB2">
        <v>17.149999999999999</v>
      </c>
      <c r="EC2">
        <v>1.1499999999999999</v>
      </c>
      <c r="ED2">
        <v>24.85</v>
      </c>
      <c r="EE2">
        <v>1.1499999999999999</v>
      </c>
      <c r="EF2">
        <v>25.22</v>
      </c>
      <c r="EG2">
        <v>1.1499999999999999</v>
      </c>
      <c r="EH2">
        <v>39.15</v>
      </c>
      <c r="EI2">
        <v>1.1499999999999999</v>
      </c>
      <c r="EJ2">
        <v>43.98</v>
      </c>
      <c r="EK2">
        <v>1.1499999999999999</v>
      </c>
      <c r="EL2">
        <v>22.82</v>
      </c>
      <c r="EM2">
        <v>1.1499999999999999</v>
      </c>
      <c r="EN2">
        <v>28</v>
      </c>
      <c r="EO2">
        <v>1.1499999999999999</v>
      </c>
      <c r="EP2">
        <v>33.380000000000003</v>
      </c>
      <c r="EQ2">
        <v>1.1499999999999999</v>
      </c>
      <c r="ER2">
        <v>40.96</v>
      </c>
      <c r="ES2">
        <v>1.1499999999999999</v>
      </c>
      <c r="ET2">
        <v>42.35</v>
      </c>
      <c r="EU2">
        <v>1.1499999999999999</v>
      </c>
      <c r="EV2">
        <v>16.87</v>
      </c>
      <c r="EW2">
        <v>1.1499999999999999</v>
      </c>
      <c r="EX2">
        <v>21.08</v>
      </c>
      <c r="EY2">
        <v>1.1499999999999999</v>
      </c>
      <c r="EZ2">
        <v>29.34</v>
      </c>
      <c r="FA2">
        <v>1.1499999999999999</v>
      </c>
      <c r="FB2">
        <v>32.450000000000003</v>
      </c>
      <c r="FC2">
        <v>1.1499999999999999</v>
      </c>
      <c r="FD2">
        <v>46.43</v>
      </c>
      <c r="FE2">
        <v>1.1499999999999999</v>
      </c>
      <c r="FF2">
        <v>5.37</v>
      </c>
      <c r="FG2">
        <v>1.1499999999999999</v>
      </c>
      <c r="FH2">
        <v>7.79</v>
      </c>
      <c r="FI2">
        <v>1.1499999999999999</v>
      </c>
      <c r="FJ2">
        <v>8.35</v>
      </c>
      <c r="FK2">
        <v>1.1499999999999999</v>
      </c>
      <c r="FL2">
        <v>13.4</v>
      </c>
      <c r="FM2">
        <v>1.1499999999999999</v>
      </c>
      <c r="FN2">
        <v>9.5</v>
      </c>
      <c r="FO2">
        <v>1.1499999999999999</v>
      </c>
      <c r="FP2">
        <v>4.66</v>
      </c>
      <c r="FQ2">
        <v>1.1499999999999999</v>
      </c>
      <c r="FR2">
        <v>6.61</v>
      </c>
      <c r="FS2">
        <v>1.1499999999999999</v>
      </c>
      <c r="FT2">
        <v>9.32</v>
      </c>
      <c r="FU2">
        <v>1.1499999999999999</v>
      </c>
      <c r="FV2">
        <v>10.15</v>
      </c>
      <c r="FW2">
        <v>1.1499999999999999</v>
      </c>
      <c r="FX2">
        <v>13</v>
      </c>
      <c r="FY2">
        <v>1.1499999999999999</v>
      </c>
      <c r="FZ2">
        <v>5.92</v>
      </c>
      <c r="GA2">
        <v>1.1499999999999999</v>
      </c>
      <c r="GB2">
        <v>8.35</v>
      </c>
      <c r="GC2">
        <v>1.1499999999999999</v>
      </c>
      <c r="GD2">
        <v>10.85</v>
      </c>
      <c r="GE2">
        <v>1.1499999999999999</v>
      </c>
      <c r="GF2">
        <v>11.85</v>
      </c>
      <c r="GG2">
        <v>1.1499999999999999</v>
      </c>
      <c r="GH2">
        <v>10.49</v>
      </c>
      <c r="GI2">
        <v>1.1499999999999999</v>
      </c>
      <c r="GJ2">
        <v>4.84</v>
      </c>
      <c r="GK2">
        <v>1.1499999999999999</v>
      </c>
      <c r="GL2">
        <v>7.31</v>
      </c>
      <c r="GM2">
        <v>1.1499999999999999</v>
      </c>
      <c r="GN2">
        <v>9.23</v>
      </c>
      <c r="GO2">
        <v>1.1499999999999999</v>
      </c>
      <c r="GP2">
        <v>11.86</v>
      </c>
      <c r="GQ2">
        <v>1.1499999999999999</v>
      </c>
      <c r="GR2">
        <v>16.12</v>
      </c>
      <c r="GS2">
        <v>1.1499999999999999</v>
      </c>
      <c r="GT2">
        <v>1.2699999999999996</v>
      </c>
      <c r="GU2">
        <v>1.1499999999999999</v>
      </c>
      <c r="GV2">
        <v>0.97999999999999865</v>
      </c>
      <c r="GW2">
        <v>1.1499999999999999</v>
      </c>
      <c r="GX2">
        <v>1.1899999999999995</v>
      </c>
      <c r="GY2">
        <v>1.1499999999999999</v>
      </c>
      <c r="GZ2">
        <v>1.7299999999999986</v>
      </c>
      <c r="HA2">
        <v>1.1499999999999999</v>
      </c>
      <c r="HB2">
        <v>1.1899999999999995</v>
      </c>
      <c r="HC2">
        <v>1.1499999999999999</v>
      </c>
      <c r="HD2">
        <v>0.78999999999999915</v>
      </c>
      <c r="HE2">
        <v>1.1499999999999999</v>
      </c>
      <c r="HF2">
        <v>1.17</v>
      </c>
      <c r="HG2">
        <v>1.1499999999999999</v>
      </c>
      <c r="HH2">
        <v>1.4599999999999991</v>
      </c>
      <c r="HI2">
        <v>1.1499999999999999</v>
      </c>
      <c r="HJ2">
        <v>1.5399999999999991</v>
      </c>
      <c r="HK2">
        <v>1.1499999999999999</v>
      </c>
      <c r="HL2">
        <v>2.0099999999999998</v>
      </c>
      <c r="HM2">
        <v>1.1499999999999999</v>
      </c>
      <c r="HN2">
        <v>0.92999999999999972</v>
      </c>
      <c r="HO2">
        <v>1.1499999999999999</v>
      </c>
      <c r="HP2">
        <v>1.2899999999999991</v>
      </c>
      <c r="HQ2">
        <v>1.1499999999999999</v>
      </c>
      <c r="HR2">
        <v>1.8299999999999983</v>
      </c>
      <c r="HS2">
        <v>1.1499999999999999</v>
      </c>
      <c r="HT2">
        <v>1.0599999999999987</v>
      </c>
      <c r="HU2">
        <v>1.1499999999999999</v>
      </c>
      <c r="HV2">
        <v>1.5</v>
      </c>
      <c r="HW2">
        <v>1.1499999999999999</v>
      </c>
      <c r="HX2">
        <v>0.72999999999999865</v>
      </c>
      <c r="HY2">
        <v>1.1499999999999999</v>
      </c>
      <c r="HZ2">
        <v>1.2899999999999991</v>
      </c>
      <c r="IA2">
        <v>1.1499999999999999</v>
      </c>
      <c r="IB2">
        <v>1.42</v>
      </c>
      <c r="IC2">
        <v>1.1499999999999999</v>
      </c>
      <c r="ID2">
        <v>1.5899999999999999</v>
      </c>
      <c r="IE2">
        <v>1.1499999999999999</v>
      </c>
      <c r="IF2">
        <v>1.8199999999999985</v>
      </c>
      <c r="IG2">
        <v>1.1499999999999999</v>
      </c>
      <c r="IH2">
        <v>5.58</v>
      </c>
      <c r="II2">
        <v>1.1499999999999999</v>
      </c>
      <c r="IJ2">
        <v>6.08</v>
      </c>
      <c r="IK2">
        <v>1.1499999999999999</v>
      </c>
      <c r="IL2">
        <v>7.76</v>
      </c>
      <c r="IM2">
        <v>1.1499999999999999</v>
      </c>
      <c r="IN2">
        <v>13.78</v>
      </c>
      <c r="IO2">
        <v>1.1499999999999999</v>
      </c>
      <c r="IP2">
        <v>11.04</v>
      </c>
      <c r="IQ2">
        <v>1.1499999999999999</v>
      </c>
      <c r="IR2">
        <v>4.5</v>
      </c>
      <c r="IS2">
        <v>1.1499999999999999</v>
      </c>
      <c r="IT2">
        <v>7.13</v>
      </c>
      <c r="IU2">
        <v>1.1499999999999999</v>
      </c>
      <c r="IV2">
        <v>7.07</v>
      </c>
      <c r="IW2">
        <v>1.1499999999999999</v>
      </c>
      <c r="IX2">
        <v>9.23</v>
      </c>
      <c r="IY2">
        <v>1.1499999999999999</v>
      </c>
      <c r="IZ2">
        <v>13.39</v>
      </c>
      <c r="JA2">
        <v>1.1499999999999999</v>
      </c>
      <c r="JB2">
        <v>5.95</v>
      </c>
      <c r="JC2">
        <v>1.1499999999999999</v>
      </c>
      <c r="JD2">
        <v>8.2799999999999994</v>
      </c>
      <c r="JE2">
        <v>1.1499999999999999</v>
      </c>
      <c r="JF2">
        <v>9.24</v>
      </c>
      <c r="JG2">
        <v>1.1499999999999999</v>
      </c>
      <c r="JH2">
        <v>8.3800000000000008</v>
      </c>
      <c r="JI2">
        <v>1.1499999999999999</v>
      </c>
      <c r="JJ2">
        <v>10.51</v>
      </c>
      <c r="JK2">
        <v>1.1499999999999999</v>
      </c>
      <c r="JL2">
        <v>4.1900000000000004</v>
      </c>
      <c r="JM2">
        <v>1.1499999999999999</v>
      </c>
      <c r="JN2">
        <v>6.05</v>
      </c>
      <c r="JO2">
        <v>1.1499999999999999</v>
      </c>
      <c r="JP2">
        <v>7.88</v>
      </c>
      <c r="JQ2">
        <v>1.1499999999999999</v>
      </c>
      <c r="JR2">
        <v>10.23</v>
      </c>
      <c r="JS2">
        <v>1.1499999999999999</v>
      </c>
      <c r="JT2">
        <v>12.83</v>
      </c>
      <c r="JU2">
        <v>1.1499999999999999</v>
      </c>
      <c r="JV2">
        <v>1.1099999999999994</v>
      </c>
      <c r="JW2">
        <v>1.1499999999999999</v>
      </c>
      <c r="JX2">
        <v>1</v>
      </c>
      <c r="JY2">
        <v>1.1499999999999999</v>
      </c>
      <c r="JZ2">
        <v>1.1599999999999984</v>
      </c>
      <c r="KA2">
        <v>1.1499999999999999</v>
      </c>
      <c r="KB2">
        <v>1.7099999999999991</v>
      </c>
      <c r="KC2">
        <v>1.1499999999999999</v>
      </c>
      <c r="KD2">
        <v>1.8399999999999999</v>
      </c>
      <c r="KE2">
        <v>1.1499999999999999</v>
      </c>
      <c r="KF2">
        <v>0.88999999999999879</v>
      </c>
      <c r="KG2">
        <v>1.1499999999999999</v>
      </c>
      <c r="KH2">
        <v>1.3399999999999999</v>
      </c>
      <c r="KI2">
        <v>1.1499999999999999</v>
      </c>
      <c r="KJ2">
        <v>1.3999999999999986</v>
      </c>
      <c r="KK2">
        <v>1.1499999999999999</v>
      </c>
      <c r="KL2">
        <v>1.6399999999999988</v>
      </c>
      <c r="KM2">
        <v>1.1499999999999999</v>
      </c>
      <c r="KN2">
        <v>1.9899999999999984</v>
      </c>
      <c r="KO2">
        <v>1.1499999999999999</v>
      </c>
      <c r="KP2">
        <v>1.2599999999999998</v>
      </c>
      <c r="KQ2">
        <v>1.1499999999999999</v>
      </c>
      <c r="KR2">
        <v>1.1099999999999994</v>
      </c>
      <c r="KS2">
        <v>1.1499999999999999</v>
      </c>
      <c r="KT2">
        <v>1.4899999999999984</v>
      </c>
      <c r="KU2">
        <v>1.1499999999999999</v>
      </c>
      <c r="KV2">
        <v>1.2399999999999984</v>
      </c>
      <c r="KW2">
        <v>1.1499999999999999</v>
      </c>
      <c r="KX2">
        <v>1.5199999999999996</v>
      </c>
      <c r="KY2">
        <v>1.1499999999999999</v>
      </c>
      <c r="KZ2">
        <v>0.76999999999999957</v>
      </c>
      <c r="LA2">
        <v>1.1499999999999999</v>
      </c>
      <c r="LB2">
        <v>1</v>
      </c>
      <c r="LC2">
        <v>1.1499999999999999</v>
      </c>
      <c r="LD2">
        <v>1.2299999999999986</v>
      </c>
      <c r="LE2">
        <v>1.1499999999999999</v>
      </c>
      <c r="LF2">
        <v>1.2899999999999991</v>
      </c>
      <c r="LG2">
        <v>1.1499999999999999</v>
      </c>
      <c r="LH2">
        <v>1.7699999999999996</v>
      </c>
      <c r="LI2">
        <v>1.1499999999999999</v>
      </c>
      <c r="LJ2">
        <v>2.1800000000000002</v>
      </c>
      <c r="LK2">
        <v>1.1499999999999999</v>
      </c>
      <c r="LL2">
        <v>4.5</v>
      </c>
      <c r="LM2">
        <v>1.1499999999999999</v>
      </c>
      <c r="LN2">
        <v>4.9400000000000004</v>
      </c>
      <c r="LO2">
        <v>1.1499999999999999</v>
      </c>
      <c r="LP2">
        <v>6.66</v>
      </c>
      <c r="LQ2">
        <v>1.1499999999999999</v>
      </c>
      <c r="LR2">
        <v>5.68</v>
      </c>
      <c r="LS2">
        <v>1.1499999999999999</v>
      </c>
      <c r="LT2">
        <v>1.85</v>
      </c>
      <c r="LU2">
        <v>1.1499999999999999</v>
      </c>
      <c r="LV2">
        <v>4.2300000000000004</v>
      </c>
      <c r="LW2">
        <v>1.1499999999999999</v>
      </c>
      <c r="LX2">
        <v>3.82</v>
      </c>
      <c r="LY2">
        <v>1.1499999999999999</v>
      </c>
      <c r="LZ2">
        <v>8.89</v>
      </c>
      <c r="MA2">
        <v>1.1499999999999999</v>
      </c>
      <c r="MB2">
        <v>14.05</v>
      </c>
      <c r="MC2">
        <v>1.1499999999999999</v>
      </c>
      <c r="MD2">
        <v>5.64</v>
      </c>
      <c r="ME2">
        <v>1.1499999999999999</v>
      </c>
      <c r="MF2">
        <v>5.25</v>
      </c>
      <c r="MG2">
        <v>1.1499999999999999</v>
      </c>
      <c r="MH2">
        <v>7.05</v>
      </c>
      <c r="MI2">
        <v>1.1499999999999999</v>
      </c>
      <c r="MJ2">
        <v>12.61</v>
      </c>
      <c r="MK2">
        <v>1.1499999999999999</v>
      </c>
      <c r="ML2">
        <v>11.4</v>
      </c>
      <c r="MM2">
        <v>1.1499999999999999</v>
      </c>
      <c r="MN2">
        <v>2.96</v>
      </c>
      <c r="MO2">
        <v>1.1499999999999999</v>
      </c>
      <c r="MP2">
        <v>5.43</v>
      </c>
      <c r="MQ2">
        <v>1.1499999999999999</v>
      </c>
      <c r="MR2">
        <v>7.1</v>
      </c>
      <c r="MS2">
        <v>1.1499999999999999</v>
      </c>
      <c r="MT2">
        <v>5.27</v>
      </c>
      <c r="MU2">
        <v>1.1499999999999999</v>
      </c>
      <c r="MV2">
        <v>13.78</v>
      </c>
      <c r="MW2">
        <v>1.1499999999999999</v>
      </c>
      <c r="MX2">
        <v>0.53999999999999915</v>
      </c>
      <c r="MY2">
        <v>1.1499999999999999</v>
      </c>
      <c r="MZ2">
        <v>1.2699999999999996</v>
      </c>
      <c r="NA2">
        <v>1.1499999999999999</v>
      </c>
      <c r="NB2">
        <v>1.379999999999999</v>
      </c>
      <c r="NC2">
        <v>1.1499999999999999</v>
      </c>
      <c r="ND2">
        <v>0.9399999999999995</v>
      </c>
      <c r="NE2">
        <v>1.1499999999999999</v>
      </c>
      <c r="NF2">
        <v>1.5799999999999983</v>
      </c>
      <c r="NG2">
        <v>1.1499999999999999</v>
      </c>
      <c r="NH2">
        <v>1.1499999999999986</v>
      </c>
      <c r="NI2">
        <v>1.1499999999999999</v>
      </c>
      <c r="NJ2">
        <v>1.5999999999999996</v>
      </c>
      <c r="NK2">
        <v>1.1499999999999999</v>
      </c>
      <c r="NL2">
        <v>1.4899999999999984</v>
      </c>
      <c r="NM2">
        <v>1.1499999999999999</v>
      </c>
      <c r="NN2">
        <v>2.0299999999999994</v>
      </c>
      <c r="NO2">
        <v>1.1499999999999999</v>
      </c>
      <c r="NP2">
        <v>2.59</v>
      </c>
      <c r="NQ2">
        <v>1.1499999999999999</v>
      </c>
      <c r="NR2">
        <v>1.6599999999999984</v>
      </c>
      <c r="NS2">
        <v>1.1499999999999999</v>
      </c>
      <c r="NT2">
        <v>1.4799999999999986</v>
      </c>
      <c r="NU2">
        <v>1.1499999999999999</v>
      </c>
      <c r="NV2">
        <v>1.6499999999999986</v>
      </c>
      <c r="NW2">
        <v>1.1499999999999999</v>
      </c>
      <c r="NX2">
        <v>2.3599999999999994</v>
      </c>
      <c r="NY2">
        <v>1.1499999999999999</v>
      </c>
      <c r="NZ2">
        <v>1.8699999999999992</v>
      </c>
      <c r="OA2">
        <v>1.1499999999999999</v>
      </c>
      <c r="OB2">
        <v>1.0899999999999999</v>
      </c>
      <c r="OC2">
        <v>1.1499999999999999</v>
      </c>
      <c r="OD2">
        <v>1.0499999999999989</v>
      </c>
      <c r="OE2">
        <v>1.1499999999999999</v>
      </c>
      <c r="OF2">
        <v>1.6099999999999994</v>
      </c>
      <c r="OG2">
        <v>1.1499999999999999</v>
      </c>
      <c r="OH2">
        <v>1.4399999999999995</v>
      </c>
      <c r="OI2">
        <v>1.1499999999999999</v>
      </c>
      <c r="OJ2">
        <v>2.2899999999999991</v>
      </c>
      <c r="OK2">
        <v>1.1499999999999999</v>
      </c>
      <c r="OL2">
        <v>14</v>
      </c>
      <c r="OM2">
        <v>1.1499999999999999</v>
      </c>
      <c r="ON2">
        <v>16.600000000000001</v>
      </c>
      <c r="OO2">
        <v>1.1499999999999999</v>
      </c>
      <c r="OP2">
        <v>17</v>
      </c>
      <c r="OQ2">
        <v>1.1499999999999999</v>
      </c>
      <c r="OR2">
        <v>20</v>
      </c>
      <c r="OS2">
        <v>1.1499999999999999</v>
      </c>
      <c r="OT2">
        <v>17.899999999999999</v>
      </c>
      <c r="OU2">
        <v>1.1499999999999999</v>
      </c>
      <c r="OV2">
        <v>14</v>
      </c>
      <c r="OW2">
        <v>1.1499999999999999</v>
      </c>
      <c r="OX2">
        <v>14</v>
      </c>
      <c r="OY2">
        <v>1.1499999999999999</v>
      </c>
      <c r="OZ2">
        <v>17</v>
      </c>
      <c r="PA2">
        <v>1.1499999999999999</v>
      </c>
      <c r="PB2">
        <v>17</v>
      </c>
      <c r="PC2">
        <v>1.1499999999999999</v>
      </c>
      <c r="PD2">
        <v>20</v>
      </c>
      <c r="PE2">
        <v>1.1499999999999999</v>
      </c>
      <c r="PF2">
        <v>15</v>
      </c>
      <c r="PG2">
        <v>1.1499999999999999</v>
      </c>
      <c r="PH2">
        <v>15</v>
      </c>
      <c r="PI2">
        <v>1.1499999999999999</v>
      </c>
      <c r="PJ2">
        <v>19</v>
      </c>
      <c r="PK2">
        <v>1.1499999999999999</v>
      </c>
      <c r="PL2">
        <v>20</v>
      </c>
      <c r="PM2">
        <v>1.1499999999999999</v>
      </c>
      <c r="PN2">
        <v>19.899999999999999</v>
      </c>
      <c r="PO2">
        <v>1.1499999999999999</v>
      </c>
      <c r="PP2">
        <v>13</v>
      </c>
      <c r="PQ2">
        <v>1.1499999999999999</v>
      </c>
      <c r="PR2">
        <v>13.5</v>
      </c>
      <c r="PS2">
        <v>1.1499999999999999</v>
      </c>
      <c r="PT2">
        <v>16.5</v>
      </c>
      <c r="PU2">
        <v>1.1499999999999999</v>
      </c>
      <c r="PV2">
        <v>16.5</v>
      </c>
      <c r="PW2">
        <v>1.1499999999999999</v>
      </c>
      <c r="PX2">
        <v>23</v>
      </c>
      <c r="PY2">
        <v>1.1499999999999999</v>
      </c>
      <c r="PZ2">
        <v>36.6</v>
      </c>
      <c r="QA2">
        <v>1.1499999999999999</v>
      </c>
      <c r="QB2">
        <v>25.1</v>
      </c>
      <c r="QC2">
        <v>1.1499999999999999</v>
      </c>
      <c r="QD2">
        <v>32</v>
      </c>
      <c r="QE2">
        <v>1.1499999999999999</v>
      </c>
      <c r="QF2">
        <v>53.8</v>
      </c>
      <c r="QG2">
        <v>1.1499999999999999</v>
      </c>
      <c r="QH2">
        <v>57.2</v>
      </c>
      <c r="QI2">
        <v>1.1499999999999999</v>
      </c>
      <c r="QJ2">
        <v>31.6</v>
      </c>
      <c r="QK2">
        <v>1.1499999999999999</v>
      </c>
      <c r="QL2">
        <v>4.0599999999999996</v>
      </c>
      <c r="QM2">
        <v>1.1499999999999999</v>
      </c>
      <c r="QN2">
        <v>42.2</v>
      </c>
      <c r="QO2">
        <v>1.1499999999999999</v>
      </c>
      <c r="QP2">
        <v>56.2</v>
      </c>
      <c r="QQ2">
        <v>1.1499999999999999</v>
      </c>
      <c r="QR2">
        <v>51</v>
      </c>
      <c r="QS2">
        <v>1.1499999999999999</v>
      </c>
      <c r="QT2">
        <v>41.1</v>
      </c>
      <c r="QU2">
        <v>1.1499999999999999</v>
      </c>
      <c r="QV2">
        <v>33.5</v>
      </c>
      <c r="QW2">
        <v>1.1499999999999999</v>
      </c>
      <c r="QX2">
        <v>36.5</v>
      </c>
      <c r="QY2">
        <v>1.1499999999999999</v>
      </c>
      <c r="QZ2">
        <v>51.2</v>
      </c>
      <c r="RA2">
        <v>1.1499999999999999</v>
      </c>
      <c r="RB2">
        <v>54.2</v>
      </c>
      <c r="RC2">
        <v>1.1499999999999999</v>
      </c>
      <c r="RD2">
        <v>33.5</v>
      </c>
      <c r="RE2">
        <v>1.1499999999999999</v>
      </c>
      <c r="RF2">
        <v>36.700000000000003</v>
      </c>
      <c r="RG2">
        <v>1.1499999999999999</v>
      </c>
      <c r="RH2">
        <v>41</v>
      </c>
      <c r="RI2">
        <v>1.1499999999999999</v>
      </c>
      <c r="RJ2">
        <v>49.5</v>
      </c>
      <c r="RK2">
        <v>1.1499999999999999</v>
      </c>
      <c r="RL2">
        <v>48.9</v>
      </c>
    </row>
    <row r="3" spans="1:480" x14ac:dyDescent="0.3">
      <c r="A3">
        <v>0.85</v>
      </c>
      <c r="B3">
        <v>35</v>
      </c>
      <c r="C3">
        <v>0.85</v>
      </c>
      <c r="D3">
        <v>44</v>
      </c>
      <c r="E3">
        <v>0.85</v>
      </c>
      <c r="F3">
        <v>41</v>
      </c>
      <c r="G3">
        <v>0.85</v>
      </c>
      <c r="H3">
        <v>50</v>
      </c>
      <c r="I3">
        <v>0.85</v>
      </c>
      <c r="J3">
        <v>44</v>
      </c>
      <c r="K3">
        <v>0.85</v>
      </c>
      <c r="L3">
        <v>38</v>
      </c>
      <c r="M3">
        <v>0.85</v>
      </c>
      <c r="N3">
        <v>47</v>
      </c>
      <c r="O3">
        <v>0.85</v>
      </c>
      <c r="P3">
        <v>53</v>
      </c>
      <c r="Q3">
        <v>0.85</v>
      </c>
      <c r="R3">
        <v>54</v>
      </c>
      <c r="S3">
        <v>0.85</v>
      </c>
      <c r="T3">
        <v>59</v>
      </c>
      <c r="U3">
        <v>0.85</v>
      </c>
      <c r="V3">
        <v>34</v>
      </c>
      <c r="W3">
        <v>0.85</v>
      </c>
      <c r="X3">
        <v>42</v>
      </c>
      <c r="Y3">
        <v>0.85</v>
      </c>
      <c r="Z3">
        <v>37</v>
      </c>
      <c r="AA3">
        <v>0.85</v>
      </c>
      <c r="AB3">
        <v>51</v>
      </c>
      <c r="AC3">
        <v>0.85</v>
      </c>
      <c r="AD3">
        <v>45</v>
      </c>
      <c r="AE3">
        <v>0.85</v>
      </c>
      <c r="AF3">
        <v>32</v>
      </c>
      <c r="AG3">
        <v>0.85</v>
      </c>
      <c r="AH3">
        <v>37</v>
      </c>
      <c r="AI3">
        <v>0.85</v>
      </c>
      <c r="AJ3">
        <v>52</v>
      </c>
      <c r="AK3">
        <v>0.85</v>
      </c>
      <c r="AL3">
        <v>40</v>
      </c>
      <c r="AM3">
        <v>0.85</v>
      </c>
      <c r="AN3">
        <v>49</v>
      </c>
      <c r="AO3">
        <v>0.85</v>
      </c>
      <c r="AP3">
        <v>7.2</v>
      </c>
      <c r="AQ3">
        <v>0.85</v>
      </c>
      <c r="AR3">
        <v>7.5</v>
      </c>
      <c r="AS3">
        <v>0.85</v>
      </c>
      <c r="AT3">
        <v>8.5</v>
      </c>
      <c r="AU3">
        <v>0.85</v>
      </c>
      <c r="AV3">
        <v>8</v>
      </c>
      <c r="AW3">
        <v>0.85</v>
      </c>
      <c r="AX3">
        <v>8</v>
      </c>
      <c r="AY3">
        <v>0.85</v>
      </c>
      <c r="AZ3">
        <v>6</v>
      </c>
      <c r="BA3">
        <v>0.85</v>
      </c>
      <c r="BB3">
        <v>7.5</v>
      </c>
      <c r="BC3">
        <v>0.85</v>
      </c>
      <c r="BD3">
        <v>7.5</v>
      </c>
      <c r="BE3">
        <v>0.85</v>
      </c>
      <c r="BF3">
        <v>7.5</v>
      </c>
      <c r="BG3">
        <v>0.85</v>
      </c>
      <c r="BH3">
        <v>8</v>
      </c>
      <c r="BI3">
        <v>0.85</v>
      </c>
      <c r="BJ3">
        <v>7</v>
      </c>
      <c r="BK3">
        <v>0.85</v>
      </c>
      <c r="BL3">
        <v>6.5</v>
      </c>
      <c r="BM3">
        <v>0.85</v>
      </c>
      <c r="BN3">
        <v>8.5</v>
      </c>
      <c r="BO3">
        <v>0.85</v>
      </c>
      <c r="BP3">
        <v>9</v>
      </c>
      <c r="BQ3">
        <v>0.85</v>
      </c>
      <c r="BR3">
        <v>9</v>
      </c>
      <c r="BS3">
        <v>0.85</v>
      </c>
      <c r="BT3">
        <v>5.5</v>
      </c>
      <c r="BU3">
        <v>0.85</v>
      </c>
      <c r="BV3">
        <v>7</v>
      </c>
      <c r="BW3">
        <v>0.85</v>
      </c>
      <c r="BX3">
        <v>7.7</v>
      </c>
      <c r="BY3">
        <v>0.85</v>
      </c>
      <c r="BZ3">
        <v>7</v>
      </c>
      <c r="CA3">
        <v>0.85</v>
      </c>
      <c r="CB3">
        <v>10</v>
      </c>
      <c r="CC3">
        <v>0.85</v>
      </c>
      <c r="CD3">
        <v>3.5</v>
      </c>
      <c r="CE3">
        <v>0.85</v>
      </c>
      <c r="CF3">
        <v>3.9</v>
      </c>
      <c r="CG3">
        <v>0.85</v>
      </c>
      <c r="CH3">
        <v>3.5</v>
      </c>
      <c r="CI3">
        <v>0.85</v>
      </c>
      <c r="CJ3">
        <v>4</v>
      </c>
      <c r="CK3">
        <v>0.85</v>
      </c>
      <c r="CL3">
        <v>3.5</v>
      </c>
      <c r="CM3">
        <v>0.85</v>
      </c>
      <c r="CN3">
        <v>3</v>
      </c>
      <c r="CO3">
        <v>0.85</v>
      </c>
      <c r="CP3">
        <v>3.5</v>
      </c>
      <c r="CQ3">
        <v>0.85</v>
      </c>
      <c r="CR3">
        <v>3.3</v>
      </c>
      <c r="CS3">
        <v>0.85</v>
      </c>
      <c r="CT3">
        <v>4</v>
      </c>
      <c r="CU3">
        <v>0.85</v>
      </c>
      <c r="CV3">
        <v>4.5</v>
      </c>
      <c r="CW3">
        <v>0.85</v>
      </c>
      <c r="CX3">
        <v>3.5</v>
      </c>
      <c r="CY3">
        <v>0.85</v>
      </c>
      <c r="CZ3">
        <v>3.5</v>
      </c>
      <c r="DA3">
        <v>0.85</v>
      </c>
      <c r="DB3">
        <v>4.0999999999999996</v>
      </c>
      <c r="DC3">
        <v>0.85</v>
      </c>
      <c r="DD3">
        <v>4.0999999999999996</v>
      </c>
      <c r="DE3">
        <v>0.85</v>
      </c>
      <c r="DF3">
        <v>4.0999999999999996</v>
      </c>
      <c r="DG3">
        <v>0.85</v>
      </c>
      <c r="DH3">
        <v>3</v>
      </c>
      <c r="DI3">
        <v>0.85</v>
      </c>
      <c r="DJ3">
        <v>3.8</v>
      </c>
      <c r="DK3">
        <v>0.85</v>
      </c>
      <c r="DL3">
        <v>4</v>
      </c>
      <c r="DM3">
        <v>0.85</v>
      </c>
      <c r="DN3">
        <v>4.2</v>
      </c>
      <c r="DO3">
        <v>0.85</v>
      </c>
      <c r="DP3">
        <v>5.4</v>
      </c>
      <c r="DQ3">
        <v>0.85</v>
      </c>
      <c r="DR3">
        <v>24.24</v>
      </c>
      <c r="DS3">
        <v>0.85</v>
      </c>
      <c r="DT3">
        <v>28.6</v>
      </c>
      <c r="DU3">
        <v>0.85</v>
      </c>
      <c r="DV3">
        <v>35</v>
      </c>
      <c r="DW3">
        <v>0.85</v>
      </c>
      <c r="DX3">
        <v>44.62</v>
      </c>
      <c r="DY3">
        <v>0.85</v>
      </c>
      <c r="DZ3">
        <v>35.9</v>
      </c>
      <c r="EA3">
        <v>0.85</v>
      </c>
      <c r="EB3">
        <v>17.25</v>
      </c>
      <c r="EC3">
        <v>0.85</v>
      </c>
      <c r="ED3">
        <v>25.4</v>
      </c>
      <c r="EE3">
        <v>0.85</v>
      </c>
      <c r="EF3">
        <v>27.95</v>
      </c>
      <c r="EG3">
        <v>0.85</v>
      </c>
      <c r="EH3">
        <v>42.1</v>
      </c>
      <c r="EI3">
        <v>0.85</v>
      </c>
      <c r="EJ3">
        <v>48.27</v>
      </c>
      <c r="EK3">
        <v>0.85</v>
      </c>
      <c r="EL3">
        <v>24.29</v>
      </c>
      <c r="EM3">
        <v>0.85</v>
      </c>
      <c r="EN3">
        <v>28.7</v>
      </c>
      <c r="EO3">
        <v>0.85</v>
      </c>
      <c r="EP3">
        <v>41.75</v>
      </c>
      <c r="EQ3">
        <v>0.85</v>
      </c>
      <c r="ER3">
        <v>45</v>
      </c>
      <c r="ES3">
        <v>0.85</v>
      </c>
      <c r="ET3">
        <v>45.78</v>
      </c>
      <c r="EU3">
        <v>0.85</v>
      </c>
      <c r="EV3">
        <v>19.21</v>
      </c>
      <c r="EW3">
        <v>0.85</v>
      </c>
      <c r="EX3">
        <v>24.08</v>
      </c>
      <c r="EY3">
        <v>0.85</v>
      </c>
      <c r="EZ3">
        <v>33.25</v>
      </c>
      <c r="FA3">
        <v>0.85</v>
      </c>
      <c r="FB3">
        <v>34.54</v>
      </c>
      <c r="FC3">
        <v>0.85</v>
      </c>
      <c r="FD3">
        <v>52.04</v>
      </c>
      <c r="FE3">
        <v>0.85</v>
      </c>
      <c r="FF3">
        <v>7.9</v>
      </c>
      <c r="FG3">
        <v>0.85</v>
      </c>
      <c r="FH3">
        <v>11.29</v>
      </c>
      <c r="FI3">
        <v>0.85</v>
      </c>
      <c r="FJ3">
        <v>12</v>
      </c>
      <c r="FK3">
        <v>0.85</v>
      </c>
      <c r="FL3">
        <v>16.3</v>
      </c>
      <c r="FM3">
        <v>0.85</v>
      </c>
      <c r="FN3">
        <v>12.25</v>
      </c>
      <c r="FO3">
        <v>0.85</v>
      </c>
      <c r="FP3">
        <v>5.71</v>
      </c>
      <c r="FQ3">
        <v>0.85</v>
      </c>
      <c r="FR3">
        <v>8.82</v>
      </c>
      <c r="FS3">
        <v>0.85</v>
      </c>
      <c r="FT3">
        <v>9.3699999999999992</v>
      </c>
      <c r="FU3">
        <v>0.85</v>
      </c>
      <c r="FV3">
        <v>16.5</v>
      </c>
      <c r="FW3">
        <v>0.85</v>
      </c>
      <c r="FX3">
        <v>14.92</v>
      </c>
      <c r="FY3">
        <v>0.85</v>
      </c>
      <c r="FZ3">
        <v>7.77</v>
      </c>
      <c r="GA3">
        <v>0.85</v>
      </c>
      <c r="GB3">
        <v>8.4499999999999993</v>
      </c>
      <c r="GC3">
        <v>0.85</v>
      </c>
      <c r="GD3">
        <v>10.95</v>
      </c>
      <c r="GE3">
        <v>0.85</v>
      </c>
      <c r="GF3">
        <v>17.36</v>
      </c>
      <c r="GG3">
        <v>0.85</v>
      </c>
      <c r="GH3">
        <v>11.79</v>
      </c>
      <c r="GI3">
        <v>0.85</v>
      </c>
      <c r="GJ3">
        <v>7.97</v>
      </c>
      <c r="GK3">
        <v>0.85</v>
      </c>
      <c r="GL3">
        <v>7.67</v>
      </c>
      <c r="GM3">
        <v>0.85</v>
      </c>
      <c r="GN3">
        <v>10.1</v>
      </c>
      <c r="GO3">
        <v>0.85</v>
      </c>
      <c r="GP3">
        <v>13.85</v>
      </c>
      <c r="GQ3">
        <v>0.85</v>
      </c>
      <c r="GR3">
        <v>16.2</v>
      </c>
      <c r="GS3">
        <v>0.85</v>
      </c>
      <c r="GT3">
        <v>1.2899999999999991</v>
      </c>
      <c r="GU3">
        <v>0.85</v>
      </c>
      <c r="GV3">
        <v>1.5</v>
      </c>
      <c r="GW3">
        <v>0.85</v>
      </c>
      <c r="GX3">
        <v>1.5499999999999989</v>
      </c>
      <c r="GY3">
        <v>0.85</v>
      </c>
      <c r="GZ3">
        <v>2</v>
      </c>
      <c r="HA3">
        <v>0.85</v>
      </c>
      <c r="HB3">
        <v>1.7699999999999996</v>
      </c>
      <c r="HC3">
        <v>0.85</v>
      </c>
      <c r="HD3">
        <v>0.81999999999999851</v>
      </c>
      <c r="HE3">
        <v>0.85</v>
      </c>
      <c r="HF3">
        <v>1.629999999999999</v>
      </c>
      <c r="HG3">
        <v>0.85</v>
      </c>
      <c r="HH3">
        <v>1.629999999999999</v>
      </c>
      <c r="HI3">
        <v>0.85</v>
      </c>
      <c r="HJ3">
        <v>2.4399999999999995</v>
      </c>
      <c r="HK3">
        <v>0.85</v>
      </c>
      <c r="HL3">
        <v>2.0699999999999985</v>
      </c>
      <c r="HM3">
        <v>0.85</v>
      </c>
      <c r="HN3">
        <v>1.3999999999999986</v>
      </c>
      <c r="HO3">
        <v>0.85</v>
      </c>
      <c r="HP3">
        <v>1.3899999999999988</v>
      </c>
      <c r="HQ3">
        <v>0.85</v>
      </c>
      <c r="HR3">
        <v>1.8399999999999999</v>
      </c>
      <c r="HS3">
        <v>0.85</v>
      </c>
      <c r="HT3">
        <v>1.5199999999999996</v>
      </c>
      <c r="HU3">
        <v>0.85</v>
      </c>
      <c r="HV3">
        <v>1.6199999999999992</v>
      </c>
      <c r="HW3">
        <v>0.85</v>
      </c>
      <c r="HX3">
        <v>1.0899999999999999</v>
      </c>
      <c r="HY3">
        <v>0.85</v>
      </c>
      <c r="HZ3">
        <v>1.2999999999999989</v>
      </c>
      <c r="IA3">
        <v>0.85</v>
      </c>
      <c r="IB3">
        <v>1.4799999999999986</v>
      </c>
      <c r="IC3">
        <v>0.85</v>
      </c>
      <c r="ID3">
        <v>1.8899999999999988</v>
      </c>
      <c r="IE3">
        <v>0.85</v>
      </c>
      <c r="IF3">
        <v>2.0699999999999985</v>
      </c>
      <c r="IG3">
        <v>0.85</v>
      </c>
      <c r="IH3">
        <v>7.04</v>
      </c>
      <c r="II3">
        <v>0.85</v>
      </c>
      <c r="IJ3">
        <v>6.72</v>
      </c>
      <c r="IK3">
        <v>0.85</v>
      </c>
      <c r="IL3">
        <v>9.8000000000000007</v>
      </c>
      <c r="IM3">
        <v>0.85</v>
      </c>
      <c r="IN3">
        <v>14.26</v>
      </c>
      <c r="IO3">
        <v>0.85</v>
      </c>
      <c r="IP3">
        <v>12.41</v>
      </c>
      <c r="IQ3">
        <v>0.85</v>
      </c>
      <c r="IR3">
        <v>5.53</v>
      </c>
      <c r="IS3">
        <v>0.85</v>
      </c>
      <c r="IT3">
        <v>8.26</v>
      </c>
      <c r="IU3">
        <v>0.85</v>
      </c>
      <c r="IV3">
        <v>14.66</v>
      </c>
      <c r="IW3">
        <v>0.85</v>
      </c>
      <c r="IX3">
        <v>11.5</v>
      </c>
      <c r="IY3">
        <v>0.85</v>
      </c>
      <c r="IZ3">
        <v>13.7</v>
      </c>
      <c r="JA3">
        <v>0.85</v>
      </c>
      <c r="JB3">
        <v>7.17</v>
      </c>
      <c r="JC3">
        <v>0.85</v>
      </c>
      <c r="JD3">
        <v>8.84</v>
      </c>
      <c r="JE3">
        <v>0.85</v>
      </c>
      <c r="JF3">
        <v>13.33</v>
      </c>
      <c r="JG3">
        <v>0.85</v>
      </c>
      <c r="JH3">
        <v>8.86</v>
      </c>
      <c r="JI3">
        <v>0.85</v>
      </c>
      <c r="JJ3">
        <v>13.05</v>
      </c>
      <c r="JK3">
        <v>0.85</v>
      </c>
      <c r="JL3">
        <v>4.7</v>
      </c>
      <c r="JM3">
        <v>0.85</v>
      </c>
      <c r="JN3">
        <v>6.66</v>
      </c>
      <c r="JO3">
        <v>0.85</v>
      </c>
      <c r="JP3">
        <v>8.02</v>
      </c>
      <c r="JQ3">
        <v>0.85</v>
      </c>
      <c r="JR3">
        <v>10.73</v>
      </c>
      <c r="JS3">
        <v>0.85</v>
      </c>
      <c r="JT3">
        <v>13.1</v>
      </c>
      <c r="JU3">
        <v>0.85</v>
      </c>
      <c r="JV3">
        <v>1.3699999999999992</v>
      </c>
      <c r="JW3">
        <v>0.85</v>
      </c>
      <c r="JX3">
        <v>1.2999999999999989</v>
      </c>
      <c r="JY3">
        <v>0.85</v>
      </c>
      <c r="JZ3">
        <v>1.7899999999999991</v>
      </c>
      <c r="KA3">
        <v>0.85</v>
      </c>
      <c r="KB3">
        <v>2.129999999999999</v>
      </c>
      <c r="KC3">
        <v>0.85</v>
      </c>
      <c r="KD3">
        <v>1.879999999999999</v>
      </c>
      <c r="KE3">
        <v>0.85</v>
      </c>
      <c r="KF3">
        <v>1.1799999999999997</v>
      </c>
      <c r="KG3">
        <v>0.85</v>
      </c>
      <c r="KH3">
        <v>1.4499999999999993</v>
      </c>
      <c r="KI3">
        <v>0.85</v>
      </c>
      <c r="KJ3">
        <v>2.5599999999999987</v>
      </c>
      <c r="KK3">
        <v>0.85</v>
      </c>
      <c r="KL3">
        <v>1.75</v>
      </c>
      <c r="KM3">
        <v>0.85</v>
      </c>
      <c r="KN3">
        <v>2.0499999999999989</v>
      </c>
      <c r="KO3">
        <v>0.85</v>
      </c>
      <c r="KP3">
        <v>1.3299999999999983</v>
      </c>
      <c r="KQ3">
        <v>0.85</v>
      </c>
      <c r="KR3">
        <v>1.6899999999999995</v>
      </c>
      <c r="KS3">
        <v>0.85</v>
      </c>
      <c r="KT3">
        <v>2.09</v>
      </c>
      <c r="KU3">
        <v>0.85</v>
      </c>
      <c r="KV3">
        <v>1.3399999999999999</v>
      </c>
      <c r="KW3">
        <v>0.85</v>
      </c>
      <c r="KX3">
        <v>2.0199999999999996</v>
      </c>
      <c r="KY3">
        <v>0.85</v>
      </c>
      <c r="KZ3">
        <v>0.85999999999999943</v>
      </c>
      <c r="LA3">
        <v>0.85</v>
      </c>
      <c r="LB3">
        <v>1.129999999999999</v>
      </c>
      <c r="LC3">
        <v>0.85</v>
      </c>
      <c r="LD3">
        <v>1.3099999999999987</v>
      </c>
      <c r="LE3">
        <v>0.85</v>
      </c>
      <c r="LF3">
        <v>1.4499999999999993</v>
      </c>
      <c r="LG3">
        <v>0.85</v>
      </c>
      <c r="LH3">
        <v>1.7699999999999996</v>
      </c>
      <c r="LI3">
        <v>0.85</v>
      </c>
      <c r="LJ3">
        <v>3.05</v>
      </c>
      <c r="LK3">
        <v>0.85</v>
      </c>
      <c r="LL3">
        <v>4.79</v>
      </c>
      <c r="LM3">
        <v>0.85</v>
      </c>
      <c r="LN3">
        <v>7.23</v>
      </c>
      <c r="LO3">
        <v>0.85</v>
      </c>
      <c r="LP3">
        <v>10.31</v>
      </c>
      <c r="LQ3">
        <v>0.85</v>
      </c>
      <c r="LR3">
        <v>8.2799999999999994</v>
      </c>
      <c r="LS3">
        <v>0.85</v>
      </c>
      <c r="LT3">
        <v>4.68</v>
      </c>
      <c r="LU3">
        <v>0.85</v>
      </c>
      <c r="LV3">
        <v>7.25</v>
      </c>
      <c r="LW3">
        <v>0.85</v>
      </c>
      <c r="LX3">
        <v>5.57</v>
      </c>
      <c r="LY3">
        <v>0.85</v>
      </c>
      <c r="LZ3">
        <v>10.130000000000001</v>
      </c>
      <c r="MA3">
        <v>0.85</v>
      </c>
      <c r="MB3">
        <v>14.51</v>
      </c>
      <c r="MC3">
        <v>0.85</v>
      </c>
      <c r="MD3">
        <v>5.7</v>
      </c>
      <c r="ME3">
        <v>0.85</v>
      </c>
      <c r="MF3">
        <v>6.81</v>
      </c>
      <c r="MG3">
        <v>0.85</v>
      </c>
      <c r="MH3">
        <v>9.14</v>
      </c>
      <c r="MI3">
        <v>0.85</v>
      </c>
      <c r="MJ3">
        <v>14.24</v>
      </c>
      <c r="MK3">
        <v>0.85</v>
      </c>
      <c r="ML3">
        <v>12.02</v>
      </c>
      <c r="MM3">
        <v>0.85</v>
      </c>
      <c r="MN3">
        <v>4.12</v>
      </c>
      <c r="MO3">
        <v>0.85</v>
      </c>
      <c r="MP3">
        <v>5.54</v>
      </c>
      <c r="MQ3">
        <v>0.85</v>
      </c>
      <c r="MR3">
        <v>8.31</v>
      </c>
      <c r="MS3">
        <v>0.85</v>
      </c>
      <c r="MT3">
        <v>6.77</v>
      </c>
      <c r="MU3">
        <v>0.85</v>
      </c>
      <c r="MV3">
        <v>17.14</v>
      </c>
      <c r="MW3">
        <v>0.85</v>
      </c>
      <c r="MX3">
        <v>0.95999999999999908</v>
      </c>
      <c r="MY3">
        <v>0.85</v>
      </c>
      <c r="MZ3">
        <v>1.5399999999999991</v>
      </c>
      <c r="NA3">
        <v>0.85</v>
      </c>
      <c r="NB3">
        <v>1.42</v>
      </c>
      <c r="NC3">
        <v>0.85</v>
      </c>
      <c r="ND3">
        <v>1.8299999999999983</v>
      </c>
      <c r="NE3">
        <v>0.85</v>
      </c>
      <c r="NF3">
        <v>1.92</v>
      </c>
      <c r="NG3">
        <v>0.85</v>
      </c>
      <c r="NH3">
        <v>1.25</v>
      </c>
      <c r="NI3">
        <v>0.85</v>
      </c>
      <c r="NJ3">
        <v>1.6999999999999993</v>
      </c>
      <c r="NK3">
        <v>0.85</v>
      </c>
      <c r="NL3">
        <v>1.5199999999999996</v>
      </c>
      <c r="NM3">
        <v>0.85</v>
      </c>
      <c r="NN3">
        <v>2.3999999999999986</v>
      </c>
      <c r="NO3">
        <v>0.85</v>
      </c>
      <c r="NP3">
        <v>2.8199999999999985</v>
      </c>
      <c r="NQ3">
        <v>0.85</v>
      </c>
      <c r="NR3">
        <v>1.7599999999999998</v>
      </c>
      <c r="NS3">
        <v>0.85</v>
      </c>
      <c r="NT3">
        <v>1.4899999999999984</v>
      </c>
      <c r="NU3">
        <v>0.85</v>
      </c>
      <c r="NV3">
        <v>2.2199999999999989</v>
      </c>
      <c r="NW3">
        <v>0.85</v>
      </c>
      <c r="NX3">
        <v>2.5799999999999983</v>
      </c>
      <c r="NY3">
        <v>0.85</v>
      </c>
      <c r="NZ3">
        <v>2.3299999999999983</v>
      </c>
      <c r="OA3">
        <v>0.85</v>
      </c>
      <c r="OB3">
        <v>1.129999999999999</v>
      </c>
      <c r="OC3">
        <v>0.85</v>
      </c>
      <c r="OD3">
        <v>1.4399999999999995</v>
      </c>
      <c r="OE3">
        <v>0.85</v>
      </c>
      <c r="OF3">
        <v>1.67</v>
      </c>
      <c r="OG3">
        <v>0.85</v>
      </c>
      <c r="OH3">
        <v>1.6199999999999992</v>
      </c>
      <c r="OI3">
        <v>0.85</v>
      </c>
      <c r="OJ3">
        <v>2.8199999999999985</v>
      </c>
      <c r="OK3">
        <v>0.85</v>
      </c>
      <c r="OL3">
        <v>14.5</v>
      </c>
      <c r="OM3">
        <v>0.85</v>
      </c>
      <c r="ON3">
        <v>17.3</v>
      </c>
      <c r="OO3">
        <v>0.85</v>
      </c>
      <c r="OP3">
        <v>17.399999999999999</v>
      </c>
      <c r="OQ3">
        <v>0.85</v>
      </c>
      <c r="OR3">
        <v>21</v>
      </c>
      <c r="OS3">
        <v>0.85</v>
      </c>
      <c r="OT3">
        <v>18</v>
      </c>
      <c r="OU3">
        <v>0.85</v>
      </c>
      <c r="OV3">
        <v>14.2</v>
      </c>
      <c r="OW3">
        <v>0.85</v>
      </c>
      <c r="OX3">
        <v>14.2</v>
      </c>
      <c r="OY3">
        <v>0.85</v>
      </c>
      <c r="OZ3">
        <v>17</v>
      </c>
      <c r="PA3">
        <v>0.85</v>
      </c>
      <c r="PB3">
        <v>17.5</v>
      </c>
      <c r="PC3">
        <v>0.85</v>
      </c>
      <c r="PD3">
        <v>20.5</v>
      </c>
      <c r="PE3">
        <v>0.85</v>
      </c>
      <c r="PF3">
        <v>15</v>
      </c>
      <c r="PG3">
        <v>0.85</v>
      </c>
      <c r="PH3">
        <v>15.2</v>
      </c>
      <c r="PI3">
        <v>0.85</v>
      </c>
      <c r="PJ3">
        <v>19.5</v>
      </c>
      <c r="PK3">
        <v>0.85</v>
      </c>
      <c r="PL3">
        <v>20.3</v>
      </c>
      <c r="PM3">
        <v>0.85</v>
      </c>
      <c r="PN3">
        <v>19.899999999999999</v>
      </c>
      <c r="PO3">
        <v>0.85</v>
      </c>
      <c r="PP3">
        <v>14</v>
      </c>
      <c r="PQ3">
        <v>0.85</v>
      </c>
      <c r="PR3">
        <v>14</v>
      </c>
      <c r="PS3">
        <v>0.85</v>
      </c>
      <c r="PT3">
        <v>17</v>
      </c>
      <c r="PU3">
        <v>0.85</v>
      </c>
      <c r="PV3">
        <v>18</v>
      </c>
      <c r="PW3">
        <v>0.85</v>
      </c>
      <c r="PX3">
        <v>24</v>
      </c>
      <c r="PY3">
        <v>0.85</v>
      </c>
      <c r="PZ3">
        <v>37.1</v>
      </c>
      <c r="QA3">
        <v>0.85</v>
      </c>
      <c r="QB3">
        <v>25.9</v>
      </c>
      <c r="QC3">
        <v>0.85</v>
      </c>
      <c r="QD3">
        <v>33.1</v>
      </c>
      <c r="QE3">
        <v>0.85</v>
      </c>
      <c r="QF3">
        <v>55.1</v>
      </c>
      <c r="QG3">
        <v>0.85</v>
      </c>
      <c r="QH3">
        <v>57.9</v>
      </c>
      <c r="QI3">
        <v>0.85</v>
      </c>
      <c r="QJ3">
        <v>32.6</v>
      </c>
      <c r="QK3">
        <v>0.85</v>
      </c>
      <c r="QL3">
        <v>38.200000000000003</v>
      </c>
      <c r="QM3">
        <v>0.85</v>
      </c>
      <c r="QN3">
        <v>43.2</v>
      </c>
      <c r="QO3">
        <v>0.85</v>
      </c>
      <c r="QP3">
        <v>56.4</v>
      </c>
      <c r="QQ3">
        <v>0.85</v>
      </c>
      <c r="QR3">
        <v>51.3</v>
      </c>
      <c r="QS3">
        <v>0.85</v>
      </c>
      <c r="QT3">
        <v>42.5</v>
      </c>
      <c r="QU3">
        <v>0.85</v>
      </c>
      <c r="QV3">
        <v>34.4</v>
      </c>
      <c r="QW3">
        <v>0.85</v>
      </c>
      <c r="QX3">
        <v>36.799999999999997</v>
      </c>
      <c r="QY3">
        <v>0.85</v>
      </c>
      <c r="QZ3">
        <v>53</v>
      </c>
      <c r="RA3">
        <v>0.85</v>
      </c>
      <c r="RB3">
        <v>63.9</v>
      </c>
      <c r="RC3">
        <v>0.85</v>
      </c>
      <c r="RD3">
        <v>34.700000000000003</v>
      </c>
      <c r="RE3">
        <v>0.85</v>
      </c>
      <c r="RF3">
        <v>39.5</v>
      </c>
      <c r="RG3">
        <v>0.85</v>
      </c>
      <c r="RH3">
        <v>41.6</v>
      </c>
      <c r="RI3">
        <v>0.85</v>
      </c>
      <c r="RJ3">
        <v>50.4</v>
      </c>
      <c r="RK3">
        <v>0.85</v>
      </c>
      <c r="RL3">
        <v>50.7</v>
      </c>
    </row>
    <row r="4" spans="1:480" x14ac:dyDescent="0.3">
      <c r="A4">
        <v>1.1499999999999999</v>
      </c>
      <c r="B4">
        <v>35</v>
      </c>
      <c r="C4">
        <v>1.1499999999999999</v>
      </c>
      <c r="D4">
        <v>44</v>
      </c>
      <c r="E4">
        <v>1.1499999999999999</v>
      </c>
      <c r="F4">
        <v>41</v>
      </c>
      <c r="G4">
        <v>1.1499999999999999</v>
      </c>
      <c r="H4">
        <v>50</v>
      </c>
      <c r="I4">
        <v>1.1499999999999999</v>
      </c>
      <c r="J4">
        <v>44</v>
      </c>
      <c r="K4">
        <v>1.1499999999999999</v>
      </c>
      <c r="L4">
        <v>38</v>
      </c>
      <c r="M4">
        <v>1.1499999999999999</v>
      </c>
      <c r="N4">
        <v>47</v>
      </c>
      <c r="O4">
        <v>1.1499999999999999</v>
      </c>
      <c r="P4">
        <v>53</v>
      </c>
      <c r="Q4">
        <v>1.1499999999999999</v>
      </c>
      <c r="R4">
        <v>54</v>
      </c>
      <c r="S4">
        <v>1.1499999999999999</v>
      </c>
      <c r="T4">
        <v>59</v>
      </c>
      <c r="U4">
        <v>1.1499999999999999</v>
      </c>
      <c r="V4">
        <v>34</v>
      </c>
      <c r="W4">
        <v>1.1499999999999999</v>
      </c>
      <c r="X4">
        <v>42</v>
      </c>
      <c r="Y4">
        <v>1.1499999999999999</v>
      </c>
      <c r="Z4">
        <v>37</v>
      </c>
      <c r="AA4">
        <v>1.1499999999999999</v>
      </c>
      <c r="AB4">
        <v>51</v>
      </c>
      <c r="AC4">
        <v>1.1499999999999999</v>
      </c>
      <c r="AD4">
        <v>45</v>
      </c>
      <c r="AE4">
        <v>1.1499999999999999</v>
      </c>
      <c r="AF4">
        <v>32</v>
      </c>
      <c r="AG4">
        <v>1.1499999999999999</v>
      </c>
      <c r="AH4">
        <v>37</v>
      </c>
      <c r="AI4">
        <v>1.1499999999999999</v>
      </c>
      <c r="AJ4">
        <v>52</v>
      </c>
      <c r="AK4">
        <v>1.1499999999999999</v>
      </c>
      <c r="AL4">
        <v>40</v>
      </c>
      <c r="AM4">
        <v>1.1499999999999999</v>
      </c>
      <c r="AN4">
        <v>49</v>
      </c>
      <c r="AO4">
        <v>1.1499999999999999</v>
      </c>
      <c r="AP4">
        <v>7.2</v>
      </c>
      <c r="AQ4">
        <v>1.1499999999999999</v>
      </c>
      <c r="AR4">
        <v>7.5</v>
      </c>
      <c r="AS4">
        <v>1.1499999999999999</v>
      </c>
      <c r="AT4">
        <v>8.5</v>
      </c>
      <c r="AU4">
        <v>1.1499999999999999</v>
      </c>
      <c r="AV4">
        <v>8</v>
      </c>
      <c r="AW4">
        <v>1.1499999999999999</v>
      </c>
      <c r="AX4">
        <v>8</v>
      </c>
      <c r="AY4">
        <v>1.1499999999999999</v>
      </c>
      <c r="AZ4">
        <v>6</v>
      </c>
      <c r="BA4">
        <v>1.1499999999999999</v>
      </c>
      <c r="BB4">
        <v>7.5</v>
      </c>
      <c r="BC4">
        <v>1.1499999999999999</v>
      </c>
      <c r="BD4">
        <v>7.5</v>
      </c>
      <c r="BE4">
        <v>1.1499999999999999</v>
      </c>
      <c r="BF4">
        <v>7.5</v>
      </c>
      <c r="BG4">
        <v>1.1499999999999999</v>
      </c>
      <c r="BH4">
        <v>8</v>
      </c>
      <c r="BI4">
        <v>1.1499999999999999</v>
      </c>
      <c r="BJ4">
        <v>7</v>
      </c>
      <c r="BK4">
        <v>1.1499999999999999</v>
      </c>
      <c r="BL4">
        <v>6.5</v>
      </c>
      <c r="BM4">
        <v>1.1499999999999999</v>
      </c>
      <c r="BN4">
        <v>8.5</v>
      </c>
      <c r="BO4">
        <v>1.1499999999999999</v>
      </c>
      <c r="BP4">
        <v>9</v>
      </c>
      <c r="BQ4">
        <v>1.1499999999999999</v>
      </c>
      <c r="BR4">
        <v>9</v>
      </c>
      <c r="BS4">
        <v>1.1499999999999999</v>
      </c>
      <c r="BT4">
        <v>5.5</v>
      </c>
      <c r="BU4">
        <v>1.1499999999999999</v>
      </c>
      <c r="BV4">
        <v>7</v>
      </c>
      <c r="BW4">
        <v>1.1499999999999999</v>
      </c>
      <c r="BX4">
        <v>7.7</v>
      </c>
      <c r="BY4">
        <v>1.1499999999999999</v>
      </c>
      <c r="BZ4">
        <v>7</v>
      </c>
      <c r="CA4">
        <v>1.1499999999999999</v>
      </c>
      <c r="CB4">
        <v>10</v>
      </c>
      <c r="CC4">
        <v>1.1499999999999999</v>
      </c>
      <c r="CD4">
        <v>3.5</v>
      </c>
      <c r="CE4">
        <v>1.1499999999999999</v>
      </c>
      <c r="CF4">
        <v>3.9</v>
      </c>
      <c r="CG4">
        <v>1.1499999999999999</v>
      </c>
      <c r="CH4">
        <v>3.5</v>
      </c>
      <c r="CI4">
        <v>1.1499999999999999</v>
      </c>
      <c r="CJ4">
        <v>4</v>
      </c>
      <c r="CK4">
        <v>1.1499999999999999</v>
      </c>
      <c r="CL4">
        <v>3.5</v>
      </c>
      <c r="CM4">
        <v>1.1499999999999999</v>
      </c>
      <c r="CN4">
        <v>3</v>
      </c>
      <c r="CO4">
        <v>1.1499999999999999</v>
      </c>
      <c r="CP4">
        <v>3.5</v>
      </c>
      <c r="CQ4">
        <v>1.1499999999999999</v>
      </c>
      <c r="CR4">
        <v>3.3</v>
      </c>
      <c r="CS4">
        <v>1.1499999999999999</v>
      </c>
      <c r="CT4">
        <v>4</v>
      </c>
      <c r="CU4">
        <v>1.1499999999999999</v>
      </c>
      <c r="CV4">
        <v>4.5</v>
      </c>
      <c r="CW4">
        <v>1.1499999999999999</v>
      </c>
      <c r="CX4">
        <v>3.5</v>
      </c>
      <c r="CY4">
        <v>1.1499999999999999</v>
      </c>
      <c r="CZ4">
        <v>3.5</v>
      </c>
      <c r="DA4">
        <v>1.1499999999999999</v>
      </c>
      <c r="DB4">
        <v>4.0999999999999996</v>
      </c>
      <c r="DC4">
        <v>1.1499999999999999</v>
      </c>
      <c r="DD4">
        <v>4.0999999999999996</v>
      </c>
      <c r="DE4">
        <v>1.1499999999999999</v>
      </c>
      <c r="DF4">
        <v>4.0999999999999996</v>
      </c>
      <c r="DG4">
        <v>1.1499999999999999</v>
      </c>
      <c r="DH4">
        <v>3</v>
      </c>
      <c r="DI4">
        <v>1.1499999999999999</v>
      </c>
      <c r="DJ4">
        <v>3.8</v>
      </c>
      <c r="DK4">
        <v>1.1499999999999999</v>
      </c>
      <c r="DL4">
        <v>4</v>
      </c>
      <c r="DM4">
        <v>1.1499999999999999</v>
      </c>
      <c r="DN4">
        <v>4.2</v>
      </c>
      <c r="DO4">
        <v>1.1499999999999999</v>
      </c>
      <c r="DP4">
        <v>5.4</v>
      </c>
      <c r="DQ4">
        <v>1.1499999999999999</v>
      </c>
      <c r="DR4">
        <v>24.24</v>
      </c>
      <c r="DS4">
        <v>1.1499999999999999</v>
      </c>
      <c r="DT4">
        <v>28.6</v>
      </c>
      <c r="DU4">
        <v>1.1499999999999999</v>
      </c>
      <c r="DV4">
        <v>35</v>
      </c>
      <c r="DW4">
        <v>1.1499999999999999</v>
      </c>
      <c r="DX4">
        <v>44.62</v>
      </c>
      <c r="DY4">
        <v>1.1499999999999999</v>
      </c>
      <c r="DZ4">
        <v>35.9</v>
      </c>
      <c r="EA4">
        <v>1.1499999999999999</v>
      </c>
      <c r="EB4">
        <v>17.25</v>
      </c>
      <c r="EC4">
        <v>1.1499999999999999</v>
      </c>
      <c r="ED4">
        <v>25.4</v>
      </c>
      <c r="EE4">
        <v>1.1499999999999999</v>
      </c>
      <c r="EF4">
        <v>27.95</v>
      </c>
      <c r="EG4">
        <v>1.1499999999999999</v>
      </c>
      <c r="EH4">
        <v>42.1</v>
      </c>
      <c r="EI4">
        <v>1.1499999999999999</v>
      </c>
      <c r="EJ4">
        <v>48.27</v>
      </c>
      <c r="EK4">
        <v>1.1499999999999999</v>
      </c>
      <c r="EL4">
        <v>24.29</v>
      </c>
      <c r="EM4">
        <v>1.1499999999999999</v>
      </c>
      <c r="EN4">
        <v>28.7</v>
      </c>
      <c r="EO4">
        <v>1.1499999999999999</v>
      </c>
      <c r="EP4">
        <v>41.75</v>
      </c>
      <c r="EQ4">
        <v>1.1499999999999999</v>
      </c>
      <c r="ER4">
        <v>45</v>
      </c>
      <c r="ES4">
        <v>1.1499999999999999</v>
      </c>
      <c r="ET4">
        <v>45.78</v>
      </c>
      <c r="EU4">
        <v>1.1499999999999999</v>
      </c>
      <c r="EV4">
        <v>19.21</v>
      </c>
      <c r="EW4">
        <v>1.1499999999999999</v>
      </c>
      <c r="EX4">
        <v>24.08</v>
      </c>
      <c r="EY4">
        <v>1.1499999999999999</v>
      </c>
      <c r="EZ4">
        <v>33.25</v>
      </c>
      <c r="FA4">
        <v>1.1499999999999999</v>
      </c>
      <c r="FB4">
        <v>34.54</v>
      </c>
      <c r="FC4">
        <v>1.1499999999999999</v>
      </c>
      <c r="FD4">
        <v>52.04</v>
      </c>
      <c r="FE4">
        <v>1.1499999999999999</v>
      </c>
      <c r="FF4">
        <v>7.9</v>
      </c>
      <c r="FG4">
        <v>1.1499999999999999</v>
      </c>
      <c r="FH4">
        <v>11.29</v>
      </c>
      <c r="FI4">
        <v>1.1499999999999999</v>
      </c>
      <c r="FJ4">
        <v>12</v>
      </c>
      <c r="FK4">
        <v>1.1499999999999999</v>
      </c>
      <c r="FL4">
        <v>16.3</v>
      </c>
      <c r="FM4">
        <v>1.1499999999999999</v>
      </c>
      <c r="FN4">
        <v>12.25</v>
      </c>
      <c r="FO4">
        <v>1.1499999999999999</v>
      </c>
      <c r="FP4">
        <v>5.71</v>
      </c>
      <c r="FQ4">
        <v>1.1499999999999999</v>
      </c>
      <c r="FR4">
        <v>8.82</v>
      </c>
      <c r="FS4">
        <v>1.1499999999999999</v>
      </c>
      <c r="FT4">
        <v>9.3699999999999992</v>
      </c>
      <c r="FU4">
        <v>1.1499999999999999</v>
      </c>
      <c r="FV4">
        <v>16.5</v>
      </c>
      <c r="FW4">
        <v>1.1499999999999999</v>
      </c>
      <c r="FX4">
        <v>14.92</v>
      </c>
      <c r="FY4">
        <v>1.1499999999999999</v>
      </c>
      <c r="FZ4">
        <v>7.77</v>
      </c>
      <c r="GA4">
        <v>1.1499999999999999</v>
      </c>
      <c r="GB4">
        <v>8.4499999999999993</v>
      </c>
      <c r="GC4">
        <v>1.1499999999999999</v>
      </c>
      <c r="GD4">
        <v>10.95</v>
      </c>
      <c r="GE4">
        <v>1.1499999999999999</v>
      </c>
      <c r="GF4">
        <v>17.36</v>
      </c>
      <c r="GG4">
        <v>1.1499999999999999</v>
      </c>
      <c r="GH4">
        <v>11.79</v>
      </c>
      <c r="GI4">
        <v>1.1499999999999999</v>
      </c>
      <c r="GJ4">
        <v>7.97</v>
      </c>
      <c r="GK4">
        <v>1.1499999999999999</v>
      </c>
      <c r="GL4">
        <v>7.67</v>
      </c>
      <c r="GM4">
        <v>1.1499999999999999</v>
      </c>
      <c r="GN4">
        <v>10.1</v>
      </c>
      <c r="GO4">
        <v>1.1499999999999999</v>
      </c>
      <c r="GP4">
        <v>13.85</v>
      </c>
      <c r="GQ4">
        <v>1.1499999999999999</v>
      </c>
      <c r="GR4">
        <v>16.2</v>
      </c>
      <c r="GS4">
        <v>1.1499999999999999</v>
      </c>
      <c r="GT4">
        <v>1.2899999999999991</v>
      </c>
      <c r="GU4">
        <v>1.1499999999999999</v>
      </c>
      <c r="GV4">
        <v>1.5</v>
      </c>
      <c r="GW4">
        <v>1.1499999999999999</v>
      </c>
      <c r="GX4">
        <v>1.5499999999999989</v>
      </c>
      <c r="GY4">
        <v>1.1499999999999999</v>
      </c>
      <c r="GZ4">
        <v>2</v>
      </c>
      <c r="HA4">
        <v>1.1499999999999999</v>
      </c>
      <c r="HB4">
        <v>1.7699999999999996</v>
      </c>
      <c r="HC4">
        <v>1.1499999999999999</v>
      </c>
      <c r="HD4">
        <v>0.81999999999999851</v>
      </c>
      <c r="HE4">
        <v>1.1499999999999999</v>
      </c>
      <c r="HF4">
        <v>1.629999999999999</v>
      </c>
      <c r="HG4">
        <v>1.1499999999999999</v>
      </c>
      <c r="HH4">
        <v>1.629999999999999</v>
      </c>
      <c r="HI4">
        <v>1.1499999999999999</v>
      </c>
      <c r="HJ4">
        <v>2.4399999999999995</v>
      </c>
      <c r="HK4">
        <v>1.1499999999999999</v>
      </c>
      <c r="HL4">
        <v>2.0699999999999985</v>
      </c>
      <c r="HM4">
        <v>1.1499999999999999</v>
      </c>
      <c r="HN4">
        <v>1.3999999999999986</v>
      </c>
      <c r="HO4">
        <v>1.1499999999999999</v>
      </c>
      <c r="HP4">
        <v>1.3899999999999988</v>
      </c>
      <c r="HQ4">
        <v>1.1499999999999999</v>
      </c>
      <c r="HR4">
        <v>1.8399999999999999</v>
      </c>
      <c r="HS4">
        <v>1.1499999999999999</v>
      </c>
      <c r="HT4">
        <v>1.5199999999999996</v>
      </c>
      <c r="HU4">
        <v>1.1499999999999999</v>
      </c>
      <c r="HV4">
        <v>1.6199999999999992</v>
      </c>
      <c r="HW4">
        <v>1.1499999999999999</v>
      </c>
      <c r="HX4">
        <v>1.0899999999999999</v>
      </c>
      <c r="HY4">
        <v>1.1499999999999999</v>
      </c>
      <c r="HZ4">
        <v>1.2999999999999989</v>
      </c>
      <c r="IA4">
        <v>1.1499999999999999</v>
      </c>
      <c r="IB4">
        <v>1.4799999999999986</v>
      </c>
      <c r="IC4">
        <v>1.1499999999999999</v>
      </c>
      <c r="ID4">
        <v>1.8899999999999988</v>
      </c>
      <c r="IE4">
        <v>1.1499999999999999</v>
      </c>
      <c r="IF4">
        <v>2.0699999999999985</v>
      </c>
      <c r="IG4">
        <v>1.1499999999999999</v>
      </c>
      <c r="IH4">
        <v>7.04</v>
      </c>
      <c r="II4">
        <v>1.1499999999999999</v>
      </c>
      <c r="IJ4">
        <v>6.72</v>
      </c>
      <c r="IK4">
        <v>1.1499999999999999</v>
      </c>
      <c r="IL4">
        <v>9.8000000000000007</v>
      </c>
      <c r="IM4">
        <v>1.1499999999999999</v>
      </c>
      <c r="IN4">
        <v>14.26</v>
      </c>
      <c r="IO4">
        <v>1.1499999999999999</v>
      </c>
      <c r="IP4">
        <v>12.41</v>
      </c>
      <c r="IQ4">
        <v>1.1499999999999999</v>
      </c>
      <c r="IR4">
        <v>5.53</v>
      </c>
      <c r="IS4">
        <v>1.1499999999999999</v>
      </c>
      <c r="IT4">
        <v>8.26</v>
      </c>
      <c r="IU4">
        <v>1.1499999999999999</v>
      </c>
      <c r="IV4">
        <v>14.66</v>
      </c>
      <c r="IW4">
        <v>1.1499999999999999</v>
      </c>
      <c r="IX4">
        <v>11.5</v>
      </c>
      <c r="IY4">
        <v>1.1499999999999999</v>
      </c>
      <c r="IZ4">
        <v>13.7</v>
      </c>
      <c r="JA4">
        <v>1.1499999999999999</v>
      </c>
      <c r="JB4">
        <v>7.17</v>
      </c>
      <c r="JC4">
        <v>1.1499999999999999</v>
      </c>
      <c r="JD4">
        <v>8.84</v>
      </c>
      <c r="JE4">
        <v>1.1499999999999999</v>
      </c>
      <c r="JF4">
        <v>13.33</v>
      </c>
      <c r="JG4">
        <v>1.1499999999999999</v>
      </c>
      <c r="JH4">
        <v>8.86</v>
      </c>
      <c r="JI4">
        <v>1.1499999999999999</v>
      </c>
      <c r="JJ4">
        <v>13.05</v>
      </c>
      <c r="JK4">
        <v>1.1499999999999999</v>
      </c>
      <c r="JL4">
        <v>4.7</v>
      </c>
      <c r="JM4">
        <v>1.1499999999999999</v>
      </c>
      <c r="JN4">
        <v>6.66</v>
      </c>
      <c r="JO4">
        <v>1.1499999999999999</v>
      </c>
      <c r="JP4">
        <v>8.02</v>
      </c>
      <c r="JQ4">
        <v>1.1499999999999999</v>
      </c>
      <c r="JR4">
        <v>10.73</v>
      </c>
      <c r="JS4">
        <v>1.1499999999999999</v>
      </c>
      <c r="JT4">
        <v>13.1</v>
      </c>
      <c r="JU4">
        <v>1.1499999999999999</v>
      </c>
      <c r="JV4">
        <v>1.3699999999999992</v>
      </c>
      <c r="JW4">
        <v>1.1499999999999999</v>
      </c>
      <c r="JX4">
        <v>1.2999999999999989</v>
      </c>
      <c r="JY4">
        <v>1.1499999999999999</v>
      </c>
      <c r="JZ4">
        <v>1.7899999999999991</v>
      </c>
      <c r="KA4">
        <v>1.1499999999999999</v>
      </c>
      <c r="KB4">
        <v>2.129999999999999</v>
      </c>
      <c r="KC4">
        <v>1.1499999999999999</v>
      </c>
      <c r="KD4">
        <v>1.879999999999999</v>
      </c>
      <c r="KE4">
        <v>1.1499999999999999</v>
      </c>
      <c r="KF4">
        <v>1.1799999999999997</v>
      </c>
      <c r="KG4">
        <v>1.1499999999999999</v>
      </c>
      <c r="KH4">
        <v>1.4499999999999993</v>
      </c>
      <c r="KI4">
        <v>1.1499999999999999</v>
      </c>
      <c r="KJ4">
        <v>2.5599999999999987</v>
      </c>
      <c r="KK4">
        <v>1.1499999999999999</v>
      </c>
      <c r="KL4">
        <v>1.75</v>
      </c>
      <c r="KM4">
        <v>1.1499999999999999</v>
      </c>
      <c r="KN4">
        <v>2.0499999999999989</v>
      </c>
      <c r="KO4">
        <v>1.1499999999999999</v>
      </c>
      <c r="KP4">
        <v>1.3299999999999983</v>
      </c>
      <c r="KQ4">
        <v>1.1499999999999999</v>
      </c>
      <c r="KR4">
        <v>1.6899999999999995</v>
      </c>
      <c r="KS4">
        <v>1.1499999999999999</v>
      </c>
      <c r="KT4">
        <v>2.09</v>
      </c>
      <c r="KU4">
        <v>1.1499999999999999</v>
      </c>
      <c r="KV4">
        <v>1.3399999999999999</v>
      </c>
      <c r="KW4">
        <v>1.1499999999999999</v>
      </c>
      <c r="KX4">
        <v>2.0199999999999996</v>
      </c>
      <c r="KY4">
        <v>1.1499999999999999</v>
      </c>
      <c r="KZ4">
        <v>0.85999999999999943</v>
      </c>
      <c r="LA4">
        <v>1.1499999999999999</v>
      </c>
      <c r="LB4">
        <v>1.129999999999999</v>
      </c>
      <c r="LC4">
        <v>1.1499999999999999</v>
      </c>
      <c r="LD4">
        <v>1.3099999999999987</v>
      </c>
      <c r="LE4">
        <v>1.1499999999999999</v>
      </c>
      <c r="LF4">
        <v>1.4499999999999993</v>
      </c>
      <c r="LG4">
        <v>1.1499999999999999</v>
      </c>
      <c r="LH4">
        <v>1.7699999999999996</v>
      </c>
      <c r="LI4">
        <v>1.1499999999999999</v>
      </c>
      <c r="LJ4">
        <v>3.05</v>
      </c>
      <c r="LK4">
        <v>1.1499999999999999</v>
      </c>
      <c r="LL4">
        <v>4.79</v>
      </c>
      <c r="LM4">
        <v>1.1499999999999999</v>
      </c>
      <c r="LN4">
        <v>7.23</v>
      </c>
      <c r="LO4">
        <v>1.1499999999999999</v>
      </c>
      <c r="LP4">
        <v>10.31</v>
      </c>
      <c r="LQ4">
        <v>1.1499999999999999</v>
      </c>
      <c r="LR4">
        <v>8.2799999999999994</v>
      </c>
      <c r="LS4">
        <v>1.1499999999999999</v>
      </c>
      <c r="LT4">
        <v>4.68</v>
      </c>
      <c r="LU4">
        <v>1.1499999999999999</v>
      </c>
      <c r="LV4">
        <v>7.25</v>
      </c>
      <c r="LW4">
        <v>1.1499999999999999</v>
      </c>
      <c r="LX4">
        <v>5.57</v>
      </c>
      <c r="LY4">
        <v>1.1499999999999999</v>
      </c>
      <c r="LZ4">
        <v>10.130000000000001</v>
      </c>
      <c r="MA4">
        <v>1.1499999999999999</v>
      </c>
      <c r="MB4">
        <v>14.51</v>
      </c>
      <c r="MC4">
        <v>1.1499999999999999</v>
      </c>
      <c r="MD4">
        <v>5.7</v>
      </c>
      <c r="ME4">
        <v>1.1499999999999999</v>
      </c>
      <c r="MF4">
        <v>6.81</v>
      </c>
      <c r="MG4">
        <v>1.1499999999999999</v>
      </c>
      <c r="MH4">
        <v>9.14</v>
      </c>
      <c r="MI4">
        <v>1.1499999999999999</v>
      </c>
      <c r="MJ4">
        <v>14.24</v>
      </c>
      <c r="MK4">
        <v>1.1499999999999999</v>
      </c>
      <c r="ML4">
        <v>12.02</v>
      </c>
      <c r="MM4">
        <v>1.1499999999999999</v>
      </c>
      <c r="MN4">
        <v>4.12</v>
      </c>
      <c r="MO4">
        <v>1.1499999999999999</v>
      </c>
      <c r="MP4">
        <v>5.54</v>
      </c>
      <c r="MQ4">
        <v>1.1499999999999999</v>
      </c>
      <c r="MR4">
        <v>8.31</v>
      </c>
      <c r="MS4">
        <v>1.1499999999999999</v>
      </c>
      <c r="MT4">
        <v>6.77</v>
      </c>
      <c r="MU4">
        <v>1.1499999999999999</v>
      </c>
      <c r="MV4">
        <v>17.14</v>
      </c>
      <c r="MW4">
        <v>1.1499999999999999</v>
      </c>
      <c r="MX4">
        <v>0.95999999999999908</v>
      </c>
      <c r="MY4">
        <v>1.1499999999999999</v>
      </c>
      <c r="MZ4">
        <v>1.5399999999999991</v>
      </c>
      <c r="NA4">
        <v>1.1499999999999999</v>
      </c>
      <c r="NB4">
        <v>1.42</v>
      </c>
      <c r="NC4">
        <v>1.1499999999999999</v>
      </c>
      <c r="ND4">
        <v>1.8299999999999983</v>
      </c>
      <c r="NE4">
        <v>1.1499999999999999</v>
      </c>
      <c r="NF4">
        <v>1.92</v>
      </c>
      <c r="NG4">
        <v>1.1499999999999999</v>
      </c>
      <c r="NH4">
        <v>1.25</v>
      </c>
      <c r="NI4">
        <v>1.1499999999999999</v>
      </c>
      <c r="NJ4">
        <v>1.6999999999999993</v>
      </c>
      <c r="NK4">
        <v>1.1499999999999999</v>
      </c>
      <c r="NL4">
        <v>1.5199999999999996</v>
      </c>
      <c r="NM4">
        <v>1.1499999999999999</v>
      </c>
      <c r="NN4">
        <v>2.3999999999999986</v>
      </c>
      <c r="NO4">
        <v>1.1499999999999999</v>
      </c>
      <c r="NP4">
        <v>2.8199999999999985</v>
      </c>
      <c r="NQ4">
        <v>1.1499999999999999</v>
      </c>
      <c r="NR4">
        <v>1.7599999999999998</v>
      </c>
      <c r="NS4">
        <v>1.1499999999999999</v>
      </c>
      <c r="NT4">
        <v>1.4899999999999984</v>
      </c>
      <c r="NU4">
        <v>1.1499999999999999</v>
      </c>
      <c r="NV4">
        <v>2.2199999999999989</v>
      </c>
      <c r="NW4">
        <v>1.1499999999999999</v>
      </c>
      <c r="NX4">
        <v>2.5799999999999983</v>
      </c>
      <c r="NY4">
        <v>1.1499999999999999</v>
      </c>
      <c r="NZ4">
        <v>2.3299999999999983</v>
      </c>
      <c r="OA4">
        <v>1.1499999999999999</v>
      </c>
      <c r="OB4">
        <v>1.129999999999999</v>
      </c>
      <c r="OC4">
        <v>1.1499999999999999</v>
      </c>
      <c r="OD4">
        <v>1.4399999999999995</v>
      </c>
      <c r="OE4">
        <v>1.1499999999999999</v>
      </c>
      <c r="OF4">
        <v>1.67</v>
      </c>
      <c r="OG4">
        <v>1.1499999999999999</v>
      </c>
      <c r="OH4">
        <v>1.6199999999999992</v>
      </c>
      <c r="OI4">
        <v>1.1499999999999999</v>
      </c>
      <c r="OJ4">
        <v>2.8199999999999985</v>
      </c>
      <c r="OK4">
        <v>1.1499999999999999</v>
      </c>
      <c r="OL4">
        <v>14.5</v>
      </c>
      <c r="OM4">
        <v>1.1499999999999999</v>
      </c>
      <c r="ON4">
        <v>17.3</v>
      </c>
      <c r="OO4">
        <v>1.1499999999999999</v>
      </c>
      <c r="OP4">
        <v>17.399999999999999</v>
      </c>
      <c r="OQ4">
        <v>1.1499999999999999</v>
      </c>
      <c r="OR4">
        <v>21</v>
      </c>
      <c r="OS4">
        <v>1.1499999999999999</v>
      </c>
      <c r="OT4">
        <v>18</v>
      </c>
      <c r="OU4">
        <v>1.1499999999999999</v>
      </c>
      <c r="OV4">
        <v>14.2</v>
      </c>
      <c r="OW4">
        <v>1.1499999999999999</v>
      </c>
      <c r="OX4">
        <v>14.2</v>
      </c>
      <c r="OY4">
        <v>1.1499999999999999</v>
      </c>
      <c r="OZ4">
        <v>17</v>
      </c>
      <c r="PA4">
        <v>1.1499999999999999</v>
      </c>
      <c r="PB4">
        <v>17.5</v>
      </c>
      <c r="PC4">
        <v>1.1499999999999999</v>
      </c>
      <c r="PD4">
        <v>20.5</v>
      </c>
      <c r="PE4">
        <v>1.1499999999999999</v>
      </c>
      <c r="PF4">
        <v>15</v>
      </c>
      <c r="PG4">
        <v>1.1499999999999999</v>
      </c>
      <c r="PH4">
        <v>15.2</v>
      </c>
      <c r="PI4">
        <v>1.1499999999999999</v>
      </c>
      <c r="PJ4">
        <v>19.5</v>
      </c>
      <c r="PK4">
        <v>1.1499999999999999</v>
      </c>
      <c r="PL4">
        <v>20.3</v>
      </c>
      <c r="PM4">
        <v>1.1499999999999999</v>
      </c>
      <c r="PN4">
        <v>19.899999999999999</v>
      </c>
      <c r="PO4">
        <v>1.1499999999999999</v>
      </c>
      <c r="PP4">
        <v>14</v>
      </c>
      <c r="PQ4">
        <v>1.1499999999999999</v>
      </c>
      <c r="PR4">
        <v>14</v>
      </c>
      <c r="PS4">
        <v>1.1499999999999999</v>
      </c>
      <c r="PT4">
        <v>17</v>
      </c>
      <c r="PU4">
        <v>1.1499999999999999</v>
      </c>
      <c r="PV4">
        <v>18</v>
      </c>
      <c r="PW4">
        <v>1.1499999999999999</v>
      </c>
      <c r="PX4">
        <v>24</v>
      </c>
      <c r="PY4">
        <v>1.1499999999999999</v>
      </c>
      <c r="PZ4">
        <v>37.1</v>
      </c>
      <c r="QA4">
        <v>1.1499999999999999</v>
      </c>
      <c r="QB4">
        <v>25.9</v>
      </c>
      <c r="QC4">
        <v>1.1499999999999999</v>
      </c>
      <c r="QD4">
        <v>33.1</v>
      </c>
      <c r="QE4">
        <v>1.1499999999999999</v>
      </c>
      <c r="QF4">
        <v>55.1</v>
      </c>
      <c r="QG4">
        <v>1.1499999999999999</v>
      </c>
      <c r="QH4">
        <v>57.9</v>
      </c>
      <c r="QI4">
        <v>1.1499999999999999</v>
      </c>
      <c r="QJ4">
        <v>32.6</v>
      </c>
      <c r="QK4">
        <v>1.1499999999999999</v>
      </c>
      <c r="QL4">
        <v>38.200000000000003</v>
      </c>
      <c r="QM4">
        <v>1.1499999999999999</v>
      </c>
      <c r="QN4">
        <v>43.2</v>
      </c>
      <c r="QO4">
        <v>1.1499999999999999</v>
      </c>
      <c r="QP4">
        <v>56.4</v>
      </c>
      <c r="QQ4">
        <v>1.1499999999999999</v>
      </c>
      <c r="QR4">
        <v>51.3</v>
      </c>
      <c r="QS4">
        <v>1.1499999999999999</v>
      </c>
      <c r="QT4">
        <v>42.5</v>
      </c>
      <c r="QU4">
        <v>1.1499999999999999</v>
      </c>
      <c r="QV4">
        <v>34.4</v>
      </c>
      <c r="QW4">
        <v>1.1499999999999999</v>
      </c>
      <c r="QX4">
        <v>36.799999999999997</v>
      </c>
      <c r="QY4">
        <v>1.1499999999999999</v>
      </c>
      <c r="QZ4">
        <v>53</v>
      </c>
      <c r="RA4">
        <v>1.1499999999999999</v>
      </c>
      <c r="RB4">
        <v>63.9</v>
      </c>
      <c r="RC4">
        <v>1.1499999999999999</v>
      </c>
      <c r="RD4">
        <v>34.700000000000003</v>
      </c>
      <c r="RE4">
        <v>1.1499999999999999</v>
      </c>
      <c r="RF4">
        <v>39.5</v>
      </c>
      <c r="RG4">
        <v>1.1499999999999999</v>
      </c>
      <c r="RH4">
        <v>41.6</v>
      </c>
      <c r="RI4">
        <v>1.1499999999999999</v>
      </c>
      <c r="RJ4">
        <v>50.4</v>
      </c>
      <c r="RK4">
        <v>1.1499999999999999</v>
      </c>
      <c r="RL4">
        <v>50.7</v>
      </c>
    </row>
    <row r="5" spans="1:480" x14ac:dyDescent="0.3">
      <c r="A5">
        <v>0.85</v>
      </c>
      <c r="B5">
        <v>36</v>
      </c>
      <c r="C5">
        <v>0.85</v>
      </c>
      <c r="D5">
        <v>45</v>
      </c>
      <c r="E5">
        <v>0.85</v>
      </c>
      <c r="F5">
        <v>42</v>
      </c>
      <c r="G5">
        <v>0.85</v>
      </c>
      <c r="H5">
        <v>50</v>
      </c>
      <c r="I5">
        <v>0.85</v>
      </c>
      <c r="J5">
        <v>45</v>
      </c>
      <c r="K5">
        <v>0.85</v>
      </c>
      <c r="L5">
        <v>39</v>
      </c>
      <c r="M5">
        <v>0.85</v>
      </c>
      <c r="N5">
        <v>48</v>
      </c>
      <c r="O5">
        <v>0.85</v>
      </c>
      <c r="P5">
        <v>54</v>
      </c>
      <c r="Q5">
        <v>0.85</v>
      </c>
      <c r="R5">
        <v>54</v>
      </c>
      <c r="S5">
        <v>0.85</v>
      </c>
      <c r="T5">
        <v>59</v>
      </c>
      <c r="U5">
        <v>0.85</v>
      </c>
      <c r="V5">
        <v>35</v>
      </c>
      <c r="W5">
        <v>0.85</v>
      </c>
      <c r="X5">
        <v>42</v>
      </c>
      <c r="Y5">
        <v>0.85</v>
      </c>
      <c r="Z5">
        <v>38</v>
      </c>
      <c r="AA5">
        <v>0.85</v>
      </c>
      <c r="AB5">
        <v>51</v>
      </c>
      <c r="AC5">
        <v>0.85</v>
      </c>
      <c r="AD5">
        <v>46</v>
      </c>
      <c r="AE5">
        <v>0.85</v>
      </c>
      <c r="AF5">
        <v>32</v>
      </c>
      <c r="AG5">
        <v>0.85</v>
      </c>
      <c r="AH5">
        <v>37</v>
      </c>
      <c r="AI5">
        <v>0.85</v>
      </c>
      <c r="AJ5">
        <v>53</v>
      </c>
      <c r="AK5">
        <v>0.85</v>
      </c>
      <c r="AL5">
        <v>41</v>
      </c>
      <c r="AM5">
        <v>0.85</v>
      </c>
      <c r="AN5">
        <v>50</v>
      </c>
      <c r="AO5">
        <v>0.85</v>
      </c>
      <c r="AP5">
        <v>7.5</v>
      </c>
      <c r="AQ5">
        <v>0.85</v>
      </c>
      <c r="AR5">
        <v>8</v>
      </c>
      <c r="AS5">
        <v>0.85</v>
      </c>
      <c r="AT5">
        <v>9.5</v>
      </c>
      <c r="AU5">
        <v>0.85</v>
      </c>
      <c r="AV5">
        <v>9</v>
      </c>
      <c r="AW5">
        <v>0.85</v>
      </c>
      <c r="AX5">
        <v>8.5</v>
      </c>
      <c r="AY5">
        <v>0.85</v>
      </c>
      <c r="AZ5">
        <v>6.5</v>
      </c>
      <c r="BA5">
        <v>0.85</v>
      </c>
      <c r="BB5">
        <v>7.8</v>
      </c>
      <c r="BC5">
        <v>0.85</v>
      </c>
      <c r="BD5">
        <v>7.5</v>
      </c>
      <c r="BE5">
        <v>0.85</v>
      </c>
      <c r="BF5">
        <v>8</v>
      </c>
      <c r="BG5">
        <v>0.85</v>
      </c>
      <c r="BH5">
        <v>9</v>
      </c>
      <c r="BI5">
        <v>0.85</v>
      </c>
      <c r="BJ5">
        <v>8</v>
      </c>
      <c r="BK5">
        <v>0.85</v>
      </c>
      <c r="BL5">
        <v>8</v>
      </c>
      <c r="BM5">
        <v>0.85</v>
      </c>
      <c r="BN5">
        <v>9</v>
      </c>
      <c r="BO5">
        <v>0.85</v>
      </c>
      <c r="BP5">
        <v>9.5</v>
      </c>
      <c r="BQ5">
        <v>0.85</v>
      </c>
      <c r="BR5">
        <v>10</v>
      </c>
      <c r="BS5">
        <v>0.85</v>
      </c>
      <c r="BT5">
        <v>6</v>
      </c>
      <c r="BU5">
        <v>0.85</v>
      </c>
      <c r="BV5">
        <v>8</v>
      </c>
      <c r="BW5">
        <v>0.85</v>
      </c>
      <c r="BX5">
        <v>8</v>
      </c>
      <c r="BY5">
        <v>0.85</v>
      </c>
      <c r="BZ5">
        <v>8</v>
      </c>
      <c r="CA5">
        <v>0.85</v>
      </c>
      <c r="CB5">
        <v>11</v>
      </c>
      <c r="CC5">
        <v>0.85</v>
      </c>
      <c r="CD5">
        <v>3.5</v>
      </c>
      <c r="CE5">
        <v>0.85</v>
      </c>
      <c r="CF5">
        <v>4.3</v>
      </c>
      <c r="CG5">
        <v>0.85</v>
      </c>
      <c r="CH5">
        <v>3.8</v>
      </c>
      <c r="CI5">
        <v>0.85</v>
      </c>
      <c r="CJ5">
        <v>4</v>
      </c>
      <c r="CK5">
        <v>0.85</v>
      </c>
      <c r="CL5">
        <v>3.7</v>
      </c>
      <c r="CM5">
        <v>0.85</v>
      </c>
      <c r="CN5">
        <v>3.2</v>
      </c>
      <c r="CO5">
        <v>0.85</v>
      </c>
      <c r="CP5">
        <v>3.8</v>
      </c>
      <c r="CQ5">
        <v>0.85</v>
      </c>
      <c r="CR5">
        <v>3.5</v>
      </c>
      <c r="CS5">
        <v>0.85</v>
      </c>
      <c r="CT5">
        <v>4.2</v>
      </c>
      <c r="CU5">
        <v>0.85</v>
      </c>
      <c r="CV5">
        <v>4.5</v>
      </c>
      <c r="CW5">
        <v>0.85</v>
      </c>
      <c r="CX5">
        <v>3.5</v>
      </c>
      <c r="CY5">
        <v>0.85</v>
      </c>
      <c r="CZ5">
        <v>3.7</v>
      </c>
      <c r="DA5">
        <v>0.85</v>
      </c>
      <c r="DB5">
        <v>4.5</v>
      </c>
      <c r="DC5">
        <v>0.85</v>
      </c>
      <c r="DD5">
        <v>4.4000000000000004</v>
      </c>
      <c r="DE5">
        <v>0.85</v>
      </c>
      <c r="DF5">
        <v>4.3</v>
      </c>
      <c r="DG5">
        <v>0.85</v>
      </c>
      <c r="DH5">
        <v>3.3</v>
      </c>
      <c r="DI5">
        <v>0.85</v>
      </c>
      <c r="DJ5">
        <v>3.9</v>
      </c>
      <c r="DK5">
        <v>0.85</v>
      </c>
      <c r="DL5">
        <v>4.5</v>
      </c>
      <c r="DM5">
        <v>0.85</v>
      </c>
      <c r="DN5">
        <v>4.5</v>
      </c>
      <c r="DO5">
        <v>0.85</v>
      </c>
      <c r="DP5">
        <v>5.5</v>
      </c>
      <c r="DQ5">
        <v>0.85</v>
      </c>
      <c r="DR5">
        <v>24.56</v>
      </c>
      <c r="DS5">
        <v>0.85</v>
      </c>
      <c r="DT5">
        <v>31.15</v>
      </c>
      <c r="DU5">
        <v>0.85</v>
      </c>
      <c r="DV5">
        <v>35.450000000000003</v>
      </c>
      <c r="DW5">
        <v>0.85</v>
      </c>
      <c r="DX5">
        <v>48.72</v>
      </c>
      <c r="DY5">
        <v>0.85</v>
      </c>
      <c r="DZ5">
        <v>42</v>
      </c>
      <c r="EA5">
        <v>0.85</v>
      </c>
      <c r="EB5">
        <v>21.1</v>
      </c>
      <c r="EC5">
        <v>0.85</v>
      </c>
      <c r="ED5">
        <v>27.8</v>
      </c>
      <c r="EE5">
        <v>0.85</v>
      </c>
      <c r="EF5">
        <v>28.34</v>
      </c>
      <c r="EG5">
        <v>0.85</v>
      </c>
      <c r="EH5">
        <v>47.46</v>
      </c>
      <c r="EI5">
        <v>0.85</v>
      </c>
      <c r="EJ5">
        <v>48.36</v>
      </c>
      <c r="EK5">
        <v>0.85</v>
      </c>
      <c r="EL5">
        <v>27.5</v>
      </c>
      <c r="EM5">
        <v>0.85</v>
      </c>
      <c r="EN5">
        <v>31.33</v>
      </c>
      <c r="EO5">
        <v>0.85</v>
      </c>
      <c r="EP5">
        <v>41.9</v>
      </c>
      <c r="EQ5">
        <v>0.85</v>
      </c>
      <c r="ER5">
        <v>45.71</v>
      </c>
      <c r="ES5">
        <v>0.85</v>
      </c>
      <c r="ET5">
        <v>47.8</v>
      </c>
      <c r="EU5">
        <v>0.85</v>
      </c>
      <c r="EV5">
        <v>19.28</v>
      </c>
      <c r="EW5">
        <v>0.85</v>
      </c>
      <c r="EX5">
        <v>24.56</v>
      </c>
      <c r="EY5">
        <v>0.85</v>
      </c>
      <c r="EZ5">
        <v>34.53</v>
      </c>
      <c r="FA5">
        <v>0.85</v>
      </c>
      <c r="FB5">
        <v>37.270000000000003</v>
      </c>
      <c r="FC5">
        <v>0.85</v>
      </c>
      <c r="FD5">
        <v>57.52</v>
      </c>
      <c r="FE5">
        <v>0.85</v>
      </c>
      <c r="FF5">
        <v>11.18</v>
      </c>
      <c r="FG5">
        <v>0.85</v>
      </c>
      <c r="FH5">
        <v>12.29</v>
      </c>
      <c r="FI5">
        <v>0.85</v>
      </c>
      <c r="FJ5">
        <v>12.48</v>
      </c>
      <c r="FK5">
        <v>0.85</v>
      </c>
      <c r="FL5">
        <v>16.32</v>
      </c>
      <c r="FM5">
        <v>0.85</v>
      </c>
      <c r="FN5">
        <v>12.7</v>
      </c>
      <c r="FO5">
        <v>0.85</v>
      </c>
      <c r="FP5">
        <v>6.37</v>
      </c>
      <c r="FQ5">
        <v>0.85</v>
      </c>
      <c r="FR5">
        <v>8.84</v>
      </c>
      <c r="FS5">
        <v>0.85</v>
      </c>
      <c r="FT5">
        <v>10.050000000000001</v>
      </c>
      <c r="FU5">
        <v>0.85</v>
      </c>
      <c r="FV5">
        <v>17.600000000000001</v>
      </c>
      <c r="FW5">
        <v>0.85</v>
      </c>
      <c r="FX5">
        <v>15.24</v>
      </c>
      <c r="FY5">
        <v>0.85</v>
      </c>
      <c r="FZ5">
        <v>10.29</v>
      </c>
      <c r="GA5">
        <v>0.85</v>
      </c>
      <c r="GB5">
        <v>10.83</v>
      </c>
      <c r="GC5">
        <v>0.85</v>
      </c>
      <c r="GD5">
        <v>16.87</v>
      </c>
      <c r="GE5">
        <v>0.85</v>
      </c>
      <c r="GF5">
        <v>19.36</v>
      </c>
      <c r="GG5">
        <v>0.85</v>
      </c>
      <c r="GH5">
        <v>13.22</v>
      </c>
      <c r="GI5">
        <v>0.85</v>
      </c>
      <c r="GJ5">
        <v>8.27</v>
      </c>
      <c r="GK5">
        <v>0.85</v>
      </c>
      <c r="GL5">
        <v>8.32</v>
      </c>
      <c r="GM5">
        <v>0.85</v>
      </c>
      <c r="GN5">
        <v>16.7</v>
      </c>
      <c r="GO5">
        <v>0.85</v>
      </c>
      <c r="GP5">
        <v>14.08</v>
      </c>
      <c r="GQ5">
        <v>0.85</v>
      </c>
      <c r="GR5">
        <v>17.54</v>
      </c>
      <c r="GS5">
        <v>0.85</v>
      </c>
      <c r="GT5">
        <v>1.7899999999999991</v>
      </c>
      <c r="GU5">
        <v>0.85</v>
      </c>
      <c r="GV5">
        <v>1.7899999999999991</v>
      </c>
      <c r="GW5">
        <v>0.85</v>
      </c>
      <c r="GX5">
        <v>1.6399999999999988</v>
      </c>
      <c r="GY5">
        <v>0.85</v>
      </c>
      <c r="GZ5">
        <v>2.1999999999999993</v>
      </c>
      <c r="HA5">
        <v>0.85</v>
      </c>
      <c r="HB5">
        <v>1.8999999999999986</v>
      </c>
      <c r="HC5">
        <v>0.85</v>
      </c>
      <c r="HD5">
        <v>2.6199999999999992</v>
      </c>
      <c r="HE5">
        <v>0.85</v>
      </c>
      <c r="HF5">
        <v>1.6399999999999988</v>
      </c>
      <c r="HG5">
        <v>0.85</v>
      </c>
      <c r="HH5">
        <v>1.9499999999999993</v>
      </c>
      <c r="HI5">
        <v>0.85</v>
      </c>
      <c r="HJ5">
        <v>2.5299999999999994</v>
      </c>
      <c r="HK5">
        <v>0.85</v>
      </c>
      <c r="HL5">
        <v>2.1099999999999994</v>
      </c>
      <c r="HM5">
        <v>0.85</v>
      </c>
      <c r="HN5">
        <v>1.6999999999999993</v>
      </c>
      <c r="HO5">
        <v>0.85</v>
      </c>
      <c r="HP5">
        <v>1.6399999999999988</v>
      </c>
      <c r="HQ5">
        <v>0.85</v>
      </c>
      <c r="HR5">
        <v>2.4299999999999997</v>
      </c>
      <c r="HS5">
        <v>0.85</v>
      </c>
      <c r="HT5">
        <v>2.92</v>
      </c>
      <c r="HU5">
        <v>0.85</v>
      </c>
      <c r="HV5">
        <v>1.8999999999999986</v>
      </c>
      <c r="HW5">
        <v>0.85</v>
      </c>
      <c r="HX5">
        <v>1.2899999999999991</v>
      </c>
      <c r="HY5">
        <v>0.85</v>
      </c>
      <c r="HZ5">
        <v>1.3599999999999994</v>
      </c>
      <c r="IA5">
        <v>0.85</v>
      </c>
      <c r="IB5">
        <v>2.4499999999999993</v>
      </c>
      <c r="IC5">
        <v>0.85</v>
      </c>
      <c r="ID5">
        <v>1.92</v>
      </c>
      <c r="IE5">
        <v>0.85</v>
      </c>
      <c r="IF5">
        <v>2.3099999999999987</v>
      </c>
      <c r="IG5">
        <v>0.85</v>
      </c>
      <c r="IH5">
        <v>10.82</v>
      </c>
      <c r="II5">
        <v>0.85</v>
      </c>
      <c r="IJ5">
        <v>13.4</v>
      </c>
      <c r="IK5">
        <v>0.85</v>
      </c>
      <c r="IL5">
        <v>18.059999999999999</v>
      </c>
      <c r="IM5">
        <v>0.85</v>
      </c>
      <c r="IN5">
        <v>16.7</v>
      </c>
      <c r="IO5">
        <v>0.85</v>
      </c>
      <c r="IP5">
        <v>15.88</v>
      </c>
      <c r="IQ5">
        <v>0.85</v>
      </c>
      <c r="IR5">
        <v>7.6</v>
      </c>
      <c r="IS5">
        <v>0.85</v>
      </c>
      <c r="IT5">
        <v>9.56</v>
      </c>
      <c r="IU5">
        <v>0.85</v>
      </c>
      <c r="IV5">
        <v>14.72</v>
      </c>
      <c r="IW5">
        <v>0.85</v>
      </c>
      <c r="IX5">
        <v>13</v>
      </c>
      <c r="IY5">
        <v>0.85</v>
      </c>
      <c r="IZ5">
        <v>14.53</v>
      </c>
      <c r="JA5">
        <v>0.85</v>
      </c>
      <c r="JB5">
        <v>8.93</v>
      </c>
      <c r="JC5">
        <v>0.85</v>
      </c>
      <c r="JD5">
        <v>9.4600000000000009</v>
      </c>
      <c r="JE5">
        <v>0.85</v>
      </c>
      <c r="JF5">
        <v>13.85</v>
      </c>
      <c r="JG5">
        <v>0.85</v>
      </c>
      <c r="JH5">
        <v>12.6</v>
      </c>
      <c r="JI5">
        <v>0.85</v>
      </c>
      <c r="JJ5">
        <v>22.16</v>
      </c>
      <c r="JK5">
        <v>0.85</v>
      </c>
      <c r="JL5">
        <v>5.29</v>
      </c>
      <c r="JM5">
        <v>0.85</v>
      </c>
      <c r="JN5">
        <v>9.1</v>
      </c>
      <c r="JO5">
        <v>0.85</v>
      </c>
      <c r="JP5">
        <v>11.1</v>
      </c>
      <c r="JQ5">
        <v>0.85</v>
      </c>
      <c r="JR5">
        <v>11.59</v>
      </c>
      <c r="JS5">
        <v>0.85</v>
      </c>
      <c r="JT5">
        <v>16.850000000000001</v>
      </c>
      <c r="JU5">
        <v>0.85</v>
      </c>
      <c r="JV5">
        <v>1.8399999999999999</v>
      </c>
      <c r="JW5">
        <v>0.85</v>
      </c>
      <c r="JX5">
        <v>2.25</v>
      </c>
      <c r="JY5">
        <v>0.85</v>
      </c>
      <c r="JZ5">
        <v>2.5499999999999989</v>
      </c>
      <c r="KA5">
        <v>0.85</v>
      </c>
      <c r="KB5">
        <v>2.2399999999999984</v>
      </c>
      <c r="KC5">
        <v>0.85</v>
      </c>
      <c r="KD5">
        <v>2.2399999999999984</v>
      </c>
      <c r="KE5">
        <v>0.85</v>
      </c>
      <c r="KF5">
        <v>1.3499999999999996</v>
      </c>
      <c r="KG5">
        <v>0.85</v>
      </c>
      <c r="KH5">
        <v>1.67</v>
      </c>
      <c r="KI5">
        <v>0.85</v>
      </c>
      <c r="KJ5">
        <v>2.8699999999999992</v>
      </c>
      <c r="KK5">
        <v>0.85</v>
      </c>
      <c r="KL5">
        <v>2.3199999999999985</v>
      </c>
      <c r="KM5">
        <v>0.85</v>
      </c>
      <c r="KN5">
        <v>2.34</v>
      </c>
      <c r="KO5">
        <v>0.85</v>
      </c>
      <c r="KP5">
        <v>1.5</v>
      </c>
      <c r="KQ5">
        <v>0.85</v>
      </c>
      <c r="KR5">
        <v>1.7099999999999991</v>
      </c>
      <c r="KS5">
        <v>0.85</v>
      </c>
      <c r="KT5">
        <v>2.4899999999999984</v>
      </c>
      <c r="KU5">
        <v>0.85</v>
      </c>
      <c r="KV5">
        <v>1.9399999999999995</v>
      </c>
      <c r="KW5">
        <v>0.85</v>
      </c>
      <c r="KX5">
        <v>3.2399999999999984</v>
      </c>
      <c r="KY5">
        <v>0.85</v>
      </c>
      <c r="KZ5">
        <v>0.92999999999999972</v>
      </c>
      <c r="LA5">
        <v>0.85</v>
      </c>
      <c r="LB5">
        <v>1.6099999999999994</v>
      </c>
      <c r="LC5">
        <v>0.85</v>
      </c>
      <c r="LD5">
        <v>1.92</v>
      </c>
      <c r="LE5">
        <v>0.85</v>
      </c>
      <c r="LF5">
        <v>1.629999999999999</v>
      </c>
      <c r="LG5">
        <v>0.85</v>
      </c>
      <c r="LH5">
        <v>1.8199999999999985</v>
      </c>
      <c r="LI5">
        <v>0.85</v>
      </c>
      <c r="LJ5">
        <v>9.18</v>
      </c>
      <c r="LK5">
        <v>0.85</v>
      </c>
      <c r="LL5">
        <v>7.5</v>
      </c>
      <c r="LM5">
        <v>0.85</v>
      </c>
      <c r="LN5">
        <v>13.01</v>
      </c>
      <c r="LO5">
        <v>0.85</v>
      </c>
      <c r="LP5">
        <v>13.22</v>
      </c>
      <c r="LQ5">
        <v>0.85</v>
      </c>
      <c r="LR5">
        <v>11.6</v>
      </c>
      <c r="LS5">
        <v>0.85</v>
      </c>
      <c r="LT5">
        <v>5.77</v>
      </c>
      <c r="LU5">
        <v>0.85</v>
      </c>
      <c r="LV5">
        <v>8.26</v>
      </c>
      <c r="LW5">
        <v>0.85</v>
      </c>
      <c r="LX5">
        <v>6.08</v>
      </c>
      <c r="LY5">
        <v>0.85</v>
      </c>
      <c r="LZ5">
        <v>13.55</v>
      </c>
      <c r="MA5">
        <v>0.85</v>
      </c>
      <c r="MB5">
        <v>15.49</v>
      </c>
      <c r="MC5">
        <v>0.85</v>
      </c>
      <c r="MD5">
        <v>7.56</v>
      </c>
      <c r="ME5">
        <v>0.85</v>
      </c>
      <c r="MF5">
        <v>13</v>
      </c>
      <c r="MG5">
        <v>0.85</v>
      </c>
      <c r="MH5">
        <v>13.38</v>
      </c>
      <c r="MI5">
        <v>0.85</v>
      </c>
      <c r="MJ5">
        <v>16.420000000000002</v>
      </c>
      <c r="MK5">
        <v>0.85</v>
      </c>
      <c r="ML5">
        <v>20.6</v>
      </c>
      <c r="MM5">
        <v>0.85</v>
      </c>
      <c r="MN5">
        <v>5.0999999999999996</v>
      </c>
      <c r="MO5">
        <v>0.85</v>
      </c>
      <c r="MP5">
        <v>7.62</v>
      </c>
      <c r="MQ5">
        <v>0.85</v>
      </c>
      <c r="MR5">
        <v>8.6</v>
      </c>
      <c r="MS5">
        <v>0.85</v>
      </c>
      <c r="MT5">
        <v>10.77</v>
      </c>
      <c r="MU5">
        <v>0.85</v>
      </c>
      <c r="MV5">
        <v>19.68</v>
      </c>
      <c r="MW5">
        <v>0.85</v>
      </c>
      <c r="MX5">
        <v>1.9099999999999984</v>
      </c>
      <c r="MY5">
        <v>0.85</v>
      </c>
      <c r="MZ5">
        <v>1.9499999999999993</v>
      </c>
      <c r="NA5">
        <v>0.85</v>
      </c>
      <c r="NB5">
        <v>2.4599999999999991</v>
      </c>
      <c r="NC5">
        <v>0.85</v>
      </c>
      <c r="ND5">
        <v>2.379999999999999</v>
      </c>
      <c r="NE5">
        <v>0.85</v>
      </c>
      <c r="NF5">
        <v>2.25</v>
      </c>
      <c r="NG5">
        <v>0.85</v>
      </c>
      <c r="NH5">
        <v>1.4399999999999995</v>
      </c>
      <c r="NI5">
        <v>0.85</v>
      </c>
      <c r="NJ5">
        <v>2.0399999999999991</v>
      </c>
      <c r="NK5">
        <v>0.85</v>
      </c>
      <c r="NL5">
        <v>1.9499999999999993</v>
      </c>
      <c r="NM5">
        <v>0.85</v>
      </c>
      <c r="NN5">
        <v>2.7299999999999986</v>
      </c>
      <c r="NO5">
        <v>0.85</v>
      </c>
      <c r="NP5">
        <v>2.92</v>
      </c>
      <c r="NQ5">
        <v>0.85</v>
      </c>
      <c r="NR5">
        <v>1.8399999999999999</v>
      </c>
      <c r="NS5">
        <v>0.85</v>
      </c>
      <c r="NT5">
        <v>3.0199999999999996</v>
      </c>
      <c r="NU5">
        <v>0.85</v>
      </c>
      <c r="NV5">
        <v>2.4099999999999984</v>
      </c>
      <c r="NW5">
        <v>0.85</v>
      </c>
      <c r="NX5">
        <v>2.879999999999999</v>
      </c>
      <c r="NY5">
        <v>0.85</v>
      </c>
      <c r="NZ5">
        <v>3.5799999999999983</v>
      </c>
      <c r="OA5">
        <v>0.85</v>
      </c>
      <c r="OB5">
        <v>1.4899999999999984</v>
      </c>
      <c r="OC5">
        <v>0.85</v>
      </c>
      <c r="OD5">
        <v>1.5</v>
      </c>
      <c r="OE5">
        <v>0.85</v>
      </c>
      <c r="OF5">
        <v>2.0599999999999987</v>
      </c>
      <c r="OG5">
        <v>0.85</v>
      </c>
      <c r="OH5">
        <v>1.8399999999999999</v>
      </c>
      <c r="OI5">
        <v>0.85</v>
      </c>
      <c r="OJ5">
        <v>3.17</v>
      </c>
      <c r="OK5">
        <v>0.85</v>
      </c>
      <c r="OL5">
        <v>14.5</v>
      </c>
      <c r="OM5">
        <v>0.85</v>
      </c>
      <c r="ON5">
        <v>17.600000000000001</v>
      </c>
      <c r="OO5">
        <v>0.85</v>
      </c>
      <c r="OP5">
        <v>17.5</v>
      </c>
      <c r="OQ5">
        <v>0.85</v>
      </c>
      <c r="OR5">
        <v>21.5</v>
      </c>
      <c r="OS5">
        <v>0.85</v>
      </c>
      <c r="OT5">
        <v>18.5</v>
      </c>
      <c r="OU5">
        <v>0.85</v>
      </c>
      <c r="OV5">
        <v>14.3</v>
      </c>
      <c r="OW5">
        <v>0.85</v>
      </c>
      <c r="OX5">
        <v>14.5</v>
      </c>
      <c r="OY5">
        <v>0.85</v>
      </c>
      <c r="OZ5">
        <v>17.5</v>
      </c>
      <c r="PA5">
        <v>0.85</v>
      </c>
      <c r="PB5">
        <v>18</v>
      </c>
      <c r="PC5">
        <v>0.85</v>
      </c>
      <c r="PD5">
        <v>21</v>
      </c>
      <c r="PE5">
        <v>0.85</v>
      </c>
      <c r="PF5">
        <v>16</v>
      </c>
      <c r="PG5">
        <v>0.85</v>
      </c>
      <c r="PH5">
        <v>16</v>
      </c>
      <c r="PI5">
        <v>0.85</v>
      </c>
      <c r="PJ5">
        <v>19.5</v>
      </c>
      <c r="PK5">
        <v>0.85</v>
      </c>
      <c r="PL5">
        <v>20.8</v>
      </c>
      <c r="PM5">
        <v>0.85</v>
      </c>
      <c r="PN5">
        <v>21.5</v>
      </c>
      <c r="PO5">
        <v>0.85</v>
      </c>
      <c r="PP5">
        <v>14</v>
      </c>
      <c r="PQ5">
        <v>0.85</v>
      </c>
      <c r="PR5">
        <v>14.5</v>
      </c>
      <c r="PS5">
        <v>0.85</v>
      </c>
      <c r="PT5">
        <v>18</v>
      </c>
      <c r="PU5">
        <v>0.85</v>
      </c>
      <c r="PV5">
        <v>18.5</v>
      </c>
      <c r="PW5">
        <v>0.85</v>
      </c>
      <c r="PX5">
        <v>24</v>
      </c>
      <c r="PY5">
        <v>0.85</v>
      </c>
      <c r="PZ5">
        <v>38.1</v>
      </c>
      <c r="QA5">
        <v>0.85</v>
      </c>
      <c r="QB5">
        <v>26.9</v>
      </c>
      <c r="QC5">
        <v>0.85</v>
      </c>
      <c r="QD5">
        <v>33.5</v>
      </c>
      <c r="QE5">
        <v>0.85</v>
      </c>
      <c r="QF5">
        <v>57.1</v>
      </c>
      <c r="QG5">
        <v>0.85</v>
      </c>
      <c r="QH5">
        <v>59.1</v>
      </c>
      <c r="QI5">
        <v>0.85</v>
      </c>
      <c r="QJ5">
        <v>33.200000000000003</v>
      </c>
      <c r="QK5">
        <v>0.85</v>
      </c>
      <c r="QL5">
        <v>39.299999999999997</v>
      </c>
      <c r="QM5">
        <v>0.85</v>
      </c>
      <c r="QN5">
        <v>44.2</v>
      </c>
      <c r="QO5">
        <v>0.85</v>
      </c>
      <c r="QP5">
        <v>57.3</v>
      </c>
      <c r="QQ5">
        <v>0.85</v>
      </c>
      <c r="QR5">
        <v>52.3</v>
      </c>
      <c r="QS5">
        <v>0.85</v>
      </c>
      <c r="QT5">
        <v>42.6</v>
      </c>
      <c r="QU5">
        <v>0.85</v>
      </c>
      <c r="QV5">
        <v>34.6</v>
      </c>
      <c r="QW5">
        <v>0.85</v>
      </c>
      <c r="QX5">
        <v>37.5</v>
      </c>
      <c r="QY5">
        <v>0.85</v>
      </c>
      <c r="QZ5">
        <v>54.3</v>
      </c>
      <c r="RA5">
        <v>0.85</v>
      </c>
      <c r="RB5">
        <v>68</v>
      </c>
      <c r="RC5">
        <v>0.85</v>
      </c>
      <c r="RD5">
        <v>36.200000000000003</v>
      </c>
      <c r="RE5">
        <v>0.85</v>
      </c>
      <c r="RF5">
        <v>39.9</v>
      </c>
      <c r="RG5">
        <v>0.85</v>
      </c>
      <c r="RH5">
        <v>43</v>
      </c>
      <c r="RI5">
        <v>0.85</v>
      </c>
      <c r="RJ5">
        <v>51.3</v>
      </c>
      <c r="RK5">
        <v>0.85</v>
      </c>
      <c r="RL5">
        <v>50.8</v>
      </c>
    </row>
    <row r="6" spans="1:480" x14ac:dyDescent="0.3">
      <c r="A6">
        <v>1.1499999999999999</v>
      </c>
      <c r="B6">
        <v>36</v>
      </c>
      <c r="C6">
        <v>1.1499999999999999</v>
      </c>
      <c r="D6">
        <v>45</v>
      </c>
      <c r="E6">
        <v>1.1499999999999999</v>
      </c>
      <c r="F6">
        <v>42</v>
      </c>
      <c r="G6">
        <v>1.1499999999999999</v>
      </c>
      <c r="H6">
        <v>50</v>
      </c>
      <c r="I6">
        <v>1.1499999999999999</v>
      </c>
      <c r="J6">
        <v>45</v>
      </c>
      <c r="K6">
        <v>1.1499999999999999</v>
      </c>
      <c r="L6">
        <v>39</v>
      </c>
      <c r="M6">
        <v>1.1499999999999999</v>
      </c>
      <c r="N6">
        <v>48</v>
      </c>
      <c r="O6">
        <v>1.1499999999999999</v>
      </c>
      <c r="P6">
        <v>54</v>
      </c>
      <c r="Q6">
        <v>1.1499999999999999</v>
      </c>
      <c r="R6">
        <v>54</v>
      </c>
      <c r="S6">
        <v>1.1499999999999999</v>
      </c>
      <c r="T6">
        <v>59</v>
      </c>
      <c r="U6">
        <v>1.1499999999999999</v>
      </c>
      <c r="V6">
        <v>35</v>
      </c>
      <c r="W6">
        <v>1.1499999999999999</v>
      </c>
      <c r="X6">
        <v>42</v>
      </c>
      <c r="Y6">
        <v>1.1499999999999999</v>
      </c>
      <c r="Z6">
        <v>38</v>
      </c>
      <c r="AA6">
        <v>1.1499999999999999</v>
      </c>
      <c r="AB6">
        <v>51</v>
      </c>
      <c r="AC6">
        <v>1.1499999999999999</v>
      </c>
      <c r="AD6">
        <v>46</v>
      </c>
      <c r="AE6">
        <v>1.1499999999999999</v>
      </c>
      <c r="AF6">
        <v>32</v>
      </c>
      <c r="AG6">
        <v>1.1499999999999999</v>
      </c>
      <c r="AH6">
        <v>37</v>
      </c>
      <c r="AI6">
        <v>1.1499999999999999</v>
      </c>
      <c r="AJ6">
        <v>53</v>
      </c>
      <c r="AK6">
        <v>1.1499999999999999</v>
      </c>
      <c r="AL6">
        <v>41</v>
      </c>
      <c r="AM6">
        <v>1.1499999999999999</v>
      </c>
      <c r="AN6">
        <v>50</v>
      </c>
      <c r="AO6">
        <v>1.1499999999999999</v>
      </c>
      <c r="AP6">
        <v>7.5</v>
      </c>
      <c r="AQ6">
        <v>1.1499999999999999</v>
      </c>
      <c r="AR6">
        <v>8</v>
      </c>
      <c r="AS6">
        <v>1.1499999999999999</v>
      </c>
      <c r="AT6">
        <v>9.5</v>
      </c>
      <c r="AU6">
        <v>1.1499999999999999</v>
      </c>
      <c r="AV6">
        <v>9</v>
      </c>
      <c r="AW6">
        <v>1.1499999999999999</v>
      </c>
      <c r="AX6">
        <v>8.5</v>
      </c>
      <c r="AY6">
        <v>1.1499999999999999</v>
      </c>
      <c r="AZ6">
        <v>6.5</v>
      </c>
      <c r="BA6">
        <v>1.1499999999999999</v>
      </c>
      <c r="BB6">
        <v>7.8</v>
      </c>
      <c r="BC6">
        <v>1.1499999999999999</v>
      </c>
      <c r="BD6">
        <v>7.5</v>
      </c>
      <c r="BE6">
        <v>1.1499999999999999</v>
      </c>
      <c r="BF6">
        <v>8</v>
      </c>
      <c r="BG6">
        <v>1.1499999999999999</v>
      </c>
      <c r="BH6">
        <v>9</v>
      </c>
      <c r="BI6">
        <v>1.1499999999999999</v>
      </c>
      <c r="BJ6">
        <v>8</v>
      </c>
      <c r="BK6">
        <v>1.1499999999999999</v>
      </c>
      <c r="BL6">
        <v>8</v>
      </c>
      <c r="BM6">
        <v>1.1499999999999999</v>
      </c>
      <c r="BN6">
        <v>9</v>
      </c>
      <c r="BO6">
        <v>1.1499999999999999</v>
      </c>
      <c r="BP6">
        <v>9.5</v>
      </c>
      <c r="BQ6">
        <v>1.1499999999999999</v>
      </c>
      <c r="BR6">
        <v>10</v>
      </c>
      <c r="BS6">
        <v>1.1499999999999999</v>
      </c>
      <c r="BT6">
        <v>6</v>
      </c>
      <c r="BU6">
        <v>1.1499999999999999</v>
      </c>
      <c r="BV6">
        <v>8</v>
      </c>
      <c r="BW6">
        <v>1.1499999999999999</v>
      </c>
      <c r="BX6">
        <v>8</v>
      </c>
      <c r="BY6">
        <v>1.1499999999999999</v>
      </c>
      <c r="BZ6">
        <v>8</v>
      </c>
      <c r="CA6">
        <v>1.1499999999999999</v>
      </c>
      <c r="CB6">
        <v>11</v>
      </c>
      <c r="CC6">
        <v>1.1499999999999999</v>
      </c>
      <c r="CD6">
        <v>3.5</v>
      </c>
      <c r="CE6">
        <v>1.1499999999999999</v>
      </c>
      <c r="CF6">
        <v>4.3</v>
      </c>
      <c r="CG6">
        <v>1.1499999999999999</v>
      </c>
      <c r="CH6">
        <v>3.8</v>
      </c>
      <c r="CI6">
        <v>1.1499999999999999</v>
      </c>
      <c r="CJ6">
        <v>4</v>
      </c>
      <c r="CK6">
        <v>1.1499999999999999</v>
      </c>
      <c r="CL6">
        <v>3.7</v>
      </c>
      <c r="CM6">
        <v>1.1499999999999999</v>
      </c>
      <c r="CN6">
        <v>3.2</v>
      </c>
      <c r="CO6">
        <v>1.1499999999999999</v>
      </c>
      <c r="CP6">
        <v>3.8</v>
      </c>
      <c r="CQ6">
        <v>1.1499999999999999</v>
      </c>
      <c r="CR6">
        <v>3.5</v>
      </c>
      <c r="CS6">
        <v>1.1499999999999999</v>
      </c>
      <c r="CT6">
        <v>4.2</v>
      </c>
      <c r="CU6">
        <v>1.1499999999999999</v>
      </c>
      <c r="CV6">
        <v>4.5</v>
      </c>
      <c r="CW6">
        <v>1.1499999999999999</v>
      </c>
      <c r="CX6">
        <v>3.5</v>
      </c>
      <c r="CY6">
        <v>1.1499999999999999</v>
      </c>
      <c r="CZ6">
        <v>3.7</v>
      </c>
      <c r="DA6">
        <v>1.1499999999999999</v>
      </c>
      <c r="DB6">
        <v>4.5</v>
      </c>
      <c r="DC6">
        <v>1.1499999999999999</v>
      </c>
      <c r="DD6">
        <v>4.4000000000000004</v>
      </c>
      <c r="DE6">
        <v>1.1499999999999999</v>
      </c>
      <c r="DF6">
        <v>4.3</v>
      </c>
      <c r="DG6">
        <v>1.1499999999999999</v>
      </c>
      <c r="DH6">
        <v>3.3</v>
      </c>
      <c r="DI6">
        <v>1.1499999999999999</v>
      </c>
      <c r="DJ6">
        <v>3.9</v>
      </c>
      <c r="DK6">
        <v>1.1499999999999999</v>
      </c>
      <c r="DL6">
        <v>4.5</v>
      </c>
      <c r="DM6">
        <v>1.1499999999999999</v>
      </c>
      <c r="DN6">
        <v>4.5</v>
      </c>
      <c r="DO6">
        <v>1.1499999999999999</v>
      </c>
      <c r="DP6">
        <v>5.5</v>
      </c>
      <c r="DQ6">
        <v>1.1499999999999999</v>
      </c>
      <c r="DR6">
        <v>24.56</v>
      </c>
      <c r="DS6">
        <v>1.1499999999999999</v>
      </c>
      <c r="DT6">
        <v>31.15</v>
      </c>
      <c r="DU6">
        <v>1.1499999999999999</v>
      </c>
      <c r="DV6">
        <v>35.450000000000003</v>
      </c>
      <c r="DW6">
        <v>1.1499999999999999</v>
      </c>
      <c r="DX6">
        <v>48.72</v>
      </c>
      <c r="DY6">
        <v>1.1499999999999999</v>
      </c>
      <c r="DZ6">
        <v>42</v>
      </c>
      <c r="EA6">
        <v>1.1499999999999999</v>
      </c>
      <c r="EB6">
        <v>21.1</v>
      </c>
      <c r="EC6">
        <v>1.1499999999999999</v>
      </c>
      <c r="ED6">
        <v>27.8</v>
      </c>
      <c r="EE6">
        <v>1.1499999999999999</v>
      </c>
      <c r="EF6">
        <v>28.34</v>
      </c>
      <c r="EG6">
        <v>1.1499999999999999</v>
      </c>
      <c r="EH6">
        <v>47.46</v>
      </c>
      <c r="EI6">
        <v>1.1499999999999999</v>
      </c>
      <c r="EJ6">
        <v>48.36</v>
      </c>
      <c r="EK6">
        <v>1.1499999999999999</v>
      </c>
      <c r="EL6">
        <v>27.5</v>
      </c>
      <c r="EM6">
        <v>1.1499999999999999</v>
      </c>
      <c r="EN6">
        <v>31.33</v>
      </c>
      <c r="EO6">
        <v>1.1499999999999999</v>
      </c>
      <c r="EP6">
        <v>41.9</v>
      </c>
      <c r="EQ6">
        <v>1.1499999999999999</v>
      </c>
      <c r="ER6">
        <v>45.71</v>
      </c>
      <c r="ES6">
        <v>1.1499999999999999</v>
      </c>
      <c r="ET6">
        <v>47.8</v>
      </c>
      <c r="EU6">
        <v>1.1499999999999999</v>
      </c>
      <c r="EV6">
        <v>19.28</v>
      </c>
      <c r="EW6">
        <v>1.1499999999999999</v>
      </c>
      <c r="EX6">
        <v>24.56</v>
      </c>
      <c r="EY6">
        <v>1.1499999999999999</v>
      </c>
      <c r="EZ6">
        <v>34.53</v>
      </c>
      <c r="FA6">
        <v>1.1499999999999999</v>
      </c>
      <c r="FB6">
        <v>37.270000000000003</v>
      </c>
      <c r="FC6">
        <v>1.1499999999999999</v>
      </c>
      <c r="FD6">
        <v>57.52</v>
      </c>
      <c r="FE6">
        <v>1.1499999999999999</v>
      </c>
      <c r="FF6">
        <v>11.18</v>
      </c>
      <c r="FG6">
        <v>1.1499999999999999</v>
      </c>
      <c r="FH6">
        <v>12.29</v>
      </c>
      <c r="FI6">
        <v>1.1499999999999999</v>
      </c>
      <c r="FJ6">
        <v>12.48</v>
      </c>
      <c r="FK6">
        <v>1.1499999999999999</v>
      </c>
      <c r="FL6">
        <v>16.32</v>
      </c>
      <c r="FM6">
        <v>1.1499999999999999</v>
      </c>
      <c r="FN6">
        <v>12.7</v>
      </c>
      <c r="FO6">
        <v>1.1499999999999999</v>
      </c>
      <c r="FP6">
        <v>6.37</v>
      </c>
      <c r="FQ6">
        <v>1.1499999999999999</v>
      </c>
      <c r="FR6">
        <v>8.84</v>
      </c>
      <c r="FS6">
        <v>1.1499999999999999</v>
      </c>
      <c r="FT6">
        <v>10.050000000000001</v>
      </c>
      <c r="FU6">
        <v>1.1499999999999999</v>
      </c>
      <c r="FV6">
        <v>17.600000000000001</v>
      </c>
      <c r="FW6">
        <v>1.1499999999999999</v>
      </c>
      <c r="FX6">
        <v>15.24</v>
      </c>
      <c r="FY6">
        <v>1.1499999999999999</v>
      </c>
      <c r="FZ6">
        <v>10.29</v>
      </c>
      <c r="GA6">
        <v>1.1499999999999999</v>
      </c>
      <c r="GB6">
        <v>10.83</v>
      </c>
      <c r="GC6">
        <v>1.1499999999999999</v>
      </c>
      <c r="GD6">
        <v>16.87</v>
      </c>
      <c r="GE6">
        <v>1.1499999999999999</v>
      </c>
      <c r="GF6">
        <v>19.36</v>
      </c>
      <c r="GG6">
        <v>1.1499999999999999</v>
      </c>
      <c r="GH6">
        <v>13.22</v>
      </c>
      <c r="GI6">
        <v>1.1499999999999999</v>
      </c>
      <c r="GJ6">
        <v>8.27</v>
      </c>
      <c r="GK6">
        <v>1.1499999999999999</v>
      </c>
      <c r="GL6">
        <v>8.32</v>
      </c>
      <c r="GM6">
        <v>1.1499999999999999</v>
      </c>
      <c r="GN6">
        <v>16.7</v>
      </c>
      <c r="GO6">
        <v>1.1499999999999999</v>
      </c>
      <c r="GP6">
        <v>14.08</v>
      </c>
      <c r="GQ6">
        <v>1.1499999999999999</v>
      </c>
      <c r="GR6">
        <v>17.54</v>
      </c>
      <c r="GS6">
        <v>1.1499999999999999</v>
      </c>
      <c r="GT6">
        <v>1.7899999999999991</v>
      </c>
      <c r="GU6">
        <v>1.1499999999999999</v>
      </c>
      <c r="GV6">
        <v>1.7899999999999991</v>
      </c>
      <c r="GW6">
        <v>1.1499999999999999</v>
      </c>
      <c r="GX6">
        <v>1.6399999999999988</v>
      </c>
      <c r="GY6">
        <v>1.1499999999999999</v>
      </c>
      <c r="GZ6">
        <v>2.1999999999999993</v>
      </c>
      <c r="HA6">
        <v>1.1499999999999999</v>
      </c>
      <c r="HB6">
        <v>1.8999999999999986</v>
      </c>
      <c r="HC6">
        <v>1.1499999999999999</v>
      </c>
      <c r="HD6">
        <v>2.6199999999999992</v>
      </c>
      <c r="HE6">
        <v>1.1499999999999999</v>
      </c>
      <c r="HF6">
        <v>1.6399999999999988</v>
      </c>
      <c r="HG6">
        <v>1.1499999999999999</v>
      </c>
      <c r="HH6">
        <v>1.9499999999999993</v>
      </c>
      <c r="HI6">
        <v>1.1499999999999999</v>
      </c>
      <c r="HJ6">
        <v>2.5299999999999994</v>
      </c>
      <c r="HK6">
        <v>1.1499999999999999</v>
      </c>
      <c r="HL6">
        <v>2.1099999999999994</v>
      </c>
      <c r="HM6">
        <v>1.1499999999999999</v>
      </c>
      <c r="HN6">
        <v>1.6999999999999993</v>
      </c>
      <c r="HO6">
        <v>1.1499999999999999</v>
      </c>
      <c r="HP6">
        <v>1.6399999999999988</v>
      </c>
      <c r="HQ6">
        <v>1.1499999999999999</v>
      </c>
      <c r="HR6">
        <v>2.4299999999999997</v>
      </c>
      <c r="HS6">
        <v>1.1499999999999999</v>
      </c>
      <c r="HT6">
        <v>2.92</v>
      </c>
      <c r="HU6">
        <v>1.1499999999999999</v>
      </c>
      <c r="HV6">
        <v>1.8999999999999986</v>
      </c>
      <c r="HW6">
        <v>1.1499999999999999</v>
      </c>
      <c r="HX6">
        <v>1.2899999999999991</v>
      </c>
      <c r="HY6">
        <v>1.1499999999999999</v>
      </c>
      <c r="HZ6">
        <v>1.3599999999999994</v>
      </c>
      <c r="IA6">
        <v>1.1499999999999999</v>
      </c>
      <c r="IB6">
        <v>2.4499999999999993</v>
      </c>
      <c r="IC6">
        <v>1.1499999999999999</v>
      </c>
      <c r="ID6">
        <v>1.92</v>
      </c>
      <c r="IE6">
        <v>1.1499999999999999</v>
      </c>
      <c r="IF6">
        <v>2.3099999999999987</v>
      </c>
      <c r="IG6">
        <v>1.1499999999999999</v>
      </c>
      <c r="IH6">
        <v>10.82</v>
      </c>
      <c r="II6">
        <v>1.1499999999999999</v>
      </c>
      <c r="IJ6">
        <v>13.4</v>
      </c>
      <c r="IK6">
        <v>1.1499999999999999</v>
      </c>
      <c r="IL6">
        <v>18.059999999999999</v>
      </c>
      <c r="IM6">
        <v>1.1499999999999999</v>
      </c>
      <c r="IN6">
        <v>16.7</v>
      </c>
      <c r="IO6">
        <v>1.1499999999999999</v>
      </c>
      <c r="IP6">
        <v>15.88</v>
      </c>
      <c r="IQ6">
        <v>1.1499999999999999</v>
      </c>
      <c r="IR6">
        <v>7.6</v>
      </c>
      <c r="IS6">
        <v>1.1499999999999999</v>
      </c>
      <c r="IT6">
        <v>9.56</v>
      </c>
      <c r="IU6">
        <v>1.1499999999999999</v>
      </c>
      <c r="IV6">
        <v>14.72</v>
      </c>
      <c r="IW6">
        <v>1.1499999999999999</v>
      </c>
      <c r="IX6">
        <v>13</v>
      </c>
      <c r="IY6">
        <v>1.1499999999999999</v>
      </c>
      <c r="IZ6">
        <v>14.53</v>
      </c>
      <c r="JA6">
        <v>1.1499999999999999</v>
      </c>
      <c r="JB6">
        <v>8.93</v>
      </c>
      <c r="JC6">
        <v>1.1499999999999999</v>
      </c>
      <c r="JD6">
        <v>9.4600000000000009</v>
      </c>
      <c r="JE6">
        <v>1.1499999999999999</v>
      </c>
      <c r="JF6">
        <v>13.85</v>
      </c>
      <c r="JG6">
        <v>1.1499999999999999</v>
      </c>
      <c r="JH6">
        <v>12.6</v>
      </c>
      <c r="JI6">
        <v>1.1499999999999999</v>
      </c>
      <c r="JJ6">
        <v>22.16</v>
      </c>
      <c r="JK6">
        <v>1.1499999999999999</v>
      </c>
      <c r="JL6">
        <v>5.29</v>
      </c>
      <c r="JM6">
        <v>1.1499999999999999</v>
      </c>
      <c r="JN6">
        <v>9.1</v>
      </c>
      <c r="JO6">
        <v>1.1499999999999999</v>
      </c>
      <c r="JP6">
        <v>11.1</v>
      </c>
      <c r="JQ6">
        <v>1.1499999999999999</v>
      </c>
      <c r="JR6">
        <v>11.59</v>
      </c>
      <c r="JS6">
        <v>1.1499999999999999</v>
      </c>
      <c r="JT6">
        <v>16.850000000000001</v>
      </c>
      <c r="JU6">
        <v>1.1499999999999999</v>
      </c>
      <c r="JV6">
        <v>1.8399999999999999</v>
      </c>
      <c r="JW6">
        <v>1.1499999999999999</v>
      </c>
      <c r="JX6">
        <v>2.25</v>
      </c>
      <c r="JY6">
        <v>1.1499999999999999</v>
      </c>
      <c r="JZ6">
        <v>2.5499999999999989</v>
      </c>
      <c r="KA6">
        <v>1.1499999999999999</v>
      </c>
      <c r="KB6">
        <v>2.2399999999999984</v>
      </c>
      <c r="KC6">
        <v>1.1499999999999999</v>
      </c>
      <c r="KD6">
        <v>2.2399999999999984</v>
      </c>
      <c r="KE6">
        <v>1.1499999999999999</v>
      </c>
      <c r="KF6">
        <v>1.3499999999999996</v>
      </c>
      <c r="KG6">
        <v>1.1499999999999999</v>
      </c>
      <c r="KH6">
        <v>1.67</v>
      </c>
      <c r="KI6">
        <v>1.1499999999999999</v>
      </c>
      <c r="KJ6">
        <v>2.8699999999999992</v>
      </c>
      <c r="KK6">
        <v>1.1499999999999999</v>
      </c>
      <c r="KL6">
        <v>2.3199999999999985</v>
      </c>
      <c r="KM6">
        <v>1.1499999999999999</v>
      </c>
      <c r="KN6">
        <v>2.34</v>
      </c>
      <c r="KO6">
        <v>1.1499999999999999</v>
      </c>
      <c r="KP6">
        <v>1.5</v>
      </c>
      <c r="KQ6">
        <v>1.1499999999999999</v>
      </c>
      <c r="KR6">
        <v>1.7099999999999991</v>
      </c>
      <c r="KS6">
        <v>1.1499999999999999</v>
      </c>
      <c r="KT6">
        <v>2.4899999999999984</v>
      </c>
      <c r="KU6">
        <v>1.1499999999999999</v>
      </c>
      <c r="KV6">
        <v>1.9399999999999995</v>
      </c>
      <c r="KW6">
        <v>1.1499999999999999</v>
      </c>
      <c r="KX6">
        <v>3.2399999999999984</v>
      </c>
      <c r="KY6">
        <v>1.1499999999999999</v>
      </c>
      <c r="KZ6">
        <v>0.92999999999999972</v>
      </c>
      <c r="LA6">
        <v>1.1499999999999999</v>
      </c>
      <c r="LB6">
        <v>1.6099999999999994</v>
      </c>
      <c r="LC6">
        <v>1.1499999999999999</v>
      </c>
      <c r="LD6">
        <v>1.92</v>
      </c>
      <c r="LE6">
        <v>1.1499999999999999</v>
      </c>
      <c r="LF6">
        <v>1.629999999999999</v>
      </c>
      <c r="LG6">
        <v>1.1499999999999999</v>
      </c>
      <c r="LH6">
        <v>1.8199999999999985</v>
      </c>
      <c r="LI6">
        <v>1.1499999999999999</v>
      </c>
      <c r="LJ6">
        <v>9.18</v>
      </c>
      <c r="LK6">
        <v>1.1499999999999999</v>
      </c>
      <c r="LL6">
        <v>7.5</v>
      </c>
      <c r="LM6">
        <v>1.1499999999999999</v>
      </c>
      <c r="LN6">
        <v>13.01</v>
      </c>
      <c r="LO6">
        <v>1.1499999999999999</v>
      </c>
      <c r="LP6">
        <v>13.22</v>
      </c>
      <c r="LQ6">
        <v>1.1499999999999999</v>
      </c>
      <c r="LR6">
        <v>11.6</v>
      </c>
      <c r="LS6">
        <v>1.1499999999999999</v>
      </c>
      <c r="LT6">
        <v>5.77</v>
      </c>
      <c r="LU6">
        <v>1.1499999999999999</v>
      </c>
      <c r="LV6">
        <v>8.26</v>
      </c>
      <c r="LW6">
        <v>1.1499999999999999</v>
      </c>
      <c r="LX6">
        <v>6.08</v>
      </c>
      <c r="LY6">
        <v>1.1499999999999999</v>
      </c>
      <c r="LZ6">
        <v>13.55</v>
      </c>
      <c r="MA6">
        <v>1.1499999999999999</v>
      </c>
      <c r="MB6">
        <v>15.49</v>
      </c>
      <c r="MC6">
        <v>1.1499999999999999</v>
      </c>
      <c r="MD6">
        <v>7.56</v>
      </c>
      <c r="ME6">
        <v>1.1499999999999999</v>
      </c>
      <c r="MF6">
        <v>13</v>
      </c>
      <c r="MG6">
        <v>1.1499999999999999</v>
      </c>
      <c r="MH6">
        <v>13.38</v>
      </c>
      <c r="MI6">
        <v>1.1499999999999999</v>
      </c>
      <c r="MJ6">
        <v>16.420000000000002</v>
      </c>
      <c r="MK6">
        <v>1.1499999999999999</v>
      </c>
      <c r="ML6">
        <v>20.6</v>
      </c>
      <c r="MM6">
        <v>1.1499999999999999</v>
      </c>
      <c r="MN6">
        <v>5.0999999999999996</v>
      </c>
      <c r="MO6">
        <v>1.1499999999999999</v>
      </c>
      <c r="MP6">
        <v>7.62</v>
      </c>
      <c r="MQ6">
        <v>1.1499999999999999</v>
      </c>
      <c r="MR6">
        <v>8.6</v>
      </c>
      <c r="MS6">
        <v>1.1499999999999999</v>
      </c>
      <c r="MT6">
        <v>10.77</v>
      </c>
      <c r="MU6">
        <v>1.1499999999999999</v>
      </c>
      <c r="MV6">
        <v>19.68</v>
      </c>
      <c r="MW6">
        <v>1.1499999999999999</v>
      </c>
      <c r="MX6">
        <v>1.9099999999999984</v>
      </c>
      <c r="MY6">
        <v>1.1499999999999999</v>
      </c>
      <c r="MZ6">
        <v>1.9499999999999993</v>
      </c>
      <c r="NA6">
        <v>1.1499999999999999</v>
      </c>
      <c r="NB6">
        <v>2.4599999999999991</v>
      </c>
      <c r="NC6">
        <v>1.1499999999999999</v>
      </c>
      <c r="ND6">
        <v>2.379999999999999</v>
      </c>
      <c r="NE6">
        <v>1.1499999999999999</v>
      </c>
      <c r="NF6">
        <v>2.25</v>
      </c>
      <c r="NG6">
        <v>1.1499999999999999</v>
      </c>
      <c r="NH6">
        <v>1.4399999999999995</v>
      </c>
      <c r="NI6">
        <v>1.1499999999999999</v>
      </c>
      <c r="NJ6">
        <v>2.0399999999999991</v>
      </c>
      <c r="NK6">
        <v>1.1499999999999999</v>
      </c>
      <c r="NL6">
        <v>1.9499999999999993</v>
      </c>
      <c r="NM6">
        <v>1.1499999999999999</v>
      </c>
      <c r="NN6">
        <v>2.7299999999999986</v>
      </c>
      <c r="NO6">
        <v>1.1499999999999999</v>
      </c>
      <c r="NP6">
        <v>2.92</v>
      </c>
      <c r="NQ6">
        <v>1.1499999999999999</v>
      </c>
      <c r="NR6">
        <v>1.8399999999999999</v>
      </c>
      <c r="NS6">
        <v>1.1499999999999999</v>
      </c>
      <c r="NT6">
        <v>3.0199999999999996</v>
      </c>
      <c r="NU6">
        <v>1.1499999999999999</v>
      </c>
      <c r="NV6">
        <v>2.4099999999999984</v>
      </c>
      <c r="NW6">
        <v>1.1499999999999999</v>
      </c>
      <c r="NX6">
        <v>2.879999999999999</v>
      </c>
      <c r="NY6">
        <v>1.1499999999999999</v>
      </c>
      <c r="NZ6">
        <v>3.5799999999999983</v>
      </c>
      <c r="OA6">
        <v>1.1499999999999999</v>
      </c>
      <c r="OB6">
        <v>1.4899999999999984</v>
      </c>
      <c r="OC6">
        <v>1.1499999999999999</v>
      </c>
      <c r="OD6">
        <v>1.5</v>
      </c>
      <c r="OE6">
        <v>1.1499999999999999</v>
      </c>
      <c r="OF6">
        <v>2.0599999999999987</v>
      </c>
      <c r="OG6">
        <v>1.1499999999999999</v>
      </c>
      <c r="OH6">
        <v>1.8399999999999999</v>
      </c>
      <c r="OI6">
        <v>1.1499999999999999</v>
      </c>
      <c r="OJ6">
        <v>3.17</v>
      </c>
      <c r="OK6">
        <v>1.1499999999999999</v>
      </c>
      <c r="OL6">
        <v>14.5</v>
      </c>
      <c r="OM6">
        <v>1.1499999999999999</v>
      </c>
      <c r="ON6">
        <v>17.600000000000001</v>
      </c>
      <c r="OO6">
        <v>1.1499999999999999</v>
      </c>
      <c r="OP6">
        <v>17.5</v>
      </c>
      <c r="OQ6">
        <v>1.1499999999999999</v>
      </c>
      <c r="OR6">
        <v>21.5</v>
      </c>
      <c r="OS6">
        <v>1.1499999999999999</v>
      </c>
      <c r="OT6">
        <v>18.5</v>
      </c>
      <c r="OU6">
        <v>1.1499999999999999</v>
      </c>
      <c r="OV6">
        <v>14.3</v>
      </c>
      <c r="OW6">
        <v>1.1499999999999999</v>
      </c>
      <c r="OX6">
        <v>14.5</v>
      </c>
      <c r="OY6">
        <v>1.1499999999999999</v>
      </c>
      <c r="OZ6">
        <v>17.5</v>
      </c>
      <c r="PA6">
        <v>1.1499999999999999</v>
      </c>
      <c r="PB6">
        <v>18</v>
      </c>
      <c r="PC6">
        <v>1.1499999999999999</v>
      </c>
      <c r="PD6">
        <v>21</v>
      </c>
      <c r="PE6">
        <v>1.1499999999999999</v>
      </c>
      <c r="PF6">
        <v>16</v>
      </c>
      <c r="PG6">
        <v>1.1499999999999999</v>
      </c>
      <c r="PH6">
        <v>16</v>
      </c>
      <c r="PI6">
        <v>1.1499999999999999</v>
      </c>
      <c r="PJ6">
        <v>19.5</v>
      </c>
      <c r="PK6">
        <v>1.1499999999999999</v>
      </c>
      <c r="PL6">
        <v>20.8</v>
      </c>
      <c r="PM6">
        <v>1.1499999999999999</v>
      </c>
      <c r="PN6">
        <v>21.5</v>
      </c>
      <c r="PO6">
        <v>1.1499999999999999</v>
      </c>
      <c r="PP6">
        <v>14</v>
      </c>
      <c r="PQ6">
        <v>1.1499999999999999</v>
      </c>
      <c r="PR6">
        <v>14.5</v>
      </c>
      <c r="PS6">
        <v>1.1499999999999999</v>
      </c>
      <c r="PT6">
        <v>18</v>
      </c>
      <c r="PU6">
        <v>1.1499999999999999</v>
      </c>
      <c r="PV6">
        <v>18.5</v>
      </c>
      <c r="PW6">
        <v>1.1499999999999999</v>
      </c>
      <c r="PX6">
        <v>24</v>
      </c>
      <c r="PY6">
        <v>1.1499999999999999</v>
      </c>
      <c r="PZ6">
        <v>38.1</v>
      </c>
      <c r="QA6">
        <v>1.1499999999999999</v>
      </c>
      <c r="QB6">
        <v>26.9</v>
      </c>
      <c r="QC6">
        <v>1.1499999999999999</v>
      </c>
      <c r="QD6">
        <v>33.5</v>
      </c>
      <c r="QE6">
        <v>1.1499999999999999</v>
      </c>
      <c r="QF6">
        <v>57.1</v>
      </c>
      <c r="QG6">
        <v>1.1499999999999999</v>
      </c>
      <c r="QH6">
        <v>59.1</v>
      </c>
      <c r="QI6">
        <v>1.1499999999999999</v>
      </c>
      <c r="QJ6">
        <v>33.200000000000003</v>
      </c>
      <c r="QK6">
        <v>1.1499999999999999</v>
      </c>
      <c r="QL6">
        <v>39.299999999999997</v>
      </c>
      <c r="QM6">
        <v>1.1499999999999999</v>
      </c>
      <c r="QN6">
        <v>44.2</v>
      </c>
      <c r="QO6">
        <v>1.1499999999999999</v>
      </c>
      <c r="QP6">
        <v>57.3</v>
      </c>
      <c r="QQ6">
        <v>1.1499999999999999</v>
      </c>
      <c r="QR6">
        <v>52.3</v>
      </c>
      <c r="QS6">
        <v>1.1499999999999999</v>
      </c>
      <c r="QT6">
        <v>42.6</v>
      </c>
      <c r="QU6">
        <v>1.1499999999999999</v>
      </c>
      <c r="QV6">
        <v>34.6</v>
      </c>
      <c r="QW6">
        <v>1.1499999999999999</v>
      </c>
      <c r="QX6">
        <v>37.5</v>
      </c>
      <c r="QY6">
        <v>1.1499999999999999</v>
      </c>
      <c r="QZ6">
        <v>54.3</v>
      </c>
      <c r="RA6">
        <v>1.1499999999999999</v>
      </c>
      <c r="RB6">
        <v>68</v>
      </c>
      <c r="RC6">
        <v>1.1499999999999999</v>
      </c>
      <c r="RD6">
        <v>36.200000000000003</v>
      </c>
      <c r="RE6">
        <v>1.1499999999999999</v>
      </c>
      <c r="RF6">
        <v>39.9</v>
      </c>
      <c r="RG6">
        <v>1.1499999999999999</v>
      </c>
      <c r="RH6">
        <v>43</v>
      </c>
      <c r="RI6">
        <v>1.1499999999999999</v>
      </c>
      <c r="RJ6">
        <v>51.3</v>
      </c>
      <c r="RK6">
        <v>1.1499999999999999</v>
      </c>
      <c r="RL6">
        <v>50.8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E670-C3F0-46F0-986F-EC6FB3DEB2EF}">
  <sheetPr codeName="Sayfa45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42.866666666666703</v>
      </c>
      <c r="D3" s="128">
        <v>0.19999999999997967</v>
      </c>
    </row>
    <row r="4" spans="2:7" x14ac:dyDescent="0.3">
      <c r="B4" s="123" t="s">
        <v>132</v>
      </c>
      <c r="C4" s="129">
        <v>50.133333333333347</v>
      </c>
      <c r="D4" s="129">
        <v>0.19999999999997994</v>
      </c>
    </row>
    <row r="5" spans="2:7" x14ac:dyDescent="0.3">
      <c r="B5" s="123" t="s">
        <v>164</v>
      </c>
      <c r="C5" s="129">
        <v>41.999999999999986</v>
      </c>
      <c r="D5" s="129">
        <v>0.19999999999997964</v>
      </c>
    </row>
    <row r="6" spans="2:7" ht="15" thickBot="1" x14ac:dyDescent="0.35">
      <c r="B6" s="127" t="s">
        <v>163</v>
      </c>
      <c r="C6" s="130">
        <v>41.866666666666646</v>
      </c>
      <c r="D6" s="130">
        <v>0.19999999999998022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34.999999999999964</v>
      </c>
      <c r="D10" s="128">
        <v>43.999999999999986</v>
      </c>
      <c r="E10" s="128">
        <v>40.999999999999972</v>
      </c>
      <c r="F10" s="128">
        <v>50.000000000000199</v>
      </c>
      <c r="G10" s="128">
        <v>44.333333333333407</v>
      </c>
    </row>
    <row r="11" spans="2:7" x14ac:dyDescent="0.3">
      <c r="B11" s="123" t="s">
        <v>132</v>
      </c>
      <c r="C11" s="129">
        <v>37.999999999999972</v>
      </c>
      <c r="D11" s="129">
        <v>46.999999999999986</v>
      </c>
      <c r="E11" s="129">
        <v>52.999999999999986</v>
      </c>
      <c r="F11" s="129">
        <v>53.999999999999979</v>
      </c>
      <c r="G11" s="129">
        <v>58.666666666666792</v>
      </c>
    </row>
    <row r="12" spans="2:7" x14ac:dyDescent="0.3">
      <c r="B12" s="123" t="s">
        <v>164</v>
      </c>
      <c r="C12" s="129">
        <v>32</v>
      </c>
      <c r="D12" s="129">
        <v>36.999999999999986</v>
      </c>
      <c r="E12" s="129">
        <v>51.999999999999986</v>
      </c>
      <c r="F12" s="129">
        <v>39.999999999999986</v>
      </c>
      <c r="G12" s="129">
        <v>48.999999999999964</v>
      </c>
    </row>
    <row r="13" spans="2:7" ht="15" thickBot="1" x14ac:dyDescent="0.35">
      <c r="B13" s="127" t="s">
        <v>163</v>
      </c>
      <c r="C13" s="130">
        <v>34</v>
      </c>
      <c r="D13" s="130">
        <v>42</v>
      </c>
      <c r="E13" s="130">
        <v>37.000000000000078</v>
      </c>
      <c r="F13" s="130">
        <v>50.999999999999957</v>
      </c>
      <c r="G13" s="130">
        <v>45.333333333333172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34.749999999999986</v>
      </c>
      <c r="D17" s="128">
        <v>0.22360679774995665</v>
      </c>
    </row>
    <row r="18" spans="2:6" x14ac:dyDescent="0.3">
      <c r="B18" s="123" t="s">
        <v>168</v>
      </c>
      <c r="C18" s="129">
        <v>42.499999999999986</v>
      </c>
      <c r="D18" s="129">
        <v>0.22360679774995706</v>
      </c>
    </row>
    <row r="19" spans="2:6" x14ac:dyDescent="0.3">
      <c r="B19" s="123" t="s">
        <v>169</v>
      </c>
      <c r="C19" s="129">
        <v>45.750000000000007</v>
      </c>
      <c r="D19" s="129">
        <v>0.22360679774995731</v>
      </c>
    </row>
    <row r="20" spans="2:6" x14ac:dyDescent="0.3">
      <c r="B20" s="123" t="s">
        <v>170</v>
      </c>
      <c r="C20" s="129">
        <v>48.750000000000028</v>
      </c>
      <c r="D20" s="129">
        <v>0.22360679774995607</v>
      </c>
    </row>
    <row r="21" spans="2:6" ht="15" thickBot="1" x14ac:dyDescent="0.35">
      <c r="B21" s="127" t="s">
        <v>171</v>
      </c>
      <c r="C21" s="130">
        <v>49.333333333333336</v>
      </c>
      <c r="D21" s="130">
        <v>0.22360679774995668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34.999999999999964</v>
      </c>
      <c r="D25" s="128">
        <v>37.999999999999972</v>
      </c>
      <c r="E25" s="128">
        <v>32</v>
      </c>
      <c r="F25" s="128">
        <v>34</v>
      </c>
    </row>
    <row r="26" spans="2:6" x14ac:dyDescent="0.3">
      <c r="B26" s="123" t="s">
        <v>168</v>
      </c>
      <c r="C26" s="129">
        <v>43.999999999999986</v>
      </c>
      <c r="D26" s="129">
        <v>46.999999999999986</v>
      </c>
      <c r="E26" s="129">
        <v>36.999999999999986</v>
      </c>
      <c r="F26" s="129">
        <v>42</v>
      </c>
    </row>
    <row r="27" spans="2:6" x14ac:dyDescent="0.3">
      <c r="B27" s="123" t="s">
        <v>169</v>
      </c>
      <c r="C27" s="129">
        <v>40.999999999999972</v>
      </c>
      <c r="D27" s="129">
        <v>52.999999999999986</v>
      </c>
      <c r="E27" s="129">
        <v>51.999999999999986</v>
      </c>
      <c r="F27" s="129">
        <v>37.000000000000078</v>
      </c>
    </row>
    <row r="28" spans="2:6" x14ac:dyDescent="0.3">
      <c r="B28" s="123" t="s">
        <v>170</v>
      </c>
      <c r="C28" s="129">
        <v>50.000000000000199</v>
      </c>
      <c r="D28" s="129">
        <v>53.999999999999979</v>
      </c>
      <c r="E28" s="129">
        <v>39.999999999999986</v>
      </c>
      <c r="F28" s="129">
        <v>50.999999999999957</v>
      </c>
    </row>
    <row r="29" spans="2:6" ht="15" thickBot="1" x14ac:dyDescent="0.35">
      <c r="B29" s="127" t="s">
        <v>171</v>
      </c>
      <c r="C29" s="130">
        <v>44.333333333333407</v>
      </c>
      <c r="D29" s="130">
        <v>58.666666666666792</v>
      </c>
      <c r="E29" s="130">
        <v>48.999999999999964</v>
      </c>
      <c r="F29" s="130">
        <v>45.333333333333172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D9BE8-F5E4-4C7D-B146-30EC8812A7EB}">
  <sheetPr codeName="Sayfa46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7.8333333333333339</v>
      </c>
      <c r="D3" s="128">
        <v>0.16333333333333386</v>
      </c>
    </row>
    <row r="4" spans="2:7" x14ac:dyDescent="0.3">
      <c r="B4" s="123" t="s">
        <v>132</v>
      </c>
      <c r="C4" s="129">
        <v>7.3533333333333371</v>
      </c>
      <c r="D4" s="129">
        <v>0.1633333333333335</v>
      </c>
    </row>
    <row r="5" spans="2:7" x14ac:dyDescent="0.3">
      <c r="B5" s="123" t="s">
        <v>164</v>
      </c>
      <c r="C5" s="129">
        <v>7.5799999999999983</v>
      </c>
      <c r="D5" s="129">
        <v>0.16333333333333339</v>
      </c>
    </row>
    <row r="6" spans="2:7" ht="15" thickBot="1" x14ac:dyDescent="0.35">
      <c r="B6" s="127" t="s">
        <v>163</v>
      </c>
      <c r="C6" s="130">
        <v>8.1666666666666661</v>
      </c>
      <c r="D6" s="130">
        <v>0.16333333333333355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7.0666666666666664</v>
      </c>
      <c r="D10" s="128">
        <v>7.4999999999999964</v>
      </c>
      <c r="E10" s="128">
        <v>8.6666666666666696</v>
      </c>
      <c r="F10" s="128">
        <v>8.1666666666666625</v>
      </c>
      <c r="G10" s="128">
        <v>7.7666666666666764</v>
      </c>
    </row>
    <row r="11" spans="2:7" x14ac:dyDescent="0.3">
      <c r="B11" s="123" t="s">
        <v>132</v>
      </c>
      <c r="C11" s="129">
        <v>6.1666666666666714</v>
      </c>
      <c r="D11" s="129">
        <v>7.2666666666666693</v>
      </c>
      <c r="E11" s="129">
        <v>7.5000000000000062</v>
      </c>
      <c r="F11" s="129">
        <v>7.4999999999999982</v>
      </c>
      <c r="G11" s="129">
        <v>8.333333333333341</v>
      </c>
    </row>
    <row r="12" spans="2:7" x14ac:dyDescent="0.3">
      <c r="B12" s="123" t="s">
        <v>164</v>
      </c>
      <c r="C12" s="129">
        <v>5.6666666666666652</v>
      </c>
      <c r="D12" s="129">
        <v>7.1666666666666643</v>
      </c>
      <c r="E12" s="129">
        <v>7.5666666666666655</v>
      </c>
      <c r="F12" s="129">
        <v>7.1666666666666643</v>
      </c>
      <c r="G12" s="129">
        <v>10.333333333333332</v>
      </c>
    </row>
    <row r="13" spans="2:7" ht="15" thickBot="1" x14ac:dyDescent="0.35">
      <c r="B13" s="127" t="s">
        <v>163</v>
      </c>
      <c r="C13" s="130">
        <v>7.333333333333333</v>
      </c>
      <c r="D13" s="130">
        <v>7.0000000000000124</v>
      </c>
      <c r="E13" s="130">
        <v>8.5</v>
      </c>
      <c r="F13" s="130">
        <v>8.9999999999999911</v>
      </c>
      <c r="G13" s="130">
        <v>8.9999999999999911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6.5583333333333336</v>
      </c>
      <c r="D17" s="128">
        <v>0.18261221816248302</v>
      </c>
    </row>
    <row r="18" spans="2:6" x14ac:dyDescent="0.3">
      <c r="B18" s="123" t="s">
        <v>168</v>
      </c>
      <c r="C18" s="129">
        <v>7.2333333333333361</v>
      </c>
      <c r="D18" s="129">
        <v>0.18261221816248283</v>
      </c>
    </row>
    <row r="19" spans="2:6" x14ac:dyDescent="0.3">
      <c r="B19" s="123" t="s">
        <v>169</v>
      </c>
      <c r="C19" s="129">
        <v>8.0583333333333353</v>
      </c>
      <c r="D19" s="129">
        <v>0.18261221816248321</v>
      </c>
    </row>
    <row r="20" spans="2:6" x14ac:dyDescent="0.3">
      <c r="B20" s="123" t="s">
        <v>170</v>
      </c>
      <c r="C20" s="129">
        <v>7.9583333333333286</v>
      </c>
      <c r="D20" s="129">
        <v>0.18261221816248319</v>
      </c>
    </row>
    <row r="21" spans="2:6" ht="15" thickBot="1" x14ac:dyDescent="0.35">
      <c r="B21" s="127" t="s">
        <v>171</v>
      </c>
      <c r="C21" s="130">
        <v>8.8583333333333343</v>
      </c>
      <c r="D21" s="130">
        <v>0.18261221816248305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7.0666666666666664</v>
      </c>
      <c r="D25" s="128">
        <v>6.1666666666666714</v>
      </c>
      <c r="E25" s="128">
        <v>5.6666666666666652</v>
      </c>
      <c r="F25" s="128">
        <v>7.333333333333333</v>
      </c>
    </row>
    <row r="26" spans="2:6" x14ac:dyDescent="0.3">
      <c r="B26" s="123" t="s">
        <v>168</v>
      </c>
      <c r="C26" s="129">
        <v>7.4999999999999964</v>
      </c>
      <c r="D26" s="129">
        <v>7.2666666666666693</v>
      </c>
      <c r="E26" s="129">
        <v>7.1666666666666643</v>
      </c>
      <c r="F26" s="129">
        <v>7.0000000000000124</v>
      </c>
    </row>
    <row r="27" spans="2:6" x14ac:dyDescent="0.3">
      <c r="B27" s="123" t="s">
        <v>169</v>
      </c>
      <c r="C27" s="129">
        <v>8.6666666666666696</v>
      </c>
      <c r="D27" s="129">
        <v>7.5000000000000062</v>
      </c>
      <c r="E27" s="129">
        <v>7.5666666666666655</v>
      </c>
      <c r="F27" s="129">
        <v>8.5</v>
      </c>
    </row>
    <row r="28" spans="2:6" x14ac:dyDescent="0.3">
      <c r="B28" s="123" t="s">
        <v>170</v>
      </c>
      <c r="C28" s="129">
        <v>8.1666666666666625</v>
      </c>
      <c r="D28" s="129">
        <v>7.4999999999999982</v>
      </c>
      <c r="E28" s="129">
        <v>7.1666666666666643</v>
      </c>
      <c r="F28" s="129">
        <v>8.9999999999999911</v>
      </c>
    </row>
    <row r="29" spans="2:6" ht="15" thickBot="1" x14ac:dyDescent="0.35">
      <c r="B29" s="127" t="s">
        <v>171</v>
      </c>
      <c r="C29" s="130">
        <v>7.7666666666666764</v>
      </c>
      <c r="D29" s="130">
        <v>8.333333333333341</v>
      </c>
      <c r="E29" s="130">
        <v>10.333333333333332</v>
      </c>
      <c r="F29" s="130">
        <v>8.9999999999999911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4822-C1FB-4A92-80C9-4E2F1E4A81D4}">
  <sheetPr codeName="Sayfa47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3.7200000000000015</v>
      </c>
      <c r="D3" s="128">
        <v>5.3954713520796019E-2</v>
      </c>
    </row>
    <row r="4" spans="2:7" x14ac:dyDescent="0.3">
      <c r="B4" s="123" t="s">
        <v>132</v>
      </c>
      <c r="C4" s="129">
        <v>3.6466666666666692</v>
      </c>
      <c r="D4" s="129">
        <v>5.3954713520796095E-2</v>
      </c>
    </row>
    <row r="5" spans="2:7" x14ac:dyDescent="0.3">
      <c r="B5" s="123" t="s">
        <v>164</v>
      </c>
      <c r="C5" s="129">
        <v>4.1199999999999992</v>
      </c>
      <c r="D5" s="129">
        <v>5.3954713520796199E-2</v>
      </c>
    </row>
    <row r="6" spans="2:7" ht="15" thickBot="1" x14ac:dyDescent="0.35">
      <c r="B6" s="127" t="s">
        <v>163</v>
      </c>
      <c r="C6" s="130">
        <v>3.8799999999999994</v>
      </c>
      <c r="D6" s="130">
        <v>5.3954713520796171E-2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3.3999999999999995</v>
      </c>
      <c r="D10" s="128">
        <v>4.0333333333333323</v>
      </c>
      <c r="E10" s="128">
        <v>3.6000000000000014</v>
      </c>
      <c r="F10" s="128">
        <v>4</v>
      </c>
      <c r="G10" s="128">
        <v>3.5666666666666744</v>
      </c>
    </row>
    <row r="11" spans="2:7" x14ac:dyDescent="0.3">
      <c r="B11" s="123" t="s">
        <v>132</v>
      </c>
      <c r="C11" s="129">
        <v>3.0666666666666691</v>
      </c>
      <c r="D11" s="129">
        <v>3.4333333333333345</v>
      </c>
      <c r="E11" s="129">
        <v>3.2666666666666688</v>
      </c>
      <c r="F11" s="129">
        <v>4.033333333333335</v>
      </c>
      <c r="G11" s="129">
        <v>4.4333333333333389</v>
      </c>
    </row>
    <row r="12" spans="2:7" x14ac:dyDescent="0.3">
      <c r="B12" s="123" t="s">
        <v>164</v>
      </c>
      <c r="C12" s="129">
        <v>3.1000000000000005</v>
      </c>
      <c r="D12" s="129">
        <v>3.8</v>
      </c>
      <c r="E12" s="129">
        <v>4.1666666666666661</v>
      </c>
      <c r="F12" s="129">
        <v>4.2333333333333334</v>
      </c>
      <c r="G12" s="129">
        <v>5.299999999999998</v>
      </c>
    </row>
    <row r="13" spans="2:7" ht="15" thickBot="1" x14ac:dyDescent="0.35">
      <c r="B13" s="127" t="s">
        <v>163</v>
      </c>
      <c r="C13" s="130">
        <v>3.4333333333333345</v>
      </c>
      <c r="D13" s="130">
        <v>3.466666666666673</v>
      </c>
      <c r="E13" s="130">
        <v>4.1999999999999966</v>
      </c>
      <c r="F13" s="130">
        <v>4.1666666666666679</v>
      </c>
      <c r="G13" s="130">
        <v>4.1333333333333249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3.2500000000000009</v>
      </c>
      <c r="D17" s="128">
        <v>6.0323203569513456E-2</v>
      </c>
    </row>
    <row r="18" spans="2:6" x14ac:dyDescent="0.3">
      <c r="B18" s="123" t="s">
        <v>168</v>
      </c>
      <c r="C18" s="129">
        <v>3.6833333333333349</v>
      </c>
      <c r="D18" s="129">
        <v>6.032320356951338E-2</v>
      </c>
    </row>
    <row r="19" spans="2:6" x14ac:dyDescent="0.3">
      <c r="B19" s="123" t="s">
        <v>169</v>
      </c>
      <c r="C19" s="129">
        <v>3.8083333333333336</v>
      </c>
      <c r="D19" s="129">
        <v>6.0323203569513477E-2</v>
      </c>
    </row>
    <row r="20" spans="2:6" x14ac:dyDescent="0.3">
      <c r="B20" s="123" t="s">
        <v>170</v>
      </c>
      <c r="C20" s="129">
        <v>4.1083333333333343</v>
      </c>
      <c r="D20" s="129">
        <v>6.0323203569513519E-2</v>
      </c>
    </row>
    <row r="21" spans="2:6" ht="15" thickBot="1" x14ac:dyDescent="0.35">
      <c r="B21" s="127" t="s">
        <v>171</v>
      </c>
      <c r="C21" s="130">
        <v>4.3583333333333343</v>
      </c>
      <c r="D21" s="130">
        <v>6.032320356951347E-2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3.3999999999999995</v>
      </c>
      <c r="D25" s="128">
        <v>3.0666666666666691</v>
      </c>
      <c r="E25" s="128">
        <v>3.1000000000000005</v>
      </c>
      <c r="F25" s="128">
        <v>3.4333333333333345</v>
      </c>
    </row>
    <row r="26" spans="2:6" x14ac:dyDescent="0.3">
      <c r="B26" s="123" t="s">
        <v>168</v>
      </c>
      <c r="C26" s="129">
        <v>4.0333333333333323</v>
      </c>
      <c r="D26" s="129">
        <v>3.4333333333333345</v>
      </c>
      <c r="E26" s="129">
        <v>3.8</v>
      </c>
      <c r="F26" s="129">
        <v>3.466666666666673</v>
      </c>
    </row>
    <row r="27" spans="2:6" x14ac:dyDescent="0.3">
      <c r="B27" s="123" t="s">
        <v>169</v>
      </c>
      <c r="C27" s="129">
        <v>3.6000000000000014</v>
      </c>
      <c r="D27" s="129">
        <v>3.2666666666666688</v>
      </c>
      <c r="E27" s="129">
        <v>4.1666666666666661</v>
      </c>
      <c r="F27" s="129">
        <v>4.1999999999999966</v>
      </c>
    </row>
    <row r="28" spans="2:6" x14ac:dyDescent="0.3">
      <c r="B28" s="123" t="s">
        <v>170</v>
      </c>
      <c r="C28" s="129">
        <v>4</v>
      </c>
      <c r="D28" s="129">
        <v>4.033333333333335</v>
      </c>
      <c r="E28" s="129">
        <v>4.2333333333333334</v>
      </c>
      <c r="F28" s="129">
        <v>4.1666666666666679</v>
      </c>
    </row>
    <row r="29" spans="2:6" ht="15" thickBot="1" x14ac:dyDescent="0.35">
      <c r="B29" s="127" t="s">
        <v>171</v>
      </c>
      <c r="C29" s="130">
        <v>3.5666666666666744</v>
      </c>
      <c r="D29" s="130">
        <v>4.4333333333333389</v>
      </c>
      <c r="E29" s="130">
        <v>5.299999999999998</v>
      </c>
      <c r="F29" s="130">
        <v>4.1333333333333249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B5F1-6A07-4BE2-8757-BABE62BD8099}">
  <sheetPr codeName="Sayfa48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33.996666666666641</v>
      </c>
      <c r="D3" s="128">
        <v>0.73971030365497059</v>
      </c>
    </row>
    <row r="4" spans="2:7" x14ac:dyDescent="0.3">
      <c r="B4" s="123" t="s">
        <v>132</v>
      </c>
      <c r="C4" s="129">
        <v>32.291999999999994</v>
      </c>
      <c r="D4" s="129">
        <v>0.73971030365497181</v>
      </c>
    </row>
    <row r="5" spans="2:7" x14ac:dyDescent="0.3">
      <c r="B5" s="123" t="s">
        <v>164</v>
      </c>
      <c r="C5" s="129">
        <v>32.163333333333291</v>
      </c>
      <c r="D5" s="129">
        <v>0.73971030365497392</v>
      </c>
    </row>
    <row r="6" spans="2:7" ht="15" thickBot="1" x14ac:dyDescent="0.35">
      <c r="B6" s="127" t="s">
        <v>163</v>
      </c>
      <c r="C6" s="130">
        <v>36.484666666666641</v>
      </c>
      <c r="D6" s="130">
        <v>0.73971030365497148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23.063333333333269</v>
      </c>
      <c r="D10" s="128">
        <v>29.046666666666603</v>
      </c>
      <c r="E10" s="128">
        <v>34.916666666666629</v>
      </c>
      <c r="F10" s="128">
        <v>45.223333333333308</v>
      </c>
      <c r="G10" s="128">
        <v>37.73333333333337</v>
      </c>
    </row>
    <row r="11" spans="2:7" x14ac:dyDescent="0.3">
      <c r="B11" s="123" t="s">
        <v>132</v>
      </c>
      <c r="C11" s="129">
        <v>18.499999999999964</v>
      </c>
      <c r="D11" s="129">
        <v>26.016666666666634</v>
      </c>
      <c r="E11" s="129">
        <v>27.16999999999998</v>
      </c>
      <c r="F11" s="129">
        <v>42.903333333333315</v>
      </c>
      <c r="G11" s="129">
        <v>46.87000000000009</v>
      </c>
    </row>
    <row r="12" spans="2:7" x14ac:dyDescent="0.3">
      <c r="B12" s="123" t="s">
        <v>164</v>
      </c>
      <c r="C12" s="129">
        <v>18.453333333333298</v>
      </c>
      <c r="D12" s="129">
        <v>23.239999999999945</v>
      </c>
      <c r="E12" s="129">
        <v>32.373333333333278</v>
      </c>
      <c r="F12" s="129">
        <v>34.753333333333302</v>
      </c>
      <c r="G12" s="129">
        <v>51.996666666666627</v>
      </c>
    </row>
    <row r="13" spans="2:7" ht="15" thickBot="1" x14ac:dyDescent="0.35">
      <c r="B13" s="127" t="s">
        <v>163</v>
      </c>
      <c r="C13" s="130">
        <v>24.870000000000033</v>
      </c>
      <c r="D13" s="130">
        <v>29.343333333333359</v>
      </c>
      <c r="E13" s="130">
        <v>39.009999999999991</v>
      </c>
      <c r="F13" s="130">
        <v>43.890000000000029</v>
      </c>
      <c r="G13" s="130">
        <v>45.309999999999796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21.221666666666639</v>
      </c>
      <c r="D17" s="128">
        <v>0.82702126131476283</v>
      </c>
    </row>
    <row r="18" spans="2:6" x14ac:dyDescent="0.3">
      <c r="B18" s="123" t="s">
        <v>168</v>
      </c>
      <c r="C18" s="129">
        <v>26.911666666666633</v>
      </c>
      <c r="D18" s="129">
        <v>0.82702126131476328</v>
      </c>
    </row>
    <row r="19" spans="2:6" x14ac:dyDescent="0.3">
      <c r="B19" s="123" t="s">
        <v>169</v>
      </c>
      <c r="C19" s="129">
        <v>33.367499999999964</v>
      </c>
      <c r="D19" s="129">
        <v>0.82702126131476295</v>
      </c>
    </row>
    <row r="20" spans="2:6" x14ac:dyDescent="0.3">
      <c r="B20" s="123" t="s">
        <v>170</v>
      </c>
      <c r="C20" s="129">
        <v>41.692499999999988</v>
      </c>
      <c r="D20" s="129">
        <v>0.82702126131476239</v>
      </c>
    </row>
    <row r="21" spans="2:6" ht="15" thickBot="1" x14ac:dyDescent="0.35">
      <c r="B21" s="127" t="s">
        <v>171</v>
      </c>
      <c r="C21" s="130">
        <v>45.477499999999971</v>
      </c>
      <c r="D21" s="130">
        <v>0.82702126131476306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23.063333333333269</v>
      </c>
      <c r="D25" s="128">
        <v>18.499999999999964</v>
      </c>
      <c r="E25" s="128">
        <v>18.453333333333298</v>
      </c>
      <c r="F25" s="128">
        <v>24.870000000000033</v>
      </c>
    </row>
    <row r="26" spans="2:6" x14ac:dyDescent="0.3">
      <c r="B26" s="123" t="s">
        <v>168</v>
      </c>
      <c r="C26" s="129">
        <v>29.046666666666603</v>
      </c>
      <c r="D26" s="129">
        <v>26.016666666666634</v>
      </c>
      <c r="E26" s="129">
        <v>23.239999999999945</v>
      </c>
      <c r="F26" s="129">
        <v>29.343333333333359</v>
      </c>
    </row>
    <row r="27" spans="2:6" x14ac:dyDescent="0.3">
      <c r="B27" s="123" t="s">
        <v>169</v>
      </c>
      <c r="C27" s="129">
        <v>34.916666666666629</v>
      </c>
      <c r="D27" s="129">
        <v>27.16999999999998</v>
      </c>
      <c r="E27" s="129">
        <v>32.373333333333278</v>
      </c>
      <c r="F27" s="129">
        <v>39.009999999999991</v>
      </c>
    </row>
    <row r="28" spans="2:6" x14ac:dyDescent="0.3">
      <c r="B28" s="123" t="s">
        <v>170</v>
      </c>
      <c r="C28" s="129">
        <v>45.223333333333308</v>
      </c>
      <c r="D28" s="129">
        <v>42.903333333333315</v>
      </c>
      <c r="E28" s="129">
        <v>34.753333333333302</v>
      </c>
      <c r="F28" s="129">
        <v>43.890000000000029</v>
      </c>
    </row>
    <row r="29" spans="2:6" ht="15" thickBot="1" x14ac:dyDescent="0.35">
      <c r="B29" s="127" t="s">
        <v>171</v>
      </c>
      <c r="C29" s="130">
        <v>37.73333333333337</v>
      </c>
      <c r="D29" s="130">
        <v>46.87000000000009</v>
      </c>
      <c r="E29" s="130">
        <v>51.996666666666627</v>
      </c>
      <c r="F29" s="130">
        <v>45.309999999999796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DCEA-D378-46A4-9485-CC64CC35FF96}">
  <sheetPr codeName="Sayfa49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11.274666666666665</v>
      </c>
      <c r="D3" s="128">
        <v>0.58744588403244469</v>
      </c>
    </row>
    <row r="4" spans="2:7" x14ac:dyDescent="0.3">
      <c r="B4" s="123" t="s">
        <v>132</v>
      </c>
      <c r="C4" s="129">
        <v>10.477333333333343</v>
      </c>
      <c r="D4" s="129">
        <v>0.58744588403244491</v>
      </c>
    </row>
    <row r="5" spans="2:7" x14ac:dyDescent="0.3">
      <c r="B5" s="123" t="s">
        <v>164</v>
      </c>
      <c r="C5" s="129">
        <v>11.337333333333323</v>
      </c>
      <c r="D5" s="129">
        <v>0.58744588403244613</v>
      </c>
    </row>
    <row r="6" spans="2:7" ht="15" thickBot="1" x14ac:dyDescent="0.35">
      <c r="B6" s="127" t="s">
        <v>163</v>
      </c>
      <c r="C6" s="130">
        <v>11.623333333333326</v>
      </c>
      <c r="D6" s="130">
        <v>0.58744588403244646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8.1499999999999844</v>
      </c>
      <c r="D10" s="128">
        <v>10.456666666666656</v>
      </c>
      <c r="E10" s="128">
        <v>10.94333333333333</v>
      </c>
      <c r="F10" s="128">
        <v>15.340000000000003</v>
      </c>
      <c r="G10" s="128">
        <v>11.483333333333352</v>
      </c>
    </row>
    <row r="11" spans="2:7" x14ac:dyDescent="0.3">
      <c r="B11" s="123" t="s">
        <v>132</v>
      </c>
      <c r="C11" s="129">
        <v>5.5799999999999992</v>
      </c>
      <c r="D11" s="129">
        <v>8.09</v>
      </c>
      <c r="E11" s="129">
        <v>9.5800000000000036</v>
      </c>
      <c r="F11" s="129">
        <v>14.750000000000005</v>
      </c>
      <c r="G11" s="129">
        <v>14.386666666666711</v>
      </c>
    </row>
    <row r="12" spans="2:7" x14ac:dyDescent="0.3">
      <c r="B12" s="123" t="s">
        <v>164</v>
      </c>
      <c r="C12" s="129">
        <v>7.0266666666666611</v>
      </c>
      <c r="D12" s="129">
        <v>7.7666666666666586</v>
      </c>
      <c r="E12" s="129">
        <v>12.009999999999991</v>
      </c>
      <c r="F12" s="129">
        <v>13.26333333333333</v>
      </c>
      <c r="G12" s="129">
        <v>16.619999999999983</v>
      </c>
    </row>
    <row r="13" spans="2:7" ht="15" thickBot="1" x14ac:dyDescent="0.35">
      <c r="B13" s="127" t="s">
        <v>163</v>
      </c>
      <c r="C13" s="130">
        <v>7.9933333333333456</v>
      </c>
      <c r="D13" s="130">
        <v>9.2100000000000151</v>
      </c>
      <c r="E13" s="130">
        <v>12.889999999999995</v>
      </c>
      <c r="F13" s="130">
        <v>16.189999999999991</v>
      </c>
      <c r="G13" s="130">
        <v>11.833333333333286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7.1874999999999973</v>
      </c>
      <c r="D17" s="128">
        <v>0.65678446489950593</v>
      </c>
    </row>
    <row r="18" spans="2:6" x14ac:dyDescent="0.3">
      <c r="B18" s="123" t="s">
        <v>168</v>
      </c>
      <c r="C18" s="129">
        <v>8.8808333333333316</v>
      </c>
      <c r="D18" s="129">
        <v>0.6567844648995067</v>
      </c>
    </row>
    <row r="19" spans="2:6" x14ac:dyDescent="0.3">
      <c r="B19" s="123" t="s">
        <v>169</v>
      </c>
      <c r="C19" s="129">
        <v>11.355833333333329</v>
      </c>
      <c r="D19" s="129">
        <v>0.65678446489950282</v>
      </c>
    </row>
    <row r="20" spans="2:6" x14ac:dyDescent="0.3">
      <c r="B20" s="123" t="s">
        <v>170</v>
      </c>
      <c r="C20" s="129">
        <v>14.885833333333332</v>
      </c>
      <c r="D20" s="129">
        <v>0.65678446489950182</v>
      </c>
    </row>
    <row r="21" spans="2:6" ht="15" thickBot="1" x14ac:dyDescent="0.35">
      <c r="B21" s="127" t="s">
        <v>171</v>
      </c>
      <c r="C21" s="130">
        <v>13.580833333333333</v>
      </c>
      <c r="D21" s="130">
        <v>0.65678446489950404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8.1499999999999844</v>
      </c>
      <c r="D25" s="128">
        <v>5.5799999999999992</v>
      </c>
      <c r="E25" s="128">
        <v>7.0266666666666611</v>
      </c>
      <c r="F25" s="128">
        <v>7.9933333333333456</v>
      </c>
    </row>
    <row r="26" spans="2:6" x14ac:dyDescent="0.3">
      <c r="B26" s="123" t="s">
        <v>168</v>
      </c>
      <c r="C26" s="129">
        <v>10.456666666666656</v>
      </c>
      <c r="D26" s="129">
        <v>8.09</v>
      </c>
      <c r="E26" s="129">
        <v>7.7666666666666586</v>
      </c>
      <c r="F26" s="129">
        <v>9.2100000000000151</v>
      </c>
    </row>
    <row r="27" spans="2:6" x14ac:dyDescent="0.3">
      <c r="B27" s="123" t="s">
        <v>169</v>
      </c>
      <c r="C27" s="129">
        <v>10.94333333333333</v>
      </c>
      <c r="D27" s="129">
        <v>9.5800000000000036</v>
      </c>
      <c r="E27" s="129">
        <v>12.009999999999991</v>
      </c>
      <c r="F27" s="129">
        <v>12.889999999999995</v>
      </c>
    </row>
    <row r="28" spans="2:6" x14ac:dyDescent="0.3">
      <c r="B28" s="123" t="s">
        <v>170</v>
      </c>
      <c r="C28" s="129">
        <v>15.340000000000003</v>
      </c>
      <c r="D28" s="129">
        <v>14.750000000000005</v>
      </c>
      <c r="E28" s="129">
        <v>13.26333333333333</v>
      </c>
      <c r="F28" s="129">
        <v>16.189999999999991</v>
      </c>
    </row>
    <row r="29" spans="2:6" ht="15" thickBot="1" x14ac:dyDescent="0.35">
      <c r="B29" s="127" t="s">
        <v>171</v>
      </c>
      <c r="C29" s="130">
        <v>11.483333333333352</v>
      </c>
      <c r="D29" s="130">
        <v>14.386666666666711</v>
      </c>
      <c r="E29" s="130">
        <v>16.619999999999983</v>
      </c>
      <c r="F29" s="130">
        <v>11.833333333333286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D6F8A-07E8-45E7-8E5F-72FDE4CF5ED2}">
  <sheetPr codeName="Sayfa50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1.5859999999999981</v>
      </c>
      <c r="D3" s="128">
        <v>0.11308354826803396</v>
      </c>
    </row>
    <row r="4" spans="2:7" x14ac:dyDescent="0.3">
      <c r="B4" s="123" t="s">
        <v>132</v>
      </c>
      <c r="C4" s="129">
        <v>1.7606666666666662</v>
      </c>
      <c r="D4" s="129">
        <v>0.11308354826803421</v>
      </c>
    </row>
    <row r="5" spans="2:7" x14ac:dyDescent="0.3">
      <c r="B5" s="123" t="s">
        <v>164</v>
      </c>
      <c r="C5" s="129">
        <v>1.6006666666666645</v>
      </c>
      <c r="D5" s="129">
        <v>0.1130835482680345</v>
      </c>
    </row>
    <row r="6" spans="2:7" ht="15" thickBot="1" x14ac:dyDescent="0.35">
      <c r="B6" s="127" t="s">
        <v>163</v>
      </c>
      <c r="C6" s="130">
        <v>1.6646666666666652</v>
      </c>
      <c r="D6" s="130">
        <v>0.1130835482680342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1.4499999999999982</v>
      </c>
      <c r="D10" s="128">
        <v>1.4233333333333307</v>
      </c>
      <c r="E10" s="128">
        <v>1.4599999999999986</v>
      </c>
      <c r="F10" s="128">
        <v>1.9766666666666644</v>
      </c>
      <c r="G10" s="128">
        <v>1.6199999999999992</v>
      </c>
    </row>
    <row r="11" spans="2:7" x14ac:dyDescent="0.3">
      <c r="B11" s="123" t="s">
        <v>132</v>
      </c>
      <c r="C11" s="129">
        <v>1.4099999999999986</v>
      </c>
      <c r="D11" s="129">
        <v>1.4799999999999984</v>
      </c>
      <c r="E11" s="129">
        <v>1.6799999999999993</v>
      </c>
      <c r="F11" s="129">
        <v>2.1699999999999982</v>
      </c>
      <c r="G11" s="129">
        <v>2.0633333333333366</v>
      </c>
    </row>
    <row r="12" spans="2:7" x14ac:dyDescent="0.3">
      <c r="B12" s="123" t="s">
        <v>164</v>
      </c>
      <c r="C12" s="129">
        <v>1.0366666666666653</v>
      </c>
      <c r="D12" s="129">
        <v>1.3166666666666644</v>
      </c>
      <c r="E12" s="129">
        <v>1.7833333333333314</v>
      </c>
      <c r="F12" s="129">
        <v>1.7999999999999976</v>
      </c>
      <c r="G12" s="129">
        <v>2.0666666666666638</v>
      </c>
    </row>
    <row r="13" spans="2:7" ht="15" thickBot="1" x14ac:dyDescent="0.35">
      <c r="B13" s="127" t="s">
        <v>163</v>
      </c>
      <c r="C13" s="130">
        <v>1.3433333333333339</v>
      </c>
      <c r="D13" s="130">
        <v>1.4400000000000002</v>
      </c>
      <c r="E13" s="130">
        <v>2.0333333333333288</v>
      </c>
      <c r="F13" s="130">
        <v>1.8333333333333326</v>
      </c>
      <c r="G13" s="130">
        <v>1.67333333333333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1.3099999999999989</v>
      </c>
      <c r="D17" s="128">
        <v>0.12643125053210133</v>
      </c>
    </row>
    <row r="18" spans="2:6" x14ac:dyDescent="0.3">
      <c r="B18" s="123" t="s">
        <v>168</v>
      </c>
      <c r="C18" s="129">
        <v>1.4149999999999985</v>
      </c>
      <c r="D18" s="129">
        <v>0.12643125053210155</v>
      </c>
    </row>
    <row r="19" spans="2:6" x14ac:dyDescent="0.3">
      <c r="B19" s="123" t="s">
        <v>169</v>
      </c>
      <c r="C19" s="129">
        <v>1.7391666666666645</v>
      </c>
      <c r="D19" s="129">
        <v>0.12643125053210177</v>
      </c>
    </row>
    <row r="20" spans="2:6" x14ac:dyDescent="0.3">
      <c r="B20" s="123" t="s">
        <v>170</v>
      </c>
      <c r="C20" s="129">
        <v>1.9449999999999983</v>
      </c>
      <c r="D20" s="129">
        <v>0.12643125053210144</v>
      </c>
    </row>
    <row r="21" spans="2:6" ht="15" thickBot="1" x14ac:dyDescent="0.35">
      <c r="B21" s="127" t="s">
        <v>171</v>
      </c>
      <c r="C21" s="130">
        <v>1.8558333333333323</v>
      </c>
      <c r="D21" s="130">
        <v>0.12643125053210152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1.4499999999999982</v>
      </c>
      <c r="D25" s="128">
        <v>1.4099999999999986</v>
      </c>
      <c r="E25" s="128">
        <v>1.0366666666666653</v>
      </c>
      <c r="F25" s="128">
        <v>1.3433333333333339</v>
      </c>
    </row>
    <row r="26" spans="2:6" x14ac:dyDescent="0.3">
      <c r="B26" s="123" t="s">
        <v>168</v>
      </c>
      <c r="C26" s="129">
        <v>1.4233333333333307</v>
      </c>
      <c r="D26" s="129">
        <v>1.4799999999999984</v>
      </c>
      <c r="E26" s="129">
        <v>1.3166666666666644</v>
      </c>
      <c r="F26" s="129">
        <v>1.4400000000000002</v>
      </c>
    </row>
    <row r="27" spans="2:6" x14ac:dyDescent="0.3">
      <c r="B27" s="123" t="s">
        <v>169</v>
      </c>
      <c r="C27" s="129">
        <v>1.4599999999999986</v>
      </c>
      <c r="D27" s="129">
        <v>1.6799999999999993</v>
      </c>
      <c r="E27" s="129">
        <v>1.7833333333333314</v>
      </c>
      <c r="F27" s="129">
        <v>2.0333333333333288</v>
      </c>
    </row>
    <row r="28" spans="2:6" x14ac:dyDescent="0.3">
      <c r="B28" s="123" t="s">
        <v>170</v>
      </c>
      <c r="C28" s="129">
        <v>1.9766666666666644</v>
      </c>
      <c r="D28" s="129">
        <v>2.1699999999999982</v>
      </c>
      <c r="E28" s="129">
        <v>1.7999999999999976</v>
      </c>
      <c r="F28" s="129">
        <v>1.8333333333333326</v>
      </c>
    </row>
    <row r="29" spans="2:6" ht="15" thickBot="1" x14ac:dyDescent="0.35">
      <c r="B29" s="127" t="s">
        <v>171</v>
      </c>
      <c r="C29" s="130">
        <v>1.6199999999999992</v>
      </c>
      <c r="D29" s="130">
        <v>2.0633333333333366</v>
      </c>
      <c r="E29" s="130">
        <v>2.0666666666666638</v>
      </c>
      <c r="F29" s="130">
        <v>1.67333333333333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2F38-4099-4E65-B894-60CDBE373F19}">
  <sheetPr codeName="Sayfa51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11.288666666666668</v>
      </c>
      <c r="D3" s="128">
        <v>0.71419846292500788</v>
      </c>
    </row>
    <row r="4" spans="2:7" x14ac:dyDescent="0.3">
      <c r="B4" s="123" t="s">
        <v>132</v>
      </c>
      <c r="C4" s="129">
        <v>10.292000000000003</v>
      </c>
      <c r="D4" s="129">
        <v>0.71419846292500444</v>
      </c>
    </row>
    <row r="5" spans="2:7" x14ac:dyDescent="0.3">
      <c r="B5" s="123" t="s">
        <v>164</v>
      </c>
      <c r="C5" s="129">
        <v>9.2213333333333374</v>
      </c>
      <c r="D5" s="129">
        <v>0.71419846292500477</v>
      </c>
    </row>
    <row r="6" spans="2:7" ht="15" thickBot="1" x14ac:dyDescent="0.35">
      <c r="B6" s="127" t="s">
        <v>163</v>
      </c>
      <c r="C6" s="130">
        <v>10.707333333333338</v>
      </c>
      <c r="D6" s="130">
        <v>0.71419846292500755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7.8133333333333237</v>
      </c>
      <c r="D10" s="128">
        <v>8.7333333333333218</v>
      </c>
      <c r="E10" s="128">
        <v>11.87333333333333</v>
      </c>
      <c r="F10" s="128">
        <v>14.913333333333332</v>
      </c>
      <c r="G10" s="128">
        <v>13.11000000000004</v>
      </c>
    </row>
    <row r="11" spans="2:7" x14ac:dyDescent="0.3">
      <c r="B11" s="123" t="s">
        <v>132</v>
      </c>
      <c r="C11" s="129">
        <v>5.8766666666666616</v>
      </c>
      <c r="D11" s="129">
        <v>8.3166666666666593</v>
      </c>
      <c r="E11" s="129">
        <v>12.15</v>
      </c>
      <c r="F11" s="129">
        <v>11.243333333333334</v>
      </c>
      <c r="G11" s="129">
        <v>13.873333333333358</v>
      </c>
    </row>
    <row r="12" spans="2:7" x14ac:dyDescent="0.3">
      <c r="B12" s="123" t="s">
        <v>164</v>
      </c>
      <c r="C12" s="129">
        <v>4.7266666666666701</v>
      </c>
      <c r="D12" s="129">
        <v>7.27</v>
      </c>
      <c r="E12" s="129">
        <v>9</v>
      </c>
      <c r="F12" s="129">
        <v>10.850000000000007</v>
      </c>
      <c r="G12" s="129">
        <v>14.260000000000016</v>
      </c>
    </row>
    <row r="13" spans="2:7" ht="15" thickBot="1" x14ac:dyDescent="0.35">
      <c r="B13" s="127" t="s">
        <v>163</v>
      </c>
      <c r="C13" s="130">
        <v>7.3500000000000201</v>
      </c>
      <c r="D13" s="130">
        <v>8.8600000000000279</v>
      </c>
      <c r="E13" s="130">
        <v>12.140000000000009</v>
      </c>
      <c r="F13" s="130">
        <v>9.9466666666667134</v>
      </c>
      <c r="G13" s="130">
        <v>15.239999999999917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6.4416666666666682</v>
      </c>
      <c r="D17" s="128">
        <v>0.79849815626308907</v>
      </c>
    </row>
    <row r="18" spans="2:6" x14ac:dyDescent="0.3">
      <c r="B18" s="123" t="s">
        <v>168</v>
      </c>
      <c r="C18" s="129">
        <v>8.2950000000000017</v>
      </c>
      <c r="D18" s="129">
        <v>0.79849815626308984</v>
      </c>
    </row>
    <row r="19" spans="2:6" x14ac:dyDescent="0.3">
      <c r="B19" s="123" t="s">
        <v>169</v>
      </c>
      <c r="C19" s="129">
        <v>11.290833333333335</v>
      </c>
      <c r="D19" s="129">
        <v>0.79849815626308918</v>
      </c>
    </row>
    <row r="20" spans="2:6" x14ac:dyDescent="0.3">
      <c r="B20" s="123" t="s">
        <v>170</v>
      </c>
      <c r="C20" s="129">
        <v>11.738333333333347</v>
      </c>
      <c r="D20" s="129">
        <v>0.79849815626308751</v>
      </c>
    </row>
    <row r="21" spans="2:6" ht="15" thickBot="1" x14ac:dyDescent="0.35">
      <c r="B21" s="127" t="s">
        <v>171</v>
      </c>
      <c r="C21" s="130">
        <v>14.120833333333332</v>
      </c>
      <c r="D21" s="130">
        <v>0.79849815626308995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7.8133333333333237</v>
      </c>
      <c r="D25" s="128">
        <v>5.8766666666666616</v>
      </c>
      <c r="E25" s="128">
        <v>4.7266666666666701</v>
      </c>
      <c r="F25" s="128">
        <v>7.3500000000000201</v>
      </c>
    </row>
    <row r="26" spans="2:6" x14ac:dyDescent="0.3">
      <c r="B26" s="123" t="s">
        <v>168</v>
      </c>
      <c r="C26" s="129">
        <v>8.7333333333333218</v>
      </c>
      <c r="D26" s="129">
        <v>8.3166666666666593</v>
      </c>
      <c r="E26" s="129">
        <v>7.27</v>
      </c>
      <c r="F26" s="129">
        <v>8.8600000000000279</v>
      </c>
    </row>
    <row r="27" spans="2:6" x14ac:dyDescent="0.3">
      <c r="B27" s="123" t="s">
        <v>169</v>
      </c>
      <c r="C27" s="129">
        <v>11.87333333333333</v>
      </c>
      <c r="D27" s="129">
        <v>12.15</v>
      </c>
      <c r="E27" s="129">
        <v>9</v>
      </c>
      <c r="F27" s="129">
        <v>12.140000000000009</v>
      </c>
    </row>
    <row r="28" spans="2:6" x14ac:dyDescent="0.3">
      <c r="B28" s="123" t="s">
        <v>170</v>
      </c>
      <c r="C28" s="129">
        <v>14.913333333333332</v>
      </c>
      <c r="D28" s="129">
        <v>11.243333333333334</v>
      </c>
      <c r="E28" s="129">
        <v>10.850000000000007</v>
      </c>
      <c r="F28" s="129">
        <v>9.9466666666667134</v>
      </c>
    </row>
    <row r="29" spans="2:6" ht="15" thickBot="1" x14ac:dyDescent="0.35">
      <c r="B29" s="127" t="s">
        <v>171</v>
      </c>
      <c r="C29" s="130">
        <v>13.11000000000004</v>
      </c>
      <c r="D29" s="130">
        <v>13.873333333333358</v>
      </c>
      <c r="E29" s="130">
        <v>14.260000000000016</v>
      </c>
      <c r="F29" s="130">
        <v>15.239999999999917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BD5A-77BA-4C6C-BD3C-EEDA7AE1DBB2}">
  <sheetPr codeName="Sayfa52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1.7606666666666655</v>
      </c>
      <c r="D3" s="128">
        <v>0.10981297231606517</v>
      </c>
    </row>
    <row r="4" spans="2:7" x14ac:dyDescent="0.3">
      <c r="B4" s="123" t="s">
        <v>132</v>
      </c>
      <c r="C4" s="129">
        <v>1.786666666666666</v>
      </c>
      <c r="D4" s="129">
        <v>0.1098129723160662</v>
      </c>
    </row>
    <row r="5" spans="2:7" x14ac:dyDescent="0.3">
      <c r="B5" s="123" t="s">
        <v>164</v>
      </c>
      <c r="C5" s="129">
        <v>1.3659999999999997</v>
      </c>
      <c r="D5" s="129">
        <v>0.10981297231606627</v>
      </c>
    </row>
    <row r="6" spans="2:7" ht="15" thickBot="1" x14ac:dyDescent="0.35">
      <c r="B6" s="127" t="s">
        <v>163</v>
      </c>
      <c r="C6" s="130">
        <v>1.7313333333333334</v>
      </c>
      <c r="D6" s="130">
        <v>0.109812972316066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1.4399999999999977</v>
      </c>
      <c r="D10" s="128">
        <v>1.5166666666666644</v>
      </c>
      <c r="E10" s="128">
        <v>1.8333333333333324</v>
      </c>
      <c r="F10" s="128">
        <v>2.0266666666666651</v>
      </c>
      <c r="G10" s="128">
        <v>1.9866666666666686</v>
      </c>
    </row>
    <row r="11" spans="2:7" x14ac:dyDescent="0.3">
      <c r="B11" s="123" t="s">
        <v>132</v>
      </c>
      <c r="C11" s="129">
        <v>1.1399999999999977</v>
      </c>
      <c r="D11" s="129">
        <v>1.4866666666666646</v>
      </c>
      <c r="E11" s="129">
        <v>2.2766666666666655</v>
      </c>
      <c r="F11" s="129">
        <v>1.9033333333333322</v>
      </c>
      <c r="G11" s="129">
        <v>2.1266666666666691</v>
      </c>
    </row>
    <row r="12" spans="2:7" x14ac:dyDescent="0.3">
      <c r="B12" s="123" t="s">
        <v>164</v>
      </c>
      <c r="C12" s="129">
        <v>0.85333333333333328</v>
      </c>
      <c r="D12" s="129">
        <v>1.2466666666666657</v>
      </c>
      <c r="E12" s="129">
        <v>1.4866666666666659</v>
      </c>
      <c r="F12" s="129">
        <v>1.4566666666666663</v>
      </c>
      <c r="G12" s="129">
        <v>1.7866666666666675</v>
      </c>
    </row>
    <row r="13" spans="2:7" ht="15" thickBot="1" x14ac:dyDescent="0.35">
      <c r="B13" s="127" t="s">
        <v>163</v>
      </c>
      <c r="C13" s="130">
        <v>1.3633333333333353</v>
      </c>
      <c r="D13" s="130">
        <v>1.5033333333333361</v>
      </c>
      <c r="E13" s="130">
        <v>2.023333333333333</v>
      </c>
      <c r="F13" s="130">
        <v>1.5066666666666721</v>
      </c>
      <c r="G13" s="130">
        <v>2.2599999999999905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1.199166666666666</v>
      </c>
      <c r="D17" s="128">
        <v>0.12277463545501285</v>
      </c>
    </row>
    <row r="18" spans="2:6" x14ac:dyDescent="0.3">
      <c r="B18" s="123" t="s">
        <v>168</v>
      </c>
      <c r="C18" s="129">
        <v>1.4383333333333326</v>
      </c>
      <c r="D18" s="129">
        <v>0.12277463545501285</v>
      </c>
    </row>
    <row r="19" spans="2:6" x14ac:dyDescent="0.3">
      <c r="B19" s="123" t="s">
        <v>169</v>
      </c>
      <c r="C19" s="129">
        <v>1.9049999999999991</v>
      </c>
      <c r="D19" s="129">
        <v>0.12277463545501302</v>
      </c>
    </row>
    <row r="20" spans="2:6" x14ac:dyDescent="0.3">
      <c r="B20" s="123" t="s">
        <v>170</v>
      </c>
      <c r="C20" s="129">
        <v>1.723333333333334</v>
      </c>
      <c r="D20" s="129">
        <v>0.12277463545501287</v>
      </c>
    </row>
    <row r="21" spans="2:6" ht="15" thickBot="1" x14ac:dyDescent="0.35">
      <c r="B21" s="127" t="s">
        <v>171</v>
      </c>
      <c r="C21" s="130">
        <v>2.0399999999999991</v>
      </c>
      <c r="D21" s="130">
        <v>0.1227746354550128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1.4399999999999977</v>
      </c>
      <c r="D25" s="128">
        <v>1.1399999999999977</v>
      </c>
      <c r="E25" s="128">
        <v>0.85333333333333328</v>
      </c>
      <c r="F25" s="128">
        <v>1.3633333333333353</v>
      </c>
    </row>
    <row r="26" spans="2:6" x14ac:dyDescent="0.3">
      <c r="B26" s="123" t="s">
        <v>168</v>
      </c>
      <c r="C26" s="129">
        <v>1.5166666666666644</v>
      </c>
      <c r="D26" s="129">
        <v>1.4866666666666646</v>
      </c>
      <c r="E26" s="129">
        <v>1.2466666666666657</v>
      </c>
      <c r="F26" s="129">
        <v>1.5033333333333361</v>
      </c>
    </row>
    <row r="27" spans="2:6" x14ac:dyDescent="0.3">
      <c r="B27" s="123" t="s">
        <v>169</v>
      </c>
      <c r="C27" s="129">
        <v>1.8333333333333324</v>
      </c>
      <c r="D27" s="129">
        <v>2.2766666666666655</v>
      </c>
      <c r="E27" s="129">
        <v>1.4866666666666659</v>
      </c>
      <c r="F27" s="129">
        <v>2.023333333333333</v>
      </c>
    </row>
    <row r="28" spans="2:6" x14ac:dyDescent="0.3">
      <c r="B28" s="123" t="s">
        <v>170</v>
      </c>
      <c r="C28" s="129">
        <v>2.0266666666666651</v>
      </c>
      <c r="D28" s="129">
        <v>1.9033333333333322</v>
      </c>
      <c r="E28" s="129">
        <v>1.4566666666666663</v>
      </c>
      <c r="F28" s="129">
        <v>1.5066666666666721</v>
      </c>
    </row>
    <row r="29" spans="2:6" ht="15" thickBot="1" x14ac:dyDescent="0.35">
      <c r="B29" s="127" t="s">
        <v>171</v>
      </c>
      <c r="C29" s="130">
        <v>1.9866666666666686</v>
      </c>
      <c r="D29" s="130">
        <v>2.1266666666666691</v>
      </c>
      <c r="E29" s="130">
        <v>1.7866666666666675</v>
      </c>
      <c r="F29" s="130">
        <v>2.2599999999999905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20AA4-FCA6-4402-8BB6-3B44811927A7}">
  <sheetPr codeName="Sayfa16"/>
  <dimension ref="B1:G29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24" t="s">
        <v>177</v>
      </c>
      <c r="C2" s="125" t="s">
        <v>178</v>
      </c>
      <c r="D2" s="125" t="s">
        <v>176</v>
      </c>
    </row>
    <row r="3" spans="2:6" x14ac:dyDescent="0.3">
      <c r="B3" s="126" t="s">
        <v>167</v>
      </c>
      <c r="C3" s="128">
        <v>3.3312499999999998</v>
      </c>
      <c r="D3" s="128">
        <v>5.9039622994506068E-2</v>
      </c>
    </row>
    <row r="4" spans="2:6" x14ac:dyDescent="0.3">
      <c r="B4" s="123" t="s">
        <v>168</v>
      </c>
      <c r="C4" s="129">
        <v>3.7375000000000003</v>
      </c>
      <c r="D4" s="129">
        <v>8.3494635556224661E-2</v>
      </c>
    </row>
    <row r="5" spans="2:6" x14ac:dyDescent="0.3">
      <c r="B5" s="123" t="s">
        <v>169</v>
      </c>
      <c r="C5" s="129">
        <v>3.8083333333333362</v>
      </c>
      <c r="D5" s="129">
        <v>6.8173084457464145E-2</v>
      </c>
    </row>
    <row r="6" spans="2:6" x14ac:dyDescent="0.3">
      <c r="B6" s="123" t="s">
        <v>170</v>
      </c>
      <c r="C6" s="129">
        <v>4.1083333333333361</v>
      </c>
      <c r="D6" s="129">
        <v>6.8173084457464159E-2</v>
      </c>
    </row>
    <row r="7" spans="2:6" ht="15" thickBot="1" x14ac:dyDescent="0.35">
      <c r="B7" s="127" t="s">
        <v>171</v>
      </c>
      <c r="C7" s="130">
        <v>4.3583333333333334</v>
      </c>
      <c r="D7" s="130">
        <v>6.8173084457464173E-2</v>
      </c>
    </row>
    <row r="9" spans="2:6" ht="15" thickBot="1" x14ac:dyDescent="0.35"/>
    <row r="10" spans="2:6" x14ac:dyDescent="0.3">
      <c r="B10" s="124" t="s">
        <v>179</v>
      </c>
      <c r="C10" s="125" t="s">
        <v>172</v>
      </c>
      <c r="D10" s="125" t="s">
        <v>173</v>
      </c>
      <c r="E10" s="125" t="s">
        <v>174</v>
      </c>
      <c r="F10" s="125" t="s">
        <v>175</v>
      </c>
    </row>
    <row r="11" spans="2:6" x14ac:dyDescent="0.3">
      <c r="B11" s="126" t="s">
        <v>167</v>
      </c>
      <c r="C11" s="128">
        <v>3.524999999999999</v>
      </c>
      <c r="D11" s="128">
        <v>3.1749999999999989</v>
      </c>
      <c r="E11" s="128">
        <v>3.375</v>
      </c>
      <c r="F11" s="128">
        <v>3.2500000000000018</v>
      </c>
    </row>
    <row r="12" spans="2:6" x14ac:dyDescent="0.3">
      <c r="B12" s="123" t="s">
        <v>168</v>
      </c>
      <c r="C12" s="129">
        <v>4.1000000000000005</v>
      </c>
      <c r="D12" s="129">
        <v>3.4000000000000004</v>
      </c>
      <c r="E12" s="129">
        <v>3.6</v>
      </c>
      <c r="F12" s="129">
        <v>3.8499999999999992</v>
      </c>
    </row>
    <row r="13" spans="2:6" x14ac:dyDescent="0.3">
      <c r="B13" s="123" t="s">
        <v>169</v>
      </c>
      <c r="C13" s="129">
        <v>3.6000000000000005</v>
      </c>
      <c r="D13" s="129">
        <v>3.2666666666666679</v>
      </c>
      <c r="E13" s="129">
        <v>4.200000000000002</v>
      </c>
      <c r="F13" s="129">
        <v>4.166666666666675</v>
      </c>
    </row>
    <row r="14" spans="2:6" x14ac:dyDescent="0.3">
      <c r="B14" s="123" t="s">
        <v>170</v>
      </c>
      <c r="C14" s="129">
        <v>3.9999999999999996</v>
      </c>
      <c r="D14" s="129">
        <v>4.0333333333333341</v>
      </c>
      <c r="E14" s="129">
        <v>4.1666666666666696</v>
      </c>
      <c r="F14" s="129">
        <v>4.2333333333333441</v>
      </c>
    </row>
    <row r="15" spans="2:6" ht="15" thickBot="1" x14ac:dyDescent="0.35">
      <c r="B15" s="127" t="s">
        <v>171</v>
      </c>
      <c r="C15" s="130">
        <v>3.5666666666666682</v>
      </c>
      <c r="D15" s="130">
        <v>4.4333333333333407</v>
      </c>
      <c r="E15" s="130">
        <v>4.1333333333333346</v>
      </c>
      <c r="F15" s="130">
        <v>5.2999999999999901</v>
      </c>
    </row>
    <row r="17" spans="2:7" ht="15" thickBot="1" x14ac:dyDescent="0.35"/>
    <row r="18" spans="2:7" x14ac:dyDescent="0.3">
      <c r="B18" s="124" t="s">
        <v>177</v>
      </c>
      <c r="C18" s="125" t="s">
        <v>178</v>
      </c>
      <c r="D18" s="125" t="s">
        <v>176</v>
      </c>
    </row>
    <row r="19" spans="2:7" x14ac:dyDescent="0.3">
      <c r="B19" s="126" t="s">
        <v>172</v>
      </c>
      <c r="C19" s="128">
        <v>3.7583333333333337</v>
      </c>
      <c r="D19" s="128">
        <v>6.2481663976989413E-2</v>
      </c>
    </row>
    <row r="20" spans="2:7" x14ac:dyDescent="0.3">
      <c r="B20" s="123" t="s">
        <v>173</v>
      </c>
      <c r="C20" s="129">
        <v>3.6616666666666684</v>
      </c>
      <c r="D20" s="129">
        <v>6.248166397698935E-2</v>
      </c>
    </row>
    <row r="21" spans="2:7" x14ac:dyDescent="0.3">
      <c r="B21" s="123" t="s">
        <v>174</v>
      </c>
      <c r="C21" s="129">
        <v>3.8950000000000014</v>
      </c>
      <c r="D21" s="129">
        <v>6.2481663976989413E-2</v>
      </c>
    </row>
    <row r="22" spans="2:7" ht="15" thickBot="1" x14ac:dyDescent="0.35">
      <c r="B22" s="127" t="s">
        <v>175</v>
      </c>
      <c r="C22" s="130">
        <v>4.1600000000000019</v>
      </c>
      <c r="D22" s="130">
        <v>6.2481663976989489E-2</v>
      </c>
    </row>
    <row r="24" spans="2:7" ht="15" thickBot="1" x14ac:dyDescent="0.35"/>
    <row r="25" spans="2:7" x14ac:dyDescent="0.3">
      <c r="B25" s="124" t="s">
        <v>180</v>
      </c>
      <c r="C25" s="125" t="s">
        <v>167</v>
      </c>
      <c r="D25" s="125" t="s">
        <v>168</v>
      </c>
      <c r="E25" s="125" t="s">
        <v>169</v>
      </c>
      <c r="F25" s="125" t="s">
        <v>170</v>
      </c>
      <c r="G25" s="125" t="s">
        <v>171</v>
      </c>
    </row>
    <row r="26" spans="2:7" x14ac:dyDescent="0.3">
      <c r="B26" s="126" t="s">
        <v>172</v>
      </c>
      <c r="C26" s="128">
        <v>3.524999999999999</v>
      </c>
      <c r="D26" s="128">
        <v>4.1000000000000005</v>
      </c>
      <c r="E26" s="128">
        <v>3.6000000000000005</v>
      </c>
      <c r="F26" s="128">
        <v>3.9999999999999996</v>
      </c>
      <c r="G26" s="128">
        <v>3.5666666666666682</v>
      </c>
    </row>
    <row r="27" spans="2:7" x14ac:dyDescent="0.3">
      <c r="B27" s="123" t="s">
        <v>173</v>
      </c>
      <c r="C27" s="129">
        <v>3.1749999999999989</v>
      </c>
      <c r="D27" s="129">
        <v>3.4000000000000004</v>
      </c>
      <c r="E27" s="129">
        <v>3.2666666666666679</v>
      </c>
      <c r="F27" s="129">
        <v>4.0333333333333341</v>
      </c>
      <c r="G27" s="129">
        <v>4.4333333333333407</v>
      </c>
    </row>
    <row r="28" spans="2:7" x14ac:dyDescent="0.3">
      <c r="B28" s="123" t="s">
        <v>174</v>
      </c>
      <c r="C28" s="129">
        <v>3.375</v>
      </c>
      <c r="D28" s="129">
        <v>3.6</v>
      </c>
      <c r="E28" s="129">
        <v>4.200000000000002</v>
      </c>
      <c r="F28" s="129">
        <v>4.1666666666666696</v>
      </c>
      <c r="G28" s="129">
        <v>4.1333333333333346</v>
      </c>
    </row>
    <row r="29" spans="2:7" ht="15" thickBot="1" x14ac:dyDescent="0.35">
      <c r="B29" s="127" t="s">
        <v>175</v>
      </c>
      <c r="C29" s="130">
        <v>3.2500000000000018</v>
      </c>
      <c r="D29" s="130">
        <v>3.8499999999999992</v>
      </c>
      <c r="E29" s="130">
        <v>4.166666666666675</v>
      </c>
      <c r="F29" s="130">
        <v>4.2333333333333441</v>
      </c>
      <c r="G29" s="130">
        <v>5.2999999999999901</v>
      </c>
    </row>
  </sheetData>
  <pageMargins left="0.7" right="0.7" top="0.75" bottom="0.75" header="0.3" footer="0.3"/>
  <ignoredErrors>
    <ignoredError sqref="B3:B8 B11:B16 B19:B23 B26:B30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6D12-98C9-4EA2-BB70-FA29DDF42892}">
  <sheetPr codeName="Sayfa53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7.475333333333336</v>
      </c>
      <c r="D3" s="128">
        <v>0.70497233988292018</v>
      </c>
    </row>
    <row r="4" spans="2:7" x14ac:dyDescent="0.3">
      <c r="B4" s="123" t="s">
        <v>132</v>
      </c>
      <c r="C4" s="129">
        <v>8.2753333333333448</v>
      </c>
      <c r="D4" s="129">
        <v>0.70497233988292141</v>
      </c>
    </row>
    <row r="5" spans="2:7" x14ac:dyDescent="0.3">
      <c r="B5" s="123" t="s">
        <v>164</v>
      </c>
      <c r="C5" s="129">
        <v>8.545999999999994</v>
      </c>
      <c r="D5" s="129">
        <v>0.70497233988292241</v>
      </c>
    </row>
    <row r="6" spans="2:7" ht="15" thickBot="1" x14ac:dyDescent="0.35">
      <c r="B6" s="127" t="s">
        <v>163</v>
      </c>
      <c r="C6" s="130">
        <v>10.72133333333333</v>
      </c>
      <c r="D6" s="130">
        <v>0.7049723398829203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4.8033333333333221</v>
      </c>
      <c r="D10" s="128">
        <v>5.5966666666666569</v>
      </c>
      <c r="E10" s="128">
        <v>8.3933333333333273</v>
      </c>
      <c r="F10" s="128">
        <v>10.063333333333333</v>
      </c>
      <c r="G10" s="128">
        <v>8.5200000000000351</v>
      </c>
    </row>
    <row r="11" spans="2:7" x14ac:dyDescent="0.3">
      <c r="B11" s="123" t="s">
        <v>132</v>
      </c>
      <c r="C11" s="129">
        <v>4.1000000000000014</v>
      </c>
      <c r="D11" s="129">
        <v>6.5800000000000036</v>
      </c>
      <c r="E11" s="129">
        <v>5.1566666666666716</v>
      </c>
      <c r="F11" s="129">
        <v>10.856666666666669</v>
      </c>
      <c r="G11" s="129">
        <v>14.68333333333338</v>
      </c>
    </row>
    <row r="12" spans="2:7" x14ac:dyDescent="0.3">
      <c r="B12" s="123" t="s">
        <v>164</v>
      </c>
      <c r="C12" s="129">
        <v>4.0599999999999952</v>
      </c>
      <c r="D12" s="129">
        <v>6.1966666666666566</v>
      </c>
      <c r="E12" s="129">
        <v>8.003333333333325</v>
      </c>
      <c r="F12" s="129">
        <v>7.6033333333333308</v>
      </c>
      <c r="G12" s="129">
        <v>16.86666666666666</v>
      </c>
    </row>
    <row r="13" spans="2:7" ht="15" thickBot="1" x14ac:dyDescent="0.35">
      <c r="B13" s="127" t="s">
        <v>163</v>
      </c>
      <c r="C13" s="130">
        <v>6.3000000000000167</v>
      </c>
      <c r="D13" s="130">
        <v>8.3533333333333495</v>
      </c>
      <c r="E13" s="130">
        <v>9.8566666666666904</v>
      </c>
      <c r="F13" s="130">
        <v>14.423333333333334</v>
      </c>
      <c r="G13" s="130">
        <v>14.673333333333266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4.8158333333333356</v>
      </c>
      <c r="D17" s="128">
        <v>0.78818303711764914</v>
      </c>
    </row>
    <row r="18" spans="2:6" x14ac:dyDescent="0.3">
      <c r="B18" s="123" t="s">
        <v>168</v>
      </c>
      <c r="C18" s="129">
        <v>6.6816666666666675</v>
      </c>
      <c r="D18" s="129">
        <v>0.7881830371176507</v>
      </c>
    </row>
    <row r="19" spans="2:6" x14ac:dyDescent="0.3">
      <c r="B19" s="123" t="s">
        <v>169</v>
      </c>
      <c r="C19" s="129">
        <v>7.8525000000000027</v>
      </c>
      <c r="D19" s="129">
        <v>0.78818303711764814</v>
      </c>
    </row>
    <row r="20" spans="2:6" x14ac:dyDescent="0.3">
      <c r="B20" s="123" t="s">
        <v>170</v>
      </c>
      <c r="C20" s="129">
        <v>10.736666666666666</v>
      </c>
      <c r="D20" s="129">
        <v>0.78818303711764759</v>
      </c>
    </row>
    <row r="21" spans="2:6" ht="15" thickBot="1" x14ac:dyDescent="0.35">
      <c r="B21" s="127" t="s">
        <v>171</v>
      </c>
      <c r="C21" s="130">
        <v>13.685833333333337</v>
      </c>
      <c r="D21" s="130">
        <v>0.7881830371176487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4.8033333333333221</v>
      </c>
      <c r="D25" s="128">
        <v>4.1000000000000014</v>
      </c>
      <c r="E25" s="128">
        <v>4.0599999999999952</v>
      </c>
      <c r="F25" s="128">
        <v>6.3000000000000167</v>
      </c>
    </row>
    <row r="26" spans="2:6" x14ac:dyDescent="0.3">
      <c r="B26" s="123" t="s">
        <v>168</v>
      </c>
      <c r="C26" s="129">
        <v>5.5966666666666569</v>
      </c>
      <c r="D26" s="129">
        <v>6.5800000000000036</v>
      </c>
      <c r="E26" s="129">
        <v>6.1966666666666566</v>
      </c>
      <c r="F26" s="129">
        <v>8.3533333333333495</v>
      </c>
    </row>
    <row r="27" spans="2:6" x14ac:dyDescent="0.3">
      <c r="B27" s="123" t="s">
        <v>169</v>
      </c>
      <c r="C27" s="129">
        <v>8.3933333333333273</v>
      </c>
      <c r="D27" s="129">
        <v>5.1566666666666716</v>
      </c>
      <c r="E27" s="129">
        <v>8.003333333333325</v>
      </c>
      <c r="F27" s="129">
        <v>9.8566666666666904</v>
      </c>
    </row>
    <row r="28" spans="2:6" x14ac:dyDescent="0.3">
      <c r="B28" s="123" t="s">
        <v>170</v>
      </c>
      <c r="C28" s="129">
        <v>10.063333333333333</v>
      </c>
      <c r="D28" s="129">
        <v>10.856666666666669</v>
      </c>
      <c r="E28" s="129">
        <v>7.6033333333333308</v>
      </c>
      <c r="F28" s="129">
        <v>14.423333333333334</v>
      </c>
    </row>
    <row r="29" spans="2:6" ht="15" thickBot="1" x14ac:dyDescent="0.35">
      <c r="B29" s="127" t="s">
        <v>171</v>
      </c>
      <c r="C29" s="130">
        <v>8.5200000000000351</v>
      </c>
      <c r="D29" s="130">
        <v>14.68333333333338</v>
      </c>
      <c r="E29" s="130">
        <v>16.86666666666666</v>
      </c>
      <c r="F29" s="130">
        <v>14.673333333333266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6F14-1AE3-4050-A3CD-1FC6D53E6F24}">
  <sheetPr codeName="Sayfa54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1.6220000000000003</v>
      </c>
      <c r="D3" s="128">
        <v>0.11723196378690055</v>
      </c>
    </row>
    <row r="4" spans="2:7" x14ac:dyDescent="0.3">
      <c r="B4" s="123" t="s">
        <v>132</v>
      </c>
      <c r="C4" s="129">
        <v>1.9753333333333347</v>
      </c>
      <c r="D4" s="129">
        <v>0.11723196378690139</v>
      </c>
    </row>
    <row r="5" spans="2:7" x14ac:dyDescent="0.3">
      <c r="B5" s="123" t="s">
        <v>164</v>
      </c>
      <c r="C5" s="129">
        <v>1.7479999999999989</v>
      </c>
      <c r="D5" s="129">
        <v>0.11723196378690096</v>
      </c>
    </row>
    <row r="6" spans="2:7" ht="15" thickBot="1" x14ac:dyDescent="0.35">
      <c r="B6" s="127" t="s">
        <v>163</v>
      </c>
      <c r="C6" s="130">
        <v>2.2086666666666654</v>
      </c>
      <c r="D6" s="130">
        <v>0.11723196378690118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1.1366666666666652</v>
      </c>
      <c r="D10" s="128">
        <v>1.5866666666666656</v>
      </c>
      <c r="E10" s="128">
        <v>1.7533333333333323</v>
      </c>
      <c r="F10" s="128">
        <v>1.7166666666666655</v>
      </c>
      <c r="G10" s="128">
        <v>1.9166666666666723</v>
      </c>
    </row>
    <row r="11" spans="2:7" x14ac:dyDescent="0.3">
      <c r="B11" s="123" t="s">
        <v>132</v>
      </c>
      <c r="C11" s="129">
        <v>1.2800000000000002</v>
      </c>
      <c r="D11" s="129">
        <v>1.7800000000000002</v>
      </c>
      <c r="E11" s="129">
        <v>1.6533333333333338</v>
      </c>
      <c r="F11" s="129">
        <v>2.3866666666666654</v>
      </c>
      <c r="G11" s="129">
        <v>2.7766666666666739</v>
      </c>
    </row>
    <row r="12" spans="2:7" x14ac:dyDescent="0.3">
      <c r="B12" s="123" t="s">
        <v>164</v>
      </c>
      <c r="C12" s="129">
        <v>1.2366666666666655</v>
      </c>
      <c r="D12" s="129">
        <v>1.3299999999999985</v>
      </c>
      <c r="E12" s="129">
        <v>1.7799999999999989</v>
      </c>
      <c r="F12" s="129">
        <v>1.6333333333333329</v>
      </c>
      <c r="G12" s="129">
        <v>2.7599999999999985</v>
      </c>
    </row>
    <row r="13" spans="2:7" ht="15" thickBot="1" x14ac:dyDescent="0.35">
      <c r="B13" s="127" t="s">
        <v>163</v>
      </c>
      <c r="C13" s="130">
        <v>1.7533333333333345</v>
      </c>
      <c r="D13" s="130">
        <v>1.9966666666666688</v>
      </c>
      <c r="E13" s="130">
        <v>2.0933333333333359</v>
      </c>
      <c r="F13" s="130">
        <v>2.6066666666666669</v>
      </c>
      <c r="G13" s="130">
        <v>2.5933333333333217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1.3516666666666663</v>
      </c>
      <c r="D17" s="128">
        <v>0.13106932008165223</v>
      </c>
    </row>
    <row r="18" spans="2:6" x14ac:dyDescent="0.3">
      <c r="B18" s="123" t="s">
        <v>168</v>
      </c>
      <c r="C18" s="129">
        <v>1.6733333333333333</v>
      </c>
      <c r="D18" s="129">
        <v>0.13106932008165217</v>
      </c>
    </row>
    <row r="19" spans="2:6" x14ac:dyDescent="0.3">
      <c r="B19" s="123" t="s">
        <v>169</v>
      </c>
      <c r="C19" s="129">
        <v>1.8200000000000003</v>
      </c>
      <c r="D19" s="129">
        <v>0.13106932008165226</v>
      </c>
    </row>
    <row r="20" spans="2:6" x14ac:dyDescent="0.3">
      <c r="B20" s="123" t="s">
        <v>170</v>
      </c>
      <c r="C20" s="129">
        <v>2.0858333333333325</v>
      </c>
      <c r="D20" s="129">
        <v>0.13106932008165204</v>
      </c>
    </row>
    <row r="21" spans="2:6" ht="15" thickBot="1" x14ac:dyDescent="0.35">
      <c r="B21" s="127" t="s">
        <v>171</v>
      </c>
      <c r="C21" s="130">
        <v>2.5116666666666667</v>
      </c>
      <c r="D21" s="130">
        <v>0.13106932008165234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1.1366666666666652</v>
      </c>
      <c r="D25" s="128">
        <v>1.2800000000000002</v>
      </c>
      <c r="E25" s="128">
        <v>1.2366666666666655</v>
      </c>
      <c r="F25" s="128">
        <v>1.7533333333333345</v>
      </c>
    </row>
    <row r="26" spans="2:6" x14ac:dyDescent="0.3">
      <c r="B26" s="123" t="s">
        <v>168</v>
      </c>
      <c r="C26" s="129">
        <v>1.5866666666666656</v>
      </c>
      <c r="D26" s="129">
        <v>1.7800000000000002</v>
      </c>
      <c r="E26" s="129">
        <v>1.3299999999999985</v>
      </c>
      <c r="F26" s="129">
        <v>1.9966666666666688</v>
      </c>
    </row>
    <row r="27" spans="2:6" x14ac:dyDescent="0.3">
      <c r="B27" s="123" t="s">
        <v>169</v>
      </c>
      <c r="C27" s="129">
        <v>1.7533333333333323</v>
      </c>
      <c r="D27" s="129">
        <v>1.6533333333333338</v>
      </c>
      <c r="E27" s="129">
        <v>1.7799999999999989</v>
      </c>
      <c r="F27" s="129">
        <v>2.0933333333333359</v>
      </c>
    </row>
    <row r="28" spans="2:6" x14ac:dyDescent="0.3">
      <c r="B28" s="123" t="s">
        <v>170</v>
      </c>
      <c r="C28" s="129">
        <v>1.7166666666666655</v>
      </c>
      <c r="D28" s="129">
        <v>2.3866666666666654</v>
      </c>
      <c r="E28" s="129">
        <v>1.6333333333333329</v>
      </c>
      <c r="F28" s="129">
        <v>2.6066666666666669</v>
      </c>
    </row>
    <row r="29" spans="2:6" ht="15" thickBot="1" x14ac:dyDescent="0.35">
      <c r="B29" s="127" t="s">
        <v>171</v>
      </c>
      <c r="C29" s="130">
        <v>1.9166666666666723</v>
      </c>
      <c r="D29" s="130">
        <v>2.7766666666666739</v>
      </c>
      <c r="E29" s="130">
        <v>2.7599999999999985</v>
      </c>
      <c r="F29" s="130">
        <v>2.5933333333333217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5D65B-F202-4C00-B6B3-9F3A6F240010}">
  <sheetPr codeName="Sayfa55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17.553333333333331</v>
      </c>
      <c r="D3" s="128">
        <v>0.1422439219556825</v>
      </c>
    </row>
    <row r="4" spans="2:7" x14ac:dyDescent="0.3">
      <c r="B4" s="123" t="s">
        <v>132</v>
      </c>
      <c r="C4" s="129">
        <v>16.713333333333335</v>
      </c>
      <c r="D4" s="129">
        <v>0.14224392195568203</v>
      </c>
    </row>
    <row r="5" spans="2:7" x14ac:dyDescent="0.3">
      <c r="B5" s="123" t="s">
        <v>164</v>
      </c>
      <c r="C5" s="129">
        <v>17.23333333333332</v>
      </c>
      <c r="D5" s="129">
        <v>0.14224392195568211</v>
      </c>
    </row>
    <row r="6" spans="2:7" ht="15" thickBot="1" x14ac:dyDescent="0.35">
      <c r="B6" s="127" t="s">
        <v>163</v>
      </c>
      <c r="C6" s="130">
        <v>18.173333333333318</v>
      </c>
      <c r="D6" s="130">
        <v>0.14224392195568217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14.333333333333314</v>
      </c>
      <c r="D10" s="128">
        <v>17.16666666666665</v>
      </c>
      <c r="E10" s="128">
        <v>17.299999999999994</v>
      </c>
      <c r="F10" s="128">
        <v>20.833333333333325</v>
      </c>
      <c r="G10" s="128">
        <v>18.133333333333372</v>
      </c>
    </row>
    <row r="11" spans="2:7" x14ac:dyDescent="0.3">
      <c r="B11" s="123" t="s">
        <v>132</v>
      </c>
      <c r="C11" s="129">
        <v>14.166666666666661</v>
      </c>
      <c r="D11" s="129">
        <v>14.233333333333327</v>
      </c>
      <c r="E11" s="129">
        <v>17.166666666666668</v>
      </c>
      <c r="F11" s="129">
        <v>17.499999999999996</v>
      </c>
      <c r="G11" s="129">
        <v>20.500000000000028</v>
      </c>
    </row>
    <row r="12" spans="2:7" x14ac:dyDescent="0.3">
      <c r="B12" s="123" t="s">
        <v>164</v>
      </c>
      <c r="C12" s="129">
        <v>13.666666666666657</v>
      </c>
      <c r="D12" s="129">
        <v>13.999999999999988</v>
      </c>
      <c r="E12" s="129">
        <v>17.166666666666657</v>
      </c>
      <c r="F12" s="129">
        <v>17.666666666666661</v>
      </c>
      <c r="G12" s="129">
        <v>23.66666666666665</v>
      </c>
    </row>
    <row r="13" spans="2:7" ht="15" thickBot="1" x14ac:dyDescent="0.35">
      <c r="B13" s="127" t="s">
        <v>163</v>
      </c>
      <c r="C13" s="130">
        <v>15.333333333333341</v>
      </c>
      <c r="D13" s="130">
        <v>15.40000000000002</v>
      </c>
      <c r="E13" s="130">
        <v>19.333333333333325</v>
      </c>
      <c r="F13" s="130">
        <v>20.366666666666664</v>
      </c>
      <c r="G13" s="130">
        <v>20.433333333333252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14.374999999999993</v>
      </c>
      <c r="D17" s="128">
        <v>0.15903353943954063</v>
      </c>
    </row>
    <row r="18" spans="2:6" x14ac:dyDescent="0.3">
      <c r="B18" s="123" t="s">
        <v>168</v>
      </c>
      <c r="C18" s="129">
        <v>15.199999999999996</v>
      </c>
      <c r="D18" s="129">
        <v>0.15903353943954038</v>
      </c>
    </row>
    <row r="19" spans="2:6" x14ac:dyDescent="0.3">
      <c r="B19" s="123" t="s">
        <v>169</v>
      </c>
      <c r="C19" s="129">
        <v>17.74166666666666</v>
      </c>
      <c r="D19" s="129">
        <v>0.1590335394395401</v>
      </c>
    </row>
    <row r="20" spans="2:6" x14ac:dyDescent="0.3">
      <c r="B20" s="123" t="s">
        <v>170</v>
      </c>
      <c r="C20" s="129">
        <v>19.091666666666661</v>
      </c>
      <c r="D20" s="129">
        <v>0.1590335394395401</v>
      </c>
    </row>
    <row r="21" spans="2:6" ht="15" thickBot="1" x14ac:dyDescent="0.35">
      <c r="B21" s="127" t="s">
        <v>171</v>
      </c>
      <c r="C21" s="130">
        <v>20.683333333333326</v>
      </c>
      <c r="D21" s="130">
        <v>0.15903353943954018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14.333333333333314</v>
      </c>
      <c r="D25" s="128">
        <v>14.166666666666661</v>
      </c>
      <c r="E25" s="128">
        <v>13.666666666666657</v>
      </c>
      <c r="F25" s="128">
        <v>15.333333333333341</v>
      </c>
    </row>
    <row r="26" spans="2:6" x14ac:dyDescent="0.3">
      <c r="B26" s="123" t="s">
        <v>168</v>
      </c>
      <c r="C26" s="129">
        <v>17.16666666666665</v>
      </c>
      <c r="D26" s="129">
        <v>14.233333333333327</v>
      </c>
      <c r="E26" s="129">
        <v>13.999999999999988</v>
      </c>
      <c r="F26" s="129">
        <v>15.40000000000002</v>
      </c>
    </row>
    <row r="27" spans="2:6" x14ac:dyDescent="0.3">
      <c r="B27" s="123" t="s">
        <v>169</v>
      </c>
      <c r="C27" s="129">
        <v>17.299999999999994</v>
      </c>
      <c r="D27" s="129">
        <v>17.166666666666668</v>
      </c>
      <c r="E27" s="129">
        <v>17.166666666666657</v>
      </c>
      <c r="F27" s="129">
        <v>19.333333333333325</v>
      </c>
    </row>
    <row r="28" spans="2:6" x14ac:dyDescent="0.3">
      <c r="B28" s="123" t="s">
        <v>170</v>
      </c>
      <c r="C28" s="129">
        <v>20.833333333333325</v>
      </c>
      <c r="D28" s="129">
        <v>17.499999999999996</v>
      </c>
      <c r="E28" s="129">
        <v>17.666666666666661</v>
      </c>
      <c r="F28" s="129">
        <v>20.366666666666664</v>
      </c>
    </row>
    <row r="29" spans="2:6" ht="15" thickBot="1" x14ac:dyDescent="0.35">
      <c r="B29" s="127" t="s">
        <v>171</v>
      </c>
      <c r="C29" s="130">
        <v>18.133333333333372</v>
      </c>
      <c r="D29" s="130">
        <v>20.500000000000028</v>
      </c>
      <c r="E29" s="130">
        <v>23.66666666666665</v>
      </c>
      <c r="F29" s="130">
        <v>20.433333333333252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00C52-C427-4614-9687-2D879D32DD08}">
  <sheetPr codeName="Sayfa56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41.899999999999991</v>
      </c>
      <c r="D3" s="128">
        <v>1.2535476767070939</v>
      </c>
    </row>
    <row r="4" spans="2:7" x14ac:dyDescent="0.3">
      <c r="B4" s="123" t="s">
        <v>132</v>
      </c>
      <c r="C4" s="129">
        <v>42.203999999999979</v>
      </c>
      <c r="D4" s="129">
        <v>1.2535476767070923</v>
      </c>
    </row>
    <row r="5" spans="2:7" x14ac:dyDescent="0.3">
      <c r="B5" s="123" t="s">
        <v>164</v>
      </c>
      <c r="C5" s="129">
        <v>43.180000000000007</v>
      </c>
      <c r="D5" s="129">
        <v>1.2535476767070968</v>
      </c>
    </row>
    <row r="6" spans="2:7" ht="15" thickBot="1" x14ac:dyDescent="0.35">
      <c r="B6" s="127" t="s">
        <v>163</v>
      </c>
      <c r="C6" s="130">
        <v>45.606666666666669</v>
      </c>
      <c r="D6" s="130">
        <v>1.2535476767070943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37.266666666666637</v>
      </c>
      <c r="D10" s="128">
        <v>25.966666666666598</v>
      </c>
      <c r="E10" s="128">
        <v>32.866666666666589</v>
      </c>
      <c r="F10" s="128">
        <v>55.333333333333329</v>
      </c>
      <c r="G10" s="128">
        <v>58.066666666666805</v>
      </c>
    </row>
    <row r="11" spans="2:7" x14ac:dyDescent="0.3">
      <c r="B11" s="123" t="s">
        <v>132</v>
      </c>
      <c r="C11" s="129">
        <v>32.466666666666626</v>
      </c>
      <c r="D11" s="129">
        <v>27.186666666666603</v>
      </c>
      <c r="E11" s="129">
        <v>43.19999999999996</v>
      </c>
      <c r="F11" s="129">
        <v>56.633333333333326</v>
      </c>
      <c r="G11" s="129">
        <v>51.533333333333353</v>
      </c>
    </row>
    <row r="12" spans="2:7" x14ac:dyDescent="0.3">
      <c r="B12" s="123" t="s">
        <v>164</v>
      </c>
      <c r="C12" s="129">
        <v>34.799999999999997</v>
      </c>
      <c r="D12" s="129">
        <v>38.699999999999989</v>
      </c>
      <c r="E12" s="129">
        <v>41.86666666666666</v>
      </c>
      <c r="F12" s="129">
        <v>50.4</v>
      </c>
      <c r="G12" s="129">
        <v>50.133333333333397</v>
      </c>
    </row>
    <row r="13" spans="2:7" ht="15" thickBot="1" x14ac:dyDescent="0.35">
      <c r="B13" s="127" t="s">
        <v>163</v>
      </c>
      <c r="C13" s="130">
        <v>42.066666666666691</v>
      </c>
      <c r="D13" s="130">
        <v>34.16666666666675</v>
      </c>
      <c r="E13" s="130">
        <v>36.933333333333493</v>
      </c>
      <c r="F13" s="130">
        <v>52.833333333333385</v>
      </c>
      <c r="G13" s="130">
        <v>62.033333333333033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36.649999999999991</v>
      </c>
      <c r="D17" s="128">
        <v>1.4015089090769988</v>
      </c>
    </row>
    <row r="18" spans="2:6" x14ac:dyDescent="0.3">
      <c r="B18" s="123" t="s">
        <v>168</v>
      </c>
      <c r="C18" s="129">
        <v>31.504999999999978</v>
      </c>
      <c r="D18" s="129">
        <v>1.401508909077003</v>
      </c>
    </row>
    <row r="19" spans="2:6" x14ac:dyDescent="0.3">
      <c r="B19" s="123" t="s">
        <v>169</v>
      </c>
      <c r="C19" s="129">
        <v>38.716666666666669</v>
      </c>
      <c r="D19" s="129">
        <v>1.4015089090769948</v>
      </c>
    </row>
    <row r="20" spans="2:6" x14ac:dyDescent="0.3">
      <c r="B20" s="123" t="s">
        <v>170</v>
      </c>
      <c r="C20" s="129">
        <v>53.800000000000011</v>
      </c>
      <c r="D20" s="129">
        <v>1.4015089090770001</v>
      </c>
    </row>
    <row r="21" spans="2:6" ht="15" thickBot="1" x14ac:dyDescent="0.35">
      <c r="B21" s="127" t="s">
        <v>171</v>
      </c>
      <c r="C21" s="130">
        <v>55.441666666666649</v>
      </c>
      <c r="D21" s="130">
        <v>1.4015089090769994</v>
      </c>
    </row>
    <row r="23" spans="2:6" ht="15" thickBot="1" x14ac:dyDescent="0.35"/>
    <row r="24" spans="2:6" x14ac:dyDescent="0.3">
      <c r="B24" s="124" t="s">
        <v>182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37.266666666666637</v>
      </c>
      <c r="D25" s="128">
        <v>32.466666666666626</v>
      </c>
      <c r="E25" s="128">
        <v>34.799999999999997</v>
      </c>
      <c r="F25" s="128">
        <v>42.066666666666691</v>
      </c>
    </row>
    <row r="26" spans="2:6" x14ac:dyDescent="0.3">
      <c r="B26" s="123" t="s">
        <v>168</v>
      </c>
      <c r="C26" s="129">
        <v>25.966666666666598</v>
      </c>
      <c r="D26" s="129">
        <v>27.186666666666603</v>
      </c>
      <c r="E26" s="129">
        <v>38.699999999999989</v>
      </c>
      <c r="F26" s="129">
        <v>34.16666666666675</v>
      </c>
    </row>
    <row r="27" spans="2:6" x14ac:dyDescent="0.3">
      <c r="B27" s="123" t="s">
        <v>169</v>
      </c>
      <c r="C27" s="129">
        <v>32.866666666666589</v>
      </c>
      <c r="D27" s="129">
        <v>43.19999999999996</v>
      </c>
      <c r="E27" s="129">
        <v>41.86666666666666</v>
      </c>
      <c r="F27" s="129">
        <v>36.933333333333493</v>
      </c>
    </row>
    <row r="28" spans="2:6" x14ac:dyDescent="0.3">
      <c r="B28" s="123" t="s">
        <v>170</v>
      </c>
      <c r="C28" s="129">
        <v>55.333333333333329</v>
      </c>
      <c r="D28" s="129">
        <v>56.633333333333326</v>
      </c>
      <c r="E28" s="129">
        <v>50.4</v>
      </c>
      <c r="F28" s="129">
        <v>52.833333333333385</v>
      </c>
    </row>
    <row r="29" spans="2:6" ht="15" thickBot="1" x14ac:dyDescent="0.35">
      <c r="B29" s="127" t="s">
        <v>171</v>
      </c>
      <c r="C29" s="130">
        <v>58.066666666666805</v>
      </c>
      <c r="D29" s="130">
        <v>51.533333333333353</v>
      </c>
      <c r="E29" s="130">
        <v>50.133333333333397</v>
      </c>
      <c r="F29" s="130">
        <v>62.033333333333033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B0ECD-F198-4216-A601-4F9A29492822}">
  <sheetPr codeName="Sayfa68"/>
  <dimension ref="B1:G62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189</v>
      </c>
      <c r="C3" s="128">
        <v>11.178166666666673</v>
      </c>
      <c r="D3" s="128">
        <v>0.32952521962721532</v>
      </c>
    </row>
    <row r="4" spans="2:7" x14ac:dyDescent="0.3">
      <c r="B4" s="123" t="s">
        <v>190</v>
      </c>
      <c r="C4" s="129">
        <v>10.377333333333342</v>
      </c>
      <c r="D4" s="129">
        <v>0.32952521962721193</v>
      </c>
    </row>
    <row r="5" spans="2:7" ht="15" thickBot="1" x14ac:dyDescent="0.35">
      <c r="B5" s="127" t="s">
        <v>191</v>
      </c>
      <c r="C5" s="130">
        <v>8.7545000000000002</v>
      </c>
      <c r="D5" s="130">
        <v>0.32952521962721598</v>
      </c>
    </row>
    <row r="7" spans="2:7" ht="15" thickBot="1" x14ac:dyDescent="0.35"/>
    <row r="8" spans="2:7" x14ac:dyDescent="0.3">
      <c r="B8" s="124" t="s">
        <v>192</v>
      </c>
      <c r="C8" s="125" t="s">
        <v>150</v>
      </c>
      <c r="D8" s="125" t="s">
        <v>151</v>
      </c>
      <c r="E8" s="125" t="s">
        <v>185</v>
      </c>
      <c r="F8" s="125" t="s">
        <v>186</v>
      </c>
    </row>
    <row r="9" spans="2:7" x14ac:dyDescent="0.3">
      <c r="B9" s="126" t="s">
        <v>189</v>
      </c>
      <c r="C9" s="128">
        <v>11.274666666666661</v>
      </c>
      <c r="D9" s="128">
        <v>11.623333333333322</v>
      </c>
      <c r="E9" s="128">
        <v>10.477333333333341</v>
      </c>
      <c r="F9" s="128">
        <v>11.337333333333369</v>
      </c>
    </row>
    <row r="10" spans="2:7" x14ac:dyDescent="0.3">
      <c r="B10" s="123" t="s">
        <v>190</v>
      </c>
      <c r="C10" s="129">
        <v>11.288666666666657</v>
      </c>
      <c r="D10" s="129">
        <v>10.707333333333338</v>
      </c>
      <c r="E10" s="129">
        <v>10.292000000000009</v>
      </c>
      <c r="F10" s="129">
        <v>9.2213333333333516</v>
      </c>
    </row>
    <row r="11" spans="2:7" ht="15" thickBot="1" x14ac:dyDescent="0.35">
      <c r="B11" s="127" t="s">
        <v>191</v>
      </c>
      <c r="C11" s="130">
        <v>7.4753333333332854</v>
      </c>
      <c r="D11" s="130">
        <v>10.721333333333373</v>
      </c>
      <c r="E11" s="130">
        <v>8.2753333333333483</v>
      </c>
      <c r="F11" s="130">
        <v>8.5460000000000047</v>
      </c>
    </row>
    <row r="13" spans="2:7" ht="15" thickBot="1" x14ac:dyDescent="0.35"/>
    <row r="14" spans="2:7" x14ac:dyDescent="0.3">
      <c r="B14" s="124" t="s">
        <v>193</v>
      </c>
      <c r="C14" s="125" t="s">
        <v>167</v>
      </c>
      <c r="D14" s="125" t="s">
        <v>168</v>
      </c>
      <c r="E14" s="125" t="s">
        <v>169</v>
      </c>
      <c r="F14" s="125" t="s">
        <v>170</v>
      </c>
      <c r="G14" s="125" t="s">
        <v>171</v>
      </c>
    </row>
    <row r="15" spans="2:7" x14ac:dyDescent="0.3">
      <c r="B15" s="126" t="s">
        <v>189</v>
      </c>
      <c r="C15" s="128">
        <v>7.1875000000000178</v>
      </c>
      <c r="D15" s="128">
        <v>8.8808333333333405</v>
      </c>
      <c r="E15" s="128">
        <v>11.355833333333328</v>
      </c>
      <c r="F15" s="128">
        <v>14.885833333333323</v>
      </c>
      <c r="G15" s="128">
        <v>13.580833333333361</v>
      </c>
    </row>
    <row r="16" spans="2:7" x14ac:dyDescent="0.3">
      <c r="B16" s="123" t="s">
        <v>190</v>
      </c>
      <c r="C16" s="129">
        <v>6.4416666666666824</v>
      </c>
      <c r="D16" s="129">
        <v>8.2950000000000106</v>
      </c>
      <c r="E16" s="129">
        <v>11.290833333333341</v>
      </c>
      <c r="F16" s="129">
        <v>11.738333333333337</v>
      </c>
      <c r="G16" s="129">
        <v>14.120833333333334</v>
      </c>
    </row>
    <row r="17" spans="2:7" ht="15" thickBot="1" x14ac:dyDescent="0.35">
      <c r="B17" s="127" t="s">
        <v>191</v>
      </c>
      <c r="C17" s="130">
        <v>4.8158333333332823</v>
      </c>
      <c r="D17" s="130">
        <v>6.68166666666664</v>
      </c>
      <c r="E17" s="130">
        <v>7.8524999999999796</v>
      </c>
      <c r="F17" s="130">
        <v>10.736666666666693</v>
      </c>
      <c r="G17" s="130">
        <v>13.685833333333424</v>
      </c>
    </row>
    <row r="19" spans="2:7" ht="15" thickBot="1" x14ac:dyDescent="0.35"/>
    <row r="20" spans="2:7" x14ac:dyDescent="0.3">
      <c r="B20" s="124" t="s">
        <v>177</v>
      </c>
      <c r="C20" s="125" t="s">
        <v>178</v>
      </c>
      <c r="D20" s="125" t="s">
        <v>176</v>
      </c>
    </row>
    <row r="21" spans="2:7" x14ac:dyDescent="0.3">
      <c r="B21" s="126" t="s">
        <v>150</v>
      </c>
      <c r="C21" s="128">
        <v>10.01288888888887</v>
      </c>
      <c r="D21" s="128">
        <v>0.38050294851309308</v>
      </c>
    </row>
    <row r="22" spans="2:7" x14ac:dyDescent="0.3">
      <c r="B22" s="123" t="s">
        <v>151</v>
      </c>
      <c r="C22" s="129">
        <v>11.017333333333349</v>
      </c>
      <c r="D22" s="129">
        <v>0.38050294851309419</v>
      </c>
    </row>
    <row r="23" spans="2:7" x14ac:dyDescent="0.3">
      <c r="B23" s="123" t="s">
        <v>185</v>
      </c>
      <c r="C23" s="129">
        <v>9.681555555555569</v>
      </c>
      <c r="D23" s="129">
        <v>0.3805029485130948</v>
      </c>
    </row>
    <row r="24" spans="2:7" ht="15" thickBot="1" x14ac:dyDescent="0.35">
      <c r="B24" s="127" t="s">
        <v>186</v>
      </c>
      <c r="C24" s="130">
        <v>9.7015555555555739</v>
      </c>
      <c r="D24" s="130">
        <v>0.38050294851309091</v>
      </c>
    </row>
    <row r="26" spans="2:7" ht="15" thickBot="1" x14ac:dyDescent="0.35"/>
    <row r="27" spans="2:7" x14ac:dyDescent="0.3">
      <c r="B27" s="124" t="s">
        <v>194</v>
      </c>
      <c r="C27" s="125" t="s">
        <v>189</v>
      </c>
      <c r="D27" s="125" t="s">
        <v>190</v>
      </c>
      <c r="E27" s="125" t="s">
        <v>191</v>
      </c>
    </row>
    <row r="28" spans="2:7" x14ac:dyDescent="0.3">
      <c r="B28" s="126" t="s">
        <v>150</v>
      </c>
      <c r="C28" s="128">
        <v>11.274666666666661</v>
      </c>
      <c r="D28" s="128">
        <v>11.288666666666657</v>
      </c>
      <c r="E28" s="128">
        <v>7.4753333333332854</v>
      </c>
    </row>
    <row r="29" spans="2:7" x14ac:dyDescent="0.3">
      <c r="B29" s="123" t="s">
        <v>151</v>
      </c>
      <c r="C29" s="129">
        <v>11.623333333333322</v>
      </c>
      <c r="D29" s="129">
        <v>10.707333333333338</v>
      </c>
      <c r="E29" s="129">
        <v>10.721333333333373</v>
      </c>
    </row>
    <row r="30" spans="2:7" x14ac:dyDescent="0.3">
      <c r="B30" s="123" t="s">
        <v>185</v>
      </c>
      <c r="C30" s="129">
        <v>10.477333333333341</v>
      </c>
      <c r="D30" s="129">
        <v>10.292000000000009</v>
      </c>
      <c r="E30" s="129">
        <v>8.2753333333333483</v>
      </c>
    </row>
    <row r="31" spans="2:7" ht="15" thickBot="1" x14ac:dyDescent="0.35">
      <c r="B31" s="127" t="s">
        <v>186</v>
      </c>
      <c r="C31" s="130">
        <v>11.337333333333369</v>
      </c>
      <c r="D31" s="130">
        <v>9.2213333333333516</v>
      </c>
      <c r="E31" s="130">
        <v>8.5460000000000047</v>
      </c>
    </row>
    <row r="33" spans="2:7" ht="15" thickBot="1" x14ac:dyDescent="0.35"/>
    <row r="34" spans="2:7" x14ac:dyDescent="0.3">
      <c r="B34" s="124" t="s">
        <v>181</v>
      </c>
      <c r="C34" s="125" t="s">
        <v>167</v>
      </c>
      <c r="D34" s="125" t="s">
        <v>168</v>
      </c>
      <c r="E34" s="125" t="s">
        <v>169</v>
      </c>
      <c r="F34" s="125" t="s">
        <v>170</v>
      </c>
      <c r="G34" s="125" t="s">
        <v>171</v>
      </c>
    </row>
    <row r="35" spans="2:7" x14ac:dyDescent="0.3">
      <c r="B35" s="126" t="s">
        <v>150</v>
      </c>
      <c r="C35" s="128">
        <v>6.922222222222203</v>
      </c>
      <c r="D35" s="128">
        <v>8.2622222222222064</v>
      </c>
      <c r="E35" s="128">
        <v>10.403333333333318</v>
      </c>
      <c r="F35" s="128">
        <v>13.43888888888889</v>
      </c>
      <c r="G35" s="128">
        <v>11.037777777777727</v>
      </c>
    </row>
    <row r="36" spans="2:7" x14ac:dyDescent="0.3">
      <c r="B36" s="123" t="s">
        <v>151</v>
      </c>
      <c r="C36" s="129">
        <v>7.2144444444444371</v>
      </c>
      <c r="D36" s="129">
        <v>8.8077777777777708</v>
      </c>
      <c r="E36" s="129">
        <v>11.628888888888886</v>
      </c>
      <c r="F36" s="129">
        <v>13.520000000000003</v>
      </c>
      <c r="G36" s="129">
        <v>13.915555555555628</v>
      </c>
    </row>
    <row r="37" spans="2:7" x14ac:dyDescent="0.3">
      <c r="B37" s="123" t="s">
        <v>185</v>
      </c>
      <c r="C37" s="129">
        <v>5.1855555555555366</v>
      </c>
      <c r="D37" s="129">
        <v>7.6622222222222138</v>
      </c>
      <c r="E37" s="129">
        <v>8.9622222222222163</v>
      </c>
      <c r="F37" s="129">
        <v>12.283333333333333</v>
      </c>
      <c r="G37" s="129">
        <v>14.314444444444527</v>
      </c>
    </row>
    <row r="38" spans="2:7" ht="15" thickBot="1" x14ac:dyDescent="0.35">
      <c r="B38" s="127" t="s">
        <v>186</v>
      </c>
      <c r="C38" s="130">
        <v>5.2711111111111304</v>
      </c>
      <c r="D38" s="130">
        <v>7.0777777777777953</v>
      </c>
      <c r="E38" s="130">
        <v>9.6711111111111077</v>
      </c>
      <c r="F38" s="130">
        <v>10.572222222222237</v>
      </c>
      <c r="G38" s="130">
        <v>15.915555555555606</v>
      </c>
    </row>
    <row r="40" spans="2:7" ht="15" thickBot="1" x14ac:dyDescent="0.35"/>
    <row r="41" spans="2:7" x14ac:dyDescent="0.3">
      <c r="B41" s="124" t="s">
        <v>177</v>
      </c>
      <c r="C41" s="125" t="s">
        <v>178</v>
      </c>
      <c r="D41" s="125" t="s">
        <v>176</v>
      </c>
    </row>
    <row r="42" spans="2:7" x14ac:dyDescent="0.3">
      <c r="B42" s="126" t="s">
        <v>167</v>
      </c>
      <c r="C42" s="128">
        <v>6.1483333333333281</v>
      </c>
      <c r="D42" s="128">
        <v>0.4254152292571865</v>
      </c>
    </row>
    <row r="43" spans="2:7" x14ac:dyDescent="0.3">
      <c r="B43" s="123" t="s">
        <v>168</v>
      </c>
      <c r="C43" s="129">
        <v>7.952499999999997</v>
      </c>
      <c r="D43" s="129">
        <v>0.42541522925718661</v>
      </c>
    </row>
    <row r="44" spans="2:7" x14ac:dyDescent="0.3">
      <c r="B44" s="123" t="s">
        <v>169</v>
      </c>
      <c r="C44" s="129">
        <v>10.166388888888884</v>
      </c>
      <c r="D44" s="129">
        <v>0.42541522925718572</v>
      </c>
    </row>
    <row r="45" spans="2:7" x14ac:dyDescent="0.3">
      <c r="B45" s="123" t="s">
        <v>170</v>
      </c>
      <c r="C45" s="129">
        <v>12.453611111111115</v>
      </c>
      <c r="D45" s="129">
        <v>0.42541522925718739</v>
      </c>
    </row>
    <row r="46" spans="2:7" ht="15" thickBot="1" x14ac:dyDescent="0.35">
      <c r="B46" s="127" t="s">
        <v>171</v>
      </c>
      <c r="C46" s="130">
        <v>13.795833333333372</v>
      </c>
      <c r="D46" s="130">
        <v>0.425415229257189</v>
      </c>
    </row>
    <row r="48" spans="2:7" ht="15" thickBot="1" x14ac:dyDescent="0.35"/>
    <row r="49" spans="2:6" x14ac:dyDescent="0.3">
      <c r="B49" s="124" t="s">
        <v>195</v>
      </c>
      <c r="C49" s="125" t="s">
        <v>189</v>
      </c>
      <c r="D49" s="125" t="s">
        <v>190</v>
      </c>
      <c r="E49" s="125" t="s">
        <v>191</v>
      </c>
    </row>
    <row r="50" spans="2:6" x14ac:dyDescent="0.3">
      <c r="B50" s="126" t="s">
        <v>167</v>
      </c>
      <c r="C50" s="128">
        <v>7.1875000000000178</v>
      </c>
      <c r="D50" s="128">
        <v>6.4416666666666824</v>
      </c>
      <c r="E50" s="128">
        <v>4.8158333333332823</v>
      </c>
    </row>
    <row r="51" spans="2:6" x14ac:dyDescent="0.3">
      <c r="B51" s="123" t="s">
        <v>168</v>
      </c>
      <c r="C51" s="129">
        <v>8.8808333333333405</v>
      </c>
      <c r="D51" s="129">
        <v>8.2950000000000106</v>
      </c>
      <c r="E51" s="129">
        <v>6.68166666666664</v>
      </c>
    </row>
    <row r="52" spans="2:6" x14ac:dyDescent="0.3">
      <c r="B52" s="123" t="s">
        <v>169</v>
      </c>
      <c r="C52" s="129">
        <v>11.355833333333328</v>
      </c>
      <c r="D52" s="129">
        <v>11.290833333333341</v>
      </c>
      <c r="E52" s="129">
        <v>7.8524999999999796</v>
      </c>
    </row>
    <row r="53" spans="2:6" x14ac:dyDescent="0.3">
      <c r="B53" s="123" t="s">
        <v>170</v>
      </c>
      <c r="C53" s="129">
        <v>14.885833333333323</v>
      </c>
      <c r="D53" s="129">
        <v>11.738333333333337</v>
      </c>
      <c r="E53" s="129">
        <v>10.736666666666693</v>
      </c>
    </row>
    <row r="54" spans="2:6" ht="15" thickBot="1" x14ac:dyDescent="0.35">
      <c r="B54" s="127" t="s">
        <v>171</v>
      </c>
      <c r="C54" s="130">
        <v>13.580833333333361</v>
      </c>
      <c r="D54" s="130">
        <v>14.120833333333334</v>
      </c>
      <c r="E54" s="130">
        <v>13.685833333333424</v>
      </c>
    </row>
    <row r="56" spans="2:6" ht="15" thickBot="1" x14ac:dyDescent="0.35"/>
    <row r="57" spans="2:6" x14ac:dyDescent="0.3">
      <c r="B57" s="124" t="s">
        <v>182</v>
      </c>
      <c r="C57" s="125" t="s">
        <v>150</v>
      </c>
      <c r="D57" s="125" t="s">
        <v>151</v>
      </c>
      <c r="E57" s="125" t="s">
        <v>185</v>
      </c>
      <c r="F57" s="125" t="s">
        <v>186</v>
      </c>
    </row>
    <row r="58" spans="2:6" x14ac:dyDescent="0.3">
      <c r="B58" s="126" t="s">
        <v>167</v>
      </c>
      <c r="C58" s="128">
        <v>6.922222222222203</v>
      </c>
      <c r="D58" s="128">
        <v>7.2144444444444371</v>
      </c>
      <c r="E58" s="128">
        <v>5.1855555555555366</v>
      </c>
      <c r="F58" s="128">
        <v>5.2711111111111304</v>
      </c>
    </row>
    <row r="59" spans="2:6" x14ac:dyDescent="0.3">
      <c r="B59" s="123" t="s">
        <v>168</v>
      </c>
      <c r="C59" s="129">
        <v>8.2622222222222064</v>
      </c>
      <c r="D59" s="129">
        <v>8.8077777777777708</v>
      </c>
      <c r="E59" s="129">
        <v>7.6622222222222138</v>
      </c>
      <c r="F59" s="129">
        <v>7.0777777777777953</v>
      </c>
    </row>
    <row r="60" spans="2:6" x14ac:dyDescent="0.3">
      <c r="B60" s="123" t="s">
        <v>169</v>
      </c>
      <c r="C60" s="129">
        <v>10.403333333333318</v>
      </c>
      <c r="D60" s="129">
        <v>11.628888888888886</v>
      </c>
      <c r="E60" s="129">
        <v>8.9622222222222163</v>
      </c>
      <c r="F60" s="129">
        <v>9.6711111111111077</v>
      </c>
    </row>
    <row r="61" spans="2:6" x14ac:dyDescent="0.3">
      <c r="B61" s="123" t="s">
        <v>170</v>
      </c>
      <c r="C61" s="129">
        <v>13.43888888888889</v>
      </c>
      <c r="D61" s="129">
        <v>13.520000000000003</v>
      </c>
      <c r="E61" s="129">
        <v>12.283333333333333</v>
      </c>
      <c r="F61" s="129">
        <v>10.572222222222237</v>
      </c>
    </row>
    <row r="62" spans="2:6" ht="15" thickBot="1" x14ac:dyDescent="0.35">
      <c r="B62" s="127" t="s">
        <v>171</v>
      </c>
      <c r="C62" s="130">
        <v>11.037777777777727</v>
      </c>
      <c r="D62" s="130">
        <v>13.915555555555628</v>
      </c>
      <c r="E62" s="130">
        <v>14.314444444444527</v>
      </c>
      <c r="F62" s="130">
        <v>15.915555555555606</v>
      </c>
    </row>
  </sheetData>
  <pageMargins left="0.7" right="0.7" top="0.75" bottom="0.75" header="0.3" footer="0.3"/>
  <ignoredErrors>
    <ignoredError sqref="B3:B6 B9:B12 B15:B18 B21:B25 B28:B32 B35:B39 B42:B47 B50:B55 B58:B63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56CB-D4ED-4B74-A2F4-CD3298E97096}">
  <sheetPr codeName="Sayfa6970554X765"/>
  <dimension ref="A1:D181"/>
  <sheetViews>
    <sheetView workbookViewId="0">
      <selection activeCell="F6" sqref="F6"/>
    </sheetView>
  </sheetViews>
  <sheetFormatPr defaultRowHeight="15.6" x14ac:dyDescent="0.3"/>
  <cols>
    <col min="1" max="1" width="8.88671875" style="29"/>
    <col min="2" max="2" width="8.88671875" style="121"/>
    <col min="3" max="3" width="10.33203125" style="29" customWidth="1"/>
    <col min="4" max="4" width="8.88671875" style="29"/>
  </cols>
  <sheetData>
    <row r="1" spans="1:4" ht="46.8" x14ac:dyDescent="0.3">
      <c r="A1" s="113" t="s">
        <v>196</v>
      </c>
      <c r="B1" s="118" t="s">
        <v>187</v>
      </c>
      <c r="C1" s="113" t="s">
        <v>158</v>
      </c>
      <c r="D1" s="117" t="s">
        <v>165</v>
      </c>
    </row>
    <row r="2" spans="1:4" x14ac:dyDescent="0.3">
      <c r="A2" s="31">
        <v>827</v>
      </c>
      <c r="B2" s="121">
        <v>0</v>
      </c>
      <c r="C2" s="114" t="s">
        <v>150</v>
      </c>
      <c r="D2" s="115">
        <v>25</v>
      </c>
    </row>
    <row r="3" spans="1:4" x14ac:dyDescent="0.3">
      <c r="A3" s="31">
        <v>825</v>
      </c>
      <c r="B3" s="121">
        <v>0</v>
      </c>
      <c r="C3" s="114" t="s">
        <v>150</v>
      </c>
      <c r="D3" s="115">
        <v>25</v>
      </c>
    </row>
    <row r="4" spans="1:4" x14ac:dyDescent="0.3">
      <c r="A4" s="31">
        <v>899</v>
      </c>
      <c r="B4" s="121">
        <v>0</v>
      </c>
      <c r="C4" s="114" t="s">
        <v>150</v>
      </c>
      <c r="D4" s="115">
        <v>25</v>
      </c>
    </row>
    <row r="5" spans="1:4" x14ac:dyDescent="0.3">
      <c r="A5" s="31">
        <v>886</v>
      </c>
      <c r="B5" s="121">
        <v>0</v>
      </c>
      <c r="C5" s="114" t="s">
        <v>150</v>
      </c>
      <c r="D5" s="115">
        <v>50</v>
      </c>
    </row>
    <row r="6" spans="1:4" x14ac:dyDescent="0.3">
      <c r="A6" s="31">
        <v>827</v>
      </c>
      <c r="B6" s="121">
        <v>0</v>
      </c>
      <c r="C6" s="114" t="s">
        <v>150</v>
      </c>
      <c r="D6" s="115">
        <v>50</v>
      </c>
    </row>
    <row r="7" spans="1:4" x14ac:dyDescent="0.3">
      <c r="A7" s="31">
        <v>933</v>
      </c>
      <c r="B7" s="121">
        <v>0</v>
      </c>
      <c r="C7" s="114" t="s">
        <v>150</v>
      </c>
      <c r="D7" s="115">
        <v>50</v>
      </c>
    </row>
    <row r="8" spans="1:4" x14ac:dyDescent="0.3">
      <c r="A8" s="31">
        <v>919</v>
      </c>
      <c r="B8" s="121">
        <v>0</v>
      </c>
      <c r="C8" s="114" t="s">
        <v>150</v>
      </c>
      <c r="D8" s="115">
        <v>100</v>
      </c>
    </row>
    <row r="9" spans="1:4" x14ac:dyDescent="0.3">
      <c r="A9" s="31">
        <v>978.99999999999989</v>
      </c>
      <c r="B9" s="121">
        <v>0</v>
      </c>
      <c r="C9" s="114" t="s">
        <v>150</v>
      </c>
      <c r="D9" s="115">
        <v>100</v>
      </c>
    </row>
    <row r="10" spans="1:4" x14ac:dyDescent="0.3">
      <c r="A10" s="31">
        <v>981</v>
      </c>
      <c r="B10" s="121">
        <v>0</v>
      </c>
      <c r="C10" s="114" t="s">
        <v>150</v>
      </c>
      <c r="D10" s="115">
        <v>100</v>
      </c>
    </row>
    <row r="11" spans="1:4" x14ac:dyDescent="0.3">
      <c r="A11" s="31">
        <v>1407</v>
      </c>
      <c r="B11" s="121">
        <v>0</v>
      </c>
      <c r="C11" s="114" t="s">
        <v>150</v>
      </c>
      <c r="D11" s="115">
        <v>200</v>
      </c>
    </row>
    <row r="12" spans="1:4" x14ac:dyDescent="0.3">
      <c r="A12" s="31">
        <v>1410</v>
      </c>
      <c r="B12" s="121">
        <v>0</v>
      </c>
      <c r="C12" s="114" t="s">
        <v>150</v>
      </c>
      <c r="D12" s="115">
        <v>200</v>
      </c>
    </row>
    <row r="13" spans="1:4" x14ac:dyDescent="0.3">
      <c r="A13" s="31">
        <v>1352</v>
      </c>
      <c r="B13" s="121">
        <v>0</v>
      </c>
      <c r="C13" s="114" t="s">
        <v>150</v>
      </c>
      <c r="D13" s="115">
        <v>200</v>
      </c>
    </row>
    <row r="14" spans="1:4" x14ac:dyDescent="0.3">
      <c r="A14" s="31">
        <v>2681</v>
      </c>
      <c r="B14" s="121">
        <v>0</v>
      </c>
      <c r="C14" s="114" t="s">
        <v>150</v>
      </c>
      <c r="D14" s="115">
        <v>400</v>
      </c>
    </row>
    <row r="15" spans="1:4" x14ac:dyDescent="0.3">
      <c r="A15" s="31">
        <v>2661</v>
      </c>
      <c r="B15" s="121">
        <v>0</v>
      </c>
      <c r="C15" s="114" t="s">
        <v>150</v>
      </c>
      <c r="D15" s="115">
        <v>400</v>
      </c>
    </row>
    <row r="16" spans="1:4" x14ac:dyDescent="0.3">
      <c r="A16" s="31">
        <v>2661</v>
      </c>
      <c r="B16" s="121">
        <v>0</v>
      </c>
      <c r="C16" s="114" t="s">
        <v>150</v>
      </c>
      <c r="D16" s="115">
        <v>400</v>
      </c>
    </row>
    <row r="17" spans="1:4" x14ac:dyDescent="0.3">
      <c r="A17" s="31">
        <v>985</v>
      </c>
      <c r="B17" s="121">
        <v>0</v>
      </c>
      <c r="C17" s="114" t="s">
        <v>185</v>
      </c>
      <c r="D17" s="115">
        <v>25</v>
      </c>
    </row>
    <row r="18" spans="1:4" x14ac:dyDescent="0.3">
      <c r="A18" s="31">
        <v>946.00000000000011</v>
      </c>
      <c r="B18" s="121">
        <v>0</v>
      </c>
      <c r="C18" s="114" t="s">
        <v>185</v>
      </c>
      <c r="D18" s="115">
        <v>25</v>
      </c>
    </row>
    <row r="19" spans="1:4" x14ac:dyDescent="0.3">
      <c r="A19" s="31">
        <v>903.99999999999989</v>
      </c>
      <c r="B19" s="121">
        <v>0</v>
      </c>
      <c r="C19" s="114" t="s">
        <v>185</v>
      </c>
      <c r="D19" s="115">
        <v>25</v>
      </c>
    </row>
    <row r="20" spans="1:4" x14ac:dyDescent="0.3">
      <c r="A20" s="31">
        <v>988.00000000000011</v>
      </c>
      <c r="B20" s="121">
        <v>0</v>
      </c>
      <c r="C20" s="114" t="s">
        <v>185</v>
      </c>
      <c r="D20" s="115">
        <v>50</v>
      </c>
    </row>
    <row r="21" spans="1:4" x14ac:dyDescent="0.3">
      <c r="A21" s="31">
        <v>966</v>
      </c>
      <c r="B21" s="121">
        <v>0</v>
      </c>
      <c r="C21" s="114" t="s">
        <v>185</v>
      </c>
      <c r="D21" s="115">
        <v>50</v>
      </c>
    </row>
    <row r="22" spans="1:4" x14ac:dyDescent="0.3">
      <c r="A22" s="31">
        <v>928.99999999999989</v>
      </c>
      <c r="B22" s="121">
        <v>0</v>
      </c>
      <c r="C22" s="114" t="s">
        <v>185</v>
      </c>
      <c r="D22" s="115">
        <v>50</v>
      </c>
    </row>
    <row r="23" spans="1:4" x14ac:dyDescent="0.3">
      <c r="A23" s="31">
        <v>940</v>
      </c>
      <c r="B23" s="121">
        <v>0</v>
      </c>
      <c r="C23" s="114" t="s">
        <v>185</v>
      </c>
      <c r="D23" s="115">
        <v>100</v>
      </c>
    </row>
    <row r="24" spans="1:4" x14ac:dyDescent="0.3">
      <c r="A24" s="31">
        <v>998</v>
      </c>
      <c r="B24" s="121">
        <v>0</v>
      </c>
      <c r="C24" s="114" t="s">
        <v>185</v>
      </c>
      <c r="D24" s="115">
        <v>100</v>
      </c>
    </row>
    <row r="25" spans="1:4" x14ac:dyDescent="0.3">
      <c r="A25" s="31">
        <v>944.99999999999989</v>
      </c>
      <c r="B25" s="121">
        <v>0</v>
      </c>
      <c r="C25" s="114" t="s">
        <v>185</v>
      </c>
      <c r="D25" s="115">
        <v>100</v>
      </c>
    </row>
    <row r="26" spans="1:4" x14ac:dyDescent="0.3">
      <c r="A26" s="31">
        <v>960</v>
      </c>
      <c r="B26" s="121">
        <v>0</v>
      </c>
      <c r="C26" s="114" t="s">
        <v>185</v>
      </c>
      <c r="D26" s="115">
        <v>200</v>
      </c>
    </row>
    <row r="27" spans="1:4" x14ac:dyDescent="0.3">
      <c r="A27" s="31">
        <v>1074</v>
      </c>
      <c r="B27" s="121">
        <v>0</v>
      </c>
      <c r="C27" s="114" t="s">
        <v>185</v>
      </c>
      <c r="D27" s="115">
        <v>200</v>
      </c>
    </row>
    <row r="28" spans="1:4" x14ac:dyDescent="0.3">
      <c r="A28" s="31">
        <v>1054</v>
      </c>
      <c r="B28" s="121">
        <v>0</v>
      </c>
      <c r="C28" s="114" t="s">
        <v>185</v>
      </c>
      <c r="D28" s="115">
        <v>200</v>
      </c>
    </row>
    <row r="29" spans="1:4" x14ac:dyDescent="0.3">
      <c r="A29" s="31">
        <v>2044.0000000000002</v>
      </c>
      <c r="B29" s="121">
        <v>0</v>
      </c>
      <c r="C29" s="114" t="s">
        <v>185</v>
      </c>
      <c r="D29" s="115">
        <v>400</v>
      </c>
    </row>
    <row r="30" spans="1:4" x14ac:dyDescent="0.3">
      <c r="A30" s="31">
        <v>2067</v>
      </c>
      <c r="B30" s="121">
        <v>0</v>
      </c>
      <c r="C30" s="114" t="s">
        <v>185</v>
      </c>
      <c r="D30" s="115">
        <v>400</v>
      </c>
    </row>
    <row r="31" spans="1:4" x14ac:dyDescent="0.3">
      <c r="A31" s="31">
        <v>2290</v>
      </c>
      <c r="B31" s="121">
        <v>0</v>
      </c>
      <c r="C31" s="114" t="s">
        <v>185</v>
      </c>
      <c r="D31" s="115">
        <v>400</v>
      </c>
    </row>
    <row r="32" spans="1:4" x14ac:dyDescent="0.3">
      <c r="A32" s="31">
        <v>1191</v>
      </c>
      <c r="B32" s="121">
        <v>0</v>
      </c>
      <c r="C32" s="116" t="s">
        <v>151</v>
      </c>
      <c r="D32" s="115">
        <v>25</v>
      </c>
    </row>
    <row r="33" spans="1:4" x14ac:dyDescent="0.3">
      <c r="A33" s="31">
        <v>1223</v>
      </c>
      <c r="B33" s="121">
        <v>0</v>
      </c>
      <c r="C33" s="116" t="s">
        <v>151</v>
      </c>
      <c r="D33" s="115">
        <v>25</v>
      </c>
    </row>
    <row r="34" spans="1:4" x14ac:dyDescent="0.3">
      <c r="A34" s="31">
        <v>1196</v>
      </c>
      <c r="B34" s="121">
        <v>0</v>
      </c>
      <c r="C34" s="116" t="s">
        <v>151</v>
      </c>
      <c r="D34" s="115">
        <v>25</v>
      </c>
    </row>
    <row r="35" spans="1:4" x14ac:dyDescent="0.3">
      <c r="A35" s="31">
        <v>1258</v>
      </c>
      <c r="B35" s="121">
        <v>0</v>
      </c>
      <c r="C35" s="116" t="s">
        <v>151</v>
      </c>
      <c r="D35" s="115">
        <v>50</v>
      </c>
    </row>
    <row r="36" spans="1:4" x14ac:dyDescent="0.3">
      <c r="A36" s="31">
        <v>1229</v>
      </c>
      <c r="B36" s="121">
        <v>0</v>
      </c>
      <c r="C36" s="116" t="s">
        <v>151</v>
      </c>
      <c r="D36" s="115">
        <v>50</v>
      </c>
    </row>
    <row r="37" spans="1:4" x14ac:dyDescent="0.3">
      <c r="A37" s="31">
        <v>1215</v>
      </c>
      <c r="B37" s="121">
        <v>0</v>
      </c>
      <c r="C37" s="116" t="s">
        <v>151</v>
      </c>
      <c r="D37" s="115">
        <v>50</v>
      </c>
    </row>
    <row r="38" spans="1:4" x14ac:dyDescent="0.3">
      <c r="A38" s="31">
        <v>1357</v>
      </c>
      <c r="B38" s="121">
        <v>0</v>
      </c>
      <c r="C38" s="116" t="s">
        <v>151</v>
      </c>
      <c r="D38" s="115">
        <v>100</v>
      </c>
    </row>
    <row r="39" spans="1:4" x14ac:dyDescent="0.3">
      <c r="A39" s="31">
        <v>1204</v>
      </c>
      <c r="B39" s="121">
        <v>0</v>
      </c>
      <c r="C39" s="116" t="s">
        <v>151</v>
      </c>
      <c r="D39" s="115">
        <v>100</v>
      </c>
    </row>
    <row r="40" spans="1:4" x14ac:dyDescent="0.3">
      <c r="A40" s="31">
        <v>1214</v>
      </c>
      <c r="B40" s="121">
        <v>0</v>
      </c>
      <c r="C40" s="116" t="s">
        <v>151</v>
      </c>
      <c r="D40" s="115">
        <v>100</v>
      </c>
    </row>
    <row r="41" spans="1:4" x14ac:dyDescent="0.3">
      <c r="A41" s="31">
        <v>2109</v>
      </c>
      <c r="B41" s="121">
        <v>0</v>
      </c>
      <c r="C41" s="116" t="s">
        <v>151</v>
      </c>
      <c r="D41" s="115">
        <v>200</v>
      </c>
    </row>
    <row r="42" spans="1:4" x14ac:dyDescent="0.3">
      <c r="A42" s="31">
        <v>1771</v>
      </c>
      <c r="B42" s="121">
        <v>0</v>
      </c>
      <c r="C42" s="116" t="s">
        <v>151</v>
      </c>
      <c r="D42" s="115">
        <v>200</v>
      </c>
    </row>
    <row r="43" spans="1:4" x14ac:dyDescent="0.3">
      <c r="A43" s="31">
        <v>1723.9999999999998</v>
      </c>
      <c r="B43" s="121">
        <v>0</v>
      </c>
      <c r="C43" s="116" t="s">
        <v>151</v>
      </c>
      <c r="D43" s="115">
        <v>200</v>
      </c>
    </row>
    <row r="44" spans="1:4" x14ac:dyDescent="0.3">
      <c r="A44" s="31">
        <v>4584</v>
      </c>
      <c r="B44" s="121">
        <v>0</v>
      </c>
      <c r="C44" s="116" t="s">
        <v>151</v>
      </c>
      <c r="D44" s="115">
        <v>400</v>
      </c>
    </row>
    <row r="45" spans="1:4" x14ac:dyDescent="0.3">
      <c r="A45" s="31">
        <v>4760</v>
      </c>
      <c r="B45" s="121">
        <v>0</v>
      </c>
      <c r="C45" s="116" t="s">
        <v>151</v>
      </c>
      <c r="D45" s="115">
        <v>400</v>
      </c>
    </row>
    <row r="46" spans="1:4" x14ac:dyDescent="0.3">
      <c r="A46" s="131">
        <v>3840</v>
      </c>
      <c r="B46" s="121">
        <v>0</v>
      </c>
      <c r="C46" s="116" t="s">
        <v>151</v>
      </c>
      <c r="D46" s="115">
        <v>400</v>
      </c>
    </row>
    <row r="47" spans="1:4" x14ac:dyDescent="0.3">
      <c r="A47" s="31">
        <v>1576</v>
      </c>
      <c r="B47" s="121">
        <v>0</v>
      </c>
      <c r="C47" s="116" t="s">
        <v>186</v>
      </c>
      <c r="D47" s="115">
        <v>25</v>
      </c>
    </row>
    <row r="48" spans="1:4" x14ac:dyDescent="0.3">
      <c r="A48" s="31">
        <v>1361</v>
      </c>
      <c r="B48" s="121">
        <v>0</v>
      </c>
      <c r="C48" s="116" t="s">
        <v>186</v>
      </c>
      <c r="D48" s="115">
        <v>25</v>
      </c>
    </row>
    <row r="49" spans="1:4" x14ac:dyDescent="0.3">
      <c r="A49" s="31">
        <v>1355</v>
      </c>
      <c r="B49" s="121">
        <v>0</v>
      </c>
      <c r="C49" s="116" t="s">
        <v>186</v>
      </c>
      <c r="D49" s="115">
        <v>25</v>
      </c>
    </row>
    <row r="50" spans="1:4" x14ac:dyDescent="0.3">
      <c r="A50" s="31">
        <v>1500</v>
      </c>
      <c r="B50" s="121">
        <v>0</v>
      </c>
      <c r="C50" s="116" t="s">
        <v>186</v>
      </c>
      <c r="D50" s="115">
        <v>50</v>
      </c>
    </row>
    <row r="51" spans="1:4" x14ac:dyDescent="0.3">
      <c r="A51" s="31">
        <v>1439</v>
      </c>
      <c r="B51" s="121">
        <v>0</v>
      </c>
      <c r="C51" s="116" t="s">
        <v>186</v>
      </c>
      <c r="D51" s="115">
        <v>50</v>
      </c>
    </row>
    <row r="52" spans="1:4" x14ac:dyDescent="0.3">
      <c r="A52" s="31">
        <v>1368</v>
      </c>
      <c r="B52" s="121">
        <v>0</v>
      </c>
      <c r="C52" s="116" t="s">
        <v>186</v>
      </c>
      <c r="D52" s="115">
        <v>50</v>
      </c>
    </row>
    <row r="53" spans="1:4" x14ac:dyDescent="0.3">
      <c r="A53" s="31">
        <v>1509</v>
      </c>
      <c r="B53" s="121">
        <v>0</v>
      </c>
      <c r="C53" s="116" t="s">
        <v>186</v>
      </c>
      <c r="D53" s="115">
        <v>100</v>
      </c>
    </row>
    <row r="54" spans="1:4" x14ac:dyDescent="0.3">
      <c r="A54" s="31">
        <v>1873.9999999999998</v>
      </c>
      <c r="B54" s="121">
        <v>0</v>
      </c>
      <c r="C54" s="116" t="s">
        <v>186</v>
      </c>
      <c r="D54" s="115">
        <v>100</v>
      </c>
    </row>
    <row r="55" spans="1:4" x14ac:dyDescent="0.3">
      <c r="A55" s="31">
        <v>1718</v>
      </c>
      <c r="B55" s="121">
        <v>0</v>
      </c>
      <c r="C55" s="116" t="s">
        <v>186</v>
      </c>
      <c r="D55" s="115">
        <v>100</v>
      </c>
    </row>
    <row r="56" spans="1:4" x14ac:dyDescent="0.3">
      <c r="A56" s="31">
        <v>1734</v>
      </c>
      <c r="B56" s="121">
        <v>0</v>
      </c>
      <c r="C56" s="116" t="s">
        <v>186</v>
      </c>
      <c r="D56" s="115">
        <v>200</v>
      </c>
    </row>
    <row r="57" spans="1:4" x14ac:dyDescent="0.3">
      <c r="A57" s="31">
        <v>1869.0000000000002</v>
      </c>
      <c r="B57" s="121">
        <v>0</v>
      </c>
      <c r="C57" s="116" t="s">
        <v>186</v>
      </c>
      <c r="D57" s="115">
        <v>200</v>
      </c>
    </row>
    <row r="58" spans="1:4" x14ac:dyDescent="0.3">
      <c r="A58" s="31">
        <v>1548</v>
      </c>
      <c r="B58" s="121">
        <v>0</v>
      </c>
      <c r="C58" s="116" t="s">
        <v>186</v>
      </c>
      <c r="D58" s="115">
        <v>200</v>
      </c>
    </row>
    <row r="59" spans="1:4" x14ac:dyDescent="0.3">
      <c r="A59" s="31">
        <v>1803</v>
      </c>
      <c r="B59" s="121">
        <v>0</v>
      </c>
      <c r="C59" s="116" t="s">
        <v>186</v>
      </c>
      <c r="D59" s="115">
        <v>400</v>
      </c>
    </row>
    <row r="60" spans="1:4" x14ac:dyDescent="0.3">
      <c r="A60" s="31">
        <v>1657.9999999999998</v>
      </c>
      <c r="B60" s="121">
        <v>0</v>
      </c>
      <c r="C60" s="116" t="s">
        <v>186</v>
      </c>
      <c r="D60" s="115">
        <v>400</v>
      </c>
    </row>
    <row r="61" spans="1:4" x14ac:dyDescent="0.3">
      <c r="A61" s="31">
        <v>1975</v>
      </c>
      <c r="B61" s="121">
        <v>0</v>
      </c>
      <c r="C61" s="116" t="s">
        <v>186</v>
      </c>
      <c r="D61" s="115">
        <v>400</v>
      </c>
    </row>
    <row r="62" spans="1:4" x14ac:dyDescent="0.3">
      <c r="A62" s="31">
        <v>806</v>
      </c>
      <c r="B62" s="121">
        <v>5</v>
      </c>
      <c r="C62" s="114" t="s">
        <v>150</v>
      </c>
      <c r="D62" s="115">
        <v>25</v>
      </c>
    </row>
    <row r="63" spans="1:4" x14ac:dyDescent="0.3">
      <c r="A63" s="31">
        <v>788</v>
      </c>
      <c r="B63" s="121">
        <v>5</v>
      </c>
      <c r="C63" s="114" t="s">
        <v>150</v>
      </c>
      <c r="D63" s="115">
        <v>25</v>
      </c>
    </row>
    <row r="64" spans="1:4" x14ac:dyDescent="0.3">
      <c r="A64" s="31">
        <v>899</v>
      </c>
      <c r="B64" s="121">
        <v>5</v>
      </c>
      <c r="C64" s="114" t="s">
        <v>150</v>
      </c>
      <c r="D64" s="115">
        <v>25</v>
      </c>
    </row>
    <row r="65" spans="1:4" x14ac:dyDescent="0.3">
      <c r="A65" s="31">
        <v>835</v>
      </c>
      <c r="B65" s="121">
        <v>5</v>
      </c>
      <c r="C65" s="114" t="s">
        <v>150</v>
      </c>
      <c r="D65" s="115">
        <v>50</v>
      </c>
    </row>
    <row r="66" spans="1:4" x14ac:dyDescent="0.3">
      <c r="A66" s="31">
        <v>857</v>
      </c>
      <c r="B66" s="121">
        <v>5</v>
      </c>
      <c r="C66" s="114" t="s">
        <v>150</v>
      </c>
      <c r="D66" s="115">
        <v>50</v>
      </c>
    </row>
    <row r="67" spans="1:4" x14ac:dyDescent="0.3">
      <c r="A67" s="31">
        <v>897.00000000000011</v>
      </c>
      <c r="B67" s="121">
        <v>5</v>
      </c>
      <c r="C67" s="114" t="s">
        <v>150</v>
      </c>
      <c r="D67" s="115">
        <v>50</v>
      </c>
    </row>
    <row r="68" spans="1:4" x14ac:dyDescent="0.3">
      <c r="A68" s="31">
        <v>919</v>
      </c>
      <c r="B68" s="121">
        <v>5</v>
      </c>
      <c r="C68" s="114" t="s">
        <v>150</v>
      </c>
      <c r="D68" s="115">
        <v>100</v>
      </c>
    </row>
    <row r="69" spans="1:4" x14ac:dyDescent="0.3">
      <c r="A69" s="31">
        <v>950</v>
      </c>
      <c r="B69" s="121">
        <v>5</v>
      </c>
      <c r="C69" s="114" t="s">
        <v>150</v>
      </c>
      <c r="D69" s="115">
        <v>100</v>
      </c>
    </row>
    <row r="70" spans="1:4" x14ac:dyDescent="0.3">
      <c r="A70" s="31">
        <v>925</v>
      </c>
      <c r="B70" s="121">
        <v>5</v>
      </c>
      <c r="C70" s="114" t="s">
        <v>150</v>
      </c>
      <c r="D70" s="115">
        <v>100</v>
      </c>
    </row>
    <row r="71" spans="1:4" x14ac:dyDescent="0.3">
      <c r="A71" s="31">
        <v>1311</v>
      </c>
      <c r="B71" s="121">
        <v>5</v>
      </c>
      <c r="C71" s="114" t="s">
        <v>150</v>
      </c>
      <c r="D71" s="115">
        <v>200</v>
      </c>
    </row>
    <row r="72" spans="1:4" x14ac:dyDescent="0.3">
      <c r="A72" s="31">
        <v>1459</v>
      </c>
      <c r="B72" s="121">
        <v>5</v>
      </c>
      <c r="C72" s="114" t="s">
        <v>150</v>
      </c>
      <c r="D72" s="115">
        <v>200</v>
      </c>
    </row>
    <row r="73" spans="1:4" x14ac:dyDescent="0.3">
      <c r="A73" s="31">
        <v>1325</v>
      </c>
      <c r="B73" s="121">
        <v>5</v>
      </c>
      <c r="C73" s="114" t="s">
        <v>150</v>
      </c>
      <c r="D73" s="115">
        <v>200</v>
      </c>
    </row>
    <row r="74" spans="1:4" x14ac:dyDescent="0.3">
      <c r="A74" s="31">
        <v>2374</v>
      </c>
      <c r="B74" s="121">
        <v>5</v>
      </c>
      <c r="C74" s="114" t="s">
        <v>150</v>
      </c>
      <c r="D74" s="115">
        <v>400</v>
      </c>
    </row>
    <row r="75" spans="1:4" x14ac:dyDescent="0.3">
      <c r="A75" s="31">
        <v>2876</v>
      </c>
      <c r="B75" s="121">
        <v>5</v>
      </c>
      <c r="C75" s="114" t="s">
        <v>150</v>
      </c>
      <c r="D75" s="115">
        <v>400</v>
      </c>
    </row>
    <row r="76" spans="1:4" x14ac:dyDescent="0.3">
      <c r="A76" s="31">
        <v>2381</v>
      </c>
      <c r="B76" s="121">
        <v>5</v>
      </c>
      <c r="C76" s="114" t="s">
        <v>150</v>
      </c>
      <c r="D76" s="115">
        <v>400</v>
      </c>
    </row>
    <row r="77" spans="1:4" x14ac:dyDescent="0.3">
      <c r="A77" s="31">
        <v>807</v>
      </c>
      <c r="B77" s="121">
        <v>5</v>
      </c>
      <c r="C77" s="114" t="s">
        <v>185</v>
      </c>
      <c r="D77" s="115">
        <v>25</v>
      </c>
    </row>
    <row r="78" spans="1:4" x14ac:dyDescent="0.3">
      <c r="A78" s="31">
        <v>886</v>
      </c>
      <c r="B78" s="121">
        <v>5</v>
      </c>
      <c r="C78" s="114" t="s">
        <v>185</v>
      </c>
      <c r="D78" s="115">
        <v>25</v>
      </c>
    </row>
    <row r="79" spans="1:4" x14ac:dyDescent="0.3">
      <c r="A79" s="31">
        <v>886</v>
      </c>
      <c r="B79" s="121">
        <v>5</v>
      </c>
      <c r="C79" s="114" t="s">
        <v>185</v>
      </c>
      <c r="D79" s="115">
        <v>25</v>
      </c>
    </row>
    <row r="80" spans="1:4" x14ac:dyDescent="0.3">
      <c r="A80" s="31">
        <v>919</v>
      </c>
      <c r="B80" s="121">
        <v>5</v>
      </c>
      <c r="C80" s="114" t="s">
        <v>185</v>
      </c>
      <c r="D80" s="115">
        <v>50</v>
      </c>
    </row>
    <row r="81" spans="1:4" x14ac:dyDescent="0.3">
      <c r="A81" s="31">
        <v>886</v>
      </c>
      <c r="B81" s="121">
        <v>5</v>
      </c>
      <c r="C81" s="114" t="s">
        <v>185</v>
      </c>
      <c r="D81" s="115">
        <v>50</v>
      </c>
    </row>
    <row r="82" spans="1:4" x14ac:dyDescent="0.3">
      <c r="A82" s="31">
        <v>906</v>
      </c>
      <c r="B82" s="121">
        <v>5</v>
      </c>
      <c r="C82" s="114" t="s">
        <v>185</v>
      </c>
      <c r="D82" s="115">
        <v>50</v>
      </c>
    </row>
    <row r="83" spans="1:4" x14ac:dyDescent="0.3">
      <c r="A83" s="31">
        <v>838.00000000000011</v>
      </c>
      <c r="B83" s="121">
        <v>5</v>
      </c>
      <c r="C83" s="114" t="s">
        <v>185</v>
      </c>
      <c r="D83" s="115">
        <v>100</v>
      </c>
    </row>
    <row r="84" spans="1:4" x14ac:dyDescent="0.3">
      <c r="A84" s="31">
        <v>977.99999999999989</v>
      </c>
      <c r="B84" s="121">
        <v>5</v>
      </c>
      <c r="C84" s="114" t="s">
        <v>185</v>
      </c>
      <c r="D84" s="115">
        <v>100</v>
      </c>
    </row>
    <row r="85" spans="1:4" x14ac:dyDescent="0.3">
      <c r="A85" s="31">
        <v>972.00000000000011</v>
      </c>
      <c r="B85" s="121">
        <v>5</v>
      </c>
      <c r="C85" s="114" t="s">
        <v>185</v>
      </c>
      <c r="D85" s="115">
        <v>100</v>
      </c>
    </row>
    <row r="86" spans="1:4" x14ac:dyDescent="0.3">
      <c r="A86" s="31">
        <v>1063</v>
      </c>
      <c r="B86" s="121">
        <v>5</v>
      </c>
      <c r="C86" s="114" t="s">
        <v>185</v>
      </c>
      <c r="D86" s="115">
        <v>200</v>
      </c>
    </row>
    <row r="87" spans="1:4" x14ac:dyDescent="0.3">
      <c r="A87" s="31">
        <v>933</v>
      </c>
      <c r="B87" s="121">
        <v>5</v>
      </c>
      <c r="C87" s="114" t="s">
        <v>185</v>
      </c>
      <c r="D87" s="115">
        <v>200</v>
      </c>
    </row>
    <row r="88" spans="1:4" x14ac:dyDescent="0.3">
      <c r="A88" s="31">
        <v>964</v>
      </c>
      <c r="B88" s="121">
        <v>5</v>
      </c>
      <c r="C88" s="114" t="s">
        <v>185</v>
      </c>
      <c r="D88" s="115">
        <v>200</v>
      </c>
    </row>
    <row r="89" spans="1:4" x14ac:dyDescent="0.3">
      <c r="A89" s="31">
        <v>2096</v>
      </c>
      <c r="B89" s="121">
        <v>5</v>
      </c>
      <c r="C89" s="114" t="s">
        <v>185</v>
      </c>
      <c r="D89" s="115">
        <v>400</v>
      </c>
    </row>
    <row r="90" spans="1:4" x14ac:dyDescent="0.3">
      <c r="A90" s="31">
        <v>2085</v>
      </c>
      <c r="B90" s="121">
        <v>5</v>
      </c>
      <c r="C90" s="114" t="s">
        <v>185</v>
      </c>
      <c r="D90" s="115">
        <v>400</v>
      </c>
    </row>
    <row r="91" spans="1:4" x14ac:dyDescent="0.3">
      <c r="A91" s="31">
        <v>2064</v>
      </c>
      <c r="B91" s="121">
        <v>5</v>
      </c>
      <c r="C91" s="114" t="s">
        <v>185</v>
      </c>
      <c r="D91" s="115">
        <v>400</v>
      </c>
    </row>
    <row r="92" spans="1:4" x14ac:dyDescent="0.3">
      <c r="A92" s="31">
        <v>1058</v>
      </c>
      <c r="B92" s="121">
        <v>5</v>
      </c>
      <c r="C92" s="116" t="s">
        <v>151</v>
      </c>
      <c r="D92" s="115">
        <v>25</v>
      </c>
    </row>
    <row r="93" spans="1:4" x14ac:dyDescent="0.3">
      <c r="A93" s="31">
        <v>1066</v>
      </c>
      <c r="B93" s="121">
        <v>5</v>
      </c>
      <c r="C93" s="116" t="s">
        <v>151</v>
      </c>
      <c r="D93" s="115">
        <v>25</v>
      </c>
    </row>
    <row r="94" spans="1:4" x14ac:dyDescent="0.3">
      <c r="A94" s="31">
        <v>1075</v>
      </c>
      <c r="B94" s="121">
        <v>5</v>
      </c>
      <c r="C94" s="116" t="s">
        <v>151</v>
      </c>
      <c r="D94" s="115">
        <v>25</v>
      </c>
    </row>
    <row r="95" spans="1:4" x14ac:dyDescent="0.3">
      <c r="A95" s="31">
        <v>1263</v>
      </c>
      <c r="B95" s="121">
        <v>5</v>
      </c>
      <c r="C95" s="116" t="s">
        <v>151</v>
      </c>
      <c r="D95" s="115">
        <v>50</v>
      </c>
    </row>
    <row r="96" spans="1:4" x14ac:dyDescent="0.3">
      <c r="A96" s="31">
        <v>1203</v>
      </c>
      <c r="B96" s="121">
        <v>5</v>
      </c>
      <c r="C96" s="116" t="s">
        <v>151</v>
      </c>
      <c r="D96" s="115">
        <v>50</v>
      </c>
    </row>
    <row r="97" spans="1:4" x14ac:dyDescent="0.3">
      <c r="A97" s="31">
        <v>1100</v>
      </c>
      <c r="B97" s="121">
        <v>5</v>
      </c>
      <c r="C97" s="116" t="s">
        <v>151</v>
      </c>
      <c r="D97" s="115">
        <v>50</v>
      </c>
    </row>
    <row r="98" spans="1:4" x14ac:dyDescent="0.3">
      <c r="A98" s="31">
        <v>1148</v>
      </c>
      <c r="B98" s="121">
        <v>5</v>
      </c>
      <c r="C98" s="116" t="s">
        <v>151</v>
      </c>
      <c r="D98" s="115">
        <v>100</v>
      </c>
    </row>
    <row r="99" spans="1:4" x14ac:dyDescent="0.3">
      <c r="A99" s="31">
        <v>1203</v>
      </c>
      <c r="B99" s="121">
        <v>5</v>
      </c>
      <c r="C99" s="116" t="s">
        <v>151</v>
      </c>
      <c r="D99" s="115">
        <v>100</v>
      </c>
    </row>
    <row r="100" spans="1:4" x14ac:dyDescent="0.3">
      <c r="A100" s="31">
        <v>1268</v>
      </c>
      <c r="B100" s="121">
        <v>5</v>
      </c>
      <c r="C100" s="116" t="s">
        <v>151</v>
      </c>
      <c r="D100" s="115">
        <v>100</v>
      </c>
    </row>
    <row r="101" spans="1:4" x14ac:dyDescent="0.3">
      <c r="A101" s="31">
        <v>1632</v>
      </c>
      <c r="B101" s="121">
        <v>5</v>
      </c>
      <c r="C101" s="116" t="s">
        <v>151</v>
      </c>
      <c r="D101" s="115">
        <v>200</v>
      </c>
    </row>
    <row r="102" spans="1:4" x14ac:dyDescent="0.3">
      <c r="A102" s="31">
        <v>1616</v>
      </c>
      <c r="B102" s="121">
        <v>5</v>
      </c>
      <c r="C102" s="116" t="s">
        <v>151</v>
      </c>
      <c r="D102" s="115">
        <v>200</v>
      </c>
    </row>
    <row r="103" spans="1:4" x14ac:dyDescent="0.3">
      <c r="A103" s="31">
        <v>1567</v>
      </c>
      <c r="B103" s="121">
        <v>5</v>
      </c>
      <c r="C103" s="116" t="s">
        <v>151</v>
      </c>
      <c r="D103" s="115">
        <v>200</v>
      </c>
    </row>
    <row r="104" spans="1:4" x14ac:dyDescent="0.3">
      <c r="A104" s="31">
        <v>3453</v>
      </c>
      <c r="B104" s="121">
        <v>5</v>
      </c>
      <c r="C104" s="116" t="s">
        <v>151</v>
      </c>
      <c r="D104" s="115">
        <v>400</v>
      </c>
    </row>
    <row r="105" spans="1:4" x14ac:dyDescent="0.3">
      <c r="A105" s="31">
        <v>3182</v>
      </c>
      <c r="B105" s="121">
        <v>5</v>
      </c>
      <c r="C105" s="116" t="s">
        <v>151</v>
      </c>
      <c r="D105" s="115">
        <v>400</v>
      </c>
    </row>
    <row r="106" spans="1:4" x14ac:dyDescent="0.3">
      <c r="A106" s="131">
        <v>3618</v>
      </c>
      <c r="B106" s="121">
        <v>5</v>
      </c>
      <c r="C106" s="116" t="s">
        <v>151</v>
      </c>
      <c r="D106" s="115">
        <v>400</v>
      </c>
    </row>
    <row r="107" spans="1:4" x14ac:dyDescent="0.3">
      <c r="A107" s="31">
        <v>943</v>
      </c>
      <c r="B107" s="121">
        <v>5</v>
      </c>
      <c r="C107" s="116" t="s">
        <v>186</v>
      </c>
      <c r="D107" s="115">
        <v>25</v>
      </c>
    </row>
    <row r="108" spans="1:4" x14ac:dyDescent="0.3">
      <c r="A108" s="31">
        <v>965</v>
      </c>
      <c r="B108" s="121">
        <v>5</v>
      </c>
      <c r="C108" s="116" t="s">
        <v>186</v>
      </c>
      <c r="D108" s="115">
        <v>25</v>
      </c>
    </row>
    <row r="109" spans="1:4" x14ac:dyDescent="0.3">
      <c r="A109" s="31">
        <v>944.99999999999989</v>
      </c>
      <c r="B109" s="121">
        <v>5</v>
      </c>
      <c r="C109" s="116" t="s">
        <v>186</v>
      </c>
      <c r="D109" s="115">
        <v>25</v>
      </c>
    </row>
    <row r="110" spans="1:4" x14ac:dyDescent="0.3">
      <c r="A110" s="31">
        <v>1136</v>
      </c>
      <c r="B110" s="121">
        <v>5</v>
      </c>
      <c r="C110" s="116" t="s">
        <v>186</v>
      </c>
      <c r="D110" s="115">
        <v>50</v>
      </c>
    </row>
    <row r="111" spans="1:4" x14ac:dyDescent="0.3">
      <c r="A111" s="31">
        <v>1129</v>
      </c>
      <c r="B111" s="121">
        <v>5</v>
      </c>
      <c r="C111" s="116" t="s">
        <v>186</v>
      </c>
      <c r="D111" s="115">
        <v>50</v>
      </c>
    </row>
    <row r="112" spans="1:4" x14ac:dyDescent="0.3">
      <c r="A112" s="31">
        <v>974</v>
      </c>
      <c r="B112" s="121">
        <v>5</v>
      </c>
      <c r="C112" s="116" t="s">
        <v>186</v>
      </c>
      <c r="D112" s="115">
        <v>50</v>
      </c>
    </row>
    <row r="113" spans="1:4" x14ac:dyDescent="0.3">
      <c r="A113" s="31">
        <v>1176</v>
      </c>
      <c r="B113" s="121">
        <v>5</v>
      </c>
      <c r="C113" s="116" t="s">
        <v>186</v>
      </c>
      <c r="D113" s="115">
        <v>100</v>
      </c>
    </row>
    <row r="114" spans="1:4" x14ac:dyDescent="0.3">
      <c r="A114" s="31">
        <v>1242</v>
      </c>
      <c r="B114" s="121">
        <v>5</v>
      </c>
      <c r="C114" s="116" t="s">
        <v>186</v>
      </c>
      <c r="D114" s="115">
        <v>100</v>
      </c>
    </row>
    <row r="115" spans="1:4" x14ac:dyDescent="0.3">
      <c r="A115" s="31">
        <v>1434</v>
      </c>
      <c r="B115" s="121">
        <v>5</v>
      </c>
      <c r="C115" s="116" t="s">
        <v>186</v>
      </c>
      <c r="D115" s="115">
        <v>100</v>
      </c>
    </row>
    <row r="116" spans="1:4" x14ac:dyDescent="0.3">
      <c r="A116" s="31">
        <v>1427</v>
      </c>
      <c r="B116" s="121">
        <v>5</v>
      </c>
      <c r="C116" s="116" t="s">
        <v>186</v>
      </c>
      <c r="D116" s="115">
        <v>200</v>
      </c>
    </row>
    <row r="117" spans="1:4" x14ac:dyDescent="0.3">
      <c r="A117" s="31">
        <v>1411</v>
      </c>
      <c r="B117" s="121">
        <v>5</v>
      </c>
      <c r="C117" s="116" t="s">
        <v>186</v>
      </c>
      <c r="D117" s="115">
        <v>200</v>
      </c>
    </row>
    <row r="118" spans="1:4" x14ac:dyDescent="0.3">
      <c r="A118" s="31">
        <v>1447</v>
      </c>
      <c r="B118" s="121">
        <v>5</v>
      </c>
      <c r="C118" s="116" t="s">
        <v>186</v>
      </c>
      <c r="D118" s="115">
        <v>200</v>
      </c>
    </row>
    <row r="119" spans="1:4" x14ac:dyDescent="0.3">
      <c r="A119" s="31">
        <v>1755.9999999999998</v>
      </c>
      <c r="B119" s="121">
        <v>5</v>
      </c>
      <c r="C119" s="116" t="s">
        <v>186</v>
      </c>
      <c r="D119" s="115">
        <v>400</v>
      </c>
    </row>
    <row r="120" spans="1:4" x14ac:dyDescent="0.3">
      <c r="A120" s="31">
        <v>1898.9999999999998</v>
      </c>
      <c r="B120" s="121">
        <v>5</v>
      </c>
      <c r="C120" s="116" t="s">
        <v>186</v>
      </c>
      <c r="D120" s="115">
        <v>400</v>
      </c>
    </row>
    <row r="121" spans="1:4" x14ac:dyDescent="0.3">
      <c r="A121" s="31">
        <v>1989.9999999999998</v>
      </c>
      <c r="B121" s="121">
        <v>5</v>
      </c>
      <c r="C121" s="116" t="s">
        <v>186</v>
      </c>
      <c r="D121" s="115">
        <v>400</v>
      </c>
    </row>
    <row r="122" spans="1:4" x14ac:dyDescent="0.3">
      <c r="A122" s="31">
        <v>380</v>
      </c>
      <c r="B122" s="121">
        <v>10</v>
      </c>
      <c r="C122" s="114" t="s">
        <v>150</v>
      </c>
      <c r="D122" s="115">
        <v>25</v>
      </c>
    </row>
    <row r="123" spans="1:4" x14ac:dyDescent="0.3">
      <c r="A123" s="31">
        <v>478</v>
      </c>
      <c r="B123" s="121">
        <v>10</v>
      </c>
      <c r="C123" s="114" t="s">
        <v>150</v>
      </c>
      <c r="D123" s="115">
        <v>25</v>
      </c>
    </row>
    <row r="124" spans="1:4" x14ac:dyDescent="0.3">
      <c r="A124" s="31">
        <v>358</v>
      </c>
      <c r="B124" s="121">
        <v>10</v>
      </c>
      <c r="C124" s="114" t="s">
        <v>150</v>
      </c>
      <c r="D124" s="115">
        <v>25</v>
      </c>
    </row>
    <row r="125" spans="1:4" x14ac:dyDescent="0.3">
      <c r="A125" s="31">
        <v>423.00000000000006</v>
      </c>
      <c r="B125" s="121">
        <v>10</v>
      </c>
      <c r="C125" s="114" t="s">
        <v>150</v>
      </c>
      <c r="D125" s="115">
        <v>50</v>
      </c>
    </row>
    <row r="126" spans="1:4" x14ac:dyDescent="0.3">
      <c r="A126" s="31">
        <v>444.00000000000006</v>
      </c>
      <c r="B126" s="121">
        <v>10</v>
      </c>
      <c r="C126" s="114" t="s">
        <v>150</v>
      </c>
      <c r="D126" s="115">
        <v>50</v>
      </c>
    </row>
    <row r="127" spans="1:4" x14ac:dyDescent="0.3">
      <c r="A127" s="31">
        <v>419.00000000000006</v>
      </c>
      <c r="B127" s="121">
        <v>10</v>
      </c>
      <c r="C127" s="114" t="s">
        <v>150</v>
      </c>
      <c r="D127" s="115">
        <v>50</v>
      </c>
    </row>
    <row r="128" spans="1:4" x14ac:dyDescent="0.3">
      <c r="A128" s="31">
        <v>493</v>
      </c>
      <c r="B128" s="121">
        <v>10</v>
      </c>
      <c r="C128" s="114" t="s">
        <v>150</v>
      </c>
      <c r="D128" s="115">
        <v>100</v>
      </c>
    </row>
    <row r="129" spans="1:4" x14ac:dyDescent="0.3">
      <c r="A129" s="31">
        <v>472</v>
      </c>
      <c r="B129" s="121">
        <v>10</v>
      </c>
      <c r="C129" s="114" t="s">
        <v>150</v>
      </c>
      <c r="D129" s="115">
        <v>100</v>
      </c>
    </row>
    <row r="130" spans="1:4" x14ac:dyDescent="0.3">
      <c r="A130" s="31">
        <v>498.00000000000006</v>
      </c>
      <c r="B130" s="121">
        <v>10</v>
      </c>
      <c r="C130" s="114" t="s">
        <v>150</v>
      </c>
      <c r="D130" s="115">
        <v>100</v>
      </c>
    </row>
    <row r="131" spans="1:4" x14ac:dyDescent="0.3">
      <c r="A131" s="31">
        <v>833</v>
      </c>
      <c r="B131" s="121">
        <v>10</v>
      </c>
      <c r="C131" s="114" t="s">
        <v>150</v>
      </c>
      <c r="D131" s="115">
        <v>200</v>
      </c>
    </row>
    <row r="132" spans="1:4" x14ac:dyDescent="0.3">
      <c r="A132" s="31">
        <v>939</v>
      </c>
      <c r="B132" s="121">
        <v>10</v>
      </c>
      <c r="C132" s="114" t="s">
        <v>150</v>
      </c>
      <c r="D132" s="115">
        <v>200</v>
      </c>
    </row>
    <row r="133" spans="1:4" x14ac:dyDescent="0.3">
      <c r="A133" s="31">
        <v>972.00000000000011</v>
      </c>
      <c r="B133" s="121">
        <v>10</v>
      </c>
      <c r="C133" s="114" t="s">
        <v>150</v>
      </c>
      <c r="D133" s="115">
        <v>200</v>
      </c>
    </row>
    <row r="134" spans="1:4" x14ac:dyDescent="0.3">
      <c r="A134" s="31">
        <v>2090</v>
      </c>
      <c r="B134" s="121">
        <v>10</v>
      </c>
      <c r="C134" s="114" t="s">
        <v>150</v>
      </c>
      <c r="D134" s="115">
        <v>400</v>
      </c>
    </row>
    <row r="135" spans="1:4" x14ac:dyDescent="0.3">
      <c r="A135" s="31">
        <v>2021</v>
      </c>
      <c r="B135" s="121">
        <v>10</v>
      </c>
      <c r="C135" s="114" t="s">
        <v>150</v>
      </c>
      <c r="D135" s="115">
        <v>400</v>
      </c>
    </row>
    <row r="136" spans="1:4" x14ac:dyDescent="0.3">
      <c r="A136" s="31">
        <v>2280</v>
      </c>
      <c r="B136" s="121">
        <v>10</v>
      </c>
      <c r="C136" s="114" t="s">
        <v>150</v>
      </c>
      <c r="D136" s="115">
        <v>400</v>
      </c>
    </row>
    <row r="137" spans="1:4" x14ac:dyDescent="0.3">
      <c r="A137" s="31">
        <v>311</v>
      </c>
      <c r="B137" s="121">
        <v>10</v>
      </c>
      <c r="C137" s="114" t="s">
        <v>185</v>
      </c>
      <c r="D137" s="115">
        <v>25</v>
      </c>
    </row>
    <row r="138" spans="1:4" x14ac:dyDescent="0.3">
      <c r="A138" s="31">
        <v>379</v>
      </c>
      <c r="B138" s="121">
        <v>10</v>
      </c>
      <c r="C138" s="114" t="s">
        <v>185</v>
      </c>
      <c r="D138" s="115">
        <v>25</v>
      </c>
    </row>
    <row r="139" spans="1:4" x14ac:dyDescent="0.3">
      <c r="A139" s="31">
        <v>417</v>
      </c>
      <c r="B139" s="121">
        <v>10</v>
      </c>
      <c r="C139" s="114" t="s">
        <v>185</v>
      </c>
      <c r="D139" s="115">
        <v>25</v>
      </c>
    </row>
    <row r="140" spans="1:4" x14ac:dyDescent="0.3">
      <c r="A140" s="31">
        <v>579</v>
      </c>
      <c r="B140" s="121">
        <v>10</v>
      </c>
      <c r="C140" s="114" t="s">
        <v>185</v>
      </c>
      <c r="D140" s="115">
        <v>50</v>
      </c>
    </row>
    <row r="141" spans="1:4" x14ac:dyDescent="0.3">
      <c r="A141" s="31">
        <v>610</v>
      </c>
      <c r="B141" s="121">
        <v>10</v>
      </c>
      <c r="C141" s="114" t="s">
        <v>185</v>
      </c>
      <c r="D141" s="115">
        <v>50</v>
      </c>
    </row>
    <row r="142" spans="1:4" x14ac:dyDescent="0.3">
      <c r="A142" s="31">
        <v>570</v>
      </c>
      <c r="B142" s="121">
        <v>10</v>
      </c>
      <c r="C142" s="114" t="s">
        <v>185</v>
      </c>
      <c r="D142" s="115">
        <v>50</v>
      </c>
    </row>
    <row r="143" spans="1:4" x14ac:dyDescent="0.3">
      <c r="A143" s="31">
        <v>753</v>
      </c>
      <c r="B143" s="121">
        <v>10</v>
      </c>
      <c r="C143" s="114" t="s">
        <v>185</v>
      </c>
      <c r="D143" s="115">
        <v>100</v>
      </c>
    </row>
    <row r="144" spans="1:4" x14ac:dyDescent="0.3">
      <c r="A144" s="31">
        <v>684</v>
      </c>
      <c r="B144" s="121">
        <v>10</v>
      </c>
      <c r="C144" s="114" t="s">
        <v>185</v>
      </c>
      <c r="D144" s="115">
        <v>100</v>
      </c>
    </row>
    <row r="145" spans="1:4" x14ac:dyDescent="0.3">
      <c r="A145" s="31">
        <v>684</v>
      </c>
      <c r="B145" s="121">
        <v>10</v>
      </c>
      <c r="C145" s="114" t="s">
        <v>185</v>
      </c>
      <c r="D145" s="115">
        <v>100</v>
      </c>
    </row>
    <row r="146" spans="1:4" x14ac:dyDescent="0.3">
      <c r="A146" s="31">
        <v>721</v>
      </c>
      <c r="B146" s="121">
        <v>10</v>
      </c>
      <c r="C146" s="114" t="s">
        <v>185</v>
      </c>
      <c r="D146" s="115">
        <v>200</v>
      </c>
    </row>
    <row r="147" spans="1:4" x14ac:dyDescent="0.3">
      <c r="A147" s="31">
        <v>708</v>
      </c>
      <c r="B147" s="121">
        <v>10</v>
      </c>
      <c r="C147" s="114" t="s">
        <v>185</v>
      </c>
      <c r="D147" s="115">
        <v>200</v>
      </c>
    </row>
    <row r="148" spans="1:4" x14ac:dyDescent="0.3">
      <c r="A148" s="31">
        <v>715</v>
      </c>
      <c r="B148" s="121">
        <v>10</v>
      </c>
      <c r="C148" s="114" t="s">
        <v>185</v>
      </c>
      <c r="D148" s="115">
        <v>200</v>
      </c>
    </row>
    <row r="149" spans="1:4" x14ac:dyDescent="0.3">
      <c r="A149" s="31">
        <v>2094</v>
      </c>
      <c r="B149" s="121">
        <v>10</v>
      </c>
      <c r="C149" s="114" t="s">
        <v>185</v>
      </c>
      <c r="D149" s="115">
        <v>400</v>
      </c>
    </row>
    <row r="150" spans="1:4" x14ac:dyDescent="0.3">
      <c r="A150" s="31">
        <v>2098</v>
      </c>
      <c r="B150" s="121">
        <v>10</v>
      </c>
      <c r="C150" s="114" t="s">
        <v>185</v>
      </c>
      <c r="D150" s="115">
        <v>400</v>
      </c>
    </row>
    <row r="151" spans="1:4" x14ac:dyDescent="0.3">
      <c r="A151" s="31">
        <v>2014</v>
      </c>
      <c r="B151" s="121">
        <v>10</v>
      </c>
      <c r="C151" s="114" t="s">
        <v>185</v>
      </c>
      <c r="D151" s="115">
        <v>400</v>
      </c>
    </row>
    <row r="152" spans="1:4" x14ac:dyDescent="0.3">
      <c r="A152" s="31">
        <v>487</v>
      </c>
      <c r="B152" s="121">
        <v>10</v>
      </c>
      <c r="C152" s="116" t="s">
        <v>151</v>
      </c>
      <c r="D152" s="115">
        <v>25</v>
      </c>
    </row>
    <row r="153" spans="1:4" x14ac:dyDescent="0.3">
      <c r="A153" s="31">
        <v>420</v>
      </c>
      <c r="B153" s="121">
        <v>10</v>
      </c>
      <c r="C153" s="116" t="s">
        <v>151</v>
      </c>
      <c r="D153" s="115">
        <v>25</v>
      </c>
    </row>
    <row r="154" spans="1:4" x14ac:dyDescent="0.3">
      <c r="A154" s="31">
        <v>480</v>
      </c>
      <c r="B154" s="121">
        <v>10</v>
      </c>
      <c r="C154" s="116" t="s">
        <v>151</v>
      </c>
      <c r="D154" s="115">
        <v>25</v>
      </c>
    </row>
    <row r="155" spans="1:4" x14ac:dyDescent="0.3">
      <c r="A155" s="31">
        <v>487</v>
      </c>
      <c r="B155" s="121">
        <v>10</v>
      </c>
      <c r="C155" s="116" t="s">
        <v>151</v>
      </c>
      <c r="D155" s="115">
        <v>50</v>
      </c>
    </row>
    <row r="156" spans="1:4" x14ac:dyDescent="0.3">
      <c r="A156" s="31">
        <v>490.00000000000006</v>
      </c>
      <c r="B156" s="121">
        <v>10</v>
      </c>
      <c r="C156" s="116" t="s">
        <v>151</v>
      </c>
      <c r="D156" s="115">
        <v>50</v>
      </c>
    </row>
    <row r="157" spans="1:4" x14ac:dyDescent="0.3">
      <c r="A157" s="31">
        <v>480</v>
      </c>
      <c r="B157" s="121">
        <v>10</v>
      </c>
      <c r="C157" s="116" t="s">
        <v>151</v>
      </c>
      <c r="D157" s="115">
        <v>50</v>
      </c>
    </row>
    <row r="158" spans="1:4" x14ac:dyDescent="0.3">
      <c r="A158" s="31">
        <v>591</v>
      </c>
      <c r="B158" s="121">
        <v>10</v>
      </c>
      <c r="C158" s="116" t="s">
        <v>151</v>
      </c>
      <c r="D158" s="115">
        <v>100</v>
      </c>
    </row>
    <row r="159" spans="1:4" x14ac:dyDescent="0.3">
      <c r="A159" s="31">
        <v>590</v>
      </c>
      <c r="B159" s="121">
        <v>10</v>
      </c>
      <c r="C159" s="116" t="s">
        <v>151</v>
      </c>
      <c r="D159" s="115">
        <v>100</v>
      </c>
    </row>
    <row r="160" spans="1:4" x14ac:dyDescent="0.3">
      <c r="A160" s="31">
        <v>580</v>
      </c>
      <c r="B160" s="121">
        <v>10</v>
      </c>
      <c r="C160" s="116" t="s">
        <v>151</v>
      </c>
      <c r="D160" s="115">
        <v>100</v>
      </c>
    </row>
    <row r="161" spans="1:4" x14ac:dyDescent="0.3">
      <c r="A161" s="31">
        <v>922.00000000000011</v>
      </c>
      <c r="B161" s="121">
        <v>10</v>
      </c>
      <c r="C161" s="116" t="s">
        <v>151</v>
      </c>
      <c r="D161" s="115">
        <v>200</v>
      </c>
    </row>
    <row r="162" spans="1:4" x14ac:dyDescent="0.3">
      <c r="A162" s="31">
        <v>1019.9999999999999</v>
      </c>
      <c r="B162" s="121">
        <v>10</v>
      </c>
      <c r="C162" s="116" t="s">
        <v>151</v>
      </c>
      <c r="D162" s="115">
        <v>200</v>
      </c>
    </row>
    <row r="163" spans="1:4" x14ac:dyDescent="0.3">
      <c r="A163" s="31">
        <v>1000</v>
      </c>
      <c r="B163" s="121">
        <v>10</v>
      </c>
      <c r="C163" s="116" t="s">
        <v>151</v>
      </c>
      <c r="D163" s="115">
        <v>200</v>
      </c>
    </row>
    <row r="164" spans="1:4" x14ac:dyDescent="0.3">
      <c r="A164" s="31">
        <v>3129</v>
      </c>
      <c r="B164" s="121">
        <v>10</v>
      </c>
      <c r="C164" s="116" t="s">
        <v>151</v>
      </c>
      <c r="D164" s="115">
        <v>400</v>
      </c>
    </row>
    <row r="165" spans="1:4" x14ac:dyDescent="0.3">
      <c r="A165" s="31">
        <v>2930</v>
      </c>
      <c r="B165" s="121">
        <v>10</v>
      </c>
      <c r="C165" s="116" t="s">
        <v>151</v>
      </c>
      <c r="D165" s="115">
        <v>400</v>
      </c>
    </row>
    <row r="166" spans="1:4" x14ac:dyDescent="0.3">
      <c r="A166" s="31">
        <v>2870</v>
      </c>
      <c r="B166" s="121">
        <v>10</v>
      </c>
      <c r="C166" s="116" t="s">
        <v>151</v>
      </c>
      <c r="D166" s="115">
        <v>400</v>
      </c>
    </row>
    <row r="167" spans="1:4" x14ac:dyDescent="0.3">
      <c r="A167" s="31">
        <v>371</v>
      </c>
      <c r="B167" s="121">
        <v>10</v>
      </c>
      <c r="C167" s="116" t="s">
        <v>186</v>
      </c>
      <c r="D167" s="115">
        <v>25</v>
      </c>
    </row>
    <row r="168" spans="1:4" x14ac:dyDescent="0.3">
      <c r="A168" s="31">
        <v>365</v>
      </c>
      <c r="B168" s="121">
        <v>10</v>
      </c>
      <c r="C168" s="116" t="s">
        <v>186</v>
      </c>
      <c r="D168" s="115">
        <v>25</v>
      </c>
    </row>
    <row r="169" spans="1:4" x14ac:dyDescent="0.3">
      <c r="A169" s="31">
        <v>395</v>
      </c>
      <c r="B169" s="121">
        <v>10</v>
      </c>
      <c r="C169" s="116" t="s">
        <v>186</v>
      </c>
      <c r="D169" s="115">
        <v>25</v>
      </c>
    </row>
    <row r="170" spans="1:4" x14ac:dyDescent="0.3">
      <c r="A170" s="31">
        <v>398</v>
      </c>
      <c r="B170" s="121">
        <v>10</v>
      </c>
      <c r="C170" s="116" t="s">
        <v>186</v>
      </c>
      <c r="D170" s="115">
        <v>50</v>
      </c>
    </row>
    <row r="171" spans="1:4" x14ac:dyDescent="0.3">
      <c r="A171" s="31">
        <v>399</v>
      </c>
      <c r="B171" s="121">
        <v>10</v>
      </c>
      <c r="C171" s="116" t="s">
        <v>186</v>
      </c>
      <c r="D171" s="115">
        <v>50</v>
      </c>
    </row>
    <row r="172" spans="1:4" x14ac:dyDescent="0.3">
      <c r="A172" s="31">
        <v>385</v>
      </c>
      <c r="B172" s="121">
        <v>10</v>
      </c>
      <c r="C172" s="116" t="s">
        <v>186</v>
      </c>
      <c r="D172" s="115">
        <v>50</v>
      </c>
    </row>
    <row r="173" spans="1:4" x14ac:dyDescent="0.3">
      <c r="A173" s="31">
        <v>655</v>
      </c>
      <c r="B173" s="121">
        <v>10</v>
      </c>
      <c r="C173" s="116" t="s">
        <v>186</v>
      </c>
      <c r="D173" s="115">
        <v>100</v>
      </c>
    </row>
    <row r="174" spans="1:4" x14ac:dyDescent="0.3">
      <c r="A174" s="31">
        <v>640</v>
      </c>
      <c r="B174" s="121">
        <v>10</v>
      </c>
      <c r="C174" s="116" t="s">
        <v>186</v>
      </c>
      <c r="D174" s="115">
        <v>100</v>
      </c>
    </row>
    <row r="175" spans="1:4" x14ac:dyDescent="0.3">
      <c r="A175" s="31">
        <v>625</v>
      </c>
      <c r="B175" s="121">
        <v>10</v>
      </c>
      <c r="C175" s="116" t="s">
        <v>186</v>
      </c>
      <c r="D175" s="115">
        <v>100</v>
      </c>
    </row>
    <row r="176" spans="1:4" x14ac:dyDescent="0.3">
      <c r="A176" s="31">
        <v>1069</v>
      </c>
      <c r="B176" s="121">
        <v>10</v>
      </c>
      <c r="C176" s="116" t="s">
        <v>186</v>
      </c>
      <c r="D176" s="115">
        <v>200</v>
      </c>
    </row>
    <row r="177" spans="1:4" x14ac:dyDescent="0.3">
      <c r="A177" s="31">
        <v>1030</v>
      </c>
      <c r="B177" s="121">
        <v>10</v>
      </c>
      <c r="C177" s="116" t="s">
        <v>186</v>
      </c>
      <c r="D177" s="115">
        <v>200</v>
      </c>
    </row>
    <row r="178" spans="1:4" x14ac:dyDescent="0.3">
      <c r="A178" s="31">
        <v>980.00000000000011</v>
      </c>
      <c r="B178" s="121">
        <v>10</v>
      </c>
      <c r="C178" s="116" t="s">
        <v>186</v>
      </c>
      <c r="D178" s="115">
        <v>200</v>
      </c>
    </row>
    <row r="179" spans="1:4" x14ac:dyDescent="0.3">
      <c r="A179" s="31">
        <v>1394</v>
      </c>
      <c r="B179" s="121">
        <v>10</v>
      </c>
      <c r="C179" s="116" t="s">
        <v>186</v>
      </c>
      <c r="D179" s="115">
        <v>400</v>
      </c>
    </row>
    <row r="180" spans="1:4" x14ac:dyDescent="0.3">
      <c r="A180" s="31">
        <v>1395</v>
      </c>
      <c r="B180" s="121">
        <v>10</v>
      </c>
      <c r="C180" s="116" t="s">
        <v>186</v>
      </c>
      <c r="D180" s="115">
        <v>400</v>
      </c>
    </row>
    <row r="181" spans="1:4" x14ac:dyDescent="0.3">
      <c r="A181" s="31">
        <v>1365</v>
      </c>
      <c r="B181" s="121">
        <v>10</v>
      </c>
      <c r="C181" s="116" t="s">
        <v>186</v>
      </c>
      <c r="D181" s="115">
        <v>400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5F722-D6DD-436A-8E9F-F08E235638F9}">
  <sheetPr codeName="Sayfa57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1349.8666666666663</v>
      </c>
      <c r="D3" s="128">
        <v>37.788313890228778</v>
      </c>
    </row>
    <row r="4" spans="2:7" x14ac:dyDescent="0.3">
      <c r="B4" s="123" t="s">
        <v>132</v>
      </c>
      <c r="C4" s="129">
        <v>1991.6666666666672</v>
      </c>
      <c r="D4" s="129">
        <v>37.788313890228842</v>
      </c>
    </row>
    <row r="5" spans="2:7" x14ac:dyDescent="0.3">
      <c r="B5" s="123" t="s">
        <v>164</v>
      </c>
      <c r="C5" s="129">
        <v>1619.1333333333334</v>
      </c>
      <c r="D5" s="129">
        <v>37.788313890228849</v>
      </c>
    </row>
    <row r="6" spans="2:7" ht="15" thickBot="1" x14ac:dyDescent="0.35">
      <c r="B6" s="127" t="s">
        <v>163</v>
      </c>
      <c r="C6" s="130">
        <v>1206</v>
      </c>
      <c r="D6" s="130">
        <v>37.788313890228807</v>
      </c>
    </row>
    <row r="8" spans="2:7" ht="15" thickBot="1" x14ac:dyDescent="0.35"/>
    <row r="9" spans="2:7" x14ac:dyDescent="0.3">
      <c r="B9" s="124" t="s">
        <v>183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850.33333333333167</v>
      </c>
      <c r="D10" s="128">
        <v>881.99999999999773</v>
      </c>
      <c r="E10" s="128">
        <v>959.66666666666424</v>
      </c>
      <c r="F10" s="128">
        <v>1389.666666666662</v>
      </c>
      <c r="G10" s="128">
        <v>2667.6666666666756</v>
      </c>
    </row>
    <row r="11" spans="2:7" x14ac:dyDescent="0.3">
      <c r="B11" s="123" t="s">
        <v>132</v>
      </c>
      <c r="C11" s="129">
        <v>1203.3333333333305</v>
      </c>
      <c r="D11" s="129">
        <v>1233.9999999999959</v>
      </c>
      <c r="E11" s="129">
        <v>1258.3333333333301</v>
      </c>
      <c r="F11" s="129">
        <v>1867.999999999995</v>
      </c>
      <c r="G11" s="129">
        <v>4394.6666666666843</v>
      </c>
    </row>
    <row r="12" spans="2:7" x14ac:dyDescent="0.3">
      <c r="B12" s="123" t="s">
        <v>164</v>
      </c>
      <c r="C12" s="129">
        <v>1430.6666666666679</v>
      </c>
      <c r="D12" s="129">
        <v>1435.6666666666674</v>
      </c>
      <c r="E12" s="129">
        <v>1700.3333333333342</v>
      </c>
      <c r="F12" s="129">
        <v>1716.9999999999986</v>
      </c>
      <c r="G12" s="129">
        <v>1811.9999999999991</v>
      </c>
    </row>
    <row r="13" spans="2:7" ht="15" thickBot="1" x14ac:dyDescent="0.35">
      <c r="B13" s="127" t="s">
        <v>163</v>
      </c>
      <c r="C13" s="130">
        <v>945.00000000000227</v>
      </c>
      <c r="D13" s="130">
        <v>961.00000000000341</v>
      </c>
      <c r="E13" s="130">
        <v>961.00000000000591</v>
      </c>
      <c r="F13" s="130">
        <v>1029.333333333346</v>
      </c>
      <c r="G13" s="130">
        <v>2133.666666666642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1107.333333333333</v>
      </c>
      <c r="D17" s="128">
        <v>42.248619306825638</v>
      </c>
    </row>
    <row r="18" spans="2:6" x14ac:dyDescent="0.3">
      <c r="B18" s="123" t="s">
        <v>168</v>
      </c>
      <c r="C18" s="129">
        <v>1128.1666666666661</v>
      </c>
      <c r="D18" s="129">
        <v>42.248619306825766</v>
      </c>
    </row>
    <row r="19" spans="2:6" x14ac:dyDescent="0.3">
      <c r="B19" s="123" t="s">
        <v>169</v>
      </c>
      <c r="C19" s="129">
        <v>1219.8333333333335</v>
      </c>
      <c r="D19" s="129">
        <v>42.248619306825574</v>
      </c>
    </row>
    <row r="20" spans="2:6" x14ac:dyDescent="0.3">
      <c r="B20" s="123" t="s">
        <v>170</v>
      </c>
      <c r="C20" s="129">
        <v>1501.0000000000005</v>
      </c>
      <c r="D20" s="129">
        <v>42.248619306825617</v>
      </c>
    </row>
    <row r="21" spans="2:6" ht="15" thickBot="1" x14ac:dyDescent="0.35">
      <c r="B21" s="127" t="s">
        <v>171</v>
      </c>
      <c r="C21" s="130">
        <v>2752</v>
      </c>
      <c r="D21" s="130">
        <v>42.248619306825617</v>
      </c>
    </row>
    <row r="23" spans="2:6" ht="15" thickBot="1" x14ac:dyDescent="0.35"/>
    <row r="24" spans="2:6" x14ac:dyDescent="0.3">
      <c r="B24" s="124" t="s">
        <v>184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850.33333333333167</v>
      </c>
      <c r="D25" s="128">
        <v>1203.3333333333305</v>
      </c>
      <c r="E25" s="128">
        <v>1430.6666666666679</v>
      </c>
      <c r="F25" s="128">
        <v>945.00000000000227</v>
      </c>
    </row>
    <row r="26" spans="2:6" x14ac:dyDescent="0.3">
      <c r="B26" s="123" t="s">
        <v>168</v>
      </c>
      <c r="C26" s="129">
        <v>881.99999999999773</v>
      </c>
      <c r="D26" s="129">
        <v>1233.9999999999959</v>
      </c>
      <c r="E26" s="129">
        <v>1435.6666666666674</v>
      </c>
      <c r="F26" s="129">
        <v>961.00000000000341</v>
      </c>
    </row>
    <row r="27" spans="2:6" x14ac:dyDescent="0.3">
      <c r="B27" s="123" t="s">
        <v>169</v>
      </c>
      <c r="C27" s="129">
        <v>959.66666666666424</v>
      </c>
      <c r="D27" s="129">
        <v>1258.3333333333301</v>
      </c>
      <c r="E27" s="129">
        <v>1700.3333333333342</v>
      </c>
      <c r="F27" s="129">
        <v>961.00000000000591</v>
      </c>
    </row>
    <row r="28" spans="2:6" x14ac:dyDescent="0.3">
      <c r="B28" s="123" t="s">
        <v>170</v>
      </c>
      <c r="C28" s="129">
        <v>1389.666666666662</v>
      </c>
      <c r="D28" s="129">
        <v>1867.999999999995</v>
      </c>
      <c r="E28" s="129">
        <v>1716.9999999999986</v>
      </c>
      <c r="F28" s="129">
        <v>1029.333333333346</v>
      </c>
    </row>
    <row r="29" spans="2:6" ht="15" thickBot="1" x14ac:dyDescent="0.35">
      <c r="B29" s="127" t="s">
        <v>171</v>
      </c>
      <c r="C29" s="130">
        <v>2667.6666666666756</v>
      </c>
      <c r="D29" s="130">
        <v>4394.6666666666843</v>
      </c>
      <c r="E29" s="130">
        <v>1811.9999999999991</v>
      </c>
      <c r="F29" s="130">
        <v>2133.666666666642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09BA-A804-4EDB-8764-B19C332F5FC5}">
  <sheetPr codeName="Sayfa58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1306.8</v>
      </c>
      <c r="D3" s="128">
        <v>26.372249724955829</v>
      </c>
    </row>
    <row r="4" spans="2:7" x14ac:dyDescent="0.3">
      <c r="B4" s="123" t="s">
        <v>132</v>
      </c>
      <c r="C4" s="129">
        <v>1696.8000000000004</v>
      </c>
      <c r="D4" s="129">
        <v>26.372249724955921</v>
      </c>
    </row>
    <row r="5" spans="2:7" x14ac:dyDescent="0.3">
      <c r="B5" s="123" t="s">
        <v>164</v>
      </c>
      <c r="C5" s="129">
        <v>1324.9333333333334</v>
      </c>
      <c r="D5" s="129">
        <v>26.372249724955871</v>
      </c>
    </row>
    <row r="6" spans="2:7" ht="15" thickBot="1" x14ac:dyDescent="0.35">
      <c r="B6" s="127" t="s">
        <v>163</v>
      </c>
      <c r="C6" s="130">
        <v>1152.1999999999994</v>
      </c>
      <c r="D6" s="130">
        <v>26.37224972495591</v>
      </c>
    </row>
    <row r="8" spans="2:7" ht="15" thickBot="1" x14ac:dyDescent="0.35"/>
    <row r="9" spans="2:7" x14ac:dyDescent="0.3">
      <c r="B9" s="124" t="s">
        <v>183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830.99999999999864</v>
      </c>
      <c r="D10" s="128">
        <v>862.99999999999773</v>
      </c>
      <c r="E10" s="128">
        <v>931.33333333333076</v>
      </c>
      <c r="F10" s="128">
        <v>1364.9999999999957</v>
      </c>
      <c r="G10" s="128">
        <v>2543.666666666677</v>
      </c>
    </row>
    <row r="11" spans="2:7" x14ac:dyDescent="0.3">
      <c r="B11" s="123" t="s">
        <v>132</v>
      </c>
      <c r="C11" s="129">
        <v>1066.3333333333312</v>
      </c>
      <c r="D11" s="129">
        <v>1188.666666666664</v>
      </c>
      <c r="E11" s="129">
        <v>1206.3333333333308</v>
      </c>
      <c r="F11" s="129">
        <v>1604.9999999999968</v>
      </c>
      <c r="G11" s="129">
        <v>3417.6666666666788</v>
      </c>
    </row>
    <row r="12" spans="2:7" x14ac:dyDescent="0.3">
      <c r="B12" s="123" t="s">
        <v>164</v>
      </c>
      <c r="C12" s="129">
        <v>951.00000000000045</v>
      </c>
      <c r="D12" s="129">
        <v>1079.6666666666667</v>
      </c>
      <c r="E12" s="129">
        <v>1284</v>
      </c>
      <c r="F12" s="129">
        <v>1428.3333333333321</v>
      </c>
      <c r="G12" s="129">
        <v>1881.6666666666674</v>
      </c>
    </row>
    <row r="13" spans="2:7" ht="15" thickBot="1" x14ac:dyDescent="0.35">
      <c r="B13" s="127" t="s">
        <v>163</v>
      </c>
      <c r="C13" s="130">
        <v>859.66666666666811</v>
      </c>
      <c r="D13" s="130">
        <v>903.66666666666947</v>
      </c>
      <c r="E13" s="130">
        <v>929.33333333333735</v>
      </c>
      <c r="F13" s="130">
        <v>986.66666666667652</v>
      </c>
      <c r="G13" s="130">
        <v>2081.6666666666451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926.99999999999955</v>
      </c>
      <c r="D17" s="128">
        <v>29.485071552300617</v>
      </c>
    </row>
    <row r="18" spans="2:6" x14ac:dyDescent="0.3">
      <c r="B18" s="123" t="s">
        <v>168</v>
      </c>
      <c r="C18" s="129">
        <v>1008.7499999999995</v>
      </c>
      <c r="D18" s="129">
        <v>29.485071552300663</v>
      </c>
    </row>
    <row r="19" spans="2:6" x14ac:dyDescent="0.3">
      <c r="B19" s="123" t="s">
        <v>169</v>
      </c>
      <c r="C19" s="129">
        <v>1087.7499999999998</v>
      </c>
      <c r="D19" s="129">
        <v>29.485071552300717</v>
      </c>
    </row>
    <row r="20" spans="2:6" x14ac:dyDescent="0.3">
      <c r="B20" s="123" t="s">
        <v>170</v>
      </c>
      <c r="C20" s="129">
        <v>1346.2500000000002</v>
      </c>
      <c r="D20" s="129">
        <v>29.485071552300717</v>
      </c>
    </row>
    <row r="21" spans="2:6" ht="15" thickBot="1" x14ac:dyDescent="0.35">
      <c r="B21" s="127" t="s">
        <v>171</v>
      </c>
      <c r="C21" s="130">
        <v>2481.166666666667</v>
      </c>
      <c r="D21" s="130">
        <v>29.485071552300695</v>
      </c>
    </row>
    <row r="23" spans="2:6" ht="15" thickBot="1" x14ac:dyDescent="0.35"/>
    <row r="24" spans="2:6" x14ac:dyDescent="0.3">
      <c r="B24" s="124" t="s">
        <v>184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830.99999999999864</v>
      </c>
      <c r="D25" s="128">
        <v>1066.3333333333312</v>
      </c>
      <c r="E25" s="128">
        <v>951.00000000000045</v>
      </c>
      <c r="F25" s="128">
        <v>859.66666666666811</v>
      </c>
    </row>
    <row r="26" spans="2:6" x14ac:dyDescent="0.3">
      <c r="B26" s="123" t="s">
        <v>168</v>
      </c>
      <c r="C26" s="129">
        <v>862.99999999999773</v>
      </c>
      <c r="D26" s="129">
        <v>1188.666666666664</v>
      </c>
      <c r="E26" s="129">
        <v>1079.6666666666667</v>
      </c>
      <c r="F26" s="129">
        <v>903.66666666666947</v>
      </c>
    </row>
    <row r="27" spans="2:6" x14ac:dyDescent="0.3">
      <c r="B27" s="123" t="s">
        <v>169</v>
      </c>
      <c r="C27" s="129">
        <v>931.33333333333076</v>
      </c>
      <c r="D27" s="129">
        <v>1206.3333333333308</v>
      </c>
      <c r="E27" s="129">
        <v>1284</v>
      </c>
      <c r="F27" s="129">
        <v>929.33333333333735</v>
      </c>
    </row>
    <row r="28" spans="2:6" x14ac:dyDescent="0.3">
      <c r="B28" s="123" t="s">
        <v>170</v>
      </c>
      <c r="C28" s="129">
        <v>1364.9999999999957</v>
      </c>
      <c r="D28" s="129">
        <v>1604.9999999999968</v>
      </c>
      <c r="E28" s="129">
        <v>1428.3333333333321</v>
      </c>
      <c r="F28" s="129">
        <v>986.66666666667652</v>
      </c>
    </row>
    <row r="29" spans="2:6" ht="15" thickBot="1" x14ac:dyDescent="0.35">
      <c r="B29" s="127" t="s">
        <v>171</v>
      </c>
      <c r="C29" s="130">
        <v>2543.666666666677</v>
      </c>
      <c r="D29" s="130">
        <v>3417.6666666666788</v>
      </c>
      <c r="E29" s="130">
        <v>1881.6666666666674</v>
      </c>
      <c r="F29" s="130">
        <v>2081.6666666666451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C584-923B-48A0-86EB-33C95D7996D4}">
  <sheetPr codeName="Sayfa59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131</v>
      </c>
      <c r="C3" s="128">
        <v>873.33333333333303</v>
      </c>
      <c r="D3" s="128">
        <v>14.167529385492816</v>
      </c>
    </row>
    <row r="4" spans="2:7" x14ac:dyDescent="0.3">
      <c r="B4" s="123" t="s">
        <v>132</v>
      </c>
      <c r="C4" s="129">
        <v>1098.4000000000001</v>
      </c>
      <c r="D4" s="129">
        <v>14.167529385492882</v>
      </c>
    </row>
    <row r="5" spans="2:7" x14ac:dyDescent="0.3">
      <c r="B5" s="123" t="s">
        <v>164</v>
      </c>
      <c r="C5" s="129">
        <v>764.400000000001</v>
      </c>
      <c r="D5" s="129">
        <v>14.167529385492845</v>
      </c>
    </row>
    <row r="6" spans="2:7" ht="15" thickBot="1" x14ac:dyDescent="0.35">
      <c r="B6" s="127" t="s">
        <v>163</v>
      </c>
      <c r="C6" s="130">
        <v>889.13333333333412</v>
      </c>
      <c r="D6" s="130">
        <v>14.167529385492868</v>
      </c>
    </row>
    <row r="8" spans="2:7" ht="15" thickBot="1" x14ac:dyDescent="0.35"/>
    <row r="9" spans="2:7" x14ac:dyDescent="0.3">
      <c r="B9" s="124" t="s">
        <v>183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131</v>
      </c>
      <c r="C10" s="128">
        <v>405.33333333333076</v>
      </c>
      <c r="D10" s="128">
        <v>428.66666666666424</v>
      </c>
      <c r="E10" s="128">
        <v>487.66666666666401</v>
      </c>
      <c r="F10" s="128">
        <v>914.66666666666333</v>
      </c>
      <c r="G10" s="128">
        <v>2130.3333333333426</v>
      </c>
    </row>
    <row r="11" spans="2:7" x14ac:dyDescent="0.3">
      <c r="B11" s="123" t="s">
        <v>132</v>
      </c>
      <c r="C11" s="129">
        <v>462.33333333333076</v>
      </c>
      <c r="D11" s="129">
        <v>485.66666666666333</v>
      </c>
      <c r="E11" s="129">
        <v>586.99999999999682</v>
      </c>
      <c r="F11" s="129">
        <v>980.66666666666424</v>
      </c>
      <c r="G11" s="129">
        <v>2976.3333333333458</v>
      </c>
    </row>
    <row r="12" spans="2:7" x14ac:dyDescent="0.3">
      <c r="B12" s="123" t="s">
        <v>164</v>
      </c>
      <c r="C12" s="129">
        <v>377.00000000000045</v>
      </c>
      <c r="D12" s="129">
        <v>394.00000000000045</v>
      </c>
      <c r="E12" s="129">
        <v>640.00000000000068</v>
      </c>
      <c r="F12" s="129">
        <v>1026.3333333333333</v>
      </c>
      <c r="G12" s="129">
        <v>1384.6666666666681</v>
      </c>
    </row>
    <row r="13" spans="2:7" ht="15" thickBot="1" x14ac:dyDescent="0.35">
      <c r="B13" s="127" t="s">
        <v>163</v>
      </c>
      <c r="C13" s="130">
        <v>369.00000000000387</v>
      </c>
      <c r="D13" s="130">
        <v>586.33333333333758</v>
      </c>
      <c r="E13" s="130">
        <v>707.00000000000523</v>
      </c>
      <c r="F13" s="130">
        <v>714.66666666667811</v>
      </c>
      <c r="G13" s="130">
        <v>2068.6666666666465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403.41666666666652</v>
      </c>
      <c r="D17" s="128">
        <v>15.8397793895939</v>
      </c>
    </row>
    <row r="18" spans="2:6" x14ac:dyDescent="0.3">
      <c r="B18" s="123" t="s">
        <v>168</v>
      </c>
      <c r="C18" s="129">
        <v>473.66666666666629</v>
      </c>
      <c r="D18" s="129">
        <v>15.839779389593936</v>
      </c>
    </row>
    <row r="19" spans="2:6" x14ac:dyDescent="0.3">
      <c r="B19" s="123" t="s">
        <v>169</v>
      </c>
      <c r="C19" s="129">
        <v>605.41666666666652</v>
      </c>
      <c r="D19" s="129">
        <v>15.839779389593932</v>
      </c>
    </row>
    <row r="20" spans="2:6" x14ac:dyDescent="0.3">
      <c r="B20" s="123" t="s">
        <v>170</v>
      </c>
      <c r="C20" s="129">
        <v>909.08333333333462</v>
      </c>
      <c r="D20" s="129">
        <v>15.83977938959395</v>
      </c>
    </row>
    <row r="21" spans="2:6" ht="15" thickBot="1" x14ac:dyDescent="0.35">
      <c r="B21" s="127" t="s">
        <v>171</v>
      </c>
      <c r="C21" s="130">
        <v>2140.0000000000009</v>
      </c>
      <c r="D21" s="130">
        <v>15.839779389593925</v>
      </c>
    </row>
    <row r="23" spans="2:6" ht="15" thickBot="1" x14ac:dyDescent="0.35"/>
    <row r="24" spans="2:6" x14ac:dyDescent="0.3">
      <c r="B24" s="124" t="s">
        <v>184</v>
      </c>
      <c r="C24" s="125" t="s">
        <v>131</v>
      </c>
      <c r="D24" s="125" t="s">
        <v>132</v>
      </c>
      <c r="E24" s="125" t="s">
        <v>164</v>
      </c>
      <c r="F24" s="125" t="s">
        <v>163</v>
      </c>
    </row>
    <row r="25" spans="2:6" x14ac:dyDescent="0.3">
      <c r="B25" s="126" t="s">
        <v>167</v>
      </c>
      <c r="C25" s="128">
        <v>405.33333333333076</v>
      </c>
      <c r="D25" s="128">
        <v>462.33333333333076</v>
      </c>
      <c r="E25" s="128">
        <v>377.00000000000045</v>
      </c>
      <c r="F25" s="128">
        <v>369.00000000000387</v>
      </c>
    </row>
    <row r="26" spans="2:6" x14ac:dyDescent="0.3">
      <c r="B26" s="123" t="s">
        <v>168</v>
      </c>
      <c r="C26" s="129">
        <v>428.66666666666424</v>
      </c>
      <c r="D26" s="129">
        <v>485.66666666666333</v>
      </c>
      <c r="E26" s="129">
        <v>394.00000000000045</v>
      </c>
      <c r="F26" s="129">
        <v>586.33333333333758</v>
      </c>
    </row>
    <row r="27" spans="2:6" x14ac:dyDescent="0.3">
      <c r="B27" s="123" t="s">
        <v>169</v>
      </c>
      <c r="C27" s="129">
        <v>487.66666666666401</v>
      </c>
      <c r="D27" s="129">
        <v>586.99999999999682</v>
      </c>
      <c r="E27" s="129">
        <v>640.00000000000068</v>
      </c>
      <c r="F27" s="129">
        <v>707.00000000000523</v>
      </c>
    </row>
    <row r="28" spans="2:6" x14ac:dyDescent="0.3">
      <c r="B28" s="123" t="s">
        <v>170</v>
      </c>
      <c r="C28" s="129">
        <v>914.66666666666333</v>
      </c>
      <c r="D28" s="129">
        <v>980.66666666666424</v>
      </c>
      <c r="E28" s="129">
        <v>1026.3333333333333</v>
      </c>
      <c r="F28" s="129">
        <v>714.66666666667811</v>
      </c>
    </row>
    <row r="29" spans="2:6" ht="15" thickBot="1" x14ac:dyDescent="0.35">
      <c r="B29" s="127" t="s">
        <v>171</v>
      </c>
      <c r="C29" s="130">
        <v>2130.3333333333426</v>
      </c>
      <c r="D29" s="130">
        <v>2976.3333333333458</v>
      </c>
      <c r="E29" s="130">
        <v>1384.6666666666681</v>
      </c>
      <c r="F29" s="130">
        <v>2068.6666666666465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8A3B-DE02-4F3E-BE38-4D40F9CC8A57}">
  <sheetPr codeName="Sayfa61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150</v>
      </c>
      <c r="C3" s="128">
        <v>33.996666666666627</v>
      </c>
      <c r="D3" s="128">
        <v>0.7397103036550029</v>
      </c>
    </row>
    <row r="4" spans="2:7" x14ac:dyDescent="0.3">
      <c r="B4" s="123" t="s">
        <v>151</v>
      </c>
      <c r="C4" s="129">
        <v>36.484666666666627</v>
      </c>
      <c r="D4" s="129">
        <v>0.73971030365500168</v>
      </c>
    </row>
    <row r="5" spans="2:7" x14ac:dyDescent="0.3">
      <c r="B5" s="123" t="s">
        <v>185</v>
      </c>
      <c r="C5" s="129">
        <v>32.291999999999966</v>
      </c>
      <c r="D5" s="129">
        <v>0.7397103036550049</v>
      </c>
    </row>
    <row r="6" spans="2:7" ht="15" thickBot="1" x14ac:dyDescent="0.35">
      <c r="B6" s="127" t="s">
        <v>186</v>
      </c>
      <c r="C6" s="130">
        <v>32.163333333333327</v>
      </c>
      <c r="D6" s="130">
        <v>0.73971030365500423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150</v>
      </c>
      <c r="C10" s="128">
        <v>23.063333333333244</v>
      </c>
      <c r="D10" s="128">
        <v>29.046666666666582</v>
      </c>
      <c r="E10" s="128">
        <v>34.9166666666666</v>
      </c>
      <c r="F10" s="128">
        <v>45.223333333333308</v>
      </c>
      <c r="G10" s="128">
        <v>37.733333333333377</v>
      </c>
    </row>
    <row r="11" spans="2:7" x14ac:dyDescent="0.3">
      <c r="B11" s="123" t="s">
        <v>151</v>
      </c>
      <c r="C11" s="129">
        <v>24.869999999999944</v>
      </c>
      <c r="D11" s="129">
        <v>29.34333333333327</v>
      </c>
      <c r="E11" s="129">
        <v>39.009999999999955</v>
      </c>
      <c r="F11" s="129">
        <v>43.889999999999993</v>
      </c>
      <c r="G11" s="129">
        <v>45.309999999999967</v>
      </c>
    </row>
    <row r="12" spans="2:7" x14ac:dyDescent="0.3">
      <c r="B12" s="123" t="s">
        <v>185</v>
      </c>
      <c r="C12" s="129">
        <v>18.499999999999929</v>
      </c>
      <c r="D12" s="129">
        <v>26.016666666666605</v>
      </c>
      <c r="E12" s="129">
        <v>27.169999999999952</v>
      </c>
      <c r="F12" s="129">
        <v>42.903333333333308</v>
      </c>
      <c r="G12" s="129">
        <v>46.870000000000061</v>
      </c>
    </row>
    <row r="13" spans="2:7" ht="15" thickBot="1" x14ac:dyDescent="0.35">
      <c r="B13" s="127" t="s">
        <v>186</v>
      </c>
      <c r="C13" s="130">
        <v>18.453333333333426</v>
      </c>
      <c r="D13" s="130">
        <v>23.240000000000091</v>
      </c>
      <c r="E13" s="130">
        <v>32.373333333333356</v>
      </c>
      <c r="F13" s="130">
        <v>34.753333333333416</v>
      </c>
      <c r="G13" s="130">
        <v>51.996666666666336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21.221666666666636</v>
      </c>
      <c r="D17" s="128">
        <v>0.82702126131479947</v>
      </c>
    </row>
    <row r="18" spans="2:6" x14ac:dyDescent="0.3">
      <c r="B18" s="123" t="s">
        <v>168</v>
      </c>
      <c r="C18" s="129">
        <v>26.91166666666664</v>
      </c>
      <c r="D18" s="129">
        <v>0.82702126131479881</v>
      </c>
    </row>
    <row r="19" spans="2:6" x14ac:dyDescent="0.3">
      <c r="B19" s="123" t="s">
        <v>169</v>
      </c>
      <c r="C19" s="129">
        <v>33.367499999999964</v>
      </c>
      <c r="D19" s="129">
        <v>0.82702126131479958</v>
      </c>
    </row>
    <row r="20" spans="2:6" x14ac:dyDescent="0.3">
      <c r="B20" s="123" t="s">
        <v>170</v>
      </c>
      <c r="C20" s="129">
        <v>41.69250000000001</v>
      </c>
      <c r="D20" s="129">
        <v>0.8270212613147977</v>
      </c>
    </row>
    <row r="21" spans="2:6" ht="15" thickBot="1" x14ac:dyDescent="0.35">
      <c r="B21" s="127" t="s">
        <v>171</v>
      </c>
      <c r="C21" s="130">
        <v>45.477499999999935</v>
      </c>
      <c r="D21" s="130">
        <v>0.82702126131479825</v>
      </c>
    </row>
    <row r="23" spans="2:6" ht="15" thickBot="1" x14ac:dyDescent="0.35"/>
    <row r="24" spans="2:6" x14ac:dyDescent="0.3">
      <c r="B24" s="124" t="s">
        <v>182</v>
      </c>
      <c r="C24" s="125" t="s">
        <v>150</v>
      </c>
      <c r="D24" s="125" t="s">
        <v>151</v>
      </c>
      <c r="E24" s="125" t="s">
        <v>185</v>
      </c>
      <c r="F24" s="125" t="s">
        <v>186</v>
      </c>
    </row>
    <row r="25" spans="2:6" x14ac:dyDescent="0.3">
      <c r="B25" s="126" t="s">
        <v>167</v>
      </c>
      <c r="C25" s="128">
        <v>23.063333333333244</v>
      </c>
      <c r="D25" s="128">
        <v>24.869999999999944</v>
      </c>
      <c r="E25" s="128">
        <v>18.499999999999929</v>
      </c>
      <c r="F25" s="128">
        <v>18.453333333333426</v>
      </c>
    </row>
    <row r="26" spans="2:6" x14ac:dyDescent="0.3">
      <c r="B26" s="123" t="s">
        <v>168</v>
      </c>
      <c r="C26" s="129">
        <v>29.046666666666582</v>
      </c>
      <c r="D26" s="129">
        <v>29.34333333333327</v>
      </c>
      <c r="E26" s="129">
        <v>26.016666666666605</v>
      </c>
      <c r="F26" s="129">
        <v>23.240000000000091</v>
      </c>
    </row>
    <row r="27" spans="2:6" x14ac:dyDescent="0.3">
      <c r="B27" s="123" t="s">
        <v>169</v>
      </c>
      <c r="C27" s="129">
        <v>34.9166666666666</v>
      </c>
      <c r="D27" s="129">
        <v>39.009999999999955</v>
      </c>
      <c r="E27" s="129">
        <v>27.169999999999952</v>
      </c>
      <c r="F27" s="129">
        <v>32.373333333333356</v>
      </c>
    </row>
    <row r="28" spans="2:6" x14ac:dyDescent="0.3">
      <c r="B28" s="123" t="s">
        <v>170</v>
      </c>
      <c r="C28" s="129">
        <v>45.223333333333308</v>
      </c>
      <c r="D28" s="129">
        <v>43.889999999999993</v>
      </c>
      <c r="E28" s="129">
        <v>42.903333333333308</v>
      </c>
      <c r="F28" s="129">
        <v>34.753333333333416</v>
      </c>
    </row>
    <row r="29" spans="2:6" ht="15" thickBot="1" x14ac:dyDescent="0.35">
      <c r="B29" s="127" t="s">
        <v>171</v>
      </c>
      <c r="C29" s="130">
        <v>37.733333333333377</v>
      </c>
      <c r="D29" s="130">
        <v>45.309999999999967</v>
      </c>
      <c r="E29" s="130">
        <v>46.870000000000061</v>
      </c>
      <c r="F29" s="130">
        <v>51.996666666666336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9069C-37DD-4DE2-B762-7B54E44B0C31}">
  <sheetPr codeName="Sayfa17"/>
  <dimension ref="B1:G29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24" t="s">
        <v>177</v>
      </c>
      <c r="C2" s="125" t="s">
        <v>178</v>
      </c>
      <c r="D2" s="125" t="s">
        <v>176</v>
      </c>
    </row>
    <row r="3" spans="2:6" x14ac:dyDescent="0.3">
      <c r="B3" s="126" t="s">
        <v>167</v>
      </c>
      <c r="C3" s="128">
        <v>22.358749999999951</v>
      </c>
      <c r="D3" s="128">
        <v>0.77957181422989719</v>
      </c>
    </row>
    <row r="4" spans="2:6" x14ac:dyDescent="0.3">
      <c r="B4" s="123" t="s">
        <v>168</v>
      </c>
      <c r="C4" s="129">
        <v>27.482499999999952</v>
      </c>
      <c r="D4" s="129">
        <v>1.1024810325277163</v>
      </c>
    </row>
    <row r="5" spans="2:6" x14ac:dyDescent="0.3">
      <c r="B5" s="123" t="s">
        <v>169</v>
      </c>
      <c r="C5" s="129">
        <v>33.3675</v>
      </c>
      <c r="D5" s="129">
        <v>0.90017199359655187</v>
      </c>
    </row>
    <row r="6" spans="2:6" x14ac:dyDescent="0.3">
      <c r="B6" s="123" t="s">
        <v>170</v>
      </c>
      <c r="C6" s="129">
        <v>41.692500000000017</v>
      </c>
      <c r="D6" s="129">
        <v>0.90017199359654942</v>
      </c>
    </row>
    <row r="7" spans="2:6" ht="15" thickBot="1" x14ac:dyDescent="0.35">
      <c r="B7" s="127" t="s">
        <v>171</v>
      </c>
      <c r="C7" s="130">
        <v>45.477499999999949</v>
      </c>
      <c r="D7" s="130">
        <v>0.90017199359655153</v>
      </c>
    </row>
    <row r="9" spans="2:6" ht="15" thickBot="1" x14ac:dyDescent="0.35"/>
    <row r="10" spans="2:6" x14ac:dyDescent="0.3">
      <c r="B10" s="124" t="s">
        <v>179</v>
      </c>
      <c r="C10" s="125" t="s">
        <v>172</v>
      </c>
      <c r="D10" s="125" t="s">
        <v>173</v>
      </c>
      <c r="E10" s="125" t="s">
        <v>174</v>
      </c>
      <c r="F10" s="125" t="s">
        <v>175</v>
      </c>
    </row>
    <row r="11" spans="2:6" x14ac:dyDescent="0.3">
      <c r="B11" s="126" t="s">
        <v>167</v>
      </c>
      <c r="C11" s="128">
        <v>24.447499999999948</v>
      </c>
      <c r="D11" s="128">
        <v>20.22499999999993</v>
      </c>
      <c r="E11" s="128">
        <v>25.652499999999954</v>
      </c>
      <c r="F11" s="128">
        <v>19.109999999999978</v>
      </c>
    </row>
    <row r="12" spans="2:6" x14ac:dyDescent="0.3">
      <c r="B12" s="123" t="s">
        <v>168</v>
      </c>
      <c r="C12" s="129">
        <v>29.26999999999996</v>
      </c>
      <c r="D12" s="129">
        <v>26.324999999999953</v>
      </c>
      <c r="E12" s="129">
        <v>30.014999999999951</v>
      </c>
      <c r="F12" s="129">
        <v>24.31999999999994</v>
      </c>
    </row>
    <row r="13" spans="2:6" x14ac:dyDescent="0.3">
      <c r="B13" s="123" t="s">
        <v>169</v>
      </c>
      <c r="C13" s="129">
        <v>34.916666666666629</v>
      </c>
      <c r="D13" s="129">
        <v>27.169999999999973</v>
      </c>
      <c r="E13" s="129">
        <v>39.009999999999991</v>
      </c>
      <c r="F13" s="129">
        <v>32.37333333333342</v>
      </c>
    </row>
    <row r="14" spans="2:6" x14ac:dyDescent="0.3">
      <c r="B14" s="123" t="s">
        <v>170</v>
      </c>
      <c r="C14" s="129">
        <v>45.223333333333287</v>
      </c>
      <c r="D14" s="129">
        <v>42.903333333333293</v>
      </c>
      <c r="E14" s="129">
        <v>43.89</v>
      </c>
      <c r="F14" s="129">
        <v>34.753333333333501</v>
      </c>
    </row>
    <row r="15" spans="2:6" ht="15" thickBot="1" x14ac:dyDescent="0.35">
      <c r="B15" s="127" t="s">
        <v>171</v>
      </c>
      <c r="C15" s="130">
        <v>37.733333333333348</v>
      </c>
      <c r="D15" s="130">
        <v>46.870000000000068</v>
      </c>
      <c r="E15" s="130">
        <v>45.309999999999981</v>
      </c>
      <c r="F15" s="130">
        <v>51.996666666666414</v>
      </c>
    </row>
    <row r="17" spans="2:7" ht="15" thickBot="1" x14ac:dyDescent="0.35"/>
    <row r="18" spans="2:7" x14ac:dyDescent="0.3">
      <c r="B18" s="124" t="s">
        <v>177</v>
      </c>
      <c r="C18" s="125" t="s">
        <v>178</v>
      </c>
      <c r="D18" s="125" t="s">
        <v>176</v>
      </c>
    </row>
    <row r="19" spans="2:7" x14ac:dyDescent="0.3">
      <c r="B19" s="126" t="s">
        <v>172</v>
      </c>
      <c r="C19" s="128">
        <v>34.318166666666642</v>
      </c>
      <c r="D19" s="128">
        <v>0.82502125982710051</v>
      </c>
    </row>
    <row r="20" spans="2:7" x14ac:dyDescent="0.3">
      <c r="B20" s="123" t="s">
        <v>173</v>
      </c>
      <c r="C20" s="129">
        <v>32.698666666666647</v>
      </c>
      <c r="D20" s="129">
        <v>0.82502125982709829</v>
      </c>
    </row>
    <row r="21" spans="2:7" x14ac:dyDescent="0.3">
      <c r="B21" s="123" t="s">
        <v>174</v>
      </c>
      <c r="C21" s="129">
        <v>36.77549999999998</v>
      </c>
      <c r="D21" s="129">
        <v>0.82502125982710084</v>
      </c>
    </row>
    <row r="22" spans="2:7" ht="15" thickBot="1" x14ac:dyDescent="0.35">
      <c r="B22" s="127" t="s">
        <v>175</v>
      </c>
      <c r="C22" s="130">
        <v>32.510666666666651</v>
      </c>
      <c r="D22" s="130">
        <v>0.82502125982710117</v>
      </c>
    </row>
    <row r="24" spans="2:7" ht="15" thickBot="1" x14ac:dyDescent="0.35"/>
    <row r="25" spans="2:7" x14ac:dyDescent="0.3">
      <c r="B25" s="124" t="s">
        <v>180</v>
      </c>
      <c r="C25" s="125" t="s">
        <v>167</v>
      </c>
      <c r="D25" s="125" t="s">
        <v>168</v>
      </c>
      <c r="E25" s="125" t="s">
        <v>169</v>
      </c>
      <c r="F25" s="125" t="s">
        <v>170</v>
      </c>
      <c r="G25" s="125" t="s">
        <v>171</v>
      </c>
    </row>
    <row r="26" spans="2:7" x14ac:dyDescent="0.3">
      <c r="B26" s="126" t="s">
        <v>172</v>
      </c>
      <c r="C26" s="128">
        <v>24.447499999999948</v>
      </c>
      <c r="D26" s="128">
        <v>29.26999999999996</v>
      </c>
      <c r="E26" s="128">
        <v>34.916666666666629</v>
      </c>
      <c r="F26" s="128">
        <v>45.223333333333287</v>
      </c>
      <c r="G26" s="128">
        <v>37.733333333333348</v>
      </c>
    </row>
    <row r="27" spans="2:7" x14ac:dyDescent="0.3">
      <c r="B27" s="123" t="s">
        <v>173</v>
      </c>
      <c r="C27" s="129">
        <v>20.22499999999993</v>
      </c>
      <c r="D27" s="129">
        <v>26.324999999999953</v>
      </c>
      <c r="E27" s="129">
        <v>27.169999999999973</v>
      </c>
      <c r="F27" s="129">
        <v>42.903333333333293</v>
      </c>
      <c r="G27" s="129">
        <v>46.870000000000068</v>
      </c>
    </row>
    <row r="28" spans="2:7" x14ac:dyDescent="0.3">
      <c r="B28" s="123" t="s">
        <v>174</v>
      </c>
      <c r="C28" s="129">
        <v>25.652499999999954</v>
      </c>
      <c r="D28" s="129">
        <v>30.014999999999951</v>
      </c>
      <c r="E28" s="129">
        <v>39.009999999999991</v>
      </c>
      <c r="F28" s="129">
        <v>43.89</v>
      </c>
      <c r="G28" s="129">
        <v>45.309999999999981</v>
      </c>
    </row>
    <row r="29" spans="2:7" ht="15" thickBot="1" x14ac:dyDescent="0.35">
      <c r="B29" s="127" t="s">
        <v>175</v>
      </c>
      <c r="C29" s="130">
        <v>19.109999999999978</v>
      </c>
      <c r="D29" s="130">
        <v>24.31999999999994</v>
      </c>
      <c r="E29" s="130">
        <v>32.37333333333342</v>
      </c>
      <c r="F29" s="130">
        <v>34.753333333333501</v>
      </c>
      <c r="G29" s="130">
        <v>51.996666666666414</v>
      </c>
    </row>
  </sheetData>
  <pageMargins left="0.7" right="0.7" top="0.75" bottom="0.75" header="0.3" footer="0.3"/>
  <ignoredErrors>
    <ignoredError sqref="B3:B8 B11:B16 B19:B23 B26:B30" numberStoredAsText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A610F-DAB9-4D24-BED0-60E1B6AF7C73}">
  <sheetPr codeName="Sayfa62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150</v>
      </c>
      <c r="C3" s="128">
        <v>11.274666666666661</v>
      </c>
      <c r="D3" s="128">
        <v>0.58744588403246079</v>
      </c>
    </row>
    <row r="4" spans="2:7" x14ac:dyDescent="0.3">
      <c r="B4" s="123" t="s">
        <v>151</v>
      </c>
      <c r="C4" s="129">
        <v>11.623333333333328</v>
      </c>
      <c r="D4" s="129">
        <v>0.5874458840324599</v>
      </c>
    </row>
    <row r="5" spans="2:7" x14ac:dyDescent="0.3">
      <c r="B5" s="123" t="s">
        <v>185</v>
      </c>
      <c r="C5" s="129">
        <v>10.477333333333334</v>
      </c>
      <c r="D5" s="129">
        <v>0.58744588403246012</v>
      </c>
    </row>
    <row r="6" spans="2:7" ht="15" thickBot="1" x14ac:dyDescent="0.35">
      <c r="B6" s="127" t="s">
        <v>186</v>
      </c>
      <c r="C6" s="130">
        <v>11.337333333333337</v>
      </c>
      <c r="D6" s="130">
        <v>0.58744588403246079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150</v>
      </c>
      <c r="C10" s="128">
        <v>8.1499999999999737</v>
      </c>
      <c r="D10" s="128">
        <v>10.456666666666646</v>
      </c>
      <c r="E10" s="128">
        <v>10.943333333333323</v>
      </c>
      <c r="F10" s="128">
        <v>15.340000000000007</v>
      </c>
      <c r="G10" s="128">
        <v>11.483333333333361</v>
      </c>
    </row>
    <row r="11" spans="2:7" x14ac:dyDescent="0.3">
      <c r="B11" s="123" t="s">
        <v>151</v>
      </c>
      <c r="C11" s="129">
        <v>7.9933333333333216</v>
      </c>
      <c r="D11" s="129">
        <v>9.2099999999999884</v>
      </c>
      <c r="E11" s="129">
        <v>12.889999999999999</v>
      </c>
      <c r="F11" s="129">
        <v>16.190000000000012</v>
      </c>
      <c r="G11" s="129">
        <v>11.833333333333314</v>
      </c>
    </row>
    <row r="12" spans="2:7" x14ac:dyDescent="0.3">
      <c r="B12" s="123" t="s">
        <v>185</v>
      </c>
      <c r="C12" s="129">
        <v>5.5799999999999823</v>
      </c>
      <c r="D12" s="129">
        <v>8.0899999999999856</v>
      </c>
      <c r="E12" s="129">
        <v>9.5799999999999947</v>
      </c>
      <c r="F12" s="129">
        <v>14.750000000000005</v>
      </c>
      <c r="G12" s="129">
        <v>14.386666666666697</v>
      </c>
    </row>
    <row r="13" spans="2:7" ht="15" thickBot="1" x14ac:dyDescent="0.35">
      <c r="B13" s="127" t="s">
        <v>186</v>
      </c>
      <c r="C13" s="130">
        <v>7.0266666666667064</v>
      </c>
      <c r="D13" s="130">
        <v>7.7666666666667155</v>
      </c>
      <c r="E13" s="130">
        <v>12.010000000000007</v>
      </c>
      <c r="F13" s="130">
        <v>13.263333333333353</v>
      </c>
      <c r="G13" s="130">
        <v>16.619999999999905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7.1874999999999982</v>
      </c>
      <c r="D17" s="128">
        <v>0.65678446489951814</v>
      </c>
    </row>
    <row r="18" spans="2:6" x14ac:dyDescent="0.3">
      <c r="B18" s="123" t="s">
        <v>168</v>
      </c>
      <c r="C18" s="129">
        <v>8.8808333333333351</v>
      </c>
      <c r="D18" s="129">
        <v>0.65678446489951881</v>
      </c>
    </row>
    <row r="19" spans="2:6" x14ac:dyDescent="0.3">
      <c r="B19" s="123" t="s">
        <v>169</v>
      </c>
      <c r="C19" s="129">
        <v>11.355833333333329</v>
      </c>
      <c r="D19" s="129">
        <v>0.65678446489951825</v>
      </c>
    </row>
    <row r="20" spans="2:6" x14ac:dyDescent="0.3">
      <c r="B20" s="123" t="s">
        <v>170</v>
      </c>
      <c r="C20" s="129">
        <v>14.885833333333345</v>
      </c>
      <c r="D20" s="129">
        <v>0.65678446489951836</v>
      </c>
    </row>
    <row r="21" spans="2:6" ht="15" thickBot="1" x14ac:dyDescent="0.35">
      <c r="B21" s="127" t="s">
        <v>171</v>
      </c>
      <c r="C21" s="130">
        <v>13.58083333333332</v>
      </c>
      <c r="D21" s="130">
        <v>0.65678446489951736</v>
      </c>
    </row>
    <row r="23" spans="2:6" ht="15" thickBot="1" x14ac:dyDescent="0.35"/>
    <row r="24" spans="2:6" x14ac:dyDescent="0.3">
      <c r="B24" s="124" t="s">
        <v>182</v>
      </c>
      <c r="C24" s="125" t="s">
        <v>150</v>
      </c>
      <c r="D24" s="125" t="s">
        <v>151</v>
      </c>
      <c r="E24" s="125" t="s">
        <v>185</v>
      </c>
      <c r="F24" s="125" t="s">
        <v>186</v>
      </c>
    </row>
    <row r="25" spans="2:6" x14ac:dyDescent="0.3">
      <c r="B25" s="126" t="s">
        <v>167</v>
      </c>
      <c r="C25" s="128">
        <v>8.1499999999999737</v>
      </c>
      <c r="D25" s="128">
        <v>7.9933333333333216</v>
      </c>
      <c r="E25" s="128">
        <v>5.5799999999999823</v>
      </c>
      <c r="F25" s="128">
        <v>7.0266666666667064</v>
      </c>
    </row>
    <row r="26" spans="2:6" x14ac:dyDescent="0.3">
      <c r="B26" s="123" t="s">
        <v>168</v>
      </c>
      <c r="C26" s="129">
        <v>10.456666666666646</v>
      </c>
      <c r="D26" s="129">
        <v>9.2099999999999884</v>
      </c>
      <c r="E26" s="129">
        <v>8.0899999999999856</v>
      </c>
      <c r="F26" s="129">
        <v>7.7666666666667155</v>
      </c>
    </row>
    <row r="27" spans="2:6" x14ac:dyDescent="0.3">
      <c r="B27" s="123" t="s">
        <v>169</v>
      </c>
      <c r="C27" s="129">
        <v>10.943333333333323</v>
      </c>
      <c r="D27" s="129">
        <v>12.889999999999999</v>
      </c>
      <c r="E27" s="129">
        <v>9.5799999999999947</v>
      </c>
      <c r="F27" s="129">
        <v>12.010000000000007</v>
      </c>
    </row>
    <row r="28" spans="2:6" x14ac:dyDescent="0.3">
      <c r="B28" s="123" t="s">
        <v>170</v>
      </c>
      <c r="C28" s="129">
        <v>15.340000000000007</v>
      </c>
      <c r="D28" s="129">
        <v>16.190000000000012</v>
      </c>
      <c r="E28" s="129">
        <v>14.750000000000005</v>
      </c>
      <c r="F28" s="129">
        <v>13.263333333333353</v>
      </c>
    </row>
    <row r="29" spans="2:6" ht="15" thickBot="1" x14ac:dyDescent="0.35">
      <c r="B29" s="127" t="s">
        <v>171</v>
      </c>
      <c r="C29" s="130">
        <v>11.483333333333361</v>
      </c>
      <c r="D29" s="130">
        <v>11.833333333333314</v>
      </c>
      <c r="E29" s="130">
        <v>14.386666666666697</v>
      </c>
      <c r="F29" s="130">
        <v>16.619999999999905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8EB2E-4ECA-4FEE-B45B-9DC291F19B0B}">
  <sheetPr codeName="Sayfa63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150</v>
      </c>
      <c r="C3" s="128">
        <v>11.288666666666662</v>
      </c>
      <c r="D3" s="128">
        <v>0.71419846292501088</v>
      </c>
    </row>
    <row r="4" spans="2:7" x14ac:dyDescent="0.3">
      <c r="B4" s="123" t="s">
        <v>151</v>
      </c>
      <c r="C4" s="129">
        <v>10.707333333333331</v>
      </c>
      <c r="D4" s="129">
        <v>0.71419846292500755</v>
      </c>
    </row>
    <row r="5" spans="2:7" x14ac:dyDescent="0.3">
      <c r="B5" s="123" t="s">
        <v>185</v>
      </c>
      <c r="C5" s="129">
        <v>10.291999999999996</v>
      </c>
      <c r="D5" s="129">
        <v>0.71419846292500799</v>
      </c>
    </row>
    <row r="6" spans="2:7" ht="15" thickBot="1" x14ac:dyDescent="0.35">
      <c r="B6" s="127" t="s">
        <v>186</v>
      </c>
      <c r="C6" s="130">
        <v>9.2213333333333303</v>
      </c>
      <c r="D6" s="130">
        <v>0.71419846292500933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150</v>
      </c>
      <c r="C10" s="128">
        <v>7.8133333333333121</v>
      </c>
      <c r="D10" s="128">
        <v>8.7333333333333165</v>
      </c>
      <c r="E10" s="128">
        <v>11.873333333333321</v>
      </c>
      <c r="F10" s="128">
        <v>14.913333333333329</v>
      </c>
      <c r="G10" s="128">
        <v>13.110000000000039</v>
      </c>
    </row>
    <row r="11" spans="2:7" x14ac:dyDescent="0.3">
      <c r="B11" s="123" t="s">
        <v>151</v>
      </c>
      <c r="C11" s="129">
        <v>7.3499999999999872</v>
      </c>
      <c r="D11" s="129">
        <v>8.8599999999999888</v>
      </c>
      <c r="E11" s="129">
        <v>12.139999999999993</v>
      </c>
      <c r="F11" s="129">
        <v>9.9466666666666601</v>
      </c>
      <c r="G11" s="129">
        <v>15.240000000000023</v>
      </c>
    </row>
    <row r="12" spans="2:7" x14ac:dyDescent="0.3">
      <c r="B12" s="123" t="s">
        <v>185</v>
      </c>
      <c r="C12" s="129">
        <v>5.8766666666666509</v>
      </c>
      <c r="D12" s="129">
        <v>8.316666666666654</v>
      </c>
      <c r="E12" s="129">
        <v>12.149999999999991</v>
      </c>
      <c r="F12" s="129">
        <v>11.243333333333327</v>
      </c>
      <c r="G12" s="129">
        <v>13.873333333333354</v>
      </c>
    </row>
    <row r="13" spans="2:7" ht="15" thickBot="1" x14ac:dyDescent="0.35">
      <c r="B13" s="127" t="s">
        <v>186</v>
      </c>
      <c r="C13" s="130">
        <v>4.7266666666666968</v>
      </c>
      <c r="D13" s="130">
        <v>7.2700000000000244</v>
      </c>
      <c r="E13" s="130">
        <v>9.0000000000000249</v>
      </c>
      <c r="F13" s="130">
        <v>10.850000000000012</v>
      </c>
      <c r="G13" s="130">
        <v>14.259999999999886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6.4416666666666611</v>
      </c>
      <c r="D17" s="128">
        <v>0.79849815626309173</v>
      </c>
    </row>
    <row r="18" spans="2:6" x14ac:dyDescent="0.3">
      <c r="B18" s="123" t="s">
        <v>168</v>
      </c>
      <c r="C18" s="129">
        <v>8.2949999999999964</v>
      </c>
      <c r="D18" s="129">
        <v>0.79849815626309262</v>
      </c>
    </row>
    <row r="19" spans="2:6" x14ac:dyDescent="0.3">
      <c r="B19" s="123" t="s">
        <v>169</v>
      </c>
      <c r="C19" s="129">
        <v>11.290833333333333</v>
      </c>
      <c r="D19" s="129">
        <v>0.79849815626309184</v>
      </c>
    </row>
    <row r="20" spans="2:6" x14ac:dyDescent="0.3">
      <c r="B20" s="123" t="s">
        <v>170</v>
      </c>
      <c r="C20" s="129">
        <v>11.738333333333333</v>
      </c>
      <c r="D20" s="129">
        <v>0.79849815626309106</v>
      </c>
    </row>
    <row r="21" spans="2:6" ht="15" thickBot="1" x14ac:dyDescent="0.35">
      <c r="B21" s="127" t="s">
        <v>171</v>
      </c>
      <c r="C21" s="130">
        <v>14.120833333333325</v>
      </c>
      <c r="D21" s="130">
        <v>0.79849815626309151</v>
      </c>
    </row>
    <row r="23" spans="2:6" ht="15" thickBot="1" x14ac:dyDescent="0.35"/>
    <row r="24" spans="2:6" x14ac:dyDescent="0.3">
      <c r="B24" s="124" t="s">
        <v>182</v>
      </c>
      <c r="C24" s="125" t="s">
        <v>150</v>
      </c>
      <c r="D24" s="125" t="s">
        <v>151</v>
      </c>
      <c r="E24" s="125" t="s">
        <v>185</v>
      </c>
      <c r="F24" s="125" t="s">
        <v>186</v>
      </c>
    </row>
    <row r="25" spans="2:6" x14ac:dyDescent="0.3">
      <c r="B25" s="126" t="s">
        <v>167</v>
      </c>
      <c r="C25" s="128">
        <v>7.8133333333333121</v>
      </c>
      <c r="D25" s="128">
        <v>7.3499999999999872</v>
      </c>
      <c r="E25" s="128">
        <v>5.8766666666666509</v>
      </c>
      <c r="F25" s="128">
        <v>4.7266666666666968</v>
      </c>
    </row>
    <row r="26" spans="2:6" x14ac:dyDescent="0.3">
      <c r="B26" s="123" t="s">
        <v>168</v>
      </c>
      <c r="C26" s="129">
        <v>8.7333333333333165</v>
      </c>
      <c r="D26" s="129">
        <v>8.8599999999999888</v>
      </c>
      <c r="E26" s="129">
        <v>8.316666666666654</v>
      </c>
      <c r="F26" s="129">
        <v>7.2700000000000244</v>
      </c>
    </row>
    <row r="27" spans="2:6" x14ac:dyDescent="0.3">
      <c r="B27" s="123" t="s">
        <v>169</v>
      </c>
      <c r="C27" s="129">
        <v>11.873333333333321</v>
      </c>
      <c r="D27" s="129">
        <v>12.139999999999993</v>
      </c>
      <c r="E27" s="129">
        <v>12.149999999999991</v>
      </c>
      <c r="F27" s="129">
        <v>9.0000000000000249</v>
      </c>
    </row>
    <row r="28" spans="2:6" x14ac:dyDescent="0.3">
      <c r="B28" s="123" t="s">
        <v>170</v>
      </c>
      <c r="C28" s="129">
        <v>14.913333333333329</v>
      </c>
      <c r="D28" s="129">
        <v>9.9466666666666601</v>
      </c>
      <c r="E28" s="129">
        <v>11.243333333333327</v>
      </c>
      <c r="F28" s="129">
        <v>10.850000000000012</v>
      </c>
    </row>
    <row r="29" spans="2:6" ht="15" thickBot="1" x14ac:dyDescent="0.35">
      <c r="B29" s="127" t="s">
        <v>171</v>
      </c>
      <c r="C29" s="130">
        <v>13.110000000000039</v>
      </c>
      <c r="D29" s="130">
        <v>15.240000000000023</v>
      </c>
      <c r="E29" s="130">
        <v>13.873333333333354</v>
      </c>
      <c r="F29" s="130">
        <v>14.259999999999886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E9AC0-BBBE-4A79-97FF-D4F966502B55}">
  <sheetPr codeName="Sayfa64"/>
  <dimension ref="B1:G29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150</v>
      </c>
      <c r="C3" s="128">
        <v>7.4753333333333423</v>
      </c>
      <c r="D3" s="128">
        <v>0.70497233988292507</v>
      </c>
    </row>
    <row r="4" spans="2:7" x14ac:dyDescent="0.3">
      <c r="B4" s="123" t="s">
        <v>151</v>
      </c>
      <c r="C4" s="129">
        <v>10.721333333333339</v>
      </c>
      <c r="D4" s="129">
        <v>0.7049723398829294</v>
      </c>
    </row>
    <row r="5" spans="2:7" x14ac:dyDescent="0.3">
      <c r="B5" s="123" t="s">
        <v>185</v>
      </c>
      <c r="C5" s="129">
        <v>8.275333333333343</v>
      </c>
      <c r="D5" s="129">
        <v>0.70497233988293073</v>
      </c>
    </row>
    <row r="6" spans="2:7" ht="15" thickBot="1" x14ac:dyDescent="0.35">
      <c r="B6" s="127" t="s">
        <v>186</v>
      </c>
      <c r="C6" s="130">
        <v>8.5460000000000136</v>
      </c>
      <c r="D6" s="130">
        <v>0.70497233988292918</v>
      </c>
    </row>
    <row r="8" spans="2:7" ht="15" thickBot="1" x14ac:dyDescent="0.35"/>
    <row r="9" spans="2:7" x14ac:dyDescent="0.3">
      <c r="B9" s="124" t="s">
        <v>181</v>
      </c>
      <c r="C9" s="125" t="s">
        <v>167</v>
      </c>
      <c r="D9" s="125" t="s">
        <v>168</v>
      </c>
      <c r="E9" s="125" t="s">
        <v>169</v>
      </c>
      <c r="F9" s="125" t="s">
        <v>170</v>
      </c>
      <c r="G9" s="125" t="s">
        <v>171</v>
      </c>
    </row>
    <row r="10" spans="2:7" x14ac:dyDescent="0.3">
      <c r="B10" s="126" t="s">
        <v>150</v>
      </c>
      <c r="C10" s="128">
        <v>4.8033333333333221</v>
      </c>
      <c r="D10" s="128">
        <v>5.5966666666666569</v>
      </c>
      <c r="E10" s="128">
        <v>8.3933333333333326</v>
      </c>
      <c r="F10" s="128">
        <v>10.063333333333341</v>
      </c>
      <c r="G10" s="128">
        <v>8.5200000000000475</v>
      </c>
    </row>
    <row r="11" spans="2:7" x14ac:dyDescent="0.3">
      <c r="B11" s="123" t="s">
        <v>151</v>
      </c>
      <c r="C11" s="129">
        <v>6.2999999999999972</v>
      </c>
      <c r="D11" s="129">
        <v>8.3533333333333317</v>
      </c>
      <c r="E11" s="129">
        <v>9.8566666666666691</v>
      </c>
      <c r="F11" s="129">
        <v>14.423333333333352</v>
      </c>
      <c r="G11" s="129">
        <v>14.67333333333335</v>
      </c>
    </row>
    <row r="12" spans="2:7" x14ac:dyDescent="0.3">
      <c r="B12" s="123" t="s">
        <v>185</v>
      </c>
      <c r="C12" s="129">
        <v>4.0999999999999943</v>
      </c>
      <c r="D12" s="129">
        <v>6.58</v>
      </c>
      <c r="E12" s="129">
        <v>5.1566666666666698</v>
      </c>
      <c r="F12" s="129">
        <v>10.856666666666674</v>
      </c>
      <c r="G12" s="129">
        <v>14.683333333333378</v>
      </c>
    </row>
    <row r="13" spans="2:7" ht="15" thickBot="1" x14ac:dyDescent="0.35">
      <c r="B13" s="127" t="s">
        <v>186</v>
      </c>
      <c r="C13" s="130">
        <v>4.0600000000000414</v>
      </c>
      <c r="D13" s="130">
        <v>6.1966666666667081</v>
      </c>
      <c r="E13" s="130">
        <v>8.0033333333333694</v>
      </c>
      <c r="F13" s="130">
        <v>7.6033333333333992</v>
      </c>
      <c r="G13" s="130">
        <v>16.86666666666655</v>
      </c>
    </row>
    <row r="15" spans="2:7" ht="15" thickBot="1" x14ac:dyDescent="0.35"/>
    <row r="16" spans="2:7" x14ac:dyDescent="0.3">
      <c r="B16" s="124" t="s">
        <v>177</v>
      </c>
      <c r="C16" s="125" t="s">
        <v>178</v>
      </c>
      <c r="D16" s="125" t="s">
        <v>176</v>
      </c>
    </row>
    <row r="17" spans="2:6" x14ac:dyDescent="0.3">
      <c r="B17" s="126" t="s">
        <v>167</v>
      </c>
      <c r="C17" s="128">
        <v>4.8158333333333374</v>
      </c>
      <c r="D17" s="128">
        <v>0.7881830371176558</v>
      </c>
    </row>
    <row r="18" spans="2:6" x14ac:dyDescent="0.3">
      <c r="B18" s="123" t="s">
        <v>168</v>
      </c>
      <c r="C18" s="129">
        <v>6.6816666666666755</v>
      </c>
      <c r="D18" s="129">
        <v>0.78818303711765947</v>
      </c>
    </row>
    <row r="19" spans="2:6" x14ac:dyDescent="0.3">
      <c r="B19" s="123" t="s">
        <v>169</v>
      </c>
      <c r="C19" s="129">
        <v>7.8525000000000116</v>
      </c>
      <c r="D19" s="129">
        <v>0.78818303711765603</v>
      </c>
    </row>
    <row r="20" spans="2:6" x14ac:dyDescent="0.3">
      <c r="B20" s="123" t="s">
        <v>170</v>
      </c>
      <c r="C20" s="129">
        <v>10.736666666666691</v>
      </c>
      <c r="D20" s="129">
        <v>0.78818303711765614</v>
      </c>
    </row>
    <row r="21" spans="2:6" ht="15" thickBot="1" x14ac:dyDescent="0.35">
      <c r="B21" s="127" t="s">
        <v>171</v>
      </c>
      <c r="C21" s="130">
        <v>13.685833333333331</v>
      </c>
      <c r="D21" s="130">
        <v>0.78818303711765625</v>
      </c>
    </row>
    <row r="23" spans="2:6" ht="15" thickBot="1" x14ac:dyDescent="0.35"/>
    <row r="24" spans="2:6" x14ac:dyDescent="0.3">
      <c r="B24" s="124" t="s">
        <v>182</v>
      </c>
      <c r="C24" s="125" t="s">
        <v>150</v>
      </c>
      <c r="D24" s="125" t="s">
        <v>151</v>
      </c>
      <c r="E24" s="125" t="s">
        <v>185</v>
      </c>
      <c r="F24" s="125" t="s">
        <v>186</v>
      </c>
    </row>
    <row r="25" spans="2:6" x14ac:dyDescent="0.3">
      <c r="B25" s="126" t="s">
        <v>167</v>
      </c>
      <c r="C25" s="128">
        <v>4.8033333333333221</v>
      </c>
      <c r="D25" s="128">
        <v>6.2999999999999972</v>
      </c>
      <c r="E25" s="128">
        <v>4.0999999999999943</v>
      </c>
      <c r="F25" s="128">
        <v>4.0600000000000414</v>
      </c>
    </row>
    <row r="26" spans="2:6" x14ac:dyDescent="0.3">
      <c r="B26" s="123" t="s">
        <v>168</v>
      </c>
      <c r="C26" s="129">
        <v>5.5966666666666569</v>
      </c>
      <c r="D26" s="129">
        <v>8.3533333333333317</v>
      </c>
      <c r="E26" s="129">
        <v>6.58</v>
      </c>
      <c r="F26" s="129">
        <v>6.1966666666667081</v>
      </c>
    </row>
    <row r="27" spans="2:6" x14ac:dyDescent="0.3">
      <c r="B27" s="123" t="s">
        <v>169</v>
      </c>
      <c r="C27" s="129">
        <v>8.3933333333333326</v>
      </c>
      <c r="D27" s="129">
        <v>9.8566666666666691</v>
      </c>
      <c r="E27" s="129">
        <v>5.1566666666666698</v>
      </c>
      <c r="F27" s="129">
        <v>8.0033333333333694</v>
      </c>
    </row>
    <row r="28" spans="2:6" x14ac:dyDescent="0.3">
      <c r="B28" s="123" t="s">
        <v>170</v>
      </c>
      <c r="C28" s="129">
        <v>10.063333333333341</v>
      </c>
      <c r="D28" s="129">
        <v>14.423333333333352</v>
      </c>
      <c r="E28" s="129">
        <v>10.856666666666674</v>
      </c>
      <c r="F28" s="129">
        <v>7.6033333333333992</v>
      </c>
    </row>
    <row r="29" spans="2:6" ht="15" thickBot="1" x14ac:dyDescent="0.35">
      <c r="B29" s="127" t="s">
        <v>171</v>
      </c>
      <c r="C29" s="130">
        <v>8.5200000000000475</v>
      </c>
      <c r="D29" s="130">
        <v>14.67333333333335</v>
      </c>
      <c r="E29" s="130">
        <v>14.683333333333378</v>
      </c>
      <c r="F29" s="130">
        <v>16.86666666666655</v>
      </c>
    </row>
  </sheetData>
  <pageMargins left="0.7" right="0.7" top="0.75" bottom="0.75" header="0.3" footer="0.3"/>
  <ignoredErrors>
    <ignoredError sqref="B3:B7 B10:B14 B17:B22 B25:B30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8235-5E3E-4F3D-A328-3BB543ED4F9B}">
  <sheetPr codeName="Sayfa71"/>
  <dimension ref="B1:G62"/>
  <sheetViews>
    <sheetView workbookViewId="0"/>
  </sheetViews>
  <sheetFormatPr defaultRowHeight="14.4" x14ac:dyDescent="0.3"/>
  <sheetData>
    <row r="1" spans="2:7" ht="15" thickBot="1" x14ac:dyDescent="0.35"/>
    <row r="2" spans="2:7" x14ac:dyDescent="0.3">
      <c r="B2" s="124" t="s">
        <v>177</v>
      </c>
      <c r="C2" s="125" t="s">
        <v>178</v>
      </c>
      <c r="D2" s="125" t="s">
        <v>176</v>
      </c>
    </row>
    <row r="3" spans="2:7" x14ac:dyDescent="0.3">
      <c r="B3" s="126" t="s">
        <v>189</v>
      </c>
      <c r="C3" s="128">
        <v>1541.666666666667</v>
      </c>
      <c r="D3" s="128">
        <v>18.822447040773717</v>
      </c>
    </row>
    <row r="4" spans="2:7" x14ac:dyDescent="0.3">
      <c r="B4" s="123" t="s">
        <v>190</v>
      </c>
      <c r="C4" s="129">
        <v>1370.1833333333343</v>
      </c>
      <c r="D4" s="129">
        <v>18.822447040773813</v>
      </c>
    </row>
    <row r="5" spans="2:7" ht="15" thickBot="1" x14ac:dyDescent="0.35">
      <c r="B5" s="127" t="s">
        <v>191</v>
      </c>
      <c r="C5" s="130">
        <v>906.31666666666683</v>
      </c>
      <c r="D5" s="130">
        <v>18.822447040773536</v>
      </c>
    </row>
    <row r="7" spans="2:7" ht="15" thickBot="1" x14ac:dyDescent="0.35"/>
    <row r="8" spans="2:7" x14ac:dyDescent="0.3">
      <c r="B8" s="124" t="s">
        <v>192</v>
      </c>
      <c r="C8" s="125" t="s">
        <v>150</v>
      </c>
      <c r="D8" s="125" t="s">
        <v>151</v>
      </c>
      <c r="E8" s="125" t="s">
        <v>185</v>
      </c>
      <c r="F8" s="125" t="s">
        <v>186</v>
      </c>
    </row>
    <row r="9" spans="2:7" x14ac:dyDescent="0.3">
      <c r="B9" s="126" t="s">
        <v>189</v>
      </c>
      <c r="C9" s="128">
        <v>1349.86666666667</v>
      </c>
      <c r="D9" s="128">
        <v>1991.6666666666654</v>
      </c>
      <c r="E9" s="128">
        <v>1205.9999999999984</v>
      </c>
      <c r="F9" s="128">
        <v>1619.1333333333346</v>
      </c>
    </row>
    <row r="10" spans="2:7" x14ac:dyDescent="0.3">
      <c r="B10" s="123" t="s">
        <v>190</v>
      </c>
      <c r="C10" s="129">
        <v>1306.8000000000031</v>
      </c>
      <c r="D10" s="129">
        <v>1696.8000000000006</v>
      </c>
      <c r="E10" s="129">
        <v>1152.1999999999991</v>
      </c>
      <c r="F10" s="129">
        <v>1324.9333333333338</v>
      </c>
    </row>
    <row r="11" spans="2:7" ht="15" thickBot="1" x14ac:dyDescent="0.35">
      <c r="B11" s="127" t="s">
        <v>191</v>
      </c>
      <c r="C11" s="130">
        <v>873.33333333333985</v>
      </c>
      <c r="D11" s="130">
        <v>1098.4000000000024</v>
      </c>
      <c r="E11" s="130">
        <v>889.13333333333674</v>
      </c>
      <c r="F11" s="130">
        <v>764.39999999998804</v>
      </c>
    </row>
    <row r="13" spans="2:7" ht="15" thickBot="1" x14ac:dyDescent="0.35"/>
    <row r="14" spans="2:7" x14ac:dyDescent="0.3">
      <c r="B14" s="124" t="s">
        <v>193</v>
      </c>
      <c r="C14" s="125" t="s">
        <v>167</v>
      </c>
      <c r="D14" s="125" t="s">
        <v>168</v>
      </c>
      <c r="E14" s="125" t="s">
        <v>169</v>
      </c>
      <c r="F14" s="125" t="s">
        <v>170</v>
      </c>
      <c r="G14" s="125" t="s">
        <v>171</v>
      </c>
    </row>
    <row r="15" spans="2:7" x14ac:dyDescent="0.3">
      <c r="B15" s="126" t="s">
        <v>189</v>
      </c>
      <c r="C15" s="128">
        <v>1107.3333333333326</v>
      </c>
      <c r="D15" s="128">
        <v>1128.1666666666658</v>
      </c>
      <c r="E15" s="128">
        <v>1219.8333333333326</v>
      </c>
      <c r="F15" s="128">
        <v>1500.9999999999984</v>
      </c>
      <c r="G15" s="128">
        <v>2752.0000000000055</v>
      </c>
    </row>
    <row r="16" spans="2:7" x14ac:dyDescent="0.3">
      <c r="B16" s="123" t="s">
        <v>190</v>
      </c>
      <c r="C16" s="129">
        <v>927</v>
      </c>
      <c r="D16" s="129">
        <v>1008.7500000000005</v>
      </c>
      <c r="E16" s="129">
        <v>1087.7500000000009</v>
      </c>
      <c r="F16" s="129">
        <v>1346.2500000000005</v>
      </c>
      <c r="G16" s="129">
        <v>2481.1666666666702</v>
      </c>
    </row>
    <row r="17" spans="2:7" ht="15" thickBot="1" x14ac:dyDescent="0.35">
      <c r="B17" s="127" t="s">
        <v>191</v>
      </c>
      <c r="C17" s="130">
        <v>403.41666666665697</v>
      </c>
      <c r="D17" s="130">
        <v>473.66666666665708</v>
      </c>
      <c r="E17" s="130">
        <v>605.41666666665697</v>
      </c>
      <c r="F17" s="130">
        <v>909.0833333333245</v>
      </c>
      <c r="G17" s="130">
        <v>2140.0000000000387</v>
      </c>
    </row>
    <row r="19" spans="2:7" ht="15" thickBot="1" x14ac:dyDescent="0.35"/>
    <row r="20" spans="2:7" x14ac:dyDescent="0.3">
      <c r="B20" s="124" t="s">
        <v>177</v>
      </c>
      <c r="C20" s="125" t="s">
        <v>178</v>
      </c>
      <c r="D20" s="125" t="s">
        <v>176</v>
      </c>
    </row>
    <row r="21" spans="2:7" x14ac:dyDescent="0.3">
      <c r="B21" s="126" t="s">
        <v>150</v>
      </c>
      <c r="C21" s="128">
        <v>1176.6666666666708</v>
      </c>
      <c r="D21" s="128">
        <v>21.734289731596213</v>
      </c>
    </row>
    <row r="22" spans="2:7" x14ac:dyDescent="0.3">
      <c r="B22" s="123" t="s">
        <v>151</v>
      </c>
      <c r="C22" s="129">
        <v>1595.6222222222229</v>
      </c>
      <c r="D22" s="129">
        <v>21.734289731596323</v>
      </c>
    </row>
    <row r="23" spans="2:7" x14ac:dyDescent="0.3">
      <c r="B23" s="123" t="s">
        <v>185</v>
      </c>
      <c r="C23" s="129">
        <v>1082.4444444444446</v>
      </c>
      <c r="D23" s="129">
        <v>21.734289731596284</v>
      </c>
    </row>
    <row r="24" spans="2:7" ht="15" thickBot="1" x14ac:dyDescent="0.35">
      <c r="B24" s="127" t="s">
        <v>186</v>
      </c>
      <c r="C24" s="130">
        <v>1236.1555555555519</v>
      </c>
      <c r="D24" s="130">
        <v>21.734289731596306</v>
      </c>
    </row>
    <row r="26" spans="2:7" ht="15" thickBot="1" x14ac:dyDescent="0.35"/>
    <row r="27" spans="2:7" x14ac:dyDescent="0.3">
      <c r="B27" s="124" t="s">
        <v>194</v>
      </c>
      <c r="C27" s="125" t="s">
        <v>189</v>
      </c>
      <c r="D27" s="125" t="s">
        <v>190</v>
      </c>
      <c r="E27" s="125" t="s">
        <v>191</v>
      </c>
    </row>
    <row r="28" spans="2:7" x14ac:dyDescent="0.3">
      <c r="B28" s="126" t="s">
        <v>150</v>
      </c>
      <c r="C28" s="128">
        <v>1349.86666666667</v>
      </c>
      <c r="D28" s="128">
        <v>1306.8000000000031</v>
      </c>
      <c r="E28" s="128">
        <v>873.33333333333985</v>
      </c>
    </row>
    <row r="29" spans="2:7" x14ac:dyDescent="0.3">
      <c r="B29" s="123" t="s">
        <v>151</v>
      </c>
      <c r="C29" s="129">
        <v>1991.6666666666654</v>
      </c>
      <c r="D29" s="129">
        <v>1696.8000000000006</v>
      </c>
      <c r="E29" s="129">
        <v>1098.4000000000024</v>
      </c>
    </row>
    <row r="30" spans="2:7" x14ac:dyDescent="0.3">
      <c r="B30" s="123" t="s">
        <v>185</v>
      </c>
      <c r="C30" s="129">
        <v>1205.9999999999984</v>
      </c>
      <c r="D30" s="129">
        <v>1152.1999999999991</v>
      </c>
      <c r="E30" s="129">
        <v>889.13333333333674</v>
      </c>
    </row>
    <row r="31" spans="2:7" ht="15" thickBot="1" x14ac:dyDescent="0.35">
      <c r="B31" s="127" t="s">
        <v>186</v>
      </c>
      <c r="C31" s="130">
        <v>1619.1333333333346</v>
      </c>
      <c r="D31" s="130">
        <v>1324.9333333333338</v>
      </c>
      <c r="E31" s="130">
        <v>764.39999999998804</v>
      </c>
    </row>
    <row r="33" spans="2:7" ht="15" thickBot="1" x14ac:dyDescent="0.35"/>
    <row r="34" spans="2:7" x14ac:dyDescent="0.3">
      <c r="B34" s="124" t="s">
        <v>181</v>
      </c>
      <c r="C34" s="125" t="s">
        <v>167</v>
      </c>
      <c r="D34" s="125" t="s">
        <v>168</v>
      </c>
      <c r="E34" s="125" t="s">
        <v>169</v>
      </c>
      <c r="F34" s="125" t="s">
        <v>170</v>
      </c>
      <c r="G34" s="125" t="s">
        <v>171</v>
      </c>
    </row>
    <row r="35" spans="2:7" x14ac:dyDescent="0.3">
      <c r="B35" s="126" t="s">
        <v>150</v>
      </c>
      <c r="C35" s="128">
        <v>695.55555555555588</v>
      </c>
      <c r="D35" s="128">
        <v>724.55555555555588</v>
      </c>
      <c r="E35" s="128">
        <v>792.8888888888888</v>
      </c>
      <c r="F35" s="128">
        <v>1223.111111111109</v>
      </c>
      <c r="G35" s="128">
        <v>2447.2222222222454</v>
      </c>
    </row>
    <row r="36" spans="2:7" x14ac:dyDescent="0.3">
      <c r="B36" s="123" t="s">
        <v>151</v>
      </c>
      <c r="C36" s="129">
        <v>910.66666666665787</v>
      </c>
      <c r="D36" s="129">
        <v>969.44444444443684</v>
      </c>
      <c r="E36" s="129">
        <v>1017.2222222222158</v>
      </c>
      <c r="F36" s="129">
        <v>1484.5555555555491</v>
      </c>
      <c r="G36" s="129">
        <v>3596.2222222222549</v>
      </c>
    </row>
    <row r="37" spans="2:7" x14ac:dyDescent="0.3">
      <c r="B37" s="123" t="s">
        <v>185</v>
      </c>
      <c r="C37" s="129">
        <v>724.55555555555247</v>
      </c>
      <c r="D37" s="129">
        <v>816.9999999999967</v>
      </c>
      <c r="E37" s="129">
        <v>865.77777777777521</v>
      </c>
      <c r="F37" s="129">
        <v>910.22222222221956</v>
      </c>
      <c r="G37" s="129">
        <v>2094.6666666666792</v>
      </c>
    </row>
    <row r="38" spans="2:7" ht="15" thickBot="1" x14ac:dyDescent="0.35">
      <c r="B38" s="127" t="s">
        <v>186</v>
      </c>
      <c r="C38" s="130">
        <v>919.55555555555225</v>
      </c>
      <c r="D38" s="130">
        <v>969.77777777777499</v>
      </c>
      <c r="E38" s="130">
        <v>1208.1111111111072</v>
      </c>
      <c r="F38" s="130">
        <v>1390.5555555555532</v>
      </c>
      <c r="G38" s="130">
        <v>1692.7777777777728</v>
      </c>
    </row>
    <row r="40" spans="2:7" ht="15" thickBot="1" x14ac:dyDescent="0.35"/>
    <row r="41" spans="2:7" x14ac:dyDescent="0.3">
      <c r="B41" s="124" t="s">
        <v>177</v>
      </c>
      <c r="C41" s="125" t="s">
        <v>178</v>
      </c>
      <c r="D41" s="125" t="s">
        <v>176</v>
      </c>
    </row>
    <row r="42" spans="2:7" x14ac:dyDescent="0.3">
      <c r="B42" s="126" t="s">
        <v>167</v>
      </c>
      <c r="C42" s="128">
        <v>812.58333333332962</v>
      </c>
      <c r="D42" s="128">
        <v>24.299674641262399</v>
      </c>
    </row>
    <row r="43" spans="2:7" x14ac:dyDescent="0.3">
      <c r="B43" s="123" t="s">
        <v>168</v>
      </c>
      <c r="C43" s="129">
        <v>870.19444444444105</v>
      </c>
      <c r="D43" s="129">
        <v>24.299674641262431</v>
      </c>
    </row>
    <row r="44" spans="2:7" x14ac:dyDescent="0.3">
      <c r="B44" s="123" t="s">
        <v>169</v>
      </c>
      <c r="C44" s="129">
        <v>970.99999999999682</v>
      </c>
      <c r="D44" s="129">
        <v>24.299674641262445</v>
      </c>
    </row>
    <row r="45" spans="2:7" x14ac:dyDescent="0.3">
      <c r="B45" s="123" t="s">
        <v>170</v>
      </c>
      <c r="C45" s="129">
        <v>1252.1111111111077</v>
      </c>
      <c r="D45" s="129">
        <v>24.299674641262538</v>
      </c>
    </row>
    <row r="46" spans="2:7" ht="15" thickBot="1" x14ac:dyDescent="0.35">
      <c r="B46" s="127" t="s">
        <v>171</v>
      </c>
      <c r="C46" s="130">
        <v>2457.7222222222381</v>
      </c>
      <c r="D46" s="130">
        <v>24.299674641262595</v>
      </c>
    </row>
    <row r="48" spans="2:7" ht="15" thickBot="1" x14ac:dyDescent="0.35"/>
    <row r="49" spans="2:6" x14ac:dyDescent="0.3">
      <c r="B49" s="124" t="s">
        <v>195</v>
      </c>
      <c r="C49" s="125" t="s">
        <v>189</v>
      </c>
      <c r="D49" s="125" t="s">
        <v>190</v>
      </c>
      <c r="E49" s="125" t="s">
        <v>191</v>
      </c>
    </row>
    <row r="50" spans="2:6" x14ac:dyDescent="0.3">
      <c r="B50" s="126" t="s">
        <v>167</v>
      </c>
      <c r="C50" s="128">
        <v>1107.3333333333326</v>
      </c>
      <c r="D50" s="128">
        <v>927</v>
      </c>
      <c r="E50" s="128">
        <v>403.41666666665697</v>
      </c>
    </row>
    <row r="51" spans="2:6" x14ac:dyDescent="0.3">
      <c r="B51" s="123" t="s">
        <v>168</v>
      </c>
      <c r="C51" s="129">
        <v>1128.1666666666658</v>
      </c>
      <c r="D51" s="129">
        <v>1008.7500000000005</v>
      </c>
      <c r="E51" s="129">
        <v>473.66666666665708</v>
      </c>
    </row>
    <row r="52" spans="2:6" x14ac:dyDescent="0.3">
      <c r="B52" s="123" t="s">
        <v>169</v>
      </c>
      <c r="C52" s="129">
        <v>1219.8333333333326</v>
      </c>
      <c r="D52" s="129">
        <v>1087.7500000000009</v>
      </c>
      <c r="E52" s="129">
        <v>605.41666666665697</v>
      </c>
    </row>
    <row r="53" spans="2:6" x14ac:dyDescent="0.3">
      <c r="B53" s="123" t="s">
        <v>170</v>
      </c>
      <c r="C53" s="129">
        <v>1500.9999999999984</v>
      </c>
      <c r="D53" s="129">
        <v>1346.2500000000005</v>
      </c>
      <c r="E53" s="129">
        <v>909.0833333333245</v>
      </c>
    </row>
    <row r="54" spans="2:6" ht="15" thickBot="1" x14ac:dyDescent="0.35">
      <c r="B54" s="127" t="s">
        <v>171</v>
      </c>
      <c r="C54" s="130">
        <v>2752.0000000000055</v>
      </c>
      <c r="D54" s="130">
        <v>2481.1666666666702</v>
      </c>
      <c r="E54" s="130">
        <v>2140.0000000000387</v>
      </c>
    </row>
    <row r="56" spans="2:6" ht="15" thickBot="1" x14ac:dyDescent="0.35"/>
    <row r="57" spans="2:6" x14ac:dyDescent="0.3">
      <c r="B57" s="124" t="s">
        <v>182</v>
      </c>
      <c r="C57" s="125" t="s">
        <v>150</v>
      </c>
      <c r="D57" s="125" t="s">
        <v>151</v>
      </c>
      <c r="E57" s="125" t="s">
        <v>185</v>
      </c>
      <c r="F57" s="125" t="s">
        <v>186</v>
      </c>
    </row>
    <row r="58" spans="2:6" x14ac:dyDescent="0.3">
      <c r="B58" s="126" t="s">
        <v>167</v>
      </c>
      <c r="C58" s="128">
        <v>695.55555555555588</v>
      </c>
      <c r="D58" s="128">
        <v>910.66666666665787</v>
      </c>
      <c r="E58" s="128">
        <v>724.55555555555247</v>
      </c>
      <c r="F58" s="128">
        <v>919.55555555555225</v>
      </c>
    </row>
    <row r="59" spans="2:6" x14ac:dyDescent="0.3">
      <c r="B59" s="123" t="s">
        <v>168</v>
      </c>
      <c r="C59" s="129">
        <v>724.55555555555588</v>
      </c>
      <c r="D59" s="129">
        <v>969.44444444443684</v>
      </c>
      <c r="E59" s="129">
        <v>816.9999999999967</v>
      </c>
      <c r="F59" s="129">
        <v>969.77777777777499</v>
      </c>
    </row>
    <row r="60" spans="2:6" x14ac:dyDescent="0.3">
      <c r="B60" s="123" t="s">
        <v>169</v>
      </c>
      <c r="C60" s="129">
        <v>792.8888888888888</v>
      </c>
      <c r="D60" s="129">
        <v>1017.2222222222158</v>
      </c>
      <c r="E60" s="129">
        <v>865.77777777777521</v>
      </c>
      <c r="F60" s="129">
        <v>1208.1111111111072</v>
      </c>
    </row>
    <row r="61" spans="2:6" x14ac:dyDescent="0.3">
      <c r="B61" s="123" t="s">
        <v>170</v>
      </c>
      <c r="C61" s="129">
        <v>1223.111111111109</v>
      </c>
      <c r="D61" s="129">
        <v>1484.5555555555491</v>
      </c>
      <c r="E61" s="129">
        <v>910.22222222221956</v>
      </c>
      <c r="F61" s="129">
        <v>1390.5555555555532</v>
      </c>
    </row>
    <row r="62" spans="2:6" ht="15" thickBot="1" x14ac:dyDescent="0.35">
      <c r="B62" s="127" t="s">
        <v>171</v>
      </c>
      <c r="C62" s="130">
        <v>2447.2222222222454</v>
      </c>
      <c r="D62" s="130">
        <v>3596.2222222222549</v>
      </c>
      <c r="E62" s="130">
        <v>2094.6666666666792</v>
      </c>
      <c r="F62" s="130">
        <v>1692.7777777777728</v>
      </c>
    </row>
  </sheetData>
  <pageMargins left="0.7" right="0.7" top="0.75" bottom="0.75" header="0.3" footer="0.3"/>
  <ignoredErrors>
    <ignoredError sqref="B3:B6 B9:B12 B15:B18 B21:B25 B28:B32 B35:B39 B42:B47 B50:B55 B58:B63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41CA-D1E3-49BD-81ED-BF60604CDDCA}">
  <sheetPr codeName="Sayfa66">
    <tabColor rgb="FF007800"/>
  </sheetPr>
  <dimension ref="A1:FD6"/>
  <sheetViews>
    <sheetView workbookViewId="0"/>
  </sheetViews>
  <sheetFormatPr defaultRowHeight="14.4" x14ac:dyDescent="0.3"/>
  <sheetData>
    <row r="1" spans="1:160" x14ac:dyDescent="0.3">
      <c r="A1">
        <v>0.85</v>
      </c>
      <c r="B1">
        <v>20.39</v>
      </c>
      <c r="C1">
        <v>0.85</v>
      </c>
      <c r="D1">
        <v>27.39</v>
      </c>
      <c r="E1">
        <v>0.85</v>
      </c>
      <c r="F1">
        <v>34.299999999999997</v>
      </c>
      <c r="G1">
        <v>0.85</v>
      </c>
      <c r="H1">
        <v>42.33</v>
      </c>
      <c r="I1">
        <v>0.85</v>
      </c>
      <c r="J1">
        <v>35.299999999999997</v>
      </c>
      <c r="K1">
        <v>0.85</v>
      </c>
      <c r="L1">
        <v>17.149999999999999</v>
      </c>
      <c r="M1">
        <v>0.85</v>
      </c>
      <c r="N1">
        <v>24.85</v>
      </c>
      <c r="O1">
        <v>0.85</v>
      </c>
      <c r="P1">
        <v>25.22</v>
      </c>
      <c r="Q1">
        <v>0.85</v>
      </c>
      <c r="R1">
        <v>39.15</v>
      </c>
      <c r="S1">
        <v>0.85</v>
      </c>
      <c r="T1">
        <v>43.98</v>
      </c>
      <c r="U1">
        <v>0.85</v>
      </c>
      <c r="V1">
        <v>22.82</v>
      </c>
      <c r="W1">
        <v>0.85</v>
      </c>
      <c r="X1">
        <v>28</v>
      </c>
      <c r="Y1">
        <v>0.85</v>
      </c>
      <c r="Z1">
        <v>33.380000000000003</v>
      </c>
      <c r="AA1">
        <v>0.85</v>
      </c>
      <c r="AB1">
        <v>40.96</v>
      </c>
      <c r="AC1">
        <v>0.85</v>
      </c>
      <c r="AD1">
        <v>42.35</v>
      </c>
      <c r="AE1">
        <v>0.85</v>
      </c>
      <c r="AF1">
        <v>16.87</v>
      </c>
      <c r="AG1">
        <v>0.85</v>
      </c>
      <c r="AH1">
        <v>21.08</v>
      </c>
      <c r="AI1">
        <v>0.85</v>
      </c>
      <c r="AJ1">
        <v>29.34</v>
      </c>
      <c r="AK1">
        <v>0.85</v>
      </c>
      <c r="AL1">
        <v>32.450000000000003</v>
      </c>
      <c r="AM1">
        <v>0.85</v>
      </c>
      <c r="AN1">
        <v>46.43</v>
      </c>
      <c r="AO1">
        <v>0.85</v>
      </c>
      <c r="AP1">
        <v>5.37</v>
      </c>
      <c r="AQ1">
        <v>0.85</v>
      </c>
      <c r="AR1">
        <v>7.79</v>
      </c>
      <c r="AS1">
        <v>0.85</v>
      </c>
      <c r="AT1">
        <v>8.35</v>
      </c>
      <c r="AU1">
        <v>0.85</v>
      </c>
      <c r="AV1">
        <v>13.4</v>
      </c>
      <c r="AW1">
        <v>0.85</v>
      </c>
      <c r="AX1">
        <v>9.5</v>
      </c>
      <c r="AY1">
        <v>0.85</v>
      </c>
      <c r="AZ1">
        <v>4.66</v>
      </c>
      <c r="BA1">
        <v>0.85</v>
      </c>
      <c r="BB1">
        <v>6.61</v>
      </c>
      <c r="BC1">
        <v>0.85</v>
      </c>
      <c r="BD1">
        <v>9.32</v>
      </c>
      <c r="BE1">
        <v>0.85</v>
      </c>
      <c r="BF1">
        <v>10.15</v>
      </c>
      <c r="BG1">
        <v>0.85</v>
      </c>
      <c r="BH1">
        <v>13</v>
      </c>
      <c r="BI1">
        <v>0.85</v>
      </c>
      <c r="BJ1">
        <v>5.92</v>
      </c>
      <c r="BK1">
        <v>0.85</v>
      </c>
      <c r="BL1">
        <v>8.35</v>
      </c>
      <c r="BM1">
        <v>0.85</v>
      </c>
      <c r="BN1">
        <v>10.85</v>
      </c>
      <c r="BO1">
        <v>0.85</v>
      </c>
      <c r="BP1">
        <v>11.85</v>
      </c>
      <c r="BQ1">
        <v>0.85</v>
      </c>
      <c r="BR1">
        <v>10.49</v>
      </c>
      <c r="BS1">
        <v>0.85</v>
      </c>
      <c r="BT1">
        <v>4.84</v>
      </c>
      <c r="BU1">
        <v>0.85</v>
      </c>
      <c r="BV1">
        <v>7.31</v>
      </c>
      <c r="BW1">
        <v>0.85</v>
      </c>
      <c r="BX1">
        <v>9.23</v>
      </c>
      <c r="BY1">
        <v>0.85</v>
      </c>
      <c r="BZ1">
        <v>11.86</v>
      </c>
      <c r="CA1">
        <v>0.85</v>
      </c>
      <c r="CB1">
        <v>16.12</v>
      </c>
      <c r="CC1">
        <v>0.85</v>
      </c>
      <c r="CD1">
        <v>5.58</v>
      </c>
      <c r="CE1">
        <v>0.85</v>
      </c>
      <c r="CF1">
        <v>6.08</v>
      </c>
      <c r="CG1">
        <v>0.85</v>
      </c>
      <c r="CH1">
        <v>7.76</v>
      </c>
      <c r="CI1">
        <v>0.85</v>
      </c>
      <c r="CJ1">
        <v>13.78</v>
      </c>
      <c r="CK1">
        <v>0.85</v>
      </c>
      <c r="CL1">
        <v>11.04</v>
      </c>
      <c r="CM1">
        <v>0.85</v>
      </c>
      <c r="CN1">
        <v>4.5</v>
      </c>
      <c r="CO1">
        <v>0.85</v>
      </c>
      <c r="CP1">
        <v>7.13</v>
      </c>
      <c r="CQ1">
        <v>0.85</v>
      </c>
      <c r="CR1">
        <v>7.07</v>
      </c>
      <c r="CS1">
        <v>0.85</v>
      </c>
      <c r="CT1">
        <v>9.23</v>
      </c>
      <c r="CU1">
        <v>0.85</v>
      </c>
      <c r="CV1">
        <v>13.39</v>
      </c>
      <c r="CW1">
        <v>0.85</v>
      </c>
      <c r="CX1">
        <v>5.95</v>
      </c>
      <c r="CY1">
        <v>0.85</v>
      </c>
      <c r="CZ1">
        <v>8.2799999999999994</v>
      </c>
      <c r="DA1">
        <v>0.85</v>
      </c>
      <c r="DB1">
        <v>9.24</v>
      </c>
      <c r="DC1">
        <v>0.85</v>
      </c>
      <c r="DD1">
        <v>8.3800000000000008</v>
      </c>
      <c r="DE1">
        <v>0.85</v>
      </c>
      <c r="DF1">
        <v>10.51</v>
      </c>
      <c r="DG1">
        <v>0.85</v>
      </c>
      <c r="DH1">
        <v>4.1900000000000004</v>
      </c>
      <c r="DI1">
        <v>0.85</v>
      </c>
      <c r="DJ1">
        <v>6.05</v>
      </c>
      <c r="DK1">
        <v>0.85</v>
      </c>
      <c r="DL1">
        <v>7.88</v>
      </c>
      <c r="DM1">
        <v>0.85</v>
      </c>
      <c r="DN1">
        <v>10.23</v>
      </c>
      <c r="DO1">
        <v>0.85</v>
      </c>
      <c r="DP1">
        <v>12.83</v>
      </c>
      <c r="DQ1">
        <v>0.85</v>
      </c>
      <c r="DR1">
        <v>2.1800000000000002</v>
      </c>
      <c r="DS1">
        <v>0.85</v>
      </c>
      <c r="DT1">
        <v>4.5</v>
      </c>
      <c r="DU1">
        <v>0.85</v>
      </c>
      <c r="DV1">
        <v>4.9400000000000004</v>
      </c>
      <c r="DW1">
        <v>0.85</v>
      </c>
      <c r="DX1">
        <v>6.66</v>
      </c>
      <c r="DY1">
        <v>0.85</v>
      </c>
      <c r="DZ1">
        <v>5.68</v>
      </c>
      <c r="EA1">
        <v>0.85</v>
      </c>
      <c r="EB1">
        <v>1.85</v>
      </c>
      <c r="EC1">
        <v>0.85</v>
      </c>
      <c r="ED1">
        <v>4.2300000000000004</v>
      </c>
      <c r="EE1">
        <v>0.85</v>
      </c>
      <c r="EF1">
        <v>3.82</v>
      </c>
      <c r="EG1">
        <v>0.85</v>
      </c>
      <c r="EH1">
        <v>8.89</v>
      </c>
      <c r="EI1">
        <v>0.85</v>
      </c>
      <c r="EJ1">
        <v>14.05</v>
      </c>
      <c r="EK1">
        <v>0.85</v>
      </c>
      <c r="EL1">
        <v>5.64</v>
      </c>
      <c r="EM1">
        <v>0.85</v>
      </c>
      <c r="EN1">
        <v>5.25</v>
      </c>
      <c r="EO1">
        <v>0.85</v>
      </c>
      <c r="EP1">
        <v>7.05</v>
      </c>
      <c r="EQ1">
        <v>0.85</v>
      </c>
      <c r="ER1">
        <v>12.61</v>
      </c>
      <c r="ES1">
        <v>0.85</v>
      </c>
      <c r="ET1">
        <v>11.4</v>
      </c>
      <c r="EU1">
        <v>0.85</v>
      </c>
      <c r="EV1">
        <v>2.96</v>
      </c>
      <c r="EW1">
        <v>0.85</v>
      </c>
      <c r="EX1">
        <v>5.43</v>
      </c>
      <c r="EY1">
        <v>0.85</v>
      </c>
      <c r="EZ1">
        <v>7.1</v>
      </c>
      <c r="FA1">
        <v>0.85</v>
      </c>
      <c r="FB1">
        <v>5.27</v>
      </c>
      <c r="FC1">
        <v>0.85</v>
      </c>
      <c r="FD1">
        <v>13.78</v>
      </c>
    </row>
    <row r="2" spans="1:160" x14ac:dyDescent="0.3">
      <c r="A2">
        <v>1.1499999999999999</v>
      </c>
      <c r="B2">
        <v>20.39</v>
      </c>
      <c r="C2">
        <v>1.1499999999999999</v>
      </c>
      <c r="D2">
        <v>27.39</v>
      </c>
      <c r="E2">
        <v>1.1499999999999999</v>
      </c>
      <c r="F2">
        <v>34.299999999999997</v>
      </c>
      <c r="G2">
        <v>1.1499999999999999</v>
      </c>
      <c r="H2">
        <v>42.33</v>
      </c>
      <c r="I2">
        <v>1.1499999999999999</v>
      </c>
      <c r="J2">
        <v>35.299999999999997</v>
      </c>
      <c r="K2">
        <v>1.1499999999999999</v>
      </c>
      <c r="L2">
        <v>17.149999999999999</v>
      </c>
      <c r="M2">
        <v>1.1499999999999999</v>
      </c>
      <c r="N2">
        <v>24.85</v>
      </c>
      <c r="O2">
        <v>1.1499999999999999</v>
      </c>
      <c r="P2">
        <v>25.22</v>
      </c>
      <c r="Q2">
        <v>1.1499999999999999</v>
      </c>
      <c r="R2">
        <v>39.15</v>
      </c>
      <c r="S2">
        <v>1.1499999999999999</v>
      </c>
      <c r="T2">
        <v>43.98</v>
      </c>
      <c r="U2">
        <v>1.1499999999999999</v>
      </c>
      <c r="V2">
        <v>22.82</v>
      </c>
      <c r="W2">
        <v>1.1499999999999999</v>
      </c>
      <c r="X2">
        <v>28</v>
      </c>
      <c r="Y2">
        <v>1.1499999999999999</v>
      </c>
      <c r="Z2">
        <v>33.380000000000003</v>
      </c>
      <c r="AA2">
        <v>1.1499999999999999</v>
      </c>
      <c r="AB2">
        <v>40.96</v>
      </c>
      <c r="AC2">
        <v>1.1499999999999999</v>
      </c>
      <c r="AD2">
        <v>42.35</v>
      </c>
      <c r="AE2">
        <v>1.1499999999999999</v>
      </c>
      <c r="AF2">
        <v>16.87</v>
      </c>
      <c r="AG2">
        <v>1.1499999999999999</v>
      </c>
      <c r="AH2">
        <v>21.08</v>
      </c>
      <c r="AI2">
        <v>1.1499999999999999</v>
      </c>
      <c r="AJ2">
        <v>29.34</v>
      </c>
      <c r="AK2">
        <v>1.1499999999999999</v>
      </c>
      <c r="AL2">
        <v>32.450000000000003</v>
      </c>
      <c r="AM2">
        <v>1.1499999999999999</v>
      </c>
      <c r="AN2">
        <v>46.43</v>
      </c>
      <c r="AO2">
        <v>1.1499999999999999</v>
      </c>
      <c r="AP2">
        <v>5.37</v>
      </c>
      <c r="AQ2">
        <v>1.1499999999999999</v>
      </c>
      <c r="AR2">
        <v>7.79</v>
      </c>
      <c r="AS2">
        <v>1.1499999999999999</v>
      </c>
      <c r="AT2">
        <v>8.35</v>
      </c>
      <c r="AU2">
        <v>1.1499999999999999</v>
      </c>
      <c r="AV2">
        <v>13.4</v>
      </c>
      <c r="AW2">
        <v>1.1499999999999999</v>
      </c>
      <c r="AX2">
        <v>9.5</v>
      </c>
      <c r="AY2">
        <v>1.1499999999999999</v>
      </c>
      <c r="AZ2">
        <v>4.66</v>
      </c>
      <c r="BA2">
        <v>1.1499999999999999</v>
      </c>
      <c r="BB2">
        <v>6.61</v>
      </c>
      <c r="BC2">
        <v>1.1499999999999999</v>
      </c>
      <c r="BD2">
        <v>9.32</v>
      </c>
      <c r="BE2">
        <v>1.1499999999999999</v>
      </c>
      <c r="BF2">
        <v>10.15</v>
      </c>
      <c r="BG2">
        <v>1.1499999999999999</v>
      </c>
      <c r="BH2">
        <v>13</v>
      </c>
      <c r="BI2">
        <v>1.1499999999999999</v>
      </c>
      <c r="BJ2">
        <v>5.92</v>
      </c>
      <c r="BK2">
        <v>1.1499999999999999</v>
      </c>
      <c r="BL2">
        <v>8.35</v>
      </c>
      <c r="BM2">
        <v>1.1499999999999999</v>
      </c>
      <c r="BN2">
        <v>10.85</v>
      </c>
      <c r="BO2">
        <v>1.1499999999999999</v>
      </c>
      <c r="BP2">
        <v>11.85</v>
      </c>
      <c r="BQ2">
        <v>1.1499999999999999</v>
      </c>
      <c r="BR2">
        <v>10.49</v>
      </c>
      <c r="BS2">
        <v>1.1499999999999999</v>
      </c>
      <c r="BT2">
        <v>4.84</v>
      </c>
      <c r="BU2">
        <v>1.1499999999999999</v>
      </c>
      <c r="BV2">
        <v>7.31</v>
      </c>
      <c r="BW2">
        <v>1.1499999999999999</v>
      </c>
      <c r="BX2">
        <v>9.23</v>
      </c>
      <c r="BY2">
        <v>1.1499999999999999</v>
      </c>
      <c r="BZ2">
        <v>11.86</v>
      </c>
      <c r="CA2">
        <v>1.1499999999999999</v>
      </c>
      <c r="CB2">
        <v>16.12</v>
      </c>
      <c r="CC2">
        <v>1.1499999999999999</v>
      </c>
      <c r="CD2">
        <v>5.58</v>
      </c>
      <c r="CE2">
        <v>1.1499999999999999</v>
      </c>
      <c r="CF2">
        <v>6.08</v>
      </c>
      <c r="CG2">
        <v>1.1499999999999999</v>
      </c>
      <c r="CH2">
        <v>7.76</v>
      </c>
      <c r="CI2">
        <v>1.1499999999999999</v>
      </c>
      <c r="CJ2">
        <v>13.78</v>
      </c>
      <c r="CK2">
        <v>1.1499999999999999</v>
      </c>
      <c r="CL2">
        <v>11.04</v>
      </c>
      <c r="CM2">
        <v>1.1499999999999999</v>
      </c>
      <c r="CN2">
        <v>4.5</v>
      </c>
      <c r="CO2">
        <v>1.1499999999999999</v>
      </c>
      <c r="CP2">
        <v>7.13</v>
      </c>
      <c r="CQ2">
        <v>1.1499999999999999</v>
      </c>
      <c r="CR2">
        <v>7.07</v>
      </c>
      <c r="CS2">
        <v>1.1499999999999999</v>
      </c>
      <c r="CT2">
        <v>9.23</v>
      </c>
      <c r="CU2">
        <v>1.1499999999999999</v>
      </c>
      <c r="CV2">
        <v>13.39</v>
      </c>
      <c r="CW2">
        <v>1.1499999999999999</v>
      </c>
      <c r="CX2">
        <v>5.95</v>
      </c>
      <c r="CY2">
        <v>1.1499999999999999</v>
      </c>
      <c r="CZ2">
        <v>8.2799999999999994</v>
      </c>
      <c r="DA2">
        <v>1.1499999999999999</v>
      </c>
      <c r="DB2">
        <v>9.24</v>
      </c>
      <c r="DC2">
        <v>1.1499999999999999</v>
      </c>
      <c r="DD2">
        <v>8.3800000000000008</v>
      </c>
      <c r="DE2">
        <v>1.1499999999999999</v>
      </c>
      <c r="DF2">
        <v>10.51</v>
      </c>
      <c r="DG2">
        <v>1.1499999999999999</v>
      </c>
      <c r="DH2">
        <v>4.1900000000000004</v>
      </c>
      <c r="DI2">
        <v>1.1499999999999999</v>
      </c>
      <c r="DJ2">
        <v>6.05</v>
      </c>
      <c r="DK2">
        <v>1.1499999999999999</v>
      </c>
      <c r="DL2">
        <v>7.88</v>
      </c>
      <c r="DM2">
        <v>1.1499999999999999</v>
      </c>
      <c r="DN2">
        <v>10.23</v>
      </c>
      <c r="DO2">
        <v>1.1499999999999999</v>
      </c>
      <c r="DP2">
        <v>12.83</v>
      </c>
      <c r="DQ2">
        <v>1.1499999999999999</v>
      </c>
      <c r="DR2">
        <v>2.1800000000000002</v>
      </c>
      <c r="DS2">
        <v>1.1499999999999999</v>
      </c>
      <c r="DT2">
        <v>4.5</v>
      </c>
      <c r="DU2">
        <v>1.1499999999999999</v>
      </c>
      <c r="DV2">
        <v>4.9400000000000004</v>
      </c>
      <c r="DW2">
        <v>1.1499999999999999</v>
      </c>
      <c r="DX2">
        <v>6.66</v>
      </c>
      <c r="DY2">
        <v>1.1499999999999999</v>
      </c>
      <c r="DZ2">
        <v>5.68</v>
      </c>
      <c r="EA2">
        <v>1.1499999999999999</v>
      </c>
      <c r="EB2">
        <v>1.85</v>
      </c>
      <c r="EC2">
        <v>1.1499999999999999</v>
      </c>
      <c r="ED2">
        <v>4.2300000000000004</v>
      </c>
      <c r="EE2">
        <v>1.1499999999999999</v>
      </c>
      <c r="EF2">
        <v>3.82</v>
      </c>
      <c r="EG2">
        <v>1.1499999999999999</v>
      </c>
      <c r="EH2">
        <v>8.89</v>
      </c>
      <c r="EI2">
        <v>1.1499999999999999</v>
      </c>
      <c r="EJ2">
        <v>14.05</v>
      </c>
      <c r="EK2">
        <v>1.1499999999999999</v>
      </c>
      <c r="EL2">
        <v>5.64</v>
      </c>
      <c r="EM2">
        <v>1.1499999999999999</v>
      </c>
      <c r="EN2">
        <v>5.25</v>
      </c>
      <c r="EO2">
        <v>1.1499999999999999</v>
      </c>
      <c r="EP2">
        <v>7.05</v>
      </c>
      <c r="EQ2">
        <v>1.1499999999999999</v>
      </c>
      <c r="ER2">
        <v>12.61</v>
      </c>
      <c r="ES2">
        <v>1.1499999999999999</v>
      </c>
      <c r="ET2">
        <v>11.4</v>
      </c>
      <c r="EU2">
        <v>1.1499999999999999</v>
      </c>
      <c r="EV2">
        <v>2.96</v>
      </c>
      <c r="EW2">
        <v>1.1499999999999999</v>
      </c>
      <c r="EX2">
        <v>5.43</v>
      </c>
      <c r="EY2">
        <v>1.1499999999999999</v>
      </c>
      <c r="EZ2">
        <v>7.1</v>
      </c>
      <c r="FA2">
        <v>1.1499999999999999</v>
      </c>
      <c r="FB2">
        <v>5.27</v>
      </c>
      <c r="FC2">
        <v>1.1499999999999999</v>
      </c>
      <c r="FD2">
        <v>13.78</v>
      </c>
    </row>
    <row r="3" spans="1:160" x14ac:dyDescent="0.3">
      <c r="A3">
        <v>0.85</v>
      </c>
      <c r="B3">
        <v>24.24</v>
      </c>
      <c r="C3">
        <v>0.85</v>
      </c>
      <c r="D3">
        <v>28.6</v>
      </c>
      <c r="E3">
        <v>0.85</v>
      </c>
      <c r="F3">
        <v>35</v>
      </c>
      <c r="G3">
        <v>0.85</v>
      </c>
      <c r="H3">
        <v>44.62</v>
      </c>
      <c r="I3">
        <v>0.85</v>
      </c>
      <c r="J3">
        <v>35.9</v>
      </c>
      <c r="K3">
        <v>0.85</v>
      </c>
      <c r="L3">
        <v>17.25</v>
      </c>
      <c r="M3">
        <v>0.85</v>
      </c>
      <c r="N3">
        <v>25.4</v>
      </c>
      <c r="O3">
        <v>0.85</v>
      </c>
      <c r="P3">
        <v>27.95</v>
      </c>
      <c r="Q3">
        <v>0.85</v>
      </c>
      <c r="R3">
        <v>42.1</v>
      </c>
      <c r="S3">
        <v>0.85</v>
      </c>
      <c r="T3">
        <v>48.27</v>
      </c>
      <c r="U3">
        <v>0.85</v>
      </c>
      <c r="V3">
        <v>24.29</v>
      </c>
      <c r="W3">
        <v>0.85</v>
      </c>
      <c r="X3">
        <v>28.7</v>
      </c>
      <c r="Y3">
        <v>0.85</v>
      </c>
      <c r="Z3">
        <v>41.75</v>
      </c>
      <c r="AA3">
        <v>0.85</v>
      </c>
      <c r="AB3">
        <v>45</v>
      </c>
      <c r="AC3">
        <v>0.85</v>
      </c>
      <c r="AD3">
        <v>45.78</v>
      </c>
      <c r="AE3">
        <v>0.85</v>
      </c>
      <c r="AF3">
        <v>19.21</v>
      </c>
      <c r="AG3">
        <v>0.85</v>
      </c>
      <c r="AH3">
        <v>24.08</v>
      </c>
      <c r="AI3">
        <v>0.85</v>
      </c>
      <c r="AJ3">
        <v>33.25</v>
      </c>
      <c r="AK3">
        <v>0.85</v>
      </c>
      <c r="AL3">
        <v>34.54</v>
      </c>
      <c r="AM3">
        <v>0.85</v>
      </c>
      <c r="AN3">
        <v>52.04</v>
      </c>
      <c r="AO3">
        <v>0.85</v>
      </c>
      <c r="AP3">
        <v>7.9</v>
      </c>
      <c r="AQ3">
        <v>0.85</v>
      </c>
      <c r="AR3">
        <v>11.29</v>
      </c>
      <c r="AS3">
        <v>0.85</v>
      </c>
      <c r="AT3">
        <v>12</v>
      </c>
      <c r="AU3">
        <v>0.85</v>
      </c>
      <c r="AV3">
        <v>16.3</v>
      </c>
      <c r="AW3">
        <v>0.85</v>
      </c>
      <c r="AX3">
        <v>12.25</v>
      </c>
      <c r="AY3">
        <v>0.85</v>
      </c>
      <c r="AZ3">
        <v>5.71</v>
      </c>
      <c r="BA3">
        <v>0.85</v>
      </c>
      <c r="BB3">
        <v>8.82</v>
      </c>
      <c r="BC3">
        <v>0.85</v>
      </c>
      <c r="BD3">
        <v>9.3699999999999992</v>
      </c>
      <c r="BE3">
        <v>0.85</v>
      </c>
      <c r="BF3">
        <v>16.5</v>
      </c>
      <c r="BG3">
        <v>0.85</v>
      </c>
      <c r="BH3">
        <v>14.92</v>
      </c>
      <c r="BI3">
        <v>0.85</v>
      </c>
      <c r="BJ3">
        <v>7.77</v>
      </c>
      <c r="BK3">
        <v>0.85</v>
      </c>
      <c r="BL3">
        <v>8.4499999999999993</v>
      </c>
      <c r="BM3">
        <v>0.85</v>
      </c>
      <c r="BN3">
        <v>10.95</v>
      </c>
      <c r="BO3">
        <v>0.85</v>
      </c>
      <c r="BP3">
        <v>17.36</v>
      </c>
      <c r="BQ3">
        <v>0.85</v>
      </c>
      <c r="BR3">
        <v>11.79</v>
      </c>
      <c r="BS3">
        <v>0.85</v>
      </c>
      <c r="BT3">
        <v>7.97</v>
      </c>
      <c r="BU3">
        <v>0.85</v>
      </c>
      <c r="BV3">
        <v>7.67</v>
      </c>
      <c r="BW3">
        <v>0.85</v>
      </c>
      <c r="BX3">
        <v>10.1</v>
      </c>
      <c r="BY3">
        <v>0.85</v>
      </c>
      <c r="BZ3">
        <v>13.85</v>
      </c>
      <c r="CA3">
        <v>0.85</v>
      </c>
      <c r="CB3">
        <v>16.2</v>
      </c>
      <c r="CC3">
        <v>0.85</v>
      </c>
      <c r="CD3">
        <v>7.04</v>
      </c>
      <c r="CE3">
        <v>0.85</v>
      </c>
      <c r="CF3">
        <v>6.72</v>
      </c>
      <c r="CG3">
        <v>0.85</v>
      </c>
      <c r="CH3">
        <v>9.8000000000000007</v>
      </c>
      <c r="CI3">
        <v>0.85</v>
      </c>
      <c r="CJ3">
        <v>14.26</v>
      </c>
      <c r="CK3">
        <v>0.85</v>
      </c>
      <c r="CL3">
        <v>12.41</v>
      </c>
      <c r="CM3">
        <v>0.85</v>
      </c>
      <c r="CN3">
        <v>5.53</v>
      </c>
      <c r="CO3">
        <v>0.85</v>
      </c>
      <c r="CP3">
        <v>8.26</v>
      </c>
      <c r="CQ3">
        <v>0.85</v>
      </c>
      <c r="CR3">
        <v>14.66</v>
      </c>
      <c r="CS3">
        <v>0.85</v>
      </c>
      <c r="CT3">
        <v>11.5</v>
      </c>
      <c r="CU3">
        <v>0.85</v>
      </c>
      <c r="CV3">
        <v>13.7</v>
      </c>
      <c r="CW3">
        <v>0.85</v>
      </c>
      <c r="CX3">
        <v>7.17</v>
      </c>
      <c r="CY3">
        <v>0.85</v>
      </c>
      <c r="CZ3">
        <v>8.84</v>
      </c>
      <c r="DA3">
        <v>0.85</v>
      </c>
      <c r="DB3">
        <v>13.33</v>
      </c>
      <c r="DC3">
        <v>0.85</v>
      </c>
      <c r="DD3">
        <v>8.86</v>
      </c>
      <c r="DE3">
        <v>0.85</v>
      </c>
      <c r="DF3">
        <v>13.05</v>
      </c>
      <c r="DG3">
        <v>0.85</v>
      </c>
      <c r="DH3">
        <v>4.7</v>
      </c>
      <c r="DI3">
        <v>0.85</v>
      </c>
      <c r="DJ3">
        <v>6.66</v>
      </c>
      <c r="DK3">
        <v>0.85</v>
      </c>
      <c r="DL3">
        <v>8.02</v>
      </c>
      <c r="DM3">
        <v>0.85</v>
      </c>
      <c r="DN3">
        <v>10.73</v>
      </c>
      <c r="DO3">
        <v>0.85</v>
      </c>
      <c r="DP3">
        <v>13.1</v>
      </c>
      <c r="DQ3">
        <v>0.85</v>
      </c>
      <c r="DR3">
        <v>3.05</v>
      </c>
      <c r="DS3">
        <v>0.85</v>
      </c>
      <c r="DT3">
        <v>4.79</v>
      </c>
      <c r="DU3">
        <v>0.85</v>
      </c>
      <c r="DV3">
        <v>7.23</v>
      </c>
      <c r="DW3">
        <v>0.85</v>
      </c>
      <c r="DX3">
        <v>10.31</v>
      </c>
      <c r="DY3">
        <v>0.85</v>
      </c>
      <c r="DZ3">
        <v>8.2799999999999994</v>
      </c>
      <c r="EA3">
        <v>0.85</v>
      </c>
      <c r="EB3">
        <v>4.68</v>
      </c>
      <c r="EC3">
        <v>0.85</v>
      </c>
      <c r="ED3">
        <v>7.25</v>
      </c>
      <c r="EE3">
        <v>0.85</v>
      </c>
      <c r="EF3">
        <v>5.57</v>
      </c>
      <c r="EG3">
        <v>0.85</v>
      </c>
      <c r="EH3">
        <v>10.130000000000001</v>
      </c>
      <c r="EI3">
        <v>0.85</v>
      </c>
      <c r="EJ3">
        <v>14.51</v>
      </c>
      <c r="EK3">
        <v>0.85</v>
      </c>
      <c r="EL3">
        <v>5.7</v>
      </c>
      <c r="EM3">
        <v>0.85</v>
      </c>
      <c r="EN3">
        <v>6.81</v>
      </c>
      <c r="EO3">
        <v>0.85</v>
      </c>
      <c r="EP3">
        <v>9.14</v>
      </c>
      <c r="EQ3">
        <v>0.85</v>
      </c>
      <c r="ER3">
        <v>14.24</v>
      </c>
      <c r="ES3">
        <v>0.85</v>
      </c>
      <c r="ET3">
        <v>12.02</v>
      </c>
      <c r="EU3">
        <v>0.85</v>
      </c>
      <c r="EV3">
        <v>4.12</v>
      </c>
      <c r="EW3">
        <v>0.85</v>
      </c>
      <c r="EX3">
        <v>5.54</v>
      </c>
      <c r="EY3">
        <v>0.85</v>
      </c>
      <c r="EZ3">
        <v>8.31</v>
      </c>
      <c r="FA3">
        <v>0.85</v>
      </c>
      <c r="FB3">
        <v>6.77</v>
      </c>
      <c r="FC3">
        <v>0.85</v>
      </c>
      <c r="FD3">
        <v>17.14</v>
      </c>
    </row>
    <row r="4" spans="1:160" x14ac:dyDescent="0.3">
      <c r="A4">
        <v>1.1499999999999999</v>
      </c>
      <c r="B4">
        <v>24.24</v>
      </c>
      <c r="C4">
        <v>1.1499999999999999</v>
      </c>
      <c r="D4">
        <v>28.6</v>
      </c>
      <c r="E4">
        <v>1.1499999999999999</v>
      </c>
      <c r="F4">
        <v>35</v>
      </c>
      <c r="G4">
        <v>1.1499999999999999</v>
      </c>
      <c r="H4">
        <v>44.62</v>
      </c>
      <c r="I4">
        <v>1.1499999999999999</v>
      </c>
      <c r="J4">
        <v>35.9</v>
      </c>
      <c r="K4">
        <v>1.1499999999999999</v>
      </c>
      <c r="L4">
        <v>17.25</v>
      </c>
      <c r="M4">
        <v>1.1499999999999999</v>
      </c>
      <c r="N4">
        <v>25.4</v>
      </c>
      <c r="O4">
        <v>1.1499999999999999</v>
      </c>
      <c r="P4">
        <v>27.95</v>
      </c>
      <c r="Q4">
        <v>1.1499999999999999</v>
      </c>
      <c r="R4">
        <v>42.1</v>
      </c>
      <c r="S4">
        <v>1.1499999999999999</v>
      </c>
      <c r="T4">
        <v>48.27</v>
      </c>
      <c r="U4">
        <v>1.1499999999999999</v>
      </c>
      <c r="V4">
        <v>24.29</v>
      </c>
      <c r="W4">
        <v>1.1499999999999999</v>
      </c>
      <c r="X4">
        <v>28.7</v>
      </c>
      <c r="Y4">
        <v>1.1499999999999999</v>
      </c>
      <c r="Z4">
        <v>41.75</v>
      </c>
      <c r="AA4">
        <v>1.1499999999999999</v>
      </c>
      <c r="AB4">
        <v>45</v>
      </c>
      <c r="AC4">
        <v>1.1499999999999999</v>
      </c>
      <c r="AD4">
        <v>45.78</v>
      </c>
      <c r="AE4">
        <v>1.1499999999999999</v>
      </c>
      <c r="AF4">
        <v>19.21</v>
      </c>
      <c r="AG4">
        <v>1.1499999999999999</v>
      </c>
      <c r="AH4">
        <v>24.08</v>
      </c>
      <c r="AI4">
        <v>1.1499999999999999</v>
      </c>
      <c r="AJ4">
        <v>33.25</v>
      </c>
      <c r="AK4">
        <v>1.1499999999999999</v>
      </c>
      <c r="AL4">
        <v>34.54</v>
      </c>
      <c r="AM4">
        <v>1.1499999999999999</v>
      </c>
      <c r="AN4">
        <v>52.04</v>
      </c>
      <c r="AO4">
        <v>1.1499999999999999</v>
      </c>
      <c r="AP4">
        <v>7.9</v>
      </c>
      <c r="AQ4">
        <v>1.1499999999999999</v>
      </c>
      <c r="AR4">
        <v>11.29</v>
      </c>
      <c r="AS4">
        <v>1.1499999999999999</v>
      </c>
      <c r="AT4">
        <v>12</v>
      </c>
      <c r="AU4">
        <v>1.1499999999999999</v>
      </c>
      <c r="AV4">
        <v>16.3</v>
      </c>
      <c r="AW4">
        <v>1.1499999999999999</v>
      </c>
      <c r="AX4">
        <v>12.25</v>
      </c>
      <c r="AY4">
        <v>1.1499999999999999</v>
      </c>
      <c r="AZ4">
        <v>5.71</v>
      </c>
      <c r="BA4">
        <v>1.1499999999999999</v>
      </c>
      <c r="BB4">
        <v>8.82</v>
      </c>
      <c r="BC4">
        <v>1.1499999999999999</v>
      </c>
      <c r="BD4">
        <v>9.3699999999999992</v>
      </c>
      <c r="BE4">
        <v>1.1499999999999999</v>
      </c>
      <c r="BF4">
        <v>16.5</v>
      </c>
      <c r="BG4">
        <v>1.1499999999999999</v>
      </c>
      <c r="BH4">
        <v>14.92</v>
      </c>
      <c r="BI4">
        <v>1.1499999999999999</v>
      </c>
      <c r="BJ4">
        <v>7.77</v>
      </c>
      <c r="BK4">
        <v>1.1499999999999999</v>
      </c>
      <c r="BL4">
        <v>8.4499999999999993</v>
      </c>
      <c r="BM4">
        <v>1.1499999999999999</v>
      </c>
      <c r="BN4">
        <v>10.95</v>
      </c>
      <c r="BO4">
        <v>1.1499999999999999</v>
      </c>
      <c r="BP4">
        <v>17.36</v>
      </c>
      <c r="BQ4">
        <v>1.1499999999999999</v>
      </c>
      <c r="BR4">
        <v>11.79</v>
      </c>
      <c r="BS4">
        <v>1.1499999999999999</v>
      </c>
      <c r="BT4">
        <v>7.97</v>
      </c>
      <c r="BU4">
        <v>1.1499999999999999</v>
      </c>
      <c r="BV4">
        <v>7.67</v>
      </c>
      <c r="BW4">
        <v>1.1499999999999999</v>
      </c>
      <c r="BX4">
        <v>10.1</v>
      </c>
      <c r="BY4">
        <v>1.1499999999999999</v>
      </c>
      <c r="BZ4">
        <v>13.85</v>
      </c>
      <c r="CA4">
        <v>1.1499999999999999</v>
      </c>
      <c r="CB4">
        <v>16.2</v>
      </c>
      <c r="CC4">
        <v>1.1499999999999999</v>
      </c>
      <c r="CD4">
        <v>7.04</v>
      </c>
      <c r="CE4">
        <v>1.1499999999999999</v>
      </c>
      <c r="CF4">
        <v>6.72</v>
      </c>
      <c r="CG4">
        <v>1.1499999999999999</v>
      </c>
      <c r="CH4">
        <v>9.8000000000000007</v>
      </c>
      <c r="CI4">
        <v>1.1499999999999999</v>
      </c>
      <c r="CJ4">
        <v>14.26</v>
      </c>
      <c r="CK4">
        <v>1.1499999999999999</v>
      </c>
      <c r="CL4">
        <v>12.41</v>
      </c>
      <c r="CM4">
        <v>1.1499999999999999</v>
      </c>
      <c r="CN4">
        <v>5.53</v>
      </c>
      <c r="CO4">
        <v>1.1499999999999999</v>
      </c>
      <c r="CP4">
        <v>8.26</v>
      </c>
      <c r="CQ4">
        <v>1.1499999999999999</v>
      </c>
      <c r="CR4">
        <v>14.66</v>
      </c>
      <c r="CS4">
        <v>1.1499999999999999</v>
      </c>
      <c r="CT4">
        <v>11.5</v>
      </c>
      <c r="CU4">
        <v>1.1499999999999999</v>
      </c>
      <c r="CV4">
        <v>13.7</v>
      </c>
      <c r="CW4">
        <v>1.1499999999999999</v>
      </c>
      <c r="CX4">
        <v>7.17</v>
      </c>
      <c r="CY4">
        <v>1.1499999999999999</v>
      </c>
      <c r="CZ4">
        <v>8.84</v>
      </c>
      <c r="DA4">
        <v>1.1499999999999999</v>
      </c>
      <c r="DB4">
        <v>13.33</v>
      </c>
      <c r="DC4">
        <v>1.1499999999999999</v>
      </c>
      <c r="DD4">
        <v>8.86</v>
      </c>
      <c r="DE4">
        <v>1.1499999999999999</v>
      </c>
      <c r="DF4">
        <v>13.05</v>
      </c>
      <c r="DG4">
        <v>1.1499999999999999</v>
      </c>
      <c r="DH4">
        <v>4.7</v>
      </c>
      <c r="DI4">
        <v>1.1499999999999999</v>
      </c>
      <c r="DJ4">
        <v>6.66</v>
      </c>
      <c r="DK4">
        <v>1.1499999999999999</v>
      </c>
      <c r="DL4">
        <v>8.02</v>
      </c>
      <c r="DM4">
        <v>1.1499999999999999</v>
      </c>
      <c r="DN4">
        <v>10.73</v>
      </c>
      <c r="DO4">
        <v>1.1499999999999999</v>
      </c>
      <c r="DP4">
        <v>13.1</v>
      </c>
      <c r="DQ4">
        <v>1.1499999999999999</v>
      </c>
      <c r="DR4">
        <v>3.05</v>
      </c>
      <c r="DS4">
        <v>1.1499999999999999</v>
      </c>
      <c r="DT4">
        <v>4.79</v>
      </c>
      <c r="DU4">
        <v>1.1499999999999999</v>
      </c>
      <c r="DV4">
        <v>7.23</v>
      </c>
      <c r="DW4">
        <v>1.1499999999999999</v>
      </c>
      <c r="DX4">
        <v>10.31</v>
      </c>
      <c r="DY4">
        <v>1.1499999999999999</v>
      </c>
      <c r="DZ4">
        <v>8.2799999999999994</v>
      </c>
      <c r="EA4">
        <v>1.1499999999999999</v>
      </c>
      <c r="EB4">
        <v>4.68</v>
      </c>
      <c r="EC4">
        <v>1.1499999999999999</v>
      </c>
      <c r="ED4">
        <v>7.25</v>
      </c>
      <c r="EE4">
        <v>1.1499999999999999</v>
      </c>
      <c r="EF4">
        <v>5.57</v>
      </c>
      <c r="EG4">
        <v>1.1499999999999999</v>
      </c>
      <c r="EH4">
        <v>10.130000000000001</v>
      </c>
      <c r="EI4">
        <v>1.1499999999999999</v>
      </c>
      <c r="EJ4">
        <v>14.51</v>
      </c>
      <c r="EK4">
        <v>1.1499999999999999</v>
      </c>
      <c r="EL4">
        <v>5.7</v>
      </c>
      <c r="EM4">
        <v>1.1499999999999999</v>
      </c>
      <c r="EN4">
        <v>6.81</v>
      </c>
      <c r="EO4">
        <v>1.1499999999999999</v>
      </c>
      <c r="EP4">
        <v>9.14</v>
      </c>
      <c r="EQ4">
        <v>1.1499999999999999</v>
      </c>
      <c r="ER4">
        <v>14.24</v>
      </c>
      <c r="ES4">
        <v>1.1499999999999999</v>
      </c>
      <c r="ET4">
        <v>12.02</v>
      </c>
      <c r="EU4">
        <v>1.1499999999999999</v>
      </c>
      <c r="EV4">
        <v>4.12</v>
      </c>
      <c r="EW4">
        <v>1.1499999999999999</v>
      </c>
      <c r="EX4">
        <v>5.54</v>
      </c>
      <c r="EY4">
        <v>1.1499999999999999</v>
      </c>
      <c r="EZ4">
        <v>8.31</v>
      </c>
      <c r="FA4">
        <v>1.1499999999999999</v>
      </c>
      <c r="FB4">
        <v>6.77</v>
      </c>
      <c r="FC4">
        <v>1.1499999999999999</v>
      </c>
      <c r="FD4">
        <v>17.14</v>
      </c>
    </row>
    <row r="5" spans="1:160" x14ac:dyDescent="0.3">
      <c r="A5">
        <v>0.85</v>
      </c>
      <c r="B5">
        <v>24.56</v>
      </c>
      <c r="C5">
        <v>0.85</v>
      </c>
      <c r="D5">
        <v>31.15</v>
      </c>
      <c r="E5">
        <v>0.85</v>
      </c>
      <c r="F5">
        <v>35.450000000000003</v>
      </c>
      <c r="G5">
        <v>0.85</v>
      </c>
      <c r="H5">
        <v>48.72</v>
      </c>
      <c r="I5">
        <v>0.85</v>
      </c>
      <c r="J5">
        <v>42</v>
      </c>
      <c r="K5">
        <v>0.85</v>
      </c>
      <c r="L5">
        <v>21.1</v>
      </c>
      <c r="M5">
        <v>0.85</v>
      </c>
      <c r="N5">
        <v>27.8</v>
      </c>
      <c r="O5">
        <v>0.85</v>
      </c>
      <c r="P5">
        <v>28.34</v>
      </c>
      <c r="Q5">
        <v>0.85</v>
      </c>
      <c r="R5">
        <v>47.46</v>
      </c>
      <c r="S5">
        <v>0.85</v>
      </c>
      <c r="T5">
        <v>48.36</v>
      </c>
      <c r="U5">
        <v>0.85</v>
      </c>
      <c r="V5">
        <v>27.5</v>
      </c>
      <c r="W5">
        <v>0.85</v>
      </c>
      <c r="X5">
        <v>31.33</v>
      </c>
      <c r="Y5">
        <v>0.85</v>
      </c>
      <c r="Z5">
        <v>41.9</v>
      </c>
      <c r="AA5">
        <v>0.85</v>
      </c>
      <c r="AB5">
        <v>45.71</v>
      </c>
      <c r="AC5">
        <v>0.85</v>
      </c>
      <c r="AD5">
        <v>47.8</v>
      </c>
      <c r="AE5">
        <v>0.85</v>
      </c>
      <c r="AF5">
        <v>19.28</v>
      </c>
      <c r="AG5">
        <v>0.85</v>
      </c>
      <c r="AH5">
        <v>24.56</v>
      </c>
      <c r="AI5">
        <v>0.85</v>
      </c>
      <c r="AJ5">
        <v>34.53</v>
      </c>
      <c r="AK5">
        <v>0.85</v>
      </c>
      <c r="AL5">
        <v>37.270000000000003</v>
      </c>
      <c r="AM5">
        <v>0.85</v>
      </c>
      <c r="AN5">
        <v>57.52</v>
      </c>
      <c r="AO5">
        <v>0.85</v>
      </c>
      <c r="AP5">
        <v>11.18</v>
      </c>
      <c r="AQ5">
        <v>0.85</v>
      </c>
      <c r="AR5">
        <v>12.29</v>
      </c>
      <c r="AS5">
        <v>0.85</v>
      </c>
      <c r="AT5">
        <v>12.48</v>
      </c>
      <c r="AU5">
        <v>0.85</v>
      </c>
      <c r="AV5">
        <v>16.32</v>
      </c>
      <c r="AW5">
        <v>0.85</v>
      </c>
      <c r="AX5">
        <v>12.7</v>
      </c>
      <c r="AY5">
        <v>0.85</v>
      </c>
      <c r="AZ5">
        <v>6.37</v>
      </c>
      <c r="BA5">
        <v>0.85</v>
      </c>
      <c r="BB5">
        <v>8.84</v>
      </c>
      <c r="BC5">
        <v>0.85</v>
      </c>
      <c r="BD5">
        <v>10.050000000000001</v>
      </c>
      <c r="BE5">
        <v>0.85</v>
      </c>
      <c r="BF5">
        <v>17.600000000000001</v>
      </c>
      <c r="BG5">
        <v>0.85</v>
      </c>
      <c r="BH5">
        <v>15.24</v>
      </c>
      <c r="BI5">
        <v>0.85</v>
      </c>
      <c r="BJ5">
        <v>10.29</v>
      </c>
      <c r="BK5">
        <v>0.85</v>
      </c>
      <c r="BL5">
        <v>10.83</v>
      </c>
      <c r="BM5">
        <v>0.85</v>
      </c>
      <c r="BN5">
        <v>16.87</v>
      </c>
      <c r="BO5">
        <v>0.85</v>
      </c>
      <c r="BP5">
        <v>19.36</v>
      </c>
      <c r="BQ5">
        <v>0.85</v>
      </c>
      <c r="BR5">
        <v>13.22</v>
      </c>
      <c r="BS5">
        <v>0.85</v>
      </c>
      <c r="BT5">
        <v>8.27</v>
      </c>
      <c r="BU5">
        <v>0.85</v>
      </c>
      <c r="BV5">
        <v>8.32</v>
      </c>
      <c r="BW5">
        <v>0.85</v>
      </c>
      <c r="BX5">
        <v>16.7</v>
      </c>
      <c r="BY5">
        <v>0.85</v>
      </c>
      <c r="BZ5">
        <v>14.08</v>
      </c>
      <c r="CA5">
        <v>0.85</v>
      </c>
      <c r="CB5">
        <v>17.54</v>
      </c>
      <c r="CC5">
        <v>0.85</v>
      </c>
      <c r="CD5">
        <v>10.82</v>
      </c>
      <c r="CE5">
        <v>0.85</v>
      </c>
      <c r="CF5">
        <v>13.4</v>
      </c>
      <c r="CG5">
        <v>0.85</v>
      </c>
      <c r="CH5">
        <v>18.059999999999999</v>
      </c>
      <c r="CI5">
        <v>0.85</v>
      </c>
      <c r="CJ5">
        <v>16.7</v>
      </c>
      <c r="CK5">
        <v>0.85</v>
      </c>
      <c r="CL5">
        <v>15.88</v>
      </c>
      <c r="CM5">
        <v>0.85</v>
      </c>
      <c r="CN5">
        <v>7.6</v>
      </c>
      <c r="CO5">
        <v>0.85</v>
      </c>
      <c r="CP5">
        <v>9.56</v>
      </c>
      <c r="CQ5">
        <v>0.85</v>
      </c>
      <c r="CR5">
        <v>14.72</v>
      </c>
      <c r="CS5">
        <v>0.85</v>
      </c>
      <c r="CT5">
        <v>13</v>
      </c>
      <c r="CU5">
        <v>0.85</v>
      </c>
      <c r="CV5">
        <v>14.53</v>
      </c>
      <c r="CW5">
        <v>0.85</v>
      </c>
      <c r="CX5">
        <v>8.93</v>
      </c>
      <c r="CY5">
        <v>0.85</v>
      </c>
      <c r="CZ5">
        <v>9.4600000000000009</v>
      </c>
      <c r="DA5">
        <v>0.85</v>
      </c>
      <c r="DB5">
        <v>13.85</v>
      </c>
      <c r="DC5">
        <v>0.85</v>
      </c>
      <c r="DD5">
        <v>12.6</v>
      </c>
      <c r="DE5">
        <v>0.85</v>
      </c>
      <c r="DF5">
        <v>22.16</v>
      </c>
      <c r="DG5">
        <v>0.85</v>
      </c>
      <c r="DH5">
        <v>5.29</v>
      </c>
      <c r="DI5">
        <v>0.85</v>
      </c>
      <c r="DJ5">
        <v>9.1</v>
      </c>
      <c r="DK5">
        <v>0.85</v>
      </c>
      <c r="DL5">
        <v>11.1</v>
      </c>
      <c r="DM5">
        <v>0.85</v>
      </c>
      <c r="DN5">
        <v>11.59</v>
      </c>
      <c r="DO5">
        <v>0.85</v>
      </c>
      <c r="DP5">
        <v>16.850000000000001</v>
      </c>
      <c r="DQ5">
        <v>0.85</v>
      </c>
      <c r="DR5">
        <v>9.18</v>
      </c>
      <c r="DS5">
        <v>0.85</v>
      </c>
      <c r="DT5">
        <v>7.5</v>
      </c>
      <c r="DU5">
        <v>0.85</v>
      </c>
      <c r="DV5">
        <v>13.01</v>
      </c>
      <c r="DW5">
        <v>0.85</v>
      </c>
      <c r="DX5">
        <v>13.22</v>
      </c>
      <c r="DY5">
        <v>0.85</v>
      </c>
      <c r="DZ5">
        <v>11.6</v>
      </c>
      <c r="EA5">
        <v>0.85</v>
      </c>
      <c r="EB5">
        <v>5.77</v>
      </c>
      <c r="EC5">
        <v>0.85</v>
      </c>
      <c r="ED5">
        <v>8.26</v>
      </c>
      <c r="EE5">
        <v>0.85</v>
      </c>
      <c r="EF5">
        <v>6.08</v>
      </c>
      <c r="EG5">
        <v>0.85</v>
      </c>
      <c r="EH5">
        <v>13.55</v>
      </c>
      <c r="EI5">
        <v>0.85</v>
      </c>
      <c r="EJ5">
        <v>15.49</v>
      </c>
      <c r="EK5">
        <v>0.85</v>
      </c>
      <c r="EL5">
        <v>7.56</v>
      </c>
      <c r="EM5">
        <v>0.85</v>
      </c>
      <c r="EN5">
        <v>13</v>
      </c>
      <c r="EO5">
        <v>0.85</v>
      </c>
      <c r="EP5">
        <v>13.38</v>
      </c>
      <c r="EQ5">
        <v>0.85</v>
      </c>
      <c r="ER5">
        <v>16.420000000000002</v>
      </c>
      <c r="ES5">
        <v>0.85</v>
      </c>
      <c r="ET5">
        <v>20.6</v>
      </c>
      <c r="EU5">
        <v>0.85</v>
      </c>
      <c r="EV5">
        <v>5.0999999999999996</v>
      </c>
      <c r="EW5">
        <v>0.85</v>
      </c>
      <c r="EX5">
        <v>7.62</v>
      </c>
      <c r="EY5">
        <v>0.85</v>
      </c>
      <c r="EZ5">
        <v>8.6</v>
      </c>
      <c r="FA5">
        <v>0.85</v>
      </c>
      <c r="FB5">
        <v>10.77</v>
      </c>
      <c r="FC5">
        <v>0.85</v>
      </c>
      <c r="FD5">
        <v>19.68</v>
      </c>
    </row>
    <row r="6" spans="1:160" x14ac:dyDescent="0.3">
      <c r="A6">
        <v>1.1499999999999999</v>
      </c>
      <c r="B6">
        <v>24.56</v>
      </c>
      <c r="C6">
        <v>1.1499999999999999</v>
      </c>
      <c r="D6">
        <v>31.15</v>
      </c>
      <c r="E6">
        <v>1.1499999999999999</v>
      </c>
      <c r="F6">
        <v>35.450000000000003</v>
      </c>
      <c r="G6">
        <v>1.1499999999999999</v>
      </c>
      <c r="H6">
        <v>48.72</v>
      </c>
      <c r="I6">
        <v>1.1499999999999999</v>
      </c>
      <c r="J6">
        <v>42</v>
      </c>
      <c r="K6">
        <v>1.1499999999999999</v>
      </c>
      <c r="L6">
        <v>21.1</v>
      </c>
      <c r="M6">
        <v>1.1499999999999999</v>
      </c>
      <c r="N6">
        <v>27.8</v>
      </c>
      <c r="O6">
        <v>1.1499999999999999</v>
      </c>
      <c r="P6">
        <v>28.34</v>
      </c>
      <c r="Q6">
        <v>1.1499999999999999</v>
      </c>
      <c r="R6">
        <v>47.46</v>
      </c>
      <c r="S6">
        <v>1.1499999999999999</v>
      </c>
      <c r="T6">
        <v>48.36</v>
      </c>
      <c r="U6">
        <v>1.1499999999999999</v>
      </c>
      <c r="V6">
        <v>27.5</v>
      </c>
      <c r="W6">
        <v>1.1499999999999999</v>
      </c>
      <c r="X6">
        <v>31.33</v>
      </c>
      <c r="Y6">
        <v>1.1499999999999999</v>
      </c>
      <c r="Z6">
        <v>41.9</v>
      </c>
      <c r="AA6">
        <v>1.1499999999999999</v>
      </c>
      <c r="AB6">
        <v>45.71</v>
      </c>
      <c r="AC6">
        <v>1.1499999999999999</v>
      </c>
      <c r="AD6">
        <v>47.8</v>
      </c>
      <c r="AE6">
        <v>1.1499999999999999</v>
      </c>
      <c r="AF6">
        <v>19.28</v>
      </c>
      <c r="AG6">
        <v>1.1499999999999999</v>
      </c>
      <c r="AH6">
        <v>24.56</v>
      </c>
      <c r="AI6">
        <v>1.1499999999999999</v>
      </c>
      <c r="AJ6">
        <v>34.53</v>
      </c>
      <c r="AK6">
        <v>1.1499999999999999</v>
      </c>
      <c r="AL6">
        <v>37.270000000000003</v>
      </c>
      <c r="AM6">
        <v>1.1499999999999999</v>
      </c>
      <c r="AN6">
        <v>57.52</v>
      </c>
      <c r="AO6">
        <v>1.1499999999999999</v>
      </c>
      <c r="AP6">
        <v>11.18</v>
      </c>
      <c r="AQ6">
        <v>1.1499999999999999</v>
      </c>
      <c r="AR6">
        <v>12.29</v>
      </c>
      <c r="AS6">
        <v>1.1499999999999999</v>
      </c>
      <c r="AT6">
        <v>12.48</v>
      </c>
      <c r="AU6">
        <v>1.1499999999999999</v>
      </c>
      <c r="AV6">
        <v>16.32</v>
      </c>
      <c r="AW6">
        <v>1.1499999999999999</v>
      </c>
      <c r="AX6">
        <v>12.7</v>
      </c>
      <c r="AY6">
        <v>1.1499999999999999</v>
      </c>
      <c r="AZ6">
        <v>6.37</v>
      </c>
      <c r="BA6">
        <v>1.1499999999999999</v>
      </c>
      <c r="BB6">
        <v>8.84</v>
      </c>
      <c r="BC6">
        <v>1.1499999999999999</v>
      </c>
      <c r="BD6">
        <v>10.050000000000001</v>
      </c>
      <c r="BE6">
        <v>1.1499999999999999</v>
      </c>
      <c r="BF6">
        <v>17.600000000000001</v>
      </c>
      <c r="BG6">
        <v>1.1499999999999999</v>
      </c>
      <c r="BH6">
        <v>15.24</v>
      </c>
      <c r="BI6">
        <v>1.1499999999999999</v>
      </c>
      <c r="BJ6">
        <v>10.29</v>
      </c>
      <c r="BK6">
        <v>1.1499999999999999</v>
      </c>
      <c r="BL6">
        <v>10.83</v>
      </c>
      <c r="BM6">
        <v>1.1499999999999999</v>
      </c>
      <c r="BN6">
        <v>16.87</v>
      </c>
      <c r="BO6">
        <v>1.1499999999999999</v>
      </c>
      <c r="BP6">
        <v>19.36</v>
      </c>
      <c r="BQ6">
        <v>1.1499999999999999</v>
      </c>
      <c r="BR6">
        <v>13.22</v>
      </c>
      <c r="BS6">
        <v>1.1499999999999999</v>
      </c>
      <c r="BT6">
        <v>8.27</v>
      </c>
      <c r="BU6">
        <v>1.1499999999999999</v>
      </c>
      <c r="BV6">
        <v>8.32</v>
      </c>
      <c r="BW6">
        <v>1.1499999999999999</v>
      </c>
      <c r="BX6">
        <v>16.7</v>
      </c>
      <c r="BY6">
        <v>1.1499999999999999</v>
      </c>
      <c r="BZ6">
        <v>14.08</v>
      </c>
      <c r="CA6">
        <v>1.1499999999999999</v>
      </c>
      <c r="CB6">
        <v>17.54</v>
      </c>
      <c r="CC6">
        <v>1.1499999999999999</v>
      </c>
      <c r="CD6">
        <v>10.82</v>
      </c>
      <c r="CE6">
        <v>1.1499999999999999</v>
      </c>
      <c r="CF6">
        <v>13.4</v>
      </c>
      <c r="CG6">
        <v>1.1499999999999999</v>
      </c>
      <c r="CH6">
        <v>18.059999999999999</v>
      </c>
      <c r="CI6">
        <v>1.1499999999999999</v>
      </c>
      <c r="CJ6">
        <v>16.7</v>
      </c>
      <c r="CK6">
        <v>1.1499999999999999</v>
      </c>
      <c r="CL6">
        <v>15.88</v>
      </c>
      <c r="CM6">
        <v>1.1499999999999999</v>
      </c>
      <c r="CN6">
        <v>7.6</v>
      </c>
      <c r="CO6">
        <v>1.1499999999999999</v>
      </c>
      <c r="CP6">
        <v>9.56</v>
      </c>
      <c r="CQ6">
        <v>1.1499999999999999</v>
      </c>
      <c r="CR6">
        <v>14.72</v>
      </c>
      <c r="CS6">
        <v>1.1499999999999999</v>
      </c>
      <c r="CT6">
        <v>13</v>
      </c>
      <c r="CU6">
        <v>1.1499999999999999</v>
      </c>
      <c r="CV6">
        <v>14.53</v>
      </c>
      <c r="CW6">
        <v>1.1499999999999999</v>
      </c>
      <c r="CX6">
        <v>8.93</v>
      </c>
      <c r="CY6">
        <v>1.1499999999999999</v>
      </c>
      <c r="CZ6">
        <v>9.4600000000000009</v>
      </c>
      <c r="DA6">
        <v>1.1499999999999999</v>
      </c>
      <c r="DB6">
        <v>13.85</v>
      </c>
      <c r="DC6">
        <v>1.1499999999999999</v>
      </c>
      <c r="DD6">
        <v>12.6</v>
      </c>
      <c r="DE6">
        <v>1.1499999999999999</v>
      </c>
      <c r="DF6">
        <v>22.16</v>
      </c>
      <c r="DG6">
        <v>1.1499999999999999</v>
      </c>
      <c r="DH6">
        <v>5.29</v>
      </c>
      <c r="DI6">
        <v>1.1499999999999999</v>
      </c>
      <c r="DJ6">
        <v>9.1</v>
      </c>
      <c r="DK6">
        <v>1.1499999999999999</v>
      </c>
      <c r="DL6">
        <v>11.1</v>
      </c>
      <c r="DM6">
        <v>1.1499999999999999</v>
      </c>
      <c r="DN6">
        <v>11.59</v>
      </c>
      <c r="DO6">
        <v>1.1499999999999999</v>
      </c>
      <c r="DP6">
        <v>16.850000000000001</v>
      </c>
      <c r="DQ6">
        <v>1.1499999999999999</v>
      </c>
      <c r="DR6">
        <v>9.18</v>
      </c>
      <c r="DS6">
        <v>1.1499999999999999</v>
      </c>
      <c r="DT6">
        <v>7.5</v>
      </c>
      <c r="DU6">
        <v>1.1499999999999999</v>
      </c>
      <c r="DV6">
        <v>13.01</v>
      </c>
      <c r="DW6">
        <v>1.1499999999999999</v>
      </c>
      <c r="DX6">
        <v>13.22</v>
      </c>
      <c r="DY6">
        <v>1.1499999999999999</v>
      </c>
      <c r="DZ6">
        <v>11.6</v>
      </c>
      <c r="EA6">
        <v>1.1499999999999999</v>
      </c>
      <c r="EB6">
        <v>5.77</v>
      </c>
      <c r="EC6">
        <v>1.1499999999999999</v>
      </c>
      <c r="ED6">
        <v>8.26</v>
      </c>
      <c r="EE6">
        <v>1.1499999999999999</v>
      </c>
      <c r="EF6">
        <v>6.08</v>
      </c>
      <c r="EG6">
        <v>1.1499999999999999</v>
      </c>
      <c r="EH6">
        <v>13.55</v>
      </c>
      <c r="EI6">
        <v>1.1499999999999999</v>
      </c>
      <c r="EJ6">
        <v>15.49</v>
      </c>
      <c r="EK6">
        <v>1.1499999999999999</v>
      </c>
      <c r="EL6">
        <v>7.56</v>
      </c>
      <c r="EM6">
        <v>1.1499999999999999</v>
      </c>
      <c r="EN6">
        <v>13</v>
      </c>
      <c r="EO6">
        <v>1.1499999999999999</v>
      </c>
      <c r="EP6">
        <v>13.38</v>
      </c>
      <c r="EQ6">
        <v>1.1499999999999999</v>
      </c>
      <c r="ER6">
        <v>16.420000000000002</v>
      </c>
      <c r="ES6">
        <v>1.1499999999999999</v>
      </c>
      <c r="ET6">
        <v>20.6</v>
      </c>
      <c r="EU6">
        <v>1.1499999999999999</v>
      </c>
      <c r="EV6">
        <v>5.0999999999999996</v>
      </c>
      <c r="EW6">
        <v>1.1499999999999999</v>
      </c>
      <c r="EX6">
        <v>7.62</v>
      </c>
      <c r="EY6">
        <v>1.1499999999999999</v>
      </c>
      <c r="EZ6">
        <v>8.6</v>
      </c>
      <c r="FA6">
        <v>1.1499999999999999</v>
      </c>
      <c r="FB6">
        <v>10.77</v>
      </c>
      <c r="FC6">
        <v>1.1499999999999999</v>
      </c>
      <c r="FD6">
        <v>19.68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5"/>
  <dimension ref="B5:AR30"/>
  <sheetViews>
    <sheetView zoomScale="59" zoomScaleNormal="59" workbookViewId="0">
      <selection activeCell="AB28" sqref="AB28"/>
    </sheetView>
  </sheetViews>
  <sheetFormatPr defaultRowHeight="14.4" x14ac:dyDescent="0.3"/>
  <cols>
    <col min="26" max="26" width="6.33203125" customWidth="1"/>
    <col min="27" max="27" width="1.44140625" customWidth="1"/>
    <col min="28" max="28" width="7.88671875" customWidth="1"/>
    <col min="29" max="29" width="3.44140625" customWidth="1"/>
    <col min="30" max="30" width="5.33203125" customWidth="1"/>
    <col min="31" max="31" width="0.88671875" customWidth="1"/>
    <col min="32" max="32" width="6.109375" customWidth="1"/>
    <col min="33" max="33" width="3" customWidth="1"/>
    <col min="34" max="34" width="5.5546875" customWidth="1"/>
    <col min="35" max="35" width="1" customWidth="1"/>
    <col min="36" max="36" width="6.44140625" customWidth="1"/>
    <col min="37" max="37" width="3.44140625" customWidth="1"/>
    <col min="38" max="38" width="5.44140625" customWidth="1"/>
    <col min="39" max="39" width="0.44140625" customWidth="1"/>
    <col min="40" max="40" width="5.6640625" customWidth="1"/>
    <col min="41" max="41" width="3.33203125" customWidth="1"/>
    <col min="42" max="42" width="5" customWidth="1"/>
    <col min="43" max="43" width="1" customWidth="1"/>
    <col min="44" max="44" width="7.5546875" customWidth="1"/>
  </cols>
  <sheetData>
    <row r="5" spans="2:36" ht="15" thickBot="1" x14ac:dyDescent="0.35"/>
    <row r="6" spans="2:36" ht="18" x14ac:dyDescent="0.3">
      <c r="B6" s="132" t="s">
        <v>0</v>
      </c>
      <c r="C6" s="133"/>
      <c r="D6" s="136" t="s">
        <v>1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</row>
    <row r="7" spans="2:36" ht="18.600000000000001" thickBot="1" x14ac:dyDescent="0.35">
      <c r="B7" s="134"/>
      <c r="C7" s="135"/>
      <c r="D7" s="137" t="s">
        <v>143</v>
      </c>
      <c r="E7" s="138"/>
      <c r="F7" s="138"/>
      <c r="G7" s="138"/>
      <c r="H7" s="139"/>
      <c r="I7" s="141" t="s">
        <v>145</v>
      </c>
      <c r="J7" s="142"/>
      <c r="K7" s="142"/>
      <c r="L7" s="142"/>
      <c r="M7" s="143"/>
      <c r="N7" s="140" t="s">
        <v>144</v>
      </c>
      <c r="O7" s="138"/>
      <c r="P7" s="138"/>
      <c r="Q7" s="138"/>
      <c r="R7" s="139"/>
      <c r="S7" s="136" t="s">
        <v>146</v>
      </c>
      <c r="T7" s="136"/>
      <c r="U7" s="136"/>
      <c r="V7" s="136"/>
      <c r="W7" s="136"/>
    </row>
    <row r="8" spans="2:36" x14ac:dyDescent="0.3">
      <c r="B8" s="144"/>
      <c r="C8" s="146">
        <v>25</v>
      </c>
      <c r="D8" s="81" t="s">
        <v>6</v>
      </c>
      <c r="E8" s="82">
        <v>8.27</v>
      </c>
      <c r="F8" s="83">
        <f>E8*100</f>
        <v>827</v>
      </c>
      <c r="G8" s="83"/>
      <c r="H8" s="83"/>
      <c r="I8" s="81" t="s">
        <v>7</v>
      </c>
      <c r="J8" s="82">
        <v>8.85</v>
      </c>
      <c r="K8" s="81">
        <f>J8*100</f>
        <v>885</v>
      </c>
      <c r="L8" s="81"/>
      <c r="M8" s="81"/>
      <c r="N8" s="81" t="s">
        <v>8</v>
      </c>
      <c r="O8" s="82">
        <v>11.91</v>
      </c>
      <c r="P8" s="81">
        <f>O8*100</f>
        <v>1191</v>
      </c>
      <c r="Q8" s="81"/>
      <c r="R8" s="81"/>
      <c r="S8" s="81" t="s">
        <v>9</v>
      </c>
      <c r="T8" s="82">
        <v>14.76</v>
      </c>
      <c r="U8" s="81">
        <f>T8*100</f>
        <v>1476</v>
      </c>
    </row>
    <row r="9" spans="2:36" x14ac:dyDescent="0.3">
      <c r="B9" s="145"/>
      <c r="C9" s="147"/>
      <c r="D9" s="81" t="s">
        <v>10</v>
      </c>
      <c r="E9" s="82">
        <v>8.35</v>
      </c>
      <c r="F9" s="83">
        <f t="shared" ref="F9:F26" si="0">E9*100</f>
        <v>835</v>
      </c>
      <c r="G9" s="83"/>
      <c r="H9" s="83"/>
      <c r="I9" s="81" t="s">
        <v>11</v>
      </c>
      <c r="J9" s="82">
        <v>8.4600000000000009</v>
      </c>
      <c r="K9" s="81">
        <f t="shared" ref="K9:K26" si="1">J9*100</f>
        <v>846.00000000000011</v>
      </c>
      <c r="L9" s="81"/>
      <c r="M9" s="81"/>
      <c r="N9" s="81" t="s">
        <v>12</v>
      </c>
      <c r="O9" s="82">
        <v>12.23</v>
      </c>
      <c r="P9" s="81">
        <f t="shared" ref="P9:P26" si="2">O9*100</f>
        <v>1223</v>
      </c>
      <c r="Q9" s="81"/>
      <c r="R9" s="81"/>
      <c r="S9" s="81" t="s">
        <v>13</v>
      </c>
      <c r="T9" s="82">
        <v>13.61</v>
      </c>
      <c r="U9" s="81">
        <f t="shared" ref="U9:U26" si="3">T9*100</f>
        <v>1361</v>
      </c>
    </row>
    <row r="10" spans="2:36" x14ac:dyDescent="0.3">
      <c r="B10" s="145"/>
      <c r="C10" s="148"/>
      <c r="D10" s="81" t="s">
        <v>14</v>
      </c>
      <c r="E10" s="82">
        <v>8.39</v>
      </c>
      <c r="F10" s="83">
        <f t="shared" si="0"/>
        <v>839</v>
      </c>
      <c r="G10" s="83"/>
      <c r="H10" s="83"/>
      <c r="I10" s="81" t="s">
        <v>15</v>
      </c>
      <c r="J10" s="82">
        <v>8.84</v>
      </c>
      <c r="K10" s="81">
        <f t="shared" si="1"/>
        <v>884</v>
      </c>
      <c r="L10" s="81"/>
      <c r="M10" s="81"/>
      <c r="N10" s="81" t="s">
        <v>16</v>
      </c>
      <c r="O10" s="82">
        <v>10.96</v>
      </c>
      <c r="P10" s="81">
        <f t="shared" si="2"/>
        <v>1096</v>
      </c>
      <c r="Q10" s="81"/>
      <c r="R10" s="81"/>
      <c r="S10" s="81" t="s">
        <v>17</v>
      </c>
      <c r="T10" s="82">
        <v>13.55</v>
      </c>
      <c r="U10" s="81">
        <f t="shared" si="3"/>
        <v>1355</v>
      </c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</row>
    <row r="11" spans="2:36" ht="18" x14ac:dyDescent="0.3">
      <c r="B11" s="145"/>
      <c r="C11" s="84"/>
      <c r="D11" s="85"/>
      <c r="E11" s="82"/>
      <c r="F11" s="86">
        <f>AVERAGE(F8:F10)</f>
        <v>833.66666666666663</v>
      </c>
      <c r="G11" s="60">
        <f>STDEV(F8,F9,F10)</f>
        <v>6.1101009266077861</v>
      </c>
      <c r="H11" s="74">
        <f>F11/G11</f>
        <v>136.44073587005425</v>
      </c>
      <c r="I11" s="85"/>
      <c r="J11" s="82"/>
      <c r="K11" s="86">
        <f>AVERAGE(K8:K10)</f>
        <v>871.66666666666663</v>
      </c>
      <c r="L11" s="60">
        <f>STDEV(K8,K9,K10)</f>
        <v>22.23360819420299</v>
      </c>
      <c r="M11" s="74">
        <f>K11/L11</f>
        <v>39.20491262834873</v>
      </c>
      <c r="N11" s="85"/>
      <c r="O11" s="82"/>
      <c r="P11" s="87">
        <f>AVERAGE(P8:P10)</f>
        <v>1170</v>
      </c>
      <c r="Q11" s="60">
        <f>STDEV(P8,P9,P10)</f>
        <v>66.05300901548695</v>
      </c>
      <c r="R11" s="74">
        <f>P11/Q11</f>
        <v>17.713046194847518</v>
      </c>
      <c r="S11" s="85"/>
      <c r="T11" s="82"/>
      <c r="U11" s="86">
        <f>AVERAGE(U8:U10)</f>
        <v>1397.3333333333333</v>
      </c>
      <c r="V11" s="60">
        <f>STDEV(U8,U9,U10)</f>
        <v>68.193352559713134</v>
      </c>
      <c r="W11" s="74">
        <f>U11/V11</f>
        <v>20.490755783120736</v>
      </c>
      <c r="Y11" s="149"/>
      <c r="Z11" s="149"/>
      <c r="AA11" s="45"/>
      <c r="AB11" s="149"/>
      <c r="AC11" s="149"/>
      <c r="AD11" s="149"/>
      <c r="AE11" s="149"/>
      <c r="AF11" s="149"/>
      <c r="AG11" s="149"/>
      <c r="AH11" s="149"/>
      <c r="AI11" s="149"/>
      <c r="AJ11" s="149"/>
    </row>
    <row r="12" spans="2:36" ht="18" x14ac:dyDescent="0.3">
      <c r="B12" s="145"/>
      <c r="C12" s="65"/>
      <c r="D12" s="81" t="s">
        <v>18</v>
      </c>
      <c r="E12" s="82">
        <v>8.56</v>
      </c>
      <c r="F12" s="83">
        <f t="shared" si="0"/>
        <v>856</v>
      </c>
      <c r="G12" s="83"/>
      <c r="H12" s="88"/>
      <c r="I12" s="81" t="s">
        <v>19</v>
      </c>
      <c r="J12" s="82">
        <v>8.8800000000000008</v>
      </c>
      <c r="K12" s="81">
        <f t="shared" si="1"/>
        <v>888.00000000000011</v>
      </c>
      <c r="L12" s="81"/>
      <c r="M12" s="89"/>
      <c r="N12" s="81" t="s">
        <v>20</v>
      </c>
      <c r="O12" s="82">
        <v>10.58</v>
      </c>
      <c r="P12" s="81">
        <f t="shared" si="2"/>
        <v>1058</v>
      </c>
      <c r="Q12" s="81"/>
      <c r="R12" s="89"/>
      <c r="S12" s="81" t="s">
        <v>21</v>
      </c>
      <c r="T12" s="82">
        <v>15</v>
      </c>
      <c r="U12" s="81">
        <f t="shared" si="3"/>
        <v>1500</v>
      </c>
      <c r="W12" s="77"/>
      <c r="Y12" s="149"/>
      <c r="Z12" s="149"/>
      <c r="AA12" s="45"/>
      <c r="AB12" s="149"/>
      <c r="AC12" s="149"/>
      <c r="AD12" s="149"/>
      <c r="AE12" s="149"/>
      <c r="AF12" s="149"/>
      <c r="AG12" s="149"/>
      <c r="AH12" s="149"/>
      <c r="AI12" s="149"/>
      <c r="AJ12" s="149"/>
    </row>
    <row r="13" spans="2:36" ht="18" x14ac:dyDescent="0.3">
      <c r="B13" s="145"/>
      <c r="C13" s="57">
        <v>50</v>
      </c>
      <c r="D13" s="81" t="s">
        <v>22</v>
      </c>
      <c r="E13" s="82">
        <v>8.27</v>
      </c>
      <c r="F13" s="83">
        <f t="shared" si="0"/>
        <v>827</v>
      </c>
      <c r="G13" s="83"/>
      <c r="H13" s="88"/>
      <c r="I13" s="81" t="s">
        <v>23</v>
      </c>
      <c r="J13" s="82">
        <v>8.66</v>
      </c>
      <c r="K13" s="81">
        <f t="shared" si="1"/>
        <v>866</v>
      </c>
      <c r="L13" s="81"/>
      <c r="M13" s="89"/>
      <c r="N13" s="81" t="s">
        <v>24</v>
      </c>
      <c r="O13" s="82">
        <v>12.29</v>
      </c>
      <c r="P13" s="81">
        <f t="shared" si="2"/>
        <v>1229</v>
      </c>
      <c r="Q13" s="81"/>
      <c r="R13" s="89"/>
      <c r="S13" s="81" t="s">
        <v>25</v>
      </c>
      <c r="T13" s="82">
        <v>15.39</v>
      </c>
      <c r="U13" s="81">
        <f t="shared" si="3"/>
        <v>1539</v>
      </c>
      <c r="W13" s="77"/>
      <c r="Y13" s="150"/>
      <c r="Z13" s="150"/>
      <c r="AA13" s="47"/>
      <c r="AB13" s="45"/>
      <c r="AC13" s="45"/>
      <c r="AD13" s="45"/>
      <c r="AE13" s="45"/>
      <c r="AF13" s="45"/>
      <c r="AG13" s="45"/>
      <c r="AH13" s="45"/>
      <c r="AI13" s="45"/>
      <c r="AJ13" s="45"/>
    </row>
    <row r="14" spans="2:36" ht="18" x14ac:dyDescent="0.3">
      <c r="B14" s="145"/>
      <c r="C14" s="58"/>
      <c r="D14" s="81" t="s">
        <v>26</v>
      </c>
      <c r="E14" s="82">
        <v>8.33</v>
      </c>
      <c r="F14" s="83">
        <f t="shared" si="0"/>
        <v>833</v>
      </c>
      <c r="G14" s="83"/>
      <c r="H14" s="88"/>
      <c r="I14" s="81" t="s">
        <v>27</v>
      </c>
      <c r="J14" s="82">
        <v>8.69</v>
      </c>
      <c r="K14" s="81">
        <f t="shared" si="1"/>
        <v>869</v>
      </c>
      <c r="L14" s="81"/>
      <c r="M14" s="89"/>
      <c r="N14" s="81" t="s">
        <v>28</v>
      </c>
      <c r="O14" s="82">
        <v>13.15</v>
      </c>
      <c r="P14" s="81">
        <f t="shared" si="2"/>
        <v>1315</v>
      </c>
      <c r="Q14" s="81"/>
      <c r="R14" s="89"/>
      <c r="S14" s="81" t="s">
        <v>29</v>
      </c>
      <c r="T14" s="82">
        <v>14.68</v>
      </c>
      <c r="U14" s="81">
        <f t="shared" si="3"/>
        <v>1468</v>
      </c>
      <c r="W14" s="77"/>
      <c r="Y14" s="151"/>
      <c r="Z14" s="151"/>
      <c r="AA14" s="49"/>
      <c r="AB14" s="50"/>
      <c r="AC14" s="49"/>
      <c r="AE14" s="49"/>
      <c r="AG14" s="49"/>
      <c r="AI14" s="79"/>
      <c r="AJ14" s="50"/>
    </row>
    <row r="15" spans="2:36" ht="18" x14ac:dyDescent="0.3">
      <c r="B15" s="145"/>
      <c r="C15" s="84"/>
      <c r="D15" s="85"/>
      <c r="E15" s="82"/>
      <c r="F15" s="86">
        <f>AVERAGE(F12:F14)</f>
        <v>838.66666666666663</v>
      </c>
      <c r="G15" s="60">
        <f>STDEV(F12,F13,F14)</f>
        <v>15.30795000427338</v>
      </c>
      <c r="H15" s="74">
        <f>F15/G15</f>
        <v>54.786347383715245</v>
      </c>
      <c r="I15" s="85"/>
      <c r="J15" s="82"/>
      <c r="K15" s="86">
        <f>AVERAGE(K12:K14)</f>
        <v>874.33333333333337</v>
      </c>
      <c r="L15" s="60">
        <f>STDEV(K12,K13,K14)</f>
        <v>11.930353445448919</v>
      </c>
      <c r="M15" s="74">
        <f>K15/L15</f>
        <v>73.286456879185423</v>
      </c>
      <c r="N15" s="85"/>
      <c r="O15" s="82"/>
      <c r="P15" s="90">
        <f>AVERAGE(P12:P14)</f>
        <v>1200.6666666666667</v>
      </c>
      <c r="Q15" s="60">
        <f>STDEV(P12,P13,P14)</f>
        <v>130.82176169633755</v>
      </c>
      <c r="R15" s="74">
        <f>P15/Q15</f>
        <v>9.1778818072611248</v>
      </c>
      <c r="S15" s="85"/>
      <c r="T15" s="82"/>
      <c r="U15" s="86">
        <f>AVERAGE(U12:U14)</f>
        <v>1502.3333333333333</v>
      </c>
      <c r="V15" s="60">
        <f>STDEV(U12,U13,U14)</f>
        <v>35.557465226494045</v>
      </c>
      <c r="W15" s="74">
        <f>U15/V15</f>
        <v>42.250855727869407</v>
      </c>
      <c r="Y15" s="151"/>
      <c r="Z15" s="151"/>
      <c r="AA15" s="49"/>
      <c r="AB15" s="50"/>
      <c r="AC15" s="49"/>
      <c r="AE15" s="49"/>
      <c r="AG15" s="49"/>
      <c r="AI15" s="49"/>
      <c r="AJ15" s="50"/>
    </row>
    <row r="16" spans="2:36" x14ac:dyDescent="0.3">
      <c r="B16" s="145"/>
      <c r="C16" s="152">
        <v>100</v>
      </c>
      <c r="D16" s="81" t="s">
        <v>30</v>
      </c>
      <c r="E16" s="82">
        <v>9.49</v>
      </c>
      <c r="F16" s="83">
        <f t="shared" si="0"/>
        <v>949</v>
      </c>
      <c r="G16" s="83"/>
      <c r="H16" s="88"/>
      <c r="I16" s="81" t="s">
        <v>31</v>
      </c>
      <c r="J16" s="82">
        <v>8.77</v>
      </c>
      <c r="K16" s="81">
        <f t="shared" si="1"/>
        <v>877</v>
      </c>
      <c r="L16" s="81"/>
      <c r="M16" s="89"/>
      <c r="N16" s="81" t="s">
        <v>32</v>
      </c>
      <c r="O16" s="82">
        <v>11.57</v>
      </c>
      <c r="P16" s="81">
        <f t="shared" si="2"/>
        <v>1157</v>
      </c>
      <c r="Q16" s="81"/>
      <c r="R16" s="89"/>
      <c r="S16" s="81" t="s">
        <v>33</v>
      </c>
      <c r="T16" s="82">
        <v>18.09</v>
      </c>
      <c r="U16" s="81">
        <f t="shared" si="3"/>
        <v>1809</v>
      </c>
      <c r="W16" s="77"/>
      <c r="AC16" s="49"/>
      <c r="AE16" s="49"/>
      <c r="AG16" s="49"/>
      <c r="AI16" s="49"/>
      <c r="AJ16" s="50"/>
    </row>
    <row r="17" spans="2:44" x14ac:dyDescent="0.3">
      <c r="B17" s="145"/>
      <c r="C17" s="147"/>
      <c r="D17" s="81" t="s">
        <v>34</v>
      </c>
      <c r="E17" s="82">
        <v>9.7899999999999991</v>
      </c>
      <c r="F17" s="83">
        <f t="shared" si="0"/>
        <v>978.99999999999989</v>
      </c>
      <c r="G17" s="83"/>
      <c r="H17" s="88"/>
      <c r="I17" s="81" t="s">
        <v>35</v>
      </c>
      <c r="J17" s="82">
        <v>8.86</v>
      </c>
      <c r="K17" s="81">
        <f t="shared" si="1"/>
        <v>886</v>
      </c>
      <c r="L17" s="81"/>
      <c r="M17" s="89"/>
      <c r="N17" s="81" t="s">
        <v>36</v>
      </c>
      <c r="O17" s="82">
        <v>11.04</v>
      </c>
      <c r="P17" s="81">
        <f t="shared" si="2"/>
        <v>1104</v>
      </c>
      <c r="Q17" s="81"/>
      <c r="R17" s="89"/>
      <c r="S17" s="81" t="s">
        <v>37</v>
      </c>
      <c r="T17" s="82">
        <v>20.74</v>
      </c>
      <c r="U17" s="81">
        <f t="shared" si="3"/>
        <v>2074</v>
      </c>
      <c r="W17" s="77"/>
      <c r="Y17" s="151"/>
      <c r="Z17" s="151"/>
      <c r="AA17" s="49"/>
      <c r="AB17" s="50"/>
      <c r="AC17" s="49"/>
      <c r="AE17" s="49"/>
      <c r="AG17" s="49"/>
      <c r="AI17" s="49"/>
      <c r="AJ17" s="50"/>
    </row>
    <row r="18" spans="2:44" x14ac:dyDescent="0.3">
      <c r="B18" s="145"/>
      <c r="C18" s="148"/>
      <c r="D18" s="81" t="s">
        <v>38</v>
      </c>
      <c r="E18" s="82">
        <v>9.81</v>
      </c>
      <c r="F18" s="83">
        <f t="shared" si="0"/>
        <v>981</v>
      </c>
      <c r="G18" s="83"/>
      <c r="H18" s="88"/>
      <c r="I18" s="81" t="s">
        <v>39</v>
      </c>
      <c r="J18" s="82">
        <v>8.86</v>
      </c>
      <c r="K18" s="81">
        <f t="shared" si="1"/>
        <v>886</v>
      </c>
      <c r="L18" s="81"/>
      <c r="M18" s="89"/>
      <c r="N18" s="81" t="s">
        <v>40</v>
      </c>
      <c r="O18" s="82">
        <v>14.14</v>
      </c>
      <c r="P18" s="81">
        <f t="shared" si="2"/>
        <v>1414</v>
      </c>
      <c r="Q18" s="81"/>
      <c r="R18" s="91"/>
      <c r="S18" s="81" t="s">
        <v>41</v>
      </c>
      <c r="T18" s="82">
        <v>17.18</v>
      </c>
      <c r="U18" s="81">
        <f t="shared" si="3"/>
        <v>1718</v>
      </c>
      <c r="W18" s="77"/>
      <c r="Y18" s="151"/>
      <c r="Z18" s="151"/>
      <c r="AA18" s="49"/>
      <c r="AB18" s="50"/>
      <c r="AC18" s="50"/>
      <c r="AE18" s="50"/>
      <c r="AG18" s="50"/>
      <c r="AI18" s="50"/>
      <c r="AJ18" s="50"/>
    </row>
    <row r="19" spans="2:44" ht="18" x14ac:dyDescent="0.3">
      <c r="B19" s="145"/>
      <c r="C19" s="84"/>
      <c r="D19" s="85"/>
      <c r="E19" s="82"/>
      <c r="F19" s="86">
        <f>AVERAGE(F16:F18)</f>
        <v>969.66666666666663</v>
      </c>
      <c r="G19" s="60">
        <f>STDEV(F16,F17,F18)</f>
        <v>17.925772879664972</v>
      </c>
      <c r="H19" s="74">
        <f>F19/G19</f>
        <v>54.093437040399984</v>
      </c>
      <c r="I19" s="85"/>
      <c r="J19" s="82"/>
      <c r="K19" s="86">
        <f>AVERAGE(K16:K18)</f>
        <v>883</v>
      </c>
      <c r="L19" s="60">
        <f>STDEV(K16,K17,K18)</f>
        <v>5.196152422706632</v>
      </c>
      <c r="M19" s="74">
        <f>K19/L19</f>
        <v>169.93342923147983</v>
      </c>
      <c r="N19" s="85"/>
      <c r="O19" s="82"/>
      <c r="P19" s="87">
        <f>AVERAGE(P16:P18)</f>
        <v>1225</v>
      </c>
      <c r="Q19" s="60">
        <f>STDEV(P16,P17,P18)</f>
        <v>165.81013238038258</v>
      </c>
      <c r="R19" s="74">
        <f>P19/Q19</f>
        <v>7.3879682888723925</v>
      </c>
      <c r="S19" s="85"/>
      <c r="T19" s="82"/>
      <c r="U19" s="87">
        <f>AVERAGE(U16:U18)</f>
        <v>1867</v>
      </c>
      <c r="V19" s="60">
        <f>STDEV(U16,U17,U18)</f>
        <v>184.95134495320656</v>
      </c>
      <c r="W19" s="74">
        <f>U19/V19</f>
        <v>10.094546760243125</v>
      </c>
      <c r="AB19" s="92"/>
      <c r="AC19" s="70"/>
      <c r="AD19" s="92"/>
      <c r="AE19" s="70"/>
      <c r="AF19" s="92"/>
      <c r="AG19" s="70"/>
      <c r="AH19" s="92"/>
    </row>
    <row r="20" spans="2:44" x14ac:dyDescent="0.3">
      <c r="B20" s="145"/>
      <c r="C20" s="152">
        <v>200</v>
      </c>
      <c r="D20" s="81" t="s">
        <v>42</v>
      </c>
      <c r="E20" s="82">
        <v>17.170000000000002</v>
      </c>
      <c r="F20" s="83">
        <f t="shared" si="0"/>
        <v>1717.0000000000002</v>
      </c>
      <c r="G20" s="83"/>
      <c r="H20" s="88"/>
      <c r="I20" s="81" t="s">
        <v>43</v>
      </c>
      <c r="J20" s="82">
        <v>12.6</v>
      </c>
      <c r="K20" s="81">
        <f t="shared" si="1"/>
        <v>1260</v>
      </c>
      <c r="L20" s="81"/>
      <c r="M20" s="89"/>
      <c r="N20" s="81" t="s">
        <v>44</v>
      </c>
      <c r="O20" s="82">
        <v>17.09</v>
      </c>
      <c r="P20" s="81">
        <f t="shared" si="2"/>
        <v>1709</v>
      </c>
      <c r="Q20" s="81"/>
      <c r="R20" s="89"/>
      <c r="S20" s="81" t="s">
        <v>45</v>
      </c>
      <c r="T20" s="82">
        <v>20.34</v>
      </c>
      <c r="U20" s="81">
        <f t="shared" si="3"/>
        <v>2034</v>
      </c>
      <c r="W20" s="77"/>
    </row>
    <row r="21" spans="2:44" x14ac:dyDescent="0.3">
      <c r="B21" s="145"/>
      <c r="C21" s="147"/>
      <c r="D21" s="81" t="s">
        <v>46</v>
      </c>
      <c r="E21" s="82">
        <v>17.100000000000001</v>
      </c>
      <c r="F21" s="83">
        <f t="shared" si="0"/>
        <v>1710.0000000000002</v>
      </c>
      <c r="G21" s="83"/>
      <c r="H21" s="88"/>
      <c r="I21" s="81" t="s">
        <v>47</v>
      </c>
      <c r="J21" s="82">
        <v>11.74</v>
      </c>
      <c r="K21" s="81">
        <f t="shared" si="1"/>
        <v>1174</v>
      </c>
      <c r="L21" s="81"/>
      <c r="M21" s="89"/>
      <c r="N21" s="81" t="s">
        <v>48</v>
      </c>
      <c r="O21" s="82">
        <v>15.71</v>
      </c>
      <c r="P21" s="81">
        <f t="shared" si="2"/>
        <v>1571</v>
      </c>
      <c r="Q21" s="81"/>
      <c r="R21" s="89"/>
      <c r="S21" s="81" t="s">
        <v>49</v>
      </c>
      <c r="T21" s="82">
        <v>18.690000000000001</v>
      </c>
      <c r="U21" s="81">
        <f t="shared" si="3"/>
        <v>1869.0000000000002</v>
      </c>
      <c r="W21" s="77"/>
      <c r="Y21" s="153" t="s">
        <v>147</v>
      </c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69"/>
      <c r="AR21" s="68"/>
    </row>
    <row r="22" spans="2:44" x14ac:dyDescent="0.3">
      <c r="B22" s="145"/>
      <c r="C22" s="148"/>
      <c r="D22" s="81" t="s">
        <v>50</v>
      </c>
      <c r="E22" s="82">
        <v>17.52</v>
      </c>
      <c r="F22" s="83">
        <f t="shared" si="0"/>
        <v>1752</v>
      </c>
      <c r="G22" s="83"/>
      <c r="H22" s="88"/>
      <c r="I22" s="81" t="s">
        <v>51</v>
      </c>
      <c r="J22" s="82">
        <v>11.84</v>
      </c>
      <c r="K22" s="81">
        <f t="shared" si="1"/>
        <v>1184</v>
      </c>
      <c r="L22" s="81"/>
      <c r="M22" s="89"/>
      <c r="N22" s="81" t="s">
        <v>52</v>
      </c>
      <c r="O22" s="82">
        <v>17.239999999999998</v>
      </c>
      <c r="P22" s="81">
        <f t="shared" si="2"/>
        <v>1723.9999999999998</v>
      </c>
      <c r="Q22" s="81"/>
      <c r="R22" s="89"/>
      <c r="S22" s="81" t="s">
        <v>53</v>
      </c>
      <c r="T22" s="82">
        <v>19.48</v>
      </c>
      <c r="U22" s="81">
        <f t="shared" si="3"/>
        <v>1948</v>
      </c>
      <c r="W22" s="77"/>
      <c r="Y22" s="149" t="s">
        <v>129</v>
      </c>
      <c r="Z22" s="149"/>
      <c r="AA22" s="45"/>
      <c r="AB22" s="154" t="s">
        <v>130</v>
      </c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72"/>
      <c r="AR22" s="67"/>
    </row>
    <row r="23" spans="2:44" ht="18" x14ac:dyDescent="0.3">
      <c r="B23" s="56"/>
      <c r="C23" s="84"/>
      <c r="D23" s="85"/>
      <c r="E23" s="82"/>
      <c r="F23" s="86">
        <f>AVERAGE(F20:F22)</f>
        <v>1726.3333333333333</v>
      </c>
      <c r="G23" s="60">
        <f>STDEV(F20,F21,F22)</f>
        <v>22.501851775650099</v>
      </c>
      <c r="H23" s="74">
        <f>F23/G23</f>
        <v>76.7196118144129</v>
      </c>
      <c r="I23" s="85"/>
      <c r="J23" s="82"/>
      <c r="K23" s="86">
        <f>AVERAGE(K20:K22)</f>
        <v>1206</v>
      </c>
      <c r="L23" s="60">
        <f>STDEV(K20,K21,K22)</f>
        <v>47.031904065219386</v>
      </c>
      <c r="M23" s="74">
        <f>K23/L23</f>
        <v>25.642168310422505</v>
      </c>
      <c r="N23" s="85"/>
      <c r="O23" s="82"/>
      <c r="P23" s="87">
        <f>AVERAGE(P20:P22)</f>
        <v>1668</v>
      </c>
      <c r="Q23" s="60">
        <f>STDEV(P20,P21,P22)</f>
        <v>84.338603260902929</v>
      </c>
      <c r="R23" s="74">
        <f>P23/Q23</f>
        <v>19.777420250131641</v>
      </c>
      <c r="S23" s="85"/>
      <c r="T23" s="82"/>
      <c r="U23" s="86">
        <f>AVERAGE(U20:U22)</f>
        <v>1950.3333333333333</v>
      </c>
      <c r="V23" s="60">
        <f>STDEV(U20,U21,U22)</f>
        <v>82.524743764117886</v>
      </c>
      <c r="W23" s="74">
        <f>U23/V23</f>
        <v>23.63331583201288</v>
      </c>
      <c r="Y23" s="154"/>
      <c r="Z23" s="154"/>
      <c r="AA23" s="53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67"/>
    </row>
    <row r="24" spans="2:44" ht="18" x14ac:dyDescent="0.3">
      <c r="B24" s="57"/>
      <c r="C24" s="152">
        <v>400</v>
      </c>
      <c r="D24" s="81" t="s">
        <v>54</v>
      </c>
      <c r="E24" s="82">
        <v>26.81</v>
      </c>
      <c r="F24" s="83">
        <f t="shared" si="0"/>
        <v>2681</v>
      </c>
      <c r="G24" s="83"/>
      <c r="H24" s="88"/>
      <c r="I24" s="81" t="s">
        <v>55</v>
      </c>
      <c r="J24" s="82">
        <v>17.440000000000001</v>
      </c>
      <c r="K24" s="81">
        <f t="shared" si="1"/>
        <v>1744.0000000000002</v>
      </c>
      <c r="L24" s="81"/>
      <c r="M24" s="89"/>
      <c r="N24" s="81" t="s">
        <v>56</v>
      </c>
      <c r="O24" s="82">
        <v>32.840000000000003</v>
      </c>
      <c r="P24" s="81">
        <f t="shared" si="2"/>
        <v>3284.0000000000005</v>
      </c>
      <c r="Q24" s="81"/>
      <c r="R24" s="89"/>
      <c r="S24" s="81" t="s">
        <v>57</v>
      </c>
      <c r="T24" s="82">
        <v>23.03</v>
      </c>
      <c r="U24" s="81">
        <f t="shared" si="3"/>
        <v>2303</v>
      </c>
      <c r="W24" s="77"/>
      <c r="Y24" s="157" t="s">
        <v>142</v>
      </c>
      <c r="Z24" s="157"/>
      <c r="AA24" s="47"/>
      <c r="AB24" s="154" t="s">
        <v>131</v>
      </c>
      <c r="AC24" s="154"/>
      <c r="AD24" s="154"/>
      <c r="AF24" s="154" t="s">
        <v>152</v>
      </c>
      <c r="AG24" s="154"/>
      <c r="AH24" s="154"/>
      <c r="AI24" s="53"/>
      <c r="AJ24" s="154" t="s">
        <v>132</v>
      </c>
      <c r="AK24" s="154"/>
      <c r="AL24" s="154"/>
      <c r="AM24" s="154"/>
      <c r="AN24" s="153" t="s">
        <v>134</v>
      </c>
      <c r="AO24" s="153"/>
      <c r="AP24" s="153"/>
      <c r="AQ24" s="46"/>
      <c r="AR24" s="68" t="s">
        <v>141</v>
      </c>
    </row>
    <row r="25" spans="2:44" ht="18" x14ac:dyDescent="0.3">
      <c r="B25" s="57"/>
      <c r="C25" s="147"/>
      <c r="D25" s="81" t="s">
        <v>58</v>
      </c>
      <c r="E25" s="82">
        <v>26.61</v>
      </c>
      <c r="F25" s="83">
        <f t="shared" si="0"/>
        <v>2661</v>
      </c>
      <c r="G25" s="83"/>
      <c r="H25" s="88"/>
      <c r="I25" s="81" t="s">
        <v>59</v>
      </c>
      <c r="J25" s="82">
        <v>18.670000000000002</v>
      </c>
      <c r="K25" s="81">
        <f t="shared" si="1"/>
        <v>1867.0000000000002</v>
      </c>
      <c r="L25" s="81"/>
      <c r="M25" s="89"/>
      <c r="N25" s="81" t="s">
        <v>60</v>
      </c>
      <c r="O25" s="82">
        <v>37.6</v>
      </c>
      <c r="P25" s="81">
        <f t="shared" si="2"/>
        <v>3760</v>
      </c>
      <c r="Q25" s="81"/>
      <c r="R25" s="89"/>
      <c r="S25" s="81" t="s">
        <v>61</v>
      </c>
      <c r="T25" s="82">
        <v>22.58</v>
      </c>
      <c r="U25" s="81">
        <f t="shared" si="3"/>
        <v>2258</v>
      </c>
      <c r="W25" s="77"/>
      <c r="Y25" s="155" t="s">
        <v>135</v>
      </c>
      <c r="Z25" s="155"/>
      <c r="AA25" s="49"/>
      <c r="AB25" s="93">
        <v>833.67</v>
      </c>
      <c r="AC25" s="50" t="s">
        <v>136</v>
      </c>
      <c r="AD25" s="93">
        <v>6.11</v>
      </c>
      <c r="AE25" s="45"/>
      <c r="AF25" s="93">
        <v>871.67</v>
      </c>
      <c r="AG25" s="50" t="s">
        <v>136</v>
      </c>
      <c r="AH25" s="93">
        <v>22.23</v>
      </c>
      <c r="AI25" s="45"/>
      <c r="AJ25" s="93">
        <v>1170</v>
      </c>
      <c r="AK25" s="50" t="s">
        <v>136</v>
      </c>
      <c r="AL25" s="93">
        <v>66.05</v>
      </c>
      <c r="AM25" s="45"/>
      <c r="AN25" s="93">
        <v>1397.33</v>
      </c>
      <c r="AO25" s="93" t="s">
        <v>136</v>
      </c>
      <c r="AP25" s="93">
        <v>68.19</v>
      </c>
      <c r="AQ25" s="50"/>
      <c r="AR25" s="94">
        <f>AVERAGE(AB25,AF25,AJ25,AN25)</f>
        <v>1068.1675</v>
      </c>
    </row>
    <row r="26" spans="2:44" ht="18" x14ac:dyDescent="0.3">
      <c r="B26" s="58"/>
      <c r="C26" s="148"/>
      <c r="D26" s="81" t="s">
        <v>62</v>
      </c>
      <c r="E26" s="82">
        <v>26.61</v>
      </c>
      <c r="F26" s="83">
        <f t="shared" si="0"/>
        <v>2661</v>
      </c>
      <c r="G26" s="83"/>
      <c r="H26" s="88"/>
      <c r="I26" s="81" t="s">
        <v>63</v>
      </c>
      <c r="J26" s="82">
        <v>17.899999999999999</v>
      </c>
      <c r="K26" s="81">
        <f t="shared" si="1"/>
        <v>1789.9999999999998</v>
      </c>
      <c r="L26" s="81"/>
      <c r="M26" s="89"/>
      <c r="N26" s="81" t="s">
        <v>64</v>
      </c>
      <c r="O26" s="82">
        <v>34.4</v>
      </c>
      <c r="P26" s="81">
        <f t="shared" si="2"/>
        <v>3440</v>
      </c>
      <c r="Q26" s="81"/>
      <c r="R26" s="89"/>
      <c r="S26" s="81" t="s">
        <v>65</v>
      </c>
      <c r="T26" s="82">
        <v>29.75</v>
      </c>
      <c r="U26" s="81">
        <f t="shared" si="3"/>
        <v>2975</v>
      </c>
      <c r="W26" s="77"/>
      <c r="Y26" s="151" t="s">
        <v>137</v>
      </c>
      <c r="Z26" s="151"/>
      <c r="AA26" s="49"/>
      <c r="AB26" s="93">
        <v>838.67</v>
      </c>
      <c r="AC26" s="50" t="s">
        <v>136</v>
      </c>
      <c r="AD26" s="93">
        <v>15.31</v>
      </c>
      <c r="AE26" s="45"/>
      <c r="AF26" s="93">
        <v>874.33</v>
      </c>
      <c r="AG26" s="50" t="s">
        <v>136</v>
      </c>
      <c r="AH26" s="93">
        <v>11.93</v>
      </c>
      <c r="AI26" s="45"/>
      <c r="AJ26" s="93">
        <v>1200.67</v>
      </c>
      <c r="AK26" s="50" t="s">
        <v>136</v>
      </c>
      <c r="AL26" s="93">
        <v>130.82</v>
      </c>
      <c r="AM26" s="45"/>
      <c r="AN26" s="93">
        <v>1502.33</v>
      </c>
      <c r="AO26" s="93" t="s">
        <v>136</v>
      </c>
      <c r="AP26" s="93">
        <v>35.56</v>
      </c>
      <c r="AQ26" s="50"/>
      <c r="AR26" s="94">
        <f>AVERAGE(AB26,AF26,AJ26,AN26)</f>
        <v>1104</v>
      </c>
    </row>
    <row r="27" spans="2:44" x14ac:dyDescent="0.3">
      <c r="D27" s="59"/>
      <c r="E27" s="59"/>
      <c r="F27" s="95">
        <f>AVERAGE(F24:F26)</f>
        <v>2667.6666666666665</v>
      </c>
      <c r="G27" s="60">
        <f>STDEV(F24,F25,F26)</f>
        <v>11.547005383792515</v>
      </c>
      <c r="H27" s="74">
        <f>F27/G27</f>
        <v>231.02671021622874</v>
      </c>
      <c r="I27" s="59"/>
      <c r="J27" s="59"/>
      <c r="K27" s="86">
        <f>AVERAGE(K24:K26)</f>
        <v>1800.3333333333333</v>
      </c>
      <c r="L27" s="60">
        <f>STDEV(K24,K25,K26)</f>
        <v>62.147673595504266</v>
      </c>
      <c r="M27" s="74">
        <f>K27/L27</f>
        <v>28.968635979055676</v>
      </c>
      <c r="N27" s="59"/>
      <c r="O27" s="59"/>
      <c r="P27" s="87">
        <f>AVERAGE(P24:P26)</f>
        <v>3494.6666666666665</v>
      </c>
      <c r="Q27" s="60">
        <f>STDEV(P24,P25,P26)</f>
        <v>242.66300363535689</v>
      </c>
      <c r="R27" s="74">
        <f>P27/Q27</f>
        <v>14.401316287661251</v>
      </c>
      <c r="S27" s="59"/>
      <c r="T27" s="59"/>
      <c r="U27" s="87">
        <f>AVERAGE(U24:U26)</f>
        <v>2512</v>
      </c>
      <c r="V27" s="60">
        <f>STDEV(U24,U25,U26)</f>
        <v>401.6005478083913</v>
      </c>
      <c r="W27" s="74">
        <f>U27/V27</f>
        <v>6.2549715474952663</v>
      </c>
      <c r="Y27" s="151" t="s">
        <v>138</v>
      </c>
      <c r="Z27" s="151"/>
      <c r="AA27" s="49"/>
      <c r="AB27" s="93">
        <v>969.67</v>
      </c>
      <c r="AC27" s="50" t="s">
        <v>136</v>
      </c>
      <c r="AD27" s="93">
        <v>17.93</v>
      </c>
      <c r="AE27" s="45"/>
      <c r="AF27" s="93">
        <v>883</v>
      </c>
      <c r="AG27" s="50" t="s">
        <v>136</v>
      </c>
      <c r="AH27" s="93">
        <v>5.2</v>
      </c>
      <c r="AI27" s="45"/>
      <c r="AJ27" s="93">
        <v>1225</v>
      </c>
      <c r="AK27" s="50" t="s">
        <v>136</v>
      </c>
      <c r="AL27" s="93">
        <v>165.81</v>
      </c>
      <c r="AM27" s="45"/>
      <c r="AN27" s="93">
        <v>1867</v>
      </c>
      <c r="AO27" s="93" t="s">
        <v>136</v>
      </c>
      <c r="AP27" s="93">
        <v>184.95</v>
      </c>
      <c r="AQ27" s="50"/>
      <c r="AR27" s="94">
        <f>AVERAGE(AB27,AF27,AJ27,AN27)</f>
        <v>1236.1675</v>
      </c>
    </row>
    <row r="28" spans="2:44" x14ac:dyDescent="0.3">
      <c r="Y28" s="151" t="s">
        <v>139</v>
      </c>
      <c r="Z28" s="151"/>
      <c r="AA28" s="49"/>
      <c r="AB28" s="93">
        <v>1726.33</v>
      </c>
      <c r="AC28" s="50" t="s">
        <v>136</v>
      </c>
      <c r="AD28" s="93">
        <v>22.5</v>
      </c>
      <c r="AE28" s="45"/>
      <c r="AF28" s="93">
        <v>1206</v>
      </c>
      <c r="AG28" s="50" t="s">
        <v>136</v>
      </c>
      <c r="AH28" s="93">
        <v>47.03</v>
      </c>
      <c r="AI28" s="45"/>
      <c r="AJ28" s="93">
        <v>1668</v>
      </c>
      <c r="AK28" s="50" t="s">
        <v>136</v>
      </c>
      <c r="AL28" s="93">
        <v>84.34</v>
      </c>
      <c r="AM28" s="45"/>
      <c r="AN28" s="93">
        <v>1950.33</v>
      </c>
      <c r="AO28" s="93" t="s">
        <v>136</v>
      </c>
      <c r="AP28" s="93">
        <v>82.52</v>
      </c>
      <c r="AQ28" s="50"/>
      <c r="AR28" s="94">
        <f>AVERAGE(AB28,AF28,AJ28,AN28)</f>
        <v>1637.665</v>
      </c>
    </row>
    <row r="29" spans="2:44" x14ac:dyDescent="0.3">
      <c r="Y29" s="156" t="s">
        <v>140</v>
      </c>
      <c r="Z29" s="156"/>
      <c r="AA29" s="51"/>
      <c r="AB29" s="96">
        <v>2668</v>
      </c>
      <c r="AC29" s="50" t="s">
        <v>136</v>
      </c>
      <c r="AD29" s="96">
        <v>11.55</v>
      </c>
      <c r="AE29" s="52"/>
      <c r="AF29" s="96">
        <v>1800.33</v>
      </c>
      <c r="AG29" s="50" t="s">
        <v>136</v>
      </c>
      <c r="AH29" s="96">
        <v>62.15</v>
      </c>
      <c r="AI29" s="52"/>
      <c r="AJ29" s="96">
        <v>3494.6669999999999</v>
      </c>
      <c r="AK29" s="50" t="s">
        <v>136</v>
      </c>
      <c r="AL29" s="96">
        <v>810.9</v>
      </c>
      <c r="AM29" s="53"/>
      <c r="AN29" s="96">
        <v>2512</v>
      </c>
      <c r="AO29" s="93" t="s">
        <v>136</v>
      </c>
      <c r="AP29" s="96">
        <v>401.6</v>
      </c>
      <c r="AQ29" s="52"/>
      <c r="AR29" s="97">
        <f>AVERAGE(AB29,AF29,AJ29,AN29)</f>
        <v>2618.7492499999998</v>
      </c>
    </row>
    <row r="30" spans="2:44" x14ac:dyDescent="0.3">
      <c r="Y30" s="54" t="s">
        <v>141</v>
      </c>
      <c r="Z30" s="54"/>
      <c r="AA30" s="54"/>
      <c r="AB30" s="98">
        <f>AVERAGE(AB25:AB29)</f>
        <v>1407.268</v>
      </c>
      <c r="AC30" s="98"/>
      <c r="AD30" s="98"/>
      <c r="AE30" s="98"/>
      <c r="AF30" s="98">
        <f>AVERAGE(AF25:AF29)</f>
        <v>1127.066</v>
      </c>
      <c r="AG30" s="98"/>
      <c r="AH30" s="98"/>
      <c r="AI30" s="98"/>
      <c r="AJ30" s="98">
        <f>AVERAGE(AJ25:AJ29)</f>
        <v>1751.6673999999998</v>
      </c>
      <c r="AK30" s="98"/>
      <c r="AL30" s="98"/>
      <c r="AM30" s="98"/>
      <c r="AN30" s="98">
        <f>AVERAGE(AN25:AN29)</f>
        <v>1845.798</v>
      </c>
      <c r="AO30" s="55"/>
      <c r="AP30" s="52"/>
      <c r="AQ30" s="53"/>
      <c r="AR30" s="67"/>
    </row>
  </sheetData>
  <mergeCells count="34">
    <mergeCell ref="Y25:Z25"/>
    <mergeCell ref="Y27:Z27"/>
    <mergeCell ref="Y28:Z28"/>
    <mergeCell ref="Y29:Z29"/>
    <mergeCell ref="C24:C26"/>
    <mergeCell ref="Y24:Z24"/>
    <mergeCell ref="Y26:Z26"/>
    <mergeCell ref="AB23:AQ23"/>
    <mergeCell ref="AB24:AD24"/>
    <mergeCell ref="AJ24:AM24"/>
    <mergeCell ref="AF24:AH24"/>
    <mergeCell ref="AN24:AP24"/>
    <mergeCell ref="B8:B22"/>
    <mergeCell ref="C8:C10"/>
    <mergeCell ref="Y10:AJ10"/>
    <mergeCell ref="Y11:Z12"/>
    <mergeCell ref="AB11:AJ11"/>
    <mergeCell ref="AB12:AJ12"/>
    <mergeCell ref="Y13:Z13"/>
    <mergeCell ref="Y14:Z14"/>
    <mergeCell ref="Y15:Z15"/>
    <mergeCell ref="C16:C18"/>
    <mergeCell ref="Y17:Z17"/>
    <mergeCell ref="Y18:Z18"/>
    <mergeCell ref="C20:C22"/>
    <mergeCell ref="Y21:AP21"/>
    <mergeCell ref="Y22:Z23"/>
    <mergeCell ref="AB22:AP22"/>
    <mergeCell ref="B6:C7"/>
    <mergeCell ref="D6:W6"/>
    <mergeCell ref="D7:H7"/>
    <mergeCell ref="N7:R7"/>
    <mergeCell ref="I7:M7"/>
    <mergeCell ref="S7:W7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6"/>
  <dimension ref="B2:AS29"/>
  <sheetViews>
    <sheetView zoomScale="69" zoomScaleNormal="69" workbookViewId="0">
      <selection activeCell="N4" sqref="N4:R4"/>
    </sheetView>
  </sheetViews>
  <sheetFormatPr defaultRowHeight="14.4" x14ac:dyDescent="0.3"/>
  <cols>
    <col min="3" max="3" width="11.6640625" customWidth="1"/>
    <col min="27" max="27" width="6.44140625" customWidth="1"/>
    <col min="28" max="28" width="0.88671875" customWidth="1"/>
    <col min="29" max="29" width="6.88671875" customWidth="1"/>
    <col min="30" max="30" width="4.5546875" customWidth="1"/>
    <col min="31" max="31" width="6.109375" customWidth="1"/>
    <col min="32" max="32" width="0.88671875" customWidth="1"/>
    <col min="33" max="33" width="7.88671875" customWidth="1"/>
    <col min="34" max="34" width="4.88671875" customWidth="1"/>
    <col min="35" max="35" width="6" customWidth="1"/>
    <col min="36" max="36" width="1" customWidth="1"/>
    <col min="37" max="37" width="6.33203125" customWidth="1"/>
    <col min="38" max="38" width="4.44140625" customWidth="1"/>
    <col min="39" max="39" width="4.6640625" customWidth="1"/>
    <col min="40" max="40" width="0.88671875" customWidth="1"/>
    <col min="41" max="41" width="7.33203125" customWidth="1"/>
    <col min="42" max="42" width="3.88671875" customWidth="1"/>
    <col min="43" max="43" width="6" customWidth="1"/>
    <col min="44" max="44" width="1" customWidth="1"/>
  </cols>
  <sheetData>
    <row r="2" spans="2:37" ht="15" thickBot="1" x14ac:dyDescent="0.35"/>
    <row r="3" spans="2:37" ht="18.600000000000001" thickBot="1" x14ac:dyDescent="0.35">
      <c r="B3" s="132" t="s">
        <v>0</v>
      </c>
      <c r="C3" s="158"/>
      <c r="D3" s="159" t="s">
        <v>1</v>
      </c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64"/>
    </row>
    <row r="4" spans="2:37" ht="18.600000000000001" thickBot="1" x14ac:dyDescent="0.35">
      <c r="B4" s="134"/>
      <c r="C4" s="135"/>
      <c r="D4" s="161" t="s">
        <v>143</v>
      </c>
      <c r="E4" s="162"/>
      <c r="F4" s="162"/>
      <c r="G4" s="162"/>
      <c r="H4" s="163"/>
      <c r="I4" s="165" t="s">
        <v>145</v>
      </c>
      <c r="J4" s="165"/>
      <c r="K4" s="165"/>
      <c r="L4" s="165"/>
      <c r="M4" s="165"/>
      <c r="N4" s="164" t="s">
        <v>144</v>
      </c>
      <c r="O4" s="162"/>
      <c r="P4" s="162"/>
      <c r="Q4" s="162"/>
      <c r="R4" s="163"/>
      <c r="S4" s="136" t="s">
        <v>146</v>
      </c>
      <c r="T4" s="136"/>
      <c r="U4" s="136"/>
      <c r="V4" s="136"/>
      <c r="W4" s="136"/>
    </row>
    <row r="5" spans="2:37" x14ac:dyDescent="0.3">
      <c r="B5" s="144"/>
      <c r="C5" s="146">
        <v>25</v>
      </c>
      <c r="D5" s="81" t="s">
        <v>6</v>
      </c>
      <c r="E5" s="82">
        <v>9.06</v>
      </c>
      <c r="F5" s="83">
        <f>E5*100</f>
        <v>906</v>
      </c>
      <c r="G5" s="83"/>
      <c r="H5" s="83"/>
      <c r="I5" s="81" t="s">
        <v>7</v>
      </c>
      <c r="J5" s="82">
        <v>9.3800000000000008</v>
      </c>
      <c r="K5" s="81">
        <f>J5*100</f>
        <v>938.00000000000011</v>
      </c>
      <c r="L5" s="81"/>
      <c r="M5" s="81"/>
      <c r="N5" s="81" t="s">
        <v>8</v>
      </c>
      <c r="O5" s="82">
        <v>12.63</v>
      </c>
      <c r="P5" s="81">
        <f>O5*100</f>
        <v>1263</v>
      </c>
      <c r="Q5" s="81"/>
      <c r="R5" s="81"/>
      <c r="S5" s="81" t="s">
        <v>9</v>
      </c>
      <c r="T5" s="82">
        <v>11.76</v>
      </c>
      <c r="U5" s="81">
        <f>T5*100</f>
        <v>1176</v>
      </c>
      <c r="V5" s="81"/>
      <c r="W5" s="81"/>
    </row>
    <row r="6" spans="2:37" x14ac:dyDescent="0.3">
      <c r="B6" s="145"/>
      <c r="C6" s="147"/>
      <c r="D6" s="81" t="s">
        <v>10</v>
      </c>
      <c r="E6" s="82">
        <v>8.8800000000000008</v>
      </c>
      <c r="F6" s="83">
        <f t="shared" ref="F6:F23" si="0">E6*100</f>
        <v>888.00000000000011</v>
      </c>
      <c r="G6" s="83"/>
      <c r="H6" s="83"/>
      <c r="I6" s="81" t="s">
        <v>11</v>
      </c>
      <c r="J6" s="82">
        <v>9.48</v>
      </c>
      <c r="K6" s="81">
        <f t="shared" ref="K6:K23" si="1">J6*100</f>
        <v>948</v>
      </c>
      <c r="L6" s="81"/>
      <c r="M6" s="81"/>
      <c r="N6" s="81" t="s">
        <v>12</v>
      </c>
      <c r="O6" s="82">
        <v>12.03</v>
      </c>
      <c r="P6" s="81">
        <f t="shared" ref="P6:P23" si="2">O6*100</f>
        <v>1203</v>
      </c>
      <c r="Q6" s="81"/>
      <c r="R6" s="81"/>
      <c r="S6" s="81" t="s">
        <v>13</v>
      </c>
      <c r="T6" s="82">
        <v>12.42</v>
      </c>
      <c r="U6" s="81">
        <f t="shared" ref="U6:U23" si="3">T6*100</f>
        <v>1242</v>
      </c>
      <c r="V6" s="81"/>
      <c r="W6" s="81"/>
    </row>
    <row r="7" spans="2:37" x14ac:dyDescent="0.3">
      <c r="B7" s="145"/>
      <c r="C7" s="148"/>
      <c r="D7" s="81" t="s">
        <v>14</v>
      </c>
      <c r="E7" s="82">
        <v>8.99</v>
      </c>
      <c r="F7" s="83">
        <f t="shared" si="0"/>
        <v>899</v>
      </c>
      <c r="G7" s="83"/>
      <c r="H7" s="83"/>
      <c r="I7" s="81" t="s">
        <v>15</v>
      </c>
      <c r="J7" s="82">
        <v>9.32</v>
      </c>
      <c r="K7" s="81">
        <f t="shared" si="1"/>
        <v>932</v>
      </c>
      <c r="L7" s="81"/>
      <c r="M7" s="81"/>
      <c r="N7" s="81" t="s">
        <v>16</v>
      </c>
      <c r="O7" s="82">
        <v>12.19</v>
      </c>
      <c r="P7" s="81">
        <f t="shared" si="2"/>
        <v>1219</v>
      </c>
      <c r="Q7" s="81"/>
      <c r="R7" s="81"/>
      <c r="S7" s="81" t="s">
        <v>17</v>
      </c>
      <c r="T7" s="82">
        <v>12.34</v>
      </c>
      <c r="U7" s="81">
        <f t="shared" si="3"/>
        <v>1234</v>
      </c>
      <c r="V7" s="81"/>
      <c r="W7" s="81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</row>
    <row r="8" spans="2:37" ht="18" x14ac:dyDescent="0.3">
      <c r="B8" s="145"/>
      <c r="C8" s="84"/>
      <c r="D8" s="85"/>
      <c r="E8" s="62"/>
      <c r="F8" s="86">
        <f>AVERAGE(F5:F7)</f>
        <v>897.66666666666663</v>
      </c>
      <c r="G8" s="86">
        <f>STDEV(F5,F6,F7)</f>
        <v>9.0737717258774051</v>
      </c>
      <c r="H8" s="99">
        <f>F8/G8</f>
        <v>98.929826954608018</v>
      </c>
      <c r="I8" s="100"/>
      <c r="J8" s="62"/>
      <c r="K8" s="86">
        <f>AVERAGE(K5:K7)</f>
        <v>939.33333333333337</v>
      </c>
      <c r="L8" s="86">
        <f>STDEV(K5,K6,K7)</f>
        <v>8.0829037686547522</v>
      </c>
      <c r="M8" s="99">
        <f>K8/L8</f>
        <v>116.21236132688337</v>
      </c>
      <c r="N8" s="100"/>
      <c r="O8" s="62"/>
      <c r="P8" s="86">
        <f>AVERAGE(P5:P7)</f>
        <v>1228.3333333333333</v>
      </c>
      <c r="Q8" s="86">
        <f>STDEV(P5,P6,P7)</f>
        <v>31.069813860616115</v>
      </c>
      <c r="R8" s="99">
        <f>P8/Q8</f>
        <v>39.534621573332316</v>
      </c>
      <c r="S8" s="100"/>
      <c r="T8" s="62"/>
      <c r="U8" s="86">
        <f>AVERAGE(U5:U7)</f>
        <v>1217.3333333333333</v>
      </c>
      <c r="V8" s="86">
        <f>STDEV(U5,U6,U7)</f>
        <v>36.018513757973601</v>
      </c>
      <c r="W8" s="99">
        <f>U8/V8</f>
        <v>33.797433772898138</v>
      </c>
      <c r="Z8" s="149"/>
      <c r="AA8" s="149"/>
      <c r="AB8" s="45"/>
      <c r="AC8" s="149"/>
      <c r="AD8" s="149"/>
      <c r="AE8" s="149"/>
      <c r="AF8" s="149"/>
      <c r="AG8" s="149"/>
      <c r="AH8" s="149"/>
      <c r="AI8" s="149"/>
      <c r="AJ8" s="149"/>
      <c r="AK8" s="149"/>
    </row>
    <row r="9" spans="2:37" ht="18" x14ac:dyDescent="0.3">
      <c r="B9" s="145"/>
      <c r="C9" s="65"/>
      <c r="D9" s="81" t="s">
        <v>18</v>
      </c>
      <c r="E9" s="82">
        <v>11.35</v>
      </c>
      <c r="F9" s="83">
        <f t="shared" si="0"/>
        <v>1135</v>
      </c>
      <c r="G9" s="83"/>
      <c r="H9" s="88"/>
      <c r="I9" s="81" t="s">
        <v>19</v>
      </c>
      <c r="J9" s="82">
        <v>9.89</v>
      </c>
      <c r="K9" s="81">
        <f t="shared" si="1"/>
        <v>989</v>
      </c>
      <c r="L9" s="81"/>
      <c r="M9" s="89"/>
      <c r="N9" s="81" t="s">
        <v>20</v>
      </c>
      <c r="O9" s="82">
        <v>12.48</v>
      </c>
      <c r="P9" s="81">
        <f t="shared" si="2"/>
        <v>1248</v>
      </c>
      <c r="Q9" s="81"/>
      <c r="R9" s="89"/>
      <c r="S9" s="81" t="s">
        <v>21</v>
      </c>
      <c r="T9" s="82">
        <v>12.27</v>
      </c>
      <c r="U9" s="81">
        <f t="shared" si="3"/>
        <v>1227</v>
      </c>
      <c r="V9" s="81"/>
      <c r="W9" s="89"/>
      <c r="Z9" s="149"/>
      <c r="AA9" s="149"/>
      <c r="AB9" s="45"/>
      <c r="AC9" s="149"/>
      <c r="AD9" s="149"/>
      <c r="AE9" s="149"/>
      <c r="AF9" s="149"/>
      <c r="AG9" s="149"/>
      <c r="AH9" s="149"/>
      <c r="AI9" s="149"/>
      <c r="AJ9" s="149"/>
      <c r="AK9" s="149"/>
    </row>
    <row r="10" spans="2:37" ht="18" x14ac:dyDescent="0.3">
      <c r="B10" s="145"/>
      <c r="C10" s="57">
        <v>50</v>
      </c>
      <c r="D10" s="81" t="s">
        <v>22</v>
      </c>
      <c r="E10" s="82">
        <v>11.57</v>
      </c>
      <c r="F10" s="83">
        <f t="shared" si="0"/>
        <v>1157</v>
      </c>
      <c r="G10" s="83"/>
      <c r="H10" s="88"/>
      <c r="I10" s="81" t="s">
        <v>23</v>
      </c>
      <c r="J10" s="82">
        <v>9.86</v>
      </c>
      <c r="K10" s="81">
        <f t="shared" si="1"/>
        <v>986</v>
      </c>
      <c r="L10" s="81"/>
      <c r="M10" s="89"/>
      <c r="N10" s="81" t="s">
        <v>24</v>
      </c>
      <c r="O10" s="82">
        <v>12.03</v>
      </c>
      <c r="P10" s="81">
        <f t="shared" si="2"/>
        <v>1203</v>
      </c>
      <c r="Q10" s="81"/>
      <c r="R10" s="89"/>
      <c r="S10" s="81" t="s">
        <v>25</v>
      </c>
      <c r="T10" s="82">
        <v>12.11</v>
      </c>
      <c r="U10" s="81">
        <f t="shared" si="3"/>
        <v>1211</v>
      </c>
      <c r="V10" s="81"/>
      <c r="W10" s="89"/>
      <c r="Z10" s="150"/>
      <c r="AA10" s="150"/>
      <c r="AB10" s="47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2:37" ht="18" x14ac:dyDescent="0.3">
      <c r="B11" s="145"/>
      <c r="C11" s="58"/>
      <c r="D11" s="81" t="s">
        <v>26</v>
      </c>
      <c r="E11" s="82">
        <v>10.97</v>
      </c>
      <c r="F11" s="83">
        <f t="shared" si="0"/>
        <v>1097</v>
      </c>
      <c r="G11" s="83"/>
      <c r="H11" s="88"/>
      <c r="I11" s="81" t="s">
        <v>27</v>
      </c>
      <c r="J11" s="82">
        <v>9.9600000000000009</v>
      </c>
      <c r="K11" s="81">
        <f t="shared" si="1"/>
        <v>996.00000000000011</v>
      </c>
      <c r="L11" s="81"/>
      <c r="M11" s="89"/>
      <c r="N11" s="81" t="s">
        <v>28</v>
      </c>
      <c r="O11" s="82">
        <v>12.68</v>
      </c>
      <c r="P11" s="81">
        <f t="shared" si="2"/>
        <v>1268</v>
      </c>
      <c r="Q11" s="81"/>
      <c r="R11" s="89"/>
      <c r="S11" s="81" t="s">
        <v>29</v>
      </c>
      <c r="T11" s="82">
        <v>12.47</v>
      </c>
      <c r="U11" s="81">
        <f t="shared" si="3"/>
        <v>1247</v>
      </c>
      <c r="V11" s="81"/>
      <c r="W11" s="89"/>
      <c r="Z11" s="151"/>
      <c r="AA11" s="151"/>
      <c r="AB11" s="49"/>
      <c r="AC11" s="50"/>
      <c r="AD11" s="49"/>
      <c r="AE11" s="50"/>
      <c r="AF11" s="49"/>
      <c r="AG11" s="50"/>
      <c r="AH11" s="49"/>
      <c r="AI11" s="50"/>
      <c r="AJ11" s="79"/>
      <c r="AK11" s="50"/>
    </row>
    <row r="12" spans="2:37" ht="18" x14ac:dyDescent="0.3">
      <c r="B12" s="145"/>
      <c r="C12" s="84"/>
      <c r="D12" s="85"/>
      <c r="E12" s="62"/>
      <c r="F12" s="86">
        <f>AVERAGE(F9:F11)</f>
        <v>1129.6666666666667</v>
      </c>
      <c r="G12" s="86">
        <f>STDEV(F9,F10,F11)</f>
        <v>30.353473167552561</v>
      </c>
      <c r="H12" s="99">
        <f>F12/G12</f>
        <v>37.217047961228523</v>
      </c>
      <c r="I12" s="100"/>
      <c r="J12" s="62"/>
      <c r="K12" s="86">
        <f>AVERAGE(K9:K11)</f>
        <v>990.33333333333337</v>
      </c>
      <c r="L12" s="86">
        <f>STDEV(K9,K10,K11)</f>
        <v>5.1316014394469462</v>
      </c>
      <c r="M12" s="99">
        <f>K12/L12</f>
        <v>192.98718831134821</v>
      </c>
      <c r="N12" s="100"/>
      <c r="O12" s="62"/>
      <c r="P12" s="86">
        <f>AVERAGE(P9:P11)</f>
        <v>1239.6666666666667</v>
      </c>
      <c r="Q12" s="86">
        <f>STDEV(P9,P10,P11)</f>
        <v>33.291640592396966</v>
      </c>
      <c r="R12" s="99">
        <f>P12/Q12</f>
        <v>37.236574846052427</v>
      </c>
      <c r="S12" s="100"/>
      <c r="T12" s="62"/>
      <c r="U12" s="86">
        <f>AVERAGE(U9:U11)</f>
        <v>1228.3333333333333</v>
      </c>
      <c r="V12" s="86">
        <f>STDEV(U9,U10,U11)</f>
        <v>18.036999011291577</v>
      </c>
      <c r="W12" s="99">
        <f>U12/V12</f>
        <v>68.100759586690017</v>
      </c>
      <c r="Z12" s="151"/>
      <c r="AA12" s="151"/>
      <c r="AB12" s="49"/>
      <c r="AC12" s="50"/>
      <c r="AD12" s="49"/>
      <c r="AE12" s="50"/>
      <c r="AF12" s="49"/>
      <c r="AG12" s="50"/>
      <c r="AH12" s="49"/>
      <c r="AI12" s="50"/>
      <c r="AJ12" s="49"/>
      <c r="AK12" s="50"/>
    </row>
    <row r="13" spans="2:37" x14ac:dyDescent="0.3">
      <c r="B13" s="145"/>
      <c r="C13" s="152">
        <v>100</v>
      </c>
      <c r="D13" s="81" t="s">
        <v>30</v>
      </c>
      <c r="E13" s="82">
        <v>9.19</v>
      </c>
      <c r="F13" s="83">
        <f t="shared" si="0"/>
        <v>919</v>
      </c>
      <c r="G13" s="83"/>
      <c r="H13" s="88"/>
      <c r="I13" s="81" t="s">
        <v>31</v>
      </c>
      <c r="J13" s="82">
        <v>10.97</v>
      </c>
      <c r="K13" s="81">
        <f t="shared" si="1"/>
        <v>1097</v>
      </c>
      <c r="L13" s="81"/>
      <c r="M13" s="89"/>
      <c r="N13" s="81" t="s">
        <v>32</v>
      </c>
      <c r="O13" s="82">
        <v>11.98</v>
      </c>
      <c r="P13" s="81">
        <f t="shared" si="2"/>
        <v>1198</v>
      </c>
      <c r="Q13" s="81"/>
      <c r="R13" s="89"/>
      <c r="S13" s="81" t="s">
        <v>33</v>
      </c>
      <c r="T13" s="82">
        <v>12.36</v>
      </c>
      <c r="U13" s="81">
        <f t="shared" si="3"/>
        <v>1236</v>
      </c>
      <c r="V13" s="81"/>
      <c r="W13" s="89"/>
      <c r="AD13" s="49"/>
      <c r="AE13" s="50"/>
      <c r="AF13" s="49"/>
      <c r="AG13" s="50"/>
      <c r="AH13" s="49"/>
      <c r="AI13" s="50"/>
      <c r="AJ13" s="49"/>
      <c r="AK13" s="50"/>
    </row>
    <row r="14" spans="2:37" x14ac:dyDescent="0.3">
      <c r="B14" s="145"/>
      <c r="C14" s="147"/>
      <c r="D14" s="81" t="s">
        <v>34</v>
      </c>
      <c r="E14" s="82">
        <v>11.5</v>
      </c>
      <c r="F14" s="83">
        <f t="shared" si="0"/>
        <v>1150</v>
      </c>
      <c r="G14" s="83"/>
      <c r="H14" s="88"/>
      <c r="I14" s="81" t="s">
        <v>35</v>
      </c>
      <c r="J14" s="82">
        <v>9.98</v>
      </c>
      <c r="K14" s="81">
        <f t="shared" si="1"/>
        <v>998</v>
      </c>
      <c r="L14" s="81"/>
      <c r="M14" s="89"/>
      <c r="N14" s="81" t="s">
        <v>36</v>
      </c>
      <c r="O14" s="82">
        <v>12.66</v>
      </c>
      <c r="P14" s="81">
        <f t="shared" si="2"/>
        <v>1266</v>
      </c>
      <c r="Q14" s="81"/>
      <c r="R14" s="89"/>
      <c r="S14" s="81" t="s">
        <v>37</v>
      </c>
      <c r="T14" s="82">
        <v>13.29</v>
      </c>
      <c r="U14" s="81">
        <f t="shared" si="3"/>
        <v>1329</v>
      </c>
      <c r="V14" s="81"/>
      <c r="W14" s="89"/>
      <c r="Z14" s="151"/>
      <c r="AA14" s="151"/>
      <c r="AB14" s="49"/>
      <c r="AC14" s="50"/>
      <c r="AD14" s="49"/>
      <c r="AE14" s="50"/>
      <c r="AF14" s="49"/>
      <c r="AG14" s="50"/>
      <c r="AH14" s="49"/>
      <c r="AI14" s="50"/>
      <c r="AJ14" s="49"/>
      <c r="AK14" s="50"/>
    </row>
    <row r="15" spans="2:37" x14ac:dyDescent="0.3">
      <c r="B15" s="145"/>
      <c r="C15" s="148"/>
      <c r="D15" s="81" t="s">
        <v>38</v>
      </c>
      <c r="E15" s="82">
        <v>10.25</v>
      </c>
      <c r="F15" s="83">
        <f t="shared" si="0"/>
        <v>1025</v>
      </c>
      <c r="G15" s="83"/>
      <c r="H15" s="88"/>
      <c r="I15" s="81" t="s">
        <v>39</v>
      </c>
      <c r="J15" s="82">
        <v>9.4499999999999993</v>
      </c>
      <c r="K15" s="81">
        <f t="shared" si="1"/>
        <v>944.99999999999989</v>
      </c>
      <c r="L15" s="81"/>
      <c r="M15" s="89"/>
      <c r="N15" s="81" t="s">
        <v>40</v>
      </c>
      <c r="O15" s="82">
        <v>12.75</v>
      </c>
      <c r="P15" s="81">
        <f t="shared" si="2"/>
        <v>1275</v>
      </c>
      <c r="Q15" s="81"/>
      <c r="R15" s="89"/>
      <c r="S15" s="81" t="s">
        <v>41</v>
      </c>
      <c r="T15" s="82">
        <v>13.74</v>
      </c>
      <c r="U15" s="81">
        <f t="shared" si="3"/>
        <v>1374</v>
      </c>
      <c r="V15" s="81"/>
      <c r="W15" s="89"/>
      <c r="Z15" s="151"/>
      <c r="AA15" s="151"/>
      <c r="AB15" s="49"/>
      <c r="AC15" s="50"/>
      <c r="AD15" s="50"/>
      <c r="AE15" s="50"/>
      <c r="AF15" s="50"/>
      <c r="AG15" s="50"/>
      <c r="AH15" s="50"/>
      <c r="AI15" s="50"/>
      <c r="AJ15" s="50"/>
      <c r="AK15" s="50"/>
    </row>
    <row r="16" spans="2:37" ht="18" x14ac:dyDescent="0.3">
      <c r="B16" s="145"/>
      <c r="C16" s="84"/>
      <c r="D16" s="85"/>
      <c r="E16" s="62"/>
      <c r="F16" s="86">
        <f>AVERAGE(F13:F15)</f>
        <v>1031.3333333333333</v>
      </c>
      <c r="G16" s="86">
        <f>STDEV(F13,F14,F15)</f>
        <v>115.63015754262956</v>
      </c>
      <c r="H16" s="99">
        <f>F16/G16</f>
        <v>8.9192417899552705</v>
      </c>
      <c r="I16" s="100"/>
      <c r="J16" s="62"/>
      <c r="K16" s="86">
        <f>AVERAGE(K13:K15)</f>
        <v>1013.3333333333334</v>
      </c>
      <c r="L16" s="86">
        <f>STDEV(K13,K14,K15)</f>
        <v>77.151366373728862</v>
      </c>
      <c r="M16" s="99">
        <f>K16/L16</f>
        <v>13.134353686293077</v>
      </c>
      <c r="N16" s="100"/>
      <c r="O16" s="62"/>
      <c r="P16" s="86">
        <f>AVERAGE(P13:P15)</f>
        <v>1246.3333333333333</v>
      </c>
      <c r="Q16" s="86">
        <f>STDEV(P13,P14,P15)</f>
        <v>42.099089459670417</v>
      </c>
      <c r="R16" s="99">
        <f>P16/Q16</f>
        <v>29.604757474084582</v>
      </c>
      <c r="S16" s="100"/>
      <c r="T16" s="62"/>
      <c r="U16" s="86">
        <f>AVERAGE(U13:U15)</f>
        <v>1313</v>
      </c>
      <c r="V16" s="86">
        <f>STDEV(U13,U14,U15)</f>
        <v>70.377553239651633</v>
      </c>
      <c r="W16" s="99">
        <f>U16/V16</f>
        <v>18.65651673807038</v>
      </c>
      <c r="AC16" s="92"/>
      <c r="AD16" s="70"/>
      <c r="AE16" s="92"/>
      <c r="AF16" s="70"/>
      <c r="AG16" s="92"/>
      <c r="AH16" s="70"/>
      <c r="AI16" s="92"/>
    </row>
    <row r="17" spans="2:45" x14ac:dyDescent="0.3">
      <c r="B17" s="145"/>
      <c r="C17" s="152">
        <v>200</v>
      </c>
      <c r="D17" s="81" t="s">
        <v>42</v>
      </c>
      <c r="E17" s="82">
        <v>17.809999999999999</v>
      </c>
      <c r="F17" s="83">
        <f t="shared" si="0"/>
        <v>1780.9999999999998</v>
      </c>
      <c r="G17" s="83"/>
      <c r="H17" s="88"/>
      <c r="I17" s="81" t="s">
        <v>43</v>
      </c>
      <c r="J17" s="82">
        <v>11.63</v>
      </c>
      <c r="K17" s="81">
        <f t="shared" si="1"/>
        <v>1163</v>
      </c>
      <c r="L17" s="81"/>
      <c r="M17" s="89"/>
      <c r="N17" s="81" t="s">
        <v>44</v>
      </c>
      <c r="O17" s="82">
        <v>27.32</v>
      </c>
      <c r="P17" s="81">
        <f t="shared" si="2"/>
        <v>2732</v>
      </c>
      <c r="Q17" s="81"/>
      <c r="R17" s="89"/>
      <c r="S17" s="81" t="s">
        <v>45</v>
      </c>
      <c r="T17" s="82">
        <v>11.43</v>
      </c>
      <c r="U17" s="81">
        <f t="shared" si="3"/>
        <v>1143</v>
      </c>
      <c r="V17" s="81"/>
      <c r="W17" s="89"/>
    </row>
    <row r="18" spans="2:45" x14ac:dyDescent="0.3">
      <c r="B18" s="145"/>
      <c r="C18" s="147"/>
      <c r="D18" s="81" t="s">
        <v>46</v>
      </c>
      <c r="E18" s="82">
        <v>17.59</v>
      </c>
      <c r="F18" s="83">
        <f t="shared" si="0"/>
        <v>1759</v>
      </c>
      <c r="G18" s="83"/>
      <c r="H18" s="88"/>
      <c r="I18" s="81" t="s">
        <v>47</v>
      </c>
      <c r="J18" s="82">
        <v>12.33</v>
      </c>
      <c r="K18" s="81">
        <f t="shared" si="1"/>
        <v>1233</v>
      </c>
      <c r="L18" s="81"/>
      <c r="M18" s="89"/>
      <c r="N18" s="81" t="s">
        <v>48</v>
      </c>
      <c r="O18" s="82">
        <v>26.16</v>
      </c>
      <c r="P18" s="81">
        <f t="shared" si="2"/>
        <v>2616</v>
      </c>
      <c r="Q18" s="81"/>
      <c r="R18" s="89"/>
      <c r="S18" s="81" t="s">
        <v>49</v>
      </c>
      <c r="T18" s="82">
        <v>11.65</v>
      </c>
      <c r="U18" s="81">
        <f t="shared" si="3"/>
        <v>1165</v>
      </c>
      <c r="V18" s="81"/>
      <c r="W18" s="89"/>
    </row>
    <row r="19" spans="2:45" x14ac:dyDescent="0.3">
      <c r="B19" s="145"/>
      <c r="C19" s="148"/>
      <c r="D19" s="81" t="s">
        <v>50</v>
      </c>
      <c r="E19" s="82">
        <v>17.25</v>
      </c>
      <c r="F19" s="83">
        <f t="shared" si="0"/>
        <v>1725</v>
      </c>
      <c r="G19" s="83"/>
      <c r="H19" s="88"/>
      <c r="I19" s="81" t="s">
        <v>51</v>
      </c>
      <c r="J19" s="82">
        <v>13.64</v>
      </c>
      <c r="K19" s="81">
        <f t="shared" si="1"/>
        <v>1364</v>
      </c>
      <c r="L19" s="81"/>
      <c r="M19" s="89"/>
      <c r="N19" s="81" t="s">
        <v>52</v>
      </c>
      <c r="O19" s="82">
        <v>25.67</v>
      </c>
      <c r="P19" s="81">
        <f t="shared" si="2"/>
        <v>2567</v>
      </c>
      <c r="Q19" s="81"/>
      <c r="R19" s="89"/>
      <c r="S19" s="81" t="s">
        <v>53</v>
      </c>
      <c r="T19" s="82">
        <v>11.45</v>
      </c>
      <c r="U19" s="81">
        <f t="shared" si="3"/>
        <v>1145</v>
      </c>
      <c r="V19" s="81"/>
      <c r="W19" s="89"/>
      <c r="Z19" s="153" t="s">
        <v>148</v>
      </c>
      <c r="AA19" s="153"/>
      <c r="AB19" s="153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71"/>
      <c r="AS19" s="73"/>
    </row>
    <row r="20" spans="2:45" ht="18" x14ac:dyDescent="0.3">
      <c r="B20" s="56"/>
      <c r="C20" s="84"/>
      <c r="D20" s="85"/>
      <c r="E20" s="62"/>
      <c r="F20" s="86">
        <f>AVERAGE(F17:F19)</f>
        <v>1755</v>
      </c>
      <c r="G20" s="86">
        <f>STDEV(F17,F18,F19)</f>
        <v>28.213471959331663</v>
      </c>
      <c r="H20" s="99">
        <f>F20/G20</f>
        <v>62.20432573948171</v>
      </c>
      <c r="I20" s="100"/>
      <c r="J20" s="62"/>
      <c r="K20" s="86">
        <f>AVERAGE(K17:K19)</f>
        <v>1253.3333333333333</v>
      </c>
      <c r="L20" s="86">
        <f>STDEV(K17,K18,K19)</f>
        <v>102.031041028372</v>
      </c>
      <c r="M20" s="99">
        <f>K20/L20</f>
        <v>12.283843433341193</v>
      </c>
      <c r="N20" s="100"/>
      <c r="O20" s="62"/>
      <c r="P20" s="86">
        <f>AVERAGE(P17:P19)</f>
        <v>2638.3333333333335</v>
      </c>
      <c r="Q20" s="86">
        <f>STDEV(P17,P18,P19)</f>
        <v>84.736847553666607</v>
      </c>
      <c r="R20" s="99">
        <f>P20/Q20</f>
        <v>31.135608764090392</v>
      </c>
      <c r="S20" s="100"/>
      <c r="T20" s="62"/>
      <c r="U20" s="86">
        <f>AVERAGE(U17:U19)</f>
        <v>1151</v>
      </c>
      <c r="V20" s="86">
        <f>STDEV(U17,U18,U19)</f>
        <v>12.165525060596439</v>
      </c>
      <c r="W20" s="99">
        <f>U20/V20</f>
        <v>94.611617194233119</v>
      </c>
      <c r="Z20" s="149" t="s">
        <v>129</v>
      </c>
      <c r="AA20" s="149"/>
      <c r="AB20" s="45"/>
      <c r="AC20" s="166" t="s">
        <v>130</v>
      </c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71"/>
      <c r="AS20" s="73"/>
    </row>
    <row r="21" spans="2:45" ht="18" x14ac:dyDescent="0.3">
      <c r="B21" s="57"/>
      <c r="C21" s="152">
        <v>400</v>
      </c>
      <c r="D21" s="81" t="s">
        <v>54</v>
      </c>
      <c r="E21" s="82">
        <v>33.74</v>
      </c>
      <c r="F21" s="83">
        <f t="shared" si="0"/>
        <v>3374</v>
      </c>
      <c r="G21" s="83"/>
      <c r="H21" s="88"/>
      <c r="I21" s="81" t="s">
        <v>55</v>
      </c>
      <c r="J21" s="82">
        <v>24.96</v>
      </c>
      <c r="K21" s="81">
        <f t="shared" si="1"/>
        <v>2496</v>
      </c>
      <c r="L21" s="81"/>
      <c r="M21" s="89"/>
      <c r="N21" s="81" t="s">
        <v>56</v>
      </c>
      <c r="O21" s="82">
        <v>44.53</v>
      </c>
      <c r="P21" s="81">
        <f t="shared" si="2"/>
        <v>4453</v>
      </c>
      <c r="Q21" s="81"/>
      <c r="R21" s="89"/>
      <c r="S21" s="81" t="s">
        <v>57</v>
      </c>
      <c r="T21" s="82">
        <v>33.56</v>
      </c>
      <c r="U21" s="81">
        <f t="shared" si="3"/>
        <v>3356</v>
      </c>
      <c r="V21" s="81"/>
      <c r="W21" s="89"/>
      <c r="Z21" s="154"/>
      <c r="AA21" s="154"/>
      <c r="AB21" s="45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68"/>
    </row>
    <row r="22" spans="2:45" ht="18" x14ac:dyDescent="0.3">
      <c r="B22" s="57"/>
      <c r="C22" s="147"/>
      <c r="D22" s="81" t="s">
        <v>58</v>
      </c>
      <c r="E22" s="82">
        <v>38.76</v>
      </c>
      <c r="F22" s="83">
        <f t="shared" si="0"/>
        <v>3876</v>
      </c>
      <c r="G22" s="83"/>
      <c r="H22" s="88"/>
      <c r="I22" s="81" t="s">
        <v>59</v>
      </c>
      <c r="J22" s="82">
        <v>22.85</v>
      </c>
      <c r="K22" s="81">
        <f t="shared" si="1"/>
        <v>2285</v>
      </c>
      <c r="L22" s="81"/>
      <c r="M22" s="89"/>
      <c r="N22" s="81" t="s">
        <v>60</v>
      </c>
      <c r="O22" s="82">
        <v>44.82</v>
      </c>
      <c r="P22" s="81">
        <f t="shared" si="2"/>
        <v>4482</v>
      </c>
      <c r="Q22" s="81"/>
      <c r="R22" s="89"/>
      <c r="S22" s="81" t="s">
        <v>61</v>
      </c>
      <c r="T22" s="82">
        <v>35.99</v>
      </c>
      <c r="U22" s="81">
        <f t="shared" si="3"/>
        <v>3599</v>
      </c>
      <c r="V22" s="81"/>
      <c r="W22" s="89"/>
      <c r="Z22" s="167" t="s">
        <v>142</v>
      </c>
      <c r="AA22" s="167"/>
      <c r="AB22" s="47"/>
      <c r="AC22" s="153" t="s">
        <v>131</v>
      </c>
      <c r="AD22" s="153"/>
      <c r="AE22" s="153"/>
      <c r="AG22" s="153" t="s">
        <v>133</v>
      </c>
      <c r="AH22" s="153"/>
      <c r="AI22" s="153"/>
      <c r="AJ22" s="48"/>
      <c r="AK22" s="153" t="s">
        <v>132</v>
      </c>
      <c r="AL22" s="153"/>
      <c r="AM22" s="153"/>
      <c r="AN22" s="153"/>
      <c r="AO22" s="153" t="s">
        <v>134</v>
      </c>
      <c r="AP22" s="153"/>
      <c r="AQ22" s="166"/>
      <c r="AR22" s="75"/>
      <c r="AS22" s="73" t="s">
        <v>141</v>
      </c>
    </row>
    <row r="23" spans="2:45" ht="18" x14ac:dyDescent="0.3">
      <c r="B23" s="58"/>
      <c r="C23" s="148"/>
      <c r="D23" s="81" t="s">
        <v>62</v>
      </c>
      <c r="E23" s="82">
        <v>33.81</v>
      </c>
      <c r="F23" s="83">
        <f t="shared" si="0"/>
        <v>3381</v>
      </c>
      <c r="G23" s="83"/>
      <c r="H23" s="88"/>
      <c r="I23" s="81" t="s">
        <v>63</v>
      </c>
      <c r="J23" s="82">
        <v>23.64</v>
      </c>
      <c r="K23" s="81">
        <f t="shared" si="1"/>
        <v>2364</v>
      </c>
      <c r="L23" s="81"/>
      <c r="M23" s="89"/>
      <c r="N23" s="81" t="s">
        <v>64</v>
      </c>
      <c r="O23" s="82">
        <v>45.18</v>
      </c>
      <c r="P23" s="81">
        <f t="shared" si="2"/>
        <v>4518</v>
      </c>
      <c r="Q23" s="81"/>
      <c r="R23" s="89"/>
      <c r="S23" s="81" t="s">
        <v>65</v>
      </c>
      <c r="T23" s="82">
        <v>32.9</v>
      </c>
      <c r="U23" s="81">
        <f t="shared" si="3"/>
        <v>3290</v>
      </c>
      <c r="V23" s="81"/>
      <c r="W23" s="89"/>
      <c r="Z23" s="155" t="s">
        <v>135</v>
      </c>
      <c r="AA23" s="155"/>
      <c r="AB23" s="49"/>
      <c r="AC23" s="93">
        <v>897.67</v>
      </c>
      <c r="AD23" s="50" t="s">
        <v>136</v>
      </c>
      <c r="AE23" s="93">
        <v>9.07</v>
      </c>
      <c r="AF23" s="93"/>
      <c r="AG23" s="93">
        <v>939.33</v>
      </c>
      <c r="AH23" s="50" t="s">
        <v>136</v>
      </c>
      <c r="AI23" s="93">
        <v>8.08</v>
      </c>
      <c r="AJ23" s="93"/>
      <c r="AK23" s="93">
        <v>1228.33</v>
      </c>
      <c r="AL23" s="50" t="s">
        <v>136</v>
      </c>
      <c r="AM23" s="93">
        <v>31.07</v>
      </c>
      <c r="AN23" s="93"/>
      <c r="AO23" s="93">
        <v>1217.33</v>
      </c>
      <c r="AP23" s="50" t="s">
        <v>136</v>
      </c>
      <c r="AQ23" s="101">
        <v>36.020000000000003</v>
      </c>
      <c r="AR23" s="101"/>
      <c r="AS23" s="102">
        <f>AVERAGE(AC23,AG23,AK23,AO23)</f>
        <v>1070.665</v>
      </c>
    </row>
    <row r="24" spans="2:45" x14ac:dyDescent="0.3">
      <c r="B24" s="31"/>
      <c r="C24" s="31"/>
      <c r="D24" s="103"/>
      <c r="E24" s="103"/>
      <c r="F24" s="62">
        <f>AVERAGE(F21:F23)</f>
        <v>3543.6666666666665</v>
      </c>
      <c r="G24" s="86">
        <f>STDEV(F21,F22,F23)</f>
        <v>287.83038987107204</v>
      </c>
      <c r="H24" s="99">
        <f>F24/G24</f>
        <v>12.311648774314561</v>
      </c>
      <c r="I24" s="103"/>
      <c r="J24" s="103"/>
      <c r="K24" s="86">
        <f>AVERAGE(K21:K23)</f>
        <v>2381.6666666666665</v>
      </c>
      <c r="L24" s="86">
        <f>STDEV(K21,K22,K23)</f>
        <v>106.60362720533169</v>
      </c>
      <c r="M24" s="99">
        <f>K24/L24</f>
        <v>22.341328612386555</v>
      </c>
      <c r="N24" s="103"/>
      <c r="O24" s="103"/>
      <c r="P24" s="86">
        <f>AVERAGE(P21:P23)</f>
        <v>4484.333333333333</v>
      </c>
      <c r="Q24" s="86">
        <f>STDEV(P21,P22,P23)</f>
        <v>32.562759915789286</v>
      </c>
      <c r="R24" s="99">
        <f>P24/Q24</f>
        <v>137.71355207391173</v>
      </c>
      <c r="S24" s="103"/>
      <c r="T24" s="103"/>
      <c r="U24" s="87">
        <f>AVERAGE(U21:U23)</f>
        <v>3415</v>
      </c>
      <c r="V24" s="86">
        <f>STDEV(U21,U22,U23)</f>
        <v>162.72983746074351</v>
      </c>
      <c r="W24" s="99">
        <f>U24/V24</f>
        <v>20.985702765320006</v>
      </c>
      <c r="Z24" s="151" t="s">
        <v>137</v>
      </c>
      <c r="AA24" s="151"/>
      <c r="AB24" s="49"/>
      <c r="AC24" s="93">
        <v>1129.67</v>
      </c>
      <c r="AD24" s="50" t="s">
        <v>136</v>
      </c>
      <c r="AE24" s="93">
        <v>30.35</v>
      </c>
      <c r="AF24" s="93"/>
      <c r="AG24" s="93">
        <v>990.33</v>
      </c>
      <c r="AH24" s="50" t="s">
        <v>136</v>
      </c>
      <c r="AI24" s="93">
        <v>5.13</v>
      </c>
      <c r="AJ24" s="93"/>
      <c r="AK24" s="93">
        <v>1239.67</v>
      </c>
      <c r="AL24" s="50" t="s">
        <v>136</v>
      </c>
      <c r="AM24" s="93">
        <v>33.29</v>
      </c>
      <c r="AN24" s="93"/>
      <c r="AO24" s="93">
        <v>1228.33</v>
      </c>
      <c r="AP24" s="50" t="s">
        <v>136</v>
      </c>
      <c r="AQ24" s="93">
        <v>18.04</v>
      </c>
      <c r="AR24" s="93"/>
      <c r="AS24" s="94">
        <f>AVERAGE(AC24,AG24,AK24,AO24)</f>
        <v>1147</v>
      </c>
    </row>
    <row r="25" spans="2:45" x14ac:dyDescent="0.3">
      <c r="Z25" s="151" t="s">
        <v>138</v>
      </c>
      <c r="AA25" s="151"/>
      <c r="AB25" s="49"/>
      <c r="AC25" s="93">
        <v>1031.33</v>
      </c>
      <c r="AD25" s="50" t="s">
        <v>136</v>
      </c>
      <c r="AE25" s="93">
        <v>115.63</v>
      </c>
      <c r="AF25" s="93"/>
      <c r="AG25" s="93">
        <v>1013.33</v>
      </c>
      <c r="AH25" s="50" t="s">
        <v>136</v>
      </c>
      <c r="AI25" s="93">
        <v>77.150000000000006</v>
      </c>
      <c r="AJ25" s="93"/>
      <c r="AK25" s="93">
        <v>1246.33</v>
      </c>
      <c r="AL25" s="50" t="s">
        <v>136</v>
      </c>
      <c r="AM25" s="93">
        <v>42.1</v>
      </c>
      <c r="AN25" s="93"/>
      <c r="AO25" s="93">
        <v>1313</v>
      </c>
      <c r="AP25" s="50" t="s">
        <v>136</v>
      </c>
      <c r="AQ25" s="93">
        <v>70.38</v>
      </c>
      <c r="AR25" s="93"/>
      <c r="AS25" s="94">
        <f>AVERAGE(AC25,AG25,AK25,AO25)</f>
        <v>1150.9974999999999</v>
      </c>
    </row>
    <row r="26" spans="2:45" x14ac:dyDescent="0.3">
      <c r="Z26" s="151" t="s">
        <v>139</v>
      </c>
      <c r="AA26" s="151"/>
      <c r="AB26" s="49"/>
      <c r="AC26" s="93">
        <v>1755</v>
      </c>
      <c r="AD26" s="50" t="s">
        <v>136</v>
      </c>
      <c r="AE26" s="93">
        <v>28.21</v>
      </c>
      <c r="AF26" s="93"/>
      <c r="AG26" s="93">
        <v>1253.33</v>
      </c>
      <c r="AH26" s="50" t="s">
        <v>136</v>
      </c>
      <c r="AI26" s="93">
        <v>102.03</v>
      </c>
      <c r="AJ26" s="93"/>
      <c r="AK26" s="93">
        <v>2638.33</v>
      </c>
      <c r="AL26" s="50" t="s">
        <v>136</v>
      </c>
      <c r="AM26" s="93">
        <v>84.74</v>
      </c>
      <c r="AN26" s="93"/>
      <c r="AO26" s="93">
        <v>1151</v>
      </c>
      <c r="AP26" s="50" t="s">
        <v>136</v>
      </c>
      <c r="AQ26" s="93">
        <v>12.17</v>
      </c>
      <c r="AR26" s="93"/>
      <c r="AS26" s="94">
        <f>AVERAGE(AC26,AG26,AK26,AO26)</f>
        <v>1699.415</v>
      </c>
    </row>
    <row r="27" spans="2:45" x14ac:dyDescent="0.3">
      <c r="Z27" s="156" t="s">
        <v>140</v>
      </c>
      <c r="AA27" s="156"/>
      <c r="AB27" s="51"/>
      <c r="AC27" s="96">
        <v>3543.67</v>
      </c>
      <c r="AD27" s="50" t="s">
        <v>136</v>
      </c>
      <c r="AE27" s="96">
        <v>287.83</v>
      </c>
      <c r="AF27" s="96"/>
      <c r="AG27" s="96">
        <v>2381.67</v>
      </c>
      <c r="AH27" s="50" t="s">
        <v>136</v>
      </c>
      <c r="AI27" s="96">
        <v>106.6</v>
      </c>
      <c r="AJ27" s="96"/>
      <c r="AK27" s="96">
        <v>4484.33</v>
      </c>
      <c r="AL27" s="50" t="s">
        <v>136</v>
      </c>
      <c r="AM27" s="96">
        <v>32.56</v>
      </c>
      <c r="AN27" s="96"/>
      <c r="AO27" s="96">
        <v>3415</v>
      </c>
      <c r="AP27" s="50" t="s">
        <v>136</v>
      </c>
      <c r="AQ27" s="96">
        <v>162.72999999999999</v>
      </c>
      <c r="AR27" s="93"/>
      <c r="AS27" s="94">
        <f>AVERAGE(AC27,AG27,AK27,AO27)</f>
        <v>3456.1675</v>
      </c>
    </row>
    <row r="28" spans="2:45" x14ac:dyDescent="0.3">
      <c r="Z28" s="54" t="s">
        <v>141</v>
      </c>
      <c r="AA28" s="54"/>
      <c r="AB28" s="54"/>
      <c r="AC28" s="98">
        <f>AVERAGE(AC23:AC27)</f>
        <v>1671.4680000000001</v>
      </c>
      <c r="AD28" s="98"/>
      <c r="AE28" s="98"/>
      <c r="AF28" s="98"/>
      <c r="AG28" s="98">
        <f>AVERAGE(AG23:AG27)</f>
        <v>1315.598</v>
      </c>
      <c r="AH28" s="98"/>
      <c r="AI28" s="98"/>
      <c r="AJ28" s="98"/>
      <c r="AK28" s="98">
        <f>AVERAGE(AK23:AK27)</f>
        <v>2167.3980000000001</v>
      </c>
      <c r="AL28" s="98"/>
      <c r="AM28" s="98"/>
      <c r="AN28" s="98"/>
      <c r="AO28" s="98">
        <f>AVERAGE(AO23:AO27)</f>
        <v>1664.932</v>
      </c>
      <c r="AP28" s="98"/>
      <c r="AQ28" s="76"/>
      <c r="AR28" s="63"/>
      <c r="AS28" s="73"/>
    </row>
    <row r="29" spans="2:45" x14ac:dyDescent="0.3">
      <c r="AQ29" s="73"/>
      <c r="AR29" s="73"/>
      <c r="AS29" s="73"/>
    </row>
  </sheetData>
  <mergeCells count="34">
    <mergeCell ref="Z25:AA25"/>
    <mergeCell ref="Z20:AA21"/>
    <mergeCell ref="Z26:AA26"/>
    <mergeCell ref="Z27:AA27"/>
    <mergeCell ref="AC22:AE22"/>
    <mergeCell ref="Z24:AA24"/>
    <mergeCell ref="AC20:AQ20"/>
    <mergeCell ref="C21:C23"/>
    <mergeCell ref="AC21:AR21"/>
    <mergeCell ref="Z22:AA22"/>
    <mergeCell ref="AG22:AI22"/>
    <mergeCell ref="AO22:AQ22"/>
    <mergeCell ref="Z23:AA23"/>
    <mergeCell ref="AK22:AN22"/>
    <mergeCell ref="B5:B19"/>
    <mergeCell ref="C5:C7"/>
    <mergeCell ref="Z7:AK7"/>
    <mergeCell ref="Z8:AA9"/>
    <mergeCell ref="AC8:AK8"/>
    <mergeCell ref="AC9:AK9"/>
    <mergeCell ref="Z10:AA10"/>
    <mergeCell ref="Z11:AA11"/>
    <mergeCell ref="Z12:AA12"/>
    <mergeCell ref="C13:C15"/>
    <mergeCell ref="C17:C19"/>
    <mergeCell ref="Z19:AQ19"/>
    <mergeCell ref="Z14:AA14"/>
    <mergeCell ref="Z15:AA15"/>
    <mergeCell ref="B3:C4"/>
    <mergeCell ref="D3:V3"/>
    <mergeCell ref="D4:H4"/>
    <mergeCell ref="N4:R4"/>
    <mergeCell ref="I4:M4"/>
    <mergeCell ref="S4:W4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7"/>
  <dimension ref="B2:BN56"/>
  <sheetViews>
    <sheetView topLeftCell="P1" zoomScale="66" zoomScaleNormal="66" workbookViewId="0">
      <selection activeCell="AU18" sqref="AU18:BN27"/>
    </sheetView>
  </sheetViews>
  <sheetFormatPr defaultRowHeight="14.4" x14ac:dyDescent="0.3"/>
  <cols>
    <col min="3" max="3" width="13.44140625" customWidth="1"/>
    <col min="7" max="7" width="6" customWidth="1"/>
    <col min="8" max="8" width="6.6640625" customWidth="1"/>
    <col min="12" max="12" width="6.44140625" customWidth="1"/>
    <col min="13" max="13" width="7.33203125" customWidth="1"/>
    <col min="17" max="18" width="7" customWidth="1"/>
    <col min="22" max="22" width="7" customWidth="1"/>
    <col min="23" max="23" width="7.5546875" customWidth="1"/>
    <col min="26" max="26" width="4.33203125" customWidth="1"/>
    <col min="27" max="27" width="0.6640625" customWidth="1"/>
    <col min="28" max="28" width="7" customWidth="1"/>
    <col min="29" max="29" width="4.6640625" customWidth="1"/>
    <col min="30" max="30" width="6.44140625" customWidth="1"/>
    <col min="31" max="31" width="0.6640625" customWidth="1"/>
    <col min="32" max="32" width="6.33203125" customWidth="1"/>
    <col min="33" max="33" width="4.33203125" customWidth="1"/>
    <col min="34" max="34" width="6" customWidth="1"/>
    <col min="35" max="35" width="0.5546875" customWidth="1"/>
    <col min="36" max="36" width="6" customWidth="1"/>
    <col min="37" max="37" width="3.6640625" customWidth="1"/>
    <col min="38" max="38" width="5.6640625" customWidth="1"/>
    <col min="39" max="39" width="0.88671875" customWidth="1"/>
    <col min="40" max="40" width="6.33203125" customWidth="1"/>
    <col min="41" max="41" width="3.88671875" customWidth="1"/>
    <col min="42" max="42" width="5.33203125" customWidth="1"/>
    <col min="43" max="43" width="1" customWidth="1"/>
    <col min="48" max="48" width="5.44140625" customWidth="1"/>
    <col min="49" max="49" width="0.88671875" customWidth="1"/>
    <col min="53" max="53" width="1.44140625" customWidth="1"/>
    <col min="57" max="57" width="1.33203125" customWidth="1"/>
    <col min="61" max="61" width="0.88671875" customWidth="1"/>
    <col min="65" max="65" width="1.109375" customWidth="1"/>
  </cols>
  <sheetData>
    <row r="2" spans="2:37" ht="15" thickBot="1" x14ac:dyDescent="0.35"/>
    <row r="3" spans="2:37" ht="18" x14ac:dyDescent="0.3">
      <c r="B3" s="132" t="s">
        <v>0</v>
      </c>
      <c r="C3" s="133"/>
      <c r="D3" s="136" t="s">
        <v>1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</row>
    <row r="4" spans="2:37" ht="18.600000000000001" thickBot="1" x14ac:dyDescent="0.35">
      <c r="B4" s="134"/>
      <c r="C4" s="135"/>
      <c r="D4" s="137" t="s">
        <v>143</v>
      </c>
      <c r="E4" s="138"/>
      <c r="F4" s="138"/>
      <c r="G4" s="138"/>
      <c r="H4" s="139"/>
      <c r="I4" s="141" t="s">
        <v>145</v>
      </c>
      <c r="J4" s="142"/>
      <c r="K4" s="142"/>
      <c r="L4" s="142"/>
      <c r="M4" s="143"/>
      <c r="N4" s="140" t="s">
        <v>144</v>
      </c>
      <c r="O4" s="138"/>
      <c r="P4" s="138"/>
      <c r="Q4" s="138"/>
      <c r="R4" s="139"/>
      <c r="S4" s="148" t="s">
        <v>146</v>
      </c>
      <c r="T4" s="148"/>
      <c r="U4" s="148"/>
      <c r="V4" s="148"/>
      <c r="W4" s="148"/>
    </row>
    <row r="5" spans="2:37" x14ac:dyDescent="0.3">
      <c r="B5" s="144"/>
      <c r="C5" s="146">
        <v>25</v>
      </c>
      <c r="D5" s="81" t="s">
        <v>6</v>
      </c>
      <c r="E5" s="82">
        <v>12.8</v>
      </c>
      <c r="F5" s="83">
        <f>E5*100</f>
        <v>1280</v>
      </c>
      <c r="G5" s="83"/>
      <c r="H5" s="83"/>
      <c r="I5" s="81" t="s">
        <v>7</v>
      </c>
      <c r="J5" s="82">
        <v>11.11</v>
      </c>
      <c r="K5" s="81">
        <f>J5*100</f>
        <v>1111</v>
      </c>
      <c r="L5" s="81"/>
      <c r="M5" s="81"/>
      <c r="N5" s="81" t="s">
        <v>8</v>
      </c>
      <c r="O5" s="82">
        <v>14.1</v>
      </c>
      <c r="P5" s="81">
        <f>O5*100</f>
        <v>1410</v>
      </c>
      <c r="Q5" s="81"/>
      <c r="R5" s="81"/>
      <c r="S5" s="81" t="s">
        <v>9</v>
      </c>
      <c r="T5" s="82">
        <v>12.94</v>
      </c>
      <c r="U5" s="81">
        <f>T5*100</f>
        <v>1294</v>
      </c>
      <c r="V5" s="81"/>
    </row>
    <row r="6" spans="2:37" x14ac:dyDescent="0.3">
      <c r="B6" s="145"/>
      <c r="C6" s="147"/>
      <c r="D6" s="81" t="s">
        <v>10</v>
      </c>
      <c r="E6" s="82">
        <v>13.78</v>
      </c>
      <c r="F6" s="83">
        <f t="shared" ref="F6:F23" si="0">E6*100</f>
        <v>1378</v>
      </c>
      <c r="G6" s="83"/>
      <c r="H6" s="83"/>
      <c r="I6" s="81" t="s">
        <v>11</v>
      </c>
      <c r="J6" s="82">
        <v>12.79</v>
      </c>
      <c r="K6" s="81">
        <f t="shared" ref="K6:K23" si="1">J6*100</f>
        <v>1279</v>
      </c>
      <c r="L6" s="81"/>
      <c r="M6" s="81"/>
      <c r="N6" s="81" t="s">
        <v>12</v>
      </c>
      <c r="O6" s="82">
        <v>15.2</v>
      </c>
      <c r="P6" s="81">
        <f t="shared" ref="P6:P23" si="2">O6*100</f>
        <v>1520</v>
      </c>
      <c r="Q6" s="81"/>
      <c r="R6" s="81"/>
      <c r="S6" s="81" t="s">
        <v>13</v>
      </c>
      <c r="T6" s="82">
        <v>12.32</v>
      </c>
      <c r="U6" s="81">
        <f t="shared" ref="U6:U7" si="3">T6*100</f>
        <v>1232</v>
      </c>
      <c r="V6" s="81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</row>
    <row r="7" spans="2:37" x14ac:dyDescent="0.3">
      <c r="B7" s="145"/>
      <c r="C7" s="148"/>
      <c r="D7" s="81" t="s">
        <v>14</v>
      </c>
      <c r="E7" s="82">
        <v>13.58</v>
      </c>
      <c r="F7" s="83">
        <f t="shared" si="0"/>
        <v>1358</v>
      </c>
      <c r="G7" s="83"/>
      <c r="H7" s="83"/>
      <c r="I7" s="81" t="s">
        <v>15</v>
      </c>
      <c r="J7" s="82">
        <v>11.17</v>
      </c>
      <c r="K7" s="81">
        <f t="shared" si="1"/>
        <v>1117</v>
      </c>
      <c r="L7" s="81"/>
      <c r="M7" s="81"/>
      <c r="N7" s="81" t="s">
        <v>16</v>
      </c>
      <c r="O7" s="82">
        <v>13.95</v>
      </c>
      <c r="P7" s="81">
        <f t="shared" si="2"/>
        <v>1395</v>
      </c>
      <c r="Q7" s="81"/>
      <c r="R7" s="81"/>
      <c r="S7" s="81" t="s">
        <v>17</v>
      </c>
      <c r="T7" s="82">
        <v>12.21</v>
      </c>
      <c r="U7" s="81">
        <f t="shared" si="3"/>
        <v>1221</v>
      </c>
      <c r="V7" s="81"/>
      <c r="Z7" s="149"/>
      <c r="AA7" s="149"/>
      <c r="AB7" s="45"/>
      <c r="AC7" s="149"/>
      <c r="AD7" s="149"/>
      <c r="AE7" s="149"/>
      <c r="AF7" s="149"/>
      <c r="AG7" s="149"/>
      <c r="AH7" s="149"/>
      <c r="AI7" s="149"/>
      <c r="AJ7" s="149"/>
      <c r="AK7" s="149"/>
    </row>
    <row r="8" spans="2:37" ht="18" x14ac:dyDescent="0.3">
      <c r="B8" s="145"/>
      <c r="C8" s="84"/>
      <c r="D8" s="85"/>
      <c r="E8" s="62"/>
      <c r="F8" s="90">
        <f>AVERAGE(F5:F7)</f>
        <v>1338.6666666666667</v>
      </c>
      <c r="G8" s="86">
        <f>STDEV(F5,F6,F7)</f>
        <v>51.781592611017025</v>
      </c>
      <c r="H8" s="99">
        <f>F8/G8</f>
        <v>25.852172541750921</v>
      </c>
      <c r="I8" s="100"/>
      <c r="J8" s="62"/>
      <c r="K8" s="87">
        <f>AVERAGE(K5:K7)</f>
        <v>1169</v>
      </c>
      <c r="L8" s="86">
        <f>STDEV(K5,K6,K7)</f>
        <v>95.310020459550842</v>
      </c>
      <c r="M8" s="99">
        <f>K8/L8</f>
        <v>12.265237111098077</v>
      </c>
      <c r="N8" s="100"/>
      <c r="O8" s="62"/>
      <c r="P8" s="90">
        <f>AVERAGE(P5:P7)</f>
        <v>1441.6666666666667</v>
      </c>
      <c r="Q8" s="86">
        <f>STDEV(P5,P6,P7)</f>
        <v>68.251984098144234</v>
      </c>
      <c r="R8" s="99">
        <f>P8/Q8</f>
        <v>21.122707064363063</v>
      </c>
      <c r="S8" s="100"/>
      <c r="T8" s="62"/>
      <c r="U8" s="90">
        <f>AVERAGE(U5:U7)</f>
        <v>1249</v>
      </c>
      <c r="V8" s="86">
        <f>STDEV(U5,U6,U7)</f>
        <v>39.357337308308857</v>
      </c>
      <c r="W8" s="99">
        <f>U8/V8</f>
        <v>31.734870431296162</v>
      </c>
      <c r="Z8" s="149"/>
      <c r="AA8" s="149"/>
      <c r="AB8" s="45"/>
      <c r="AC8" s="149"/>
      <c r="AD8" s="149"/>
      <c r="AE8" s="149"/>
      <c r="AF8" s="149"/>
      <c r="AG8" s="149"/>
      <c r="AH8" s="149"/>
      <c r="AI8" s="149"/>
      <c r="AJ8" s="149"/>
      <c r="AK8" s="149"/>
    </row>
    <row r="9" spans="2:37" ht="18" x14ac:dyDescent="0.3">
      <c r="B9" s="145"/>
      <c r="C9" s="65"/>
      <c r="D9" s="81" t="s">
        <v>18</v>
      </c>
      <c r="E9" s="82">
        <v>16.23</v>
      </c>
      <c r="F9" s="83">
        <f t="shared" si="0"/>
        <v>1623</v>
      </c>
      <c r="G9" s="83"/>
      <c r="H9" s="88"/>
      <c r="I9" s="81" t="s">
        <v>19</v>
      </c>
      <c r="J9" s="82">
        <v>13.53</v>
      </c>
      <c r="K9" s="81">
        <f t="shared" si="1"/>
        <v>1353</v>
      </c>
      <c r="L9" s="81"/>
      <c r="M9" s="89"/>
      <c r="N9" s="81" t="s">
        <v>20</v>
      </c>
      <c r="O9" s="82">
        <v>14.17</v>
      </c>
      <c r="P9" s="81">
        <f t="shared" si="2"/>
        <v>1417</v>
      </c>
      <c r="Q9" s="81"/>
      <c r="R9" s="89"/>
      <c r="S9" s="81" t="s">
        <v>21</v>
      </c>
      <c r="T9" s="82">
        <v>13.98</v>
      </c>
      <c r="U9" s="81">
        <f>T9*100</f>
        <v>1398</v>
      </c>
      <c r="V9" s="81"/>
      <c r="W9" s="77"/>
      <c r="Z9" s="150"/>
      <c r="AA9" s="150"/>
      <c r="AB9" s="47"/>
      <c r="AC9" s="45"/>
      <c r="AD9" s="45"/>
      <c r="AE9" s="45"/>
      <c r="AF9" s="45"/>
      <c r="AG9" s="45"/>
      <c r="AH9" s="45"/>
      <c r="AI9" s="45"/>
      <c r="AJ9" s="45"/>
      <c r="AK9" s="45"/>
    </row>
    <row r="10" spans="2:37" ht="18" x14ac:dyDescent="0.3">
      <c r="B10" s="145"/>
      <c r="C10" s="57">
        <v>50</v>
      </c>
      <c r="D10" s="81" t="s">
        <v>22</v>
      </c>
      <c r="E10" s="82">
        <v>16.440000000000001</v>
      </c>
      <c r="F10" s="83">
        <f t="shared" si="0"/>
        <v>1644.0000000000002</v>
      </c>
      <c r="G10" s="83"/>
      <c r="H10" s="88"/>
      <c r="I10" s="81" t="s">
        <v>23</v>
      </c>
      <c r="J10" s="82">
        <v>12.84</v>
      </c>
      <c r="K10" s="81">
        <f t="shared" si="1"/>
        <v>1284</v>
      </c>
      <c r="L10" s="81"/>
      <c r="M10" s="89"/>
      <c r="N10" s="81" t="s">
        <v>24</v>
      </c>
      <c r="O10" s="82">
        <v>15.36</v>
      </c>
      <c r="P10" s="81">
        <f t="shared" si="2"/>
        <v>1536</v>
      </c>
      <c r="Q10" s="81"/>
      <c r="R10" s="89"/>
      <c r="S10" s="81" t="s">
        <v>25</v>
      </c>
      <c r="T10" s="82">
        <v>13.96</v>
      </c>
      <c r="U10" s="81">
        <f t="shared" ref="U10:U23" si="4">T10*100</f>
        <v>1396</v>
      </c>
      <c r="V10" s="81"/>
      <c r="W10" s="77"/>
      <c r="Z10" s="151"/>
      <c r="AA10" s="151"/>
      <c r="AB10" s="49"/>
      <c r="AD10" s="49"/>
      <c r="AF10" s="49"/>
      <c r="AH10" s="49"/>
      <c r="AJ10" s="79"/>
      <c r="AK10" s="50"/>
    </row>
    <row r="11" spans="2:37" ht="18" x14ac:dyDescent="0.3">
      <c r="B11" s="145"/>
      <c r="C11" s="58"/>
      <c r="D11" s="81" t="s">
        <v>26</v>
      </c>
      <c r="E11" s="82">
        <v>16.190000000000001</v>
      </c>
      <c r="F11" s="83">
        <f t="shared" si="0"/>
        <v>1619.0000000000002</v>
      </c>
      <c r="G11" s="83"/>
      <c r="H11" s="88"/>
      <c r="I11" s="81" t="s">
        <v>27</v>
      </c>
      <c r="J11" s="82">
        <v>13.84</v>
      </c>
      <c r="K11" s="81">
        <f t="shared" si="1"/>
        <v>1384</v>
      </c>
      <c r="L11" s="81"/>
      <c r="M11" s="89"/>
      <c r="N11" s="81" t="s">
        <v>28</v>
      </c>
      <c r="O11" s="82">
        <v>15.96</v>
      </c>
      <c r="P11" s="81">
        <f t="shared" si="2"/>
        <v>1596</v>
      </c>
      <c r="Q11" s="81"/>
      <c r="R11" s="89"/>
      <c r="S11" s="81" t="s">
        <v>29</v>
      </c>
      <c r="T11" s="82">
        <v>12.95</v>
      </c>
      <c r="U11" s="81">
        <f t="shared" si="4"/>
        <v>1295</v>
      </c>
      <c r="V11" s="81"/>
      <c r="W11" s="77"/>
      <c r="Z11" s="151"/>
      <c r="AA11" s="151"/>
      <c r="AB11" s="49"/>
      <c r="AD11" s="49"/>
      <c r="AF11" s="49"/>
      <c r="AH11" s="49"/>
      <c r="AJ11" s="49"/>
      <c r="AK11" s="50"/>
    </row>
    <row r="12" spans="2:37" ht="18" x14ac:dyDescent="0.3">
      <c r="B12" s="145"/>
      <c r="C12" s="84"/>
      <c r="D12" s="85"/>
      <c r="E12" s="62"/>
      <c r="F12" s="90">
        <f>AVERAGE(F9:F11)</f>
        <v>1628.6666666666667</v>
      </c>
      <c r="G12" s="86">
        <f>STDEV(F9,F10,F11)</f>
        <v>13.428824718989173</v>
      </c>
      <c r="H12" s="99">
        <f>F12/G12</f>
        <v>121.2814003271361</v>
      </c>
      <c r="I12" s="100"/>
      <c r="J12" s="62"/>
      <c r="K12" s="90">
        <f>AVERAGE(K9:K11)</f>
        <v>1340.3333333333333</v>
      </c>
      <c r="L12" s="86">
        <f>STDEV(K9,K10,K11)</f>
        <v>51.189191567491406</v>
      </c>
      <c r="M12" s="99">
        <f>K12/L12</f>
        <v>26.183912898216885</v>
      </c>
      <c r="N12" s="100"/>
      <c r="O12" s="62"/>
      <c r="P12" s="90">
        <f>AVERAGE(P9:P11)</f>
        <v>1516.3333333333333</v>
      </c>
      <c r="Q12" s="86">
        <f>STDEV(P9,P10,P11)</f>
        <v>91.106165177409011</v>
      </c>
      <c r="R12" s="99">
        <f>P12/Q12</f>
        <v>16.643586417896209</v>
      </c>
      <c r="S12" s="100"/>
      <c r="T12" s="62"/>
      <c r="U12" s="87">
        <f>AVERAGE(U9:U11)</f>
        <v>1363</v>
      </c>
      <c r="V12" s="86">
        <f>STDEV(U9,U10,U11)</f>
        <v>58.898217290508889</v>
      </c>
      <c r="W12" s="99">
        <f>U12/V12</f>
        <v>23.141617228873915</v>
      </c>
      <c r="AD12" s="49"/>
      <c r="AF12" s="49"/>
      <c r="AH12" s="49"/>
      <c r="AJ12" s="49"/>
      <c r="AK12" s="50"/>
    </row>
    <row r="13" spans="2:37" x14ac:dyDescent="0.3">
      <c r="B13" s="145"/>
      <c r="C13" s="152">
        <v>100</v>
      </c>
      <c r="D13" s="81" t="s">
        <v>30</v>
      </c>
      <c r="E13" s="82">
        <v>18.93</v>
      </c>
      <c r="F13" s="83">
        <f t="shared" si="0"/>
        <v>1893</v>
      </c>
      <c r="G13" s="83"/>
      <c r="H13" s="88"/>
      <c r="I13" s="81" t="s">
        <v>31</v>
      </c>
      <c r="J13" s="82">
        <v>13.79</v>
      </c>
      <c r="K13" s="81">
        <f t="shared" si="1"/>
        <v>1379</v>
      </c>
      <c r="L13" s="81"/>
      <c r="M13" s="89"/>
      <c r="N13" s="81" t="s">
        <v>32</v>
      </c>
      <c r="O13" s="82">
        <v>15.45</v>
      </c>
      <c r="P13" s="81">
        <f t="shared" si="2"/>
        <v>1545</v>
      </c>
      <c r="Q13" s="81"/>
      <c r="R13" s="89"/>
      <c r="S13" s="81" t="s">
        <v>33</v>
      </c>
      <c r="T13" s="82">
        <v>14.71</v>
      </c>
      <c r="U13" s="81">
        <f t="shared" si="4"/>
        <v>1471</v>
      </c>
      <c r="V13" s="81"/>
      <c r="W13" s="77"/>
      <c r="Z13" s="151"/>
      <c r="AA13" s="151"/>
      <c r="AB13" s="49"/>
      <c r="AD13" s="49"/>
      <c r="AF13" s="49"/>
      <c r="AH13" s="49"/>
      <c r="AJ13" s="49"/>
      <c r="AK13" s="50"/>
    </row>
    <row r="14" spans="2:37" x14ac:dyDescent="0.3">
      <c r="B14" s="145"/>
      <c r="C14" s="147"/>
      <c r="D14" s="81" t="s">
        <v>34</v>
      </c>
      <c r="E14" s="82">
        <v>17.72</v>
      </c>
      <c r="F14" s="83">
        <f t="shared" si="0"/>
        <v>1772</v>
      </c>
      <c r="G14" s="83"/>
      <c r="H14" s="88"/>
      <c r="I14" s="81" t="s">
        <v>35</v>
      </c>
      <c r="J14" s="82">
        <v>13.1</v>
      </c>
      <c r="K14" s="81">
        <f t="shared" si="1"/>
        <v>1310</v>
      </c>
      <c r="L14" s="81"/>
      <c r="M14" s="89"/>
      <c r="N14" s="81" t="s">
        <v>36</v>
      </c>
      <c r="O14" s="82">
        <v>15.23</v>
      </c>
      <c r="P14" s="81">
        <f t="shared" si="2"/>
        <v>1523</v>
      </c>
      <c r="Q14" s="81"/>
      <c r="R14" s="89"/>
      <c r="S14" s="81" t="s">
        <v>37</v>
      </c>
      <c r="T14" s="82">
        <v>14.5</v>
      </c>
      <c r="U14" s="81">
        <f t="shared" si="4"/>
        <v>1450</v>
      </c>
      <c r="V14" s="81"/>
      <c r="W14" s="77"/>
      <c r="Z14" s="151"/>
      <c r="AA14" s="151"/>
      <c r="AB14" s="49"/>
      <c r="AD14" s="50"/>
      <c r="AF14" s="50"/>
      <c r="AH14" s="50"/>
      <c r="AJ14" s="50"/>
      <c r="AK14" s="50"/>
    </row>
    <row r="15" spans="2:37" x14ac:dyDescent="0.3">
      <c r="B15" s="145"/>
      <c r="C15" s="148"/>
      <c r="D15" s="81" t="s">
        <v>38</v>
      </c>
      <c r="E15" s="82">
        <v>18.18</v>
      </c>
      <c r="F15" s="83">
        <f t="shared" si="0"/>
        <v>1818</v>
      </c>
      <c r="G15" s="83"/>
      <c r="H15" s="88"/>
      <c r="I15" s="81" t="s">
        <v>39</v>
      </c>
      <c r="J15" s="82">
        <v>14.7</v>
      </c>
      <c r="K15" s="81">
        <f t="shared" si="1"/>
        <v>1470</v>
      </c>
      <c r="L15" s="81"/>
      <c r="M15" s="89"/>
      <c r="N15" s="81" t="s">
        <v>40</v>
      </c>
      <c r="O15" s="82">
        <v>16.5</v>
      </c>
      <c r="P15" s="81">
        <f t="shared" si="2"/>
        <v>1650</v>
      </c>
      <c r="Q15" s="81"/>
      <c r="R15" s="89"/>
      <c r="S15" s="81" t="s">
        <v>41</v>
      </c>
      <c r="T15" s="82">
        <v>14.35</v>
      </c>
      <c r="U15" s="81">
        <f t="shared" si="4"/>
        <v>1435</v>
      </c>
      <c r="V15" s="81"/>
      <c r="W15" s="77"/>
      <c r="AC15" s="92"/>
      <c r="AD15" s="70"/>
      <c r="AE15" s="92"/>
      <c r="AF15" s="70"/>
      <c r="AG15" s="92"/>
      <c r="AH15" s="70"/>
      <c r="AI15" s="92"/>
      <c r="AJ15" s="70"/>
    </row>
    <row r="16" spans="2:37" ht="18" x14ac:dyDescent="0.3">
      <c r="B16" s="145"/>
      <c r="C16" s="84"/>
      <c r="D16" s="85"/>
      <c r="E16" s="62"/>
      <c r="F16" s="90">
        <f>AVERAGE(F13:F15)</f>
        <v>1827.6666666666667</v>
      </c>
      <c r="G16" s="86">
        <f>STDEV(F13,F14,F15)</f>
        <v>61.07645481962205</v>
      </c>
      <c r="H16" s="99">
        <f>F16/G16</f>
        <v>29.924242853720642</v>
      </c>
      <c r="I16" s="100"/>
      <c r="J16" s="62"/>
      <c r="K16" s="90">
        <f>AVERAGE(K13:K15)</f>
        <v>1386.3333333333333</v>
      </c>
      <c r="L16" s="86">
        <f>STDEV(K13,K14,K15)</f>
        <v>80.251687417357985</v>
      </c>
      <c r="M16" s="99">
        <f>K16/L16</f>
        <v>17.274818486040672</v>
      </c>
      <c r="N16" s="100"/>
      <c r="O16" s="62"/>
      <c r="P16" s="90">
        <f>AVERAGE(P13:P15)</f>
        <v>1572.6666666666667</v>
      </c>
      <c r="Q16" s="86">
        <f>STDEV(P13,P14,P15)</f>
        <v>67.869973724271716</v>
      </c>
      <c r="R16" s="99">
        <f>P16/Q16</f>
        <v>23.17175888494927</v>
      </c>
      <c r="S16" s="100"/>
      <c r="T16" s="62"/>
      <c r="U16" s="87">
        <f>AVERAGE(U13:U15)</f>
        <v>1452</v>
      </c>
      <c r="V16" s="86">
        <f>STDEV(U13,U14,U15)</f>
        <v>18.083141320025124</v>
      </c>
      <c r="W16" s="99">
        <f>U16/V16</f>
        <v>80.29578347607486</v>
      </c>
    </row>
    <row r="17" spans="2:66" x14ac:dyDescent="0.3">
      <c r="B17" s="145"/>
      <c r="C17" s="152">
        <v>200</v>
      </c>
      <c r="D17" s="81" t="s">
        <v>42</v>
      </c>
      <c r="E17" s="82">
        <v>18.329999999999998</v>
      </c>
      <c r="F17" s="83">
        <f t="shared" si="0"/>
        <v>1832.9999999999998</v>
      </c>
      <c r="G17" s="83"/>
      <c r="H17" s="88"/>
      <c r="I17" s="81" t="s">
        <v>43</v>
      </c>
      <c r="J17" s="82">
        <v>15.21</v>
      </c>
      <c r="K17" s="81">
        <f t="shared" si="1"/>
        <v>1521</v>
      </c>
      <c r="L17" s="81"/>
      <c r="M17" s="89"/>
      <c r="N17" s="81" t="s">
        <v>44</v>
      </c>
      <c r="O17" s="82">
        <v>27.91</v>
      </c>
      <c r="P17" s="81">
        <f t="shared" si="2"/>
        <v>2791</v>
      </c>
      <c r="Q17" s="81"/>
      <c r="R17" s="89"/>
      <c r="S17" s="81" t="s">
        <v>45</v>
      </c>
      <c r="T17" s="82">
        <v>17.55</v>
      </c>
      <c r="U17" s="81">
        <f t="shared" si="4"/>
        <v>1755</v>
      </c>
      <c r="V17" s="81"/>
      <c r="W17" s="77"/>
    </row>
    <row r="18" spans="2:66" x14ac:dyDescent="0.3">
      <c r="B18" s="145"/>
      <c r="C18" s="147"/>
      <c r="D18" s="81" t="s">
        <v>46</v>
      </c>
      <c r="E18" s="82">
        <v>17.39</v>
      </c>
      <c r="F18" s="83">
        <f t="shared" si="0"/>
        <v>1739</v>
      </c>
      <c r="G18" s="83"/>
      <c r="H18" s="88"/>
      <c r="I18" s="81" t="s">
        <v>47</v>
      </c>
      <c r="J18" s="82">
        <v>16.079999999999998</v>
      </c>
      <c r="K18" s="81">
        <f t="shared" si="1"/>
        <v>1607.9999999999998</v>
      </c>
      <c r="L18" s="81"/>
      <c r="M18" s="89"/>
      <c r="N18" s="81" t="s">
        <v>48</v>
      </c>
      <c r="O18" s="82">
        <v>26.2</v>
      </c>
      <c r="P18" s="81">
        <f t="shared" si="2"/>
        <v>2620</v>
      </c>
      <c r="Q18" s="81"/>
      <c r="R18" s="89"/>
      <c r="S18" s="81" t="s">
        <v>49</v>
      </c>
      <c r="T18" s="82">
        <v>17.62</v>
      </c>
      <c r="U18" s="81">
        <f t="shared" si="4"/>
        <v>1762</v>
      </c>
      <c r="V18" s="81"/>
      <c r="W18" s="77"/>
      <c r="AU18" s="153" t="s">
        <v>147</v>
      </c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69"/>
      <c r="BN18" s="68"/>
    </row>
    <row r="19" spans="2:66" x14ac:dyDescent="0.3">
      <c r="B19" s="145"/>
      <c r="C19" s="148"/>
      <c r="D19" s="81" t="s">
        <v>50</v>
      </c>
      <c r="E19" s="82">
        <v>19.72</v>
      </c>
      <c r="F19" s="83">
        <f t="shared" si="0"/>
        <v>1972</v>
      </c>
      <c r="G19" s="83"/>
      <c r="H19" s="88"/>
      <c r="I19" s="81" t="s">
        <v>51</v>
      </c>
      <c r="J19" s="82">
        <v>15.15</v>
      </c>
      <c r="K19" s="81">
        <f t="shared" si="1"/>
        <v>1515</v>
      </c>
      <c r="L19" s="81"/>
      <c r="M19" s="89"/>
      <c r="N19" s="81" t="s">
        <v>52</v>
      </c>
      <c r="O19" s="82">
        <v>26.25</v>
      </c>
      <c r="P19" s="81">
        <f t="shared" si="2"/>
        <v>2625</v>
      </c>
      <c r="Q19" s="81"/>
      <c r="R19" s="89"/>
      <c r="S19" s="81" t="s">
        <v>53</v>
      </c>
      <c r="T19" s="82">
        <v>17.62</v>
      </c>
      <c r="U19" s="81">
        <f t="shared" si="4"/>
        <v>1762</v>
      </c>
      <c r="V19" s="81"/>
      <c r="W19" s="77"/>
      <c r="Y19" s="166" t="s">
        <v>149</v>
      </c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U19" s="149" t="s">
        <v>129</v>
      </c>
      <c r="AV19" s="149"/>
      <c r="AW19" s="45"/>
      <c r="AX19" s="154" t="s">
        <v>130</v>
      </c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72"/>
      <c r="BN19" s="67"/>
    </row>
    <row r="20" spans="2:66" ht="18" x14ac:dyDescent="0.3">
      <c r="B20" s="56"/>
      <c r="C20" s="84"/>
      <c r="D20" s="85"/>
      <c r="E20" s="82"/>
      <c r="F20" s="90">
        <f>AVERAGE(F17:F19)</f>
        <v>1848</v>
      </c>
      <c r="G20" s="86">
        <f>STDEV(F17,F18,F19)</f>
        <v>117.22201158485552</v>
      </c>
      <c r="H20" s="99">
        <f>F20/G20</f>
        <v>15.764957238105886</v>
      </c>
      <c r="I20" s="100"/>
      <c r="J20" s="62"/>
      <c r="K20" s="87">
        <f>AVERAGE(K17:K19)</f>
        <v>1548</v>
      </c>
      <c r="L20" s="86">
        <f>STDEV(K17,K18,K19)</f>
        <v>52.048054718692285</v>
      </c>
      <c r="M20" s="99">
        <f>K20/L20</f>
        <v>29.7417455535386</v>
      </c>
      <c r="N20" s="100"/>
      <c r="O20" s="62"/>
      <c r="P20" s="90">
        <f>AVERAGE(P17:P19)</f>
        <v>2678.6666666666665</v>
      </c>
      <c r="Q20" s="86">
        <f>STDEV(P17,P18,P19)</f>
        <v>97.315637660826809</v>
      </c>
      <c r="R20" s="99">
        <f>P20/Q20</f>
        <v>27.525552224223162</v>
      </c>
      <c r="S20" s="100"/>
      <c r="T20" s="62"/>
      <c r="U20" s="90">
        <f>AVERAGE(U17:U19)</f>
        <v>1759.6666666666667</v>
      </c>
      <c r="V20" s="86">
        <f>STDEV(U17,U18,U19)</f>
        <v>4.0414518843273806</v>
      </c>
      <c r="W20" s="99">
        <f>U20/V20</f>
        <v>435.40458157886206</v>
      </c>
      <c r="Y20" s="166" t="s">
        <v>129</v>
      </c>
      <c r="Z20" s="166"/>
      <c r="AA20" s="153" t="s">
        <v>130</v>
      </c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U20" s="154"/>
      <c r="AV20" s="154"/>
      <c r="AW20" s="53"/>
      <c r="AX20" s="154" t="s">
        <v>131</v>
      </c>
      <c r="AY20" s="154"/>
      <c r="AZ20" s="154"/>
      <c r="BB20" s="154" t="s">
        <v>152</v>
      </c>
      <c r="BC20" s="154"/>
      <c r="BD20" s="154"/>
      <c r="BE20" s="53"/>
      <c r="BF20" s="154" t="s">
        <v>132</v>
      </c>
      <c r="BG20" s="154"/>
      <c r="BH20" s="154"/>
      <c r="BI20" s="154"/>
      <c r="BJ20" s="153" t="s">
        <v>134</v>
      </c>
      <c r="BK20" s="153"/>
      <c r="BL20" s="153"/>
      <c r="BM20" s="46"/>
      <c r="BN20" s="68" t="s">
        <v>141</v>
      </c>
    </row>
    <row r="21" spans="2:66" ht="18" x14ac:dyDescent="0.3">
      <c r="B21" s="57"/>
      <c r="C21" s="152">
        <v>400</v>
      </c>
      <c r="D21" s="81" t="s">
        <v>54</v>
      </c>
      <c r="E21" s="82">
        <v>43.99</v>
      </c>
      <c r="F21" s="83">
        <f t="shared" si="0"/>
        <v>4399</v>
      </c>
      <c r="G21" s="83"/>
      <c r="H21" s="88"/>
      <c r="I21" s="81" t="s">
        <v>55</v>
      </c>
      <c r="J21" s="82">
        <v>27.94</v>
      </c>
      <c r="K21" s="81">
        <f t="shared" si="1"/>
        <v>2794</v>
      </c>
      <c r="L21" s="81"/>
      <c r="M21" s="89"/>
      <c r="N21" s="81" t="s">
        <v>56</v>
      </c>
      <c r="O21" s="82">
        <v>44.99</v>
      </c>
      <c r="P21" s="81">
        <f t="shared" si="2"/>
        <v>4499</v>
      </c>
      <c r="Q21" s="81"/>
      <c r="R21" s="89"/>
      <c r="S21" s="81" t="s">
        <v>57</v>
      </c>
      <c r="T21" s="82">
        <v>34.25</v>
      </c>
      <c r="U21" s="81">
        <f t="shared" si="4"/>
        <v>3425</v>
      </c>
      <c r="V21" s="81"/>
      <c r="W21" s="77"/>
      <c r="Y21" s="149"/>
      <c r="Z21" s="149"/>
      <c r="AA21" s="45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U21" s="157" t="s">
        <v>142</v>
      </c>
      <c r="AV21" s="157"/>
      <c r="AW21" s="47"/>
      <c r="AX21" s="78" t="s">
        <v>153</v>
      </c>
      <c r="AY21" s="78" t="s">
        <v>154</v>
      </c>
      <c r="AZ21" s="78" t="s">
        <v>155</v>
      </c>
      <c r="BA21" s="78"/>
      <c r="BB21" s="78" t="s">
        <v>153</v>
      </c>
      <c r="BC21" s="78" t="s">
        <v>154</v>
      </c>
      <c r="BD21" s="78" t="s">
        <v>155</v>
      </c>
      <c r="BE21" s="78"/>
      <c r="BF21" s="78" t="s">
        <v>153</v>
      </c>
      <c r="BG21" s="78" t="s">
        <v>154</v>
      </c>
      <c r="BH21" s="78" t="s">
        <v>155</v>
      </c>
      <c r="BI21" s="78"/>
      <c r="BJ21" s="78" t="s">
        <v>153</v>
      </c>
      <c r="BK21" s="78" t="s">
        <v>154</v>
      </c>
      <c r="BL21" s="78" t="s">
        <v>155</v>
      </c>
      <c r="BM21" s="78"/>
      <c r="BN21" s="78"/>
    </row>
    <row r="22" spans="2:66" ht="18" x14ac:dyDescent="0.3">
      <c r="B22" s="57"/>
      <c r="C22" s="147"/>
      <c r="D22" s="81" t="s">
        <v>58</v>
      </c>
      <c r="E22" s="82">
        <v>45.21</v>
      </c>
      <c r="F22" s="83">
        <f t="shared" si="0"/>
        <v>4521</v>
      </c>
      <c r="G22" s="83"/>
      <c r="H22" s="88"/>
      <c r="I22" s="81" t="s">
        <v>59</v>
      </c>
      <c r="J22" s="82">
        <v>28.98</v>
      </c>
      <c r="K22" s="81">
        <f t="shared" si="1"/>
        <v>2898</v>
      </c>
      <c r="L22" s="81"/>
      <c r="M22" s="89"/>
      <c r="N22" s="81" t="s">
        <v>60</v>
      </c>
      <c r="O22" s="82">
        <v>44.98</v>
      </c>
      <c r="P22" s="81">
        <f t="shared" si="2"/>
        <v>4498</v>
      </c>
      <c r="Q22" s="81"/>
      <c r="R22" s="89"/>
      <c r="S22" s="81" t="s">
        <v>61</v>
      </c>
      <c r="T22" s="82">
        <v>34.299999999999997</v>
      </c>
      <c r="U22" s="81">
        <f t="shared" si="4"/>
        <v>3429.9999999999995</v>
      </c>
      <c r="V22" s="81"/>
      <c r="W22" s="77"/>
      <c r="Y22" s="167" t="s">
        <v>142</v>
      </c>
      <c r="Z22" s="167"/>
      <c r="AA22" s="66"/>
      <c r="AB22" s="153" t="s">
        <v>131</v>
      </c>
      <c r="AC22" s="153"/>
      <c r="AD22" s="153"/>
      <c r="AE22" s="68"/>
      <c r="AF22" s="153" t="s">
        <v>133</v>
      </c>
      <c r="AG22" s="153"/>
      <c r="AH22" s="153"/>
      <c r="AI22" s="48"/>
      <c r="AJ22" s="153" t="s">
        <v>132</v>
      </c>
      <c r="AK22" s="153"/>
      <c r="AL22" s="153"/>
      <c r="AM22" s="153"/>
      <c r="AN22" s="153" t="s">
        <v>134</v>
      </c>
      <c r="AO22" s="153"/>
      <c r="AP22" s="153"/>
      <c r="AQ22" s="46"/>
      <c r="AR22" s="68" t="s">
        <v>141</v>
      </c>
      <c r="AU22" s="155" t="s">
        <v>135</v>
      </c>
      <c r="AV22" s="155"/>
      <c r="AW22" s="49"/>
      <c r="AX22" s="80">
        <v>850</v>
      </c>
      <c r="AY22" s="80">
        <v>831</v>
      </c>
      <c r="AZ22" s="80">
        <v>405</v>
      </c>
      <c r="BA22" s="45"/>
      <c r="BB22" s="93">
        <v>945</v>
      </c>
      <c r="BC22" s="93">
        <v>860</v>
      </c>
      <c r="BD22" s="93">
        <v>369</v>
      </c>
      <c r="BE22" s="45"/>
      <c r="BF22" s="93">
        <v>1203.3333333333333</v>
      </c>
      <c r="BG22" s="93">
        <v>1066</v>
      </c>
      <c r="BH22" s="93">
        <v>462</v>
      </c>
      <c r="BI22" s="45"/>
      <c r="BJ22" s="93">
        <v>1430.6666666666667</v>
      </c>
      <c r="BK22" s="93">
        <v>951</v>
      </c>
      <c r="BL22" s="93">
        <v>377</v>
      </c>
      <c r="BM22" s="50"/>
      <c r="BN22" s="94"/>
    </row>
    <row r="23" spans="2:66" ht="18" x14ac:dyDescent="0.3">
      <c r="B23" s="58"/>
      <c r="C23" s="148"/>
      <c r="D23" s="81" t="s">
        <v>62</v>
      </c>
      <c r="E23" s="82">
        <v>45.8</v>
      </c>
      <c r="F23" s="83">
        <f t="shared" si="0"/>
        <v>4580</v>
      </c>
      <c r="G23" s="83"/>
      <c r="H23" s="88"/>
      <c r="I23" s="81" t="s">
        <v>63</v>
      </c>
      <c r="J23" s="82">
        <v>27.14</v>
      </c>
      <c r="K23" s="81">
        <f t="shared" si="1"/>
        <v>2714</v>
      </c>
      <c r="L23" s="81"/>
      <c r="M23" s="89"/>
      <c r="N23" s="81" t="s">
        <v>64</v>
      </c>
      <c r="O23" s="82">
        <v>44.95</v>
      </c>
      <c r="P23" s="81">
        <f t="shared" si="2"/>
        <v>4495</v>
      </c>
      <c r="Q23" s="81"/>
      <c r="R23" s="89"/>
      <c r="S23" s="81" t="s">
        <v>65</v>
      </c>
      <c r="T23" s="82">
        <v>34.65</v>
      </c>
      <c r="U23" s="81">
        <f t="shared" si="4"/>
        <v>3465</v>
      </c>
      <c r="V23" s="81"/>
      <c r="W23" s="77"/>
      <c r="Y23" s="155" t="s">
        <v>135</v>
      </c>
      <c r="Z23" s="155"/>
      <c r="AA23" s="49"/>
      <c r="AB23" s="93">
        <v>1339</v>
      </c>
      <c r="AC23" s="93" t="s">
        <v>136</v>
      </c>
      <c r="AD23" s="93">
        <v>51.78</v>
      </c>
      <c r="AE23" s="45"/>
      <c r="AF23" s="93">
        <v>1169</v>
      </c>
      <c r="AG23" s="93" t="s">
        <v>136</v>
      </c>
      <c r="AH23" s="93">
        <v>95.31</v>
      </c>
      <c r="AI23" s="45"/>
      <c r="AJ23" s="93">
        <v>1441.67</v>
      </c>
      <c r="AK23" s="93" t="s">
        <v>136</v>
      </c>
      <c r="AL23" s="93">
        <v>68.25</v>
      </c>
      <c r="AM23" s="45"/>
      <c r="AN23" s="93">
        <v>1249</v>
      </c>
      <c r="AO23" s="93" t="s">
        <v>136</v>
      </c>
      <c r="AP23" s="93">
        <v>39.36</v>
      </c>
      <c r="AQ23" s="93"/>
      <c r="AR23" s="94">
        <f>AVERAGE(AB23,AF23,AJ23,AN23)</f>
        <v>1299.6675</v>
      </c>
      <c r="AU23" s="151" t="s">
        <v>137</v>
      </c>
      <c r="AV23" s="151"/>
      <c r="AW23" s="49"/>
      <c r="AX23" s="107">
        <v>882</v>
      </c>
      <c r="AY23" s="107">
        <v>863</v>
      </c>
      <c r="AZ23" s="107">
        <v>429</v>
      </c>
      <c r="BA23" s="45"/>
      <c r="BB23" s="93">
        <v>961</v>
      </c>
      <c r="BC23" s="93">
        <v>903.66666666666663</v>
      </c>
      <c r="BD23" s="93">
        <v>586</v>
      </c>
      <c r="BE23" s="45"/>
      <c r="BF23" s="93">
        <v>1234</v>
      </c>
      <c r="BG23" s="93">
        <v>1189</v>
      </c>
      <c r="BH23" s="93">
        <v>486</v>
      </c>
      <c r="BI23" s="45"/>
      <c r="BJ23" s="93">
        <v>1435.6666666666667</v>
      </c>
      <c r="BK23" s="93">
        <v>1080</v>
      </c>
      <c r="BL23" s="93">
        <v>394</v>
      </c>
      <c r="BM23" s="50"/>
      <c r="BN23" s="94"/>
    </row>
    <row r="24" spans="2:66" x14ac:dyDescent="0.3">
      <c r="D24" s="61"/>
      <c r="E24" s="61"/>
      <c r="F24" s="104">
        <f>AVERAGE(F21:F23)</f>
        <v>4500</v>
      </c>
      <c r="G24" s="86">
        <f>STDEV(F21,F22,F23)</f>
        <v>92.309262807152777</v>
      </c>
      <c r="H24" s="99">
        <f>F24/G24</f>
        <v>48.749170594083736</v>
      </c>
      <c r="I24" s="61"/>
      <c r="J24" s="61"/>
      <c r="K24" s="87">
        <f>AVERAGE(K21:K23)</f>
        <v>2802</v>
      </c>
      <c r="L24" s="86">
        <f>STDEV(K21,K22,K23)</f>
        <v>92.260500757366373</v>
      </c>
      <c r="M24" s="99">
        <f>K24/L24</f>
        <v>30.370526682582302</v>
      </c>
      <c r="N24" s="61"/>
      <c r="O24" s="61"/>
      <c r="P24" s="90">
        <f>AVERAGE(P21:P23)</f>
        <v>4497.333333333333</v>
      </c>
      <c r="Q24" s="86">
        <f>STDEV(P21,P22,P23)</f>
        <v>2.0816659994661331</v>
      </c>
      <c r="R24" s="99">
        <f>P24/Q24</f>
        <v>2160.4490511382351</v>
      </c>
      <c r="S24" s="61"/>
      <c r="T24" s="61"/>
      <c r="U24" s="87">
        <f>AVERAGE(U21:U23)</f>
        <v>3440</v>
      </c>
      <c r="V24" s="86">
        <f>STDEV(U21,U22,U23)</f>
        <v>21.794494717703472</v>
      </c>
      <c r="W24" s="99">
        <f>U24/V24</f>
        <v>157.83802490294573</v>
      </c>
      <c r="Y24" s="151" t="s">
        <v>137</v>
      </c>
      <c r="Z24" s="151"/>
      <c r="AA24" s="49"/>
      <c r="AB24" s="93">
        <v>1628.67</v>
      </c>
      <c r="AC24" s="93" t="s">
        <v>136</v>
      </c>
      <c r="AD24" s="93">
        <v>13.43</v>
      </c>
      <c r="AE24" s="45"/>
      <c r="AF24" s="93">
        <v>1340.33</v>
      </c>
      <c r="AG24" s="93" t="s">
        <v>136</v>
      </c>
      <c r="AH24" s="93">
        <v>51.19</v>
      </c>
      <c r="AI24" s="45"/>
      <c r="AJ24" s="93">
        <v>1516.33</v>
      </c>
      <c r="AK24" s="93" t="s">
        <v>136</v>
      </c>
      <c r="AL24" s="93">
        <v>91.11</v>
      </c>
      <c r="AM24" s="45"/>
      <c r="AN24" s="93">
        <v>1363</v>
      </c>
      <c r="AO24" s="93" t="s">
        <v>136</v>
      </c>
      <c r="AP24" s="93">
        <v>58.9</v>
      </c>
      <c r="AQ24" s="93"/>
      <c r="AR24" s="94">
        <f>AVERAGE(AB24,AF24,AJ24,AN24)</f>
        <v>1462.0825</v>
      </c>
      <c r="AU24" s="151" t="s">
        <v>138</v>
      </c>
      <c r="AV24" s="151"/>
      <c r="AW24" s="49"/>
      <c r="AX24" s="107">
        <v>893</v>
      </c>
      <c r="AY24" s="107">
        <v>1031</v>
      </c>
      <c r="AZ24" s="107">
        <v>488</v>
      </c>
      <c r="BA24" s="45"/>
      <c r="BB24" s="93">
        <v>961</v>
      </c>
      <c r="BC24" s="93">
        <v>929</v>
      </c>
      <c r="BD24" s="93">
        <v>707</v>
      </c>
      <c r="BE24" s="45"/>
      <c r="BF24" s="93">
        <v>1258</v>
      </c>
      <c r="BG24" s="93">
        <v>1206</v>
      </c>
      <c r="BH24" s="93">
        <v>587</v>
      </c>
      <c r="BI24" s="45"/>
      <c r="BJ24" s="93">
        <v>1700.3333333333333</v>
      </c>
      <c r="BK24" s="93">
        <v>1284</v>
      </c>
      <c r="BL24" s="93">
        <v>640</v>
      </c>
      <c r="BM24" s="50"/>
      <c r="BN24" s="94"/>
    </row>
    <row r="25" spans="2:66" x14ac:dyDescent="0.3">
      <c r="Y25" s="151" t="s">
        <v>138</v>
      </c>
      <c r="Z25" s="151"/>
      <c r="AA25" s="49"/>
      <c r="AB25" s="93">
        <v>1827.67</v>
      </c>
      <c r="AC25" s="93" t="s">
        <v>136</v>
      </c>
      <c r="AD25" s="93">
        <v>61.08</v>
      </c>
      <c r="AE25" s="45"/>
      <c r="AF25" s="93">
        <v>1386.33</v>
      </c>
      <c r="AG25" s="93" t="s">
        <v>136</v>
      </c>
      <c r="AH25" s="93">
        <v>80.25</v>
      </c>
      <c r="AI25" s="45"/>
      <c r="AJ25" s="93">
        <v>1572.67</v>
      </c>
      <c r="AK25" s="93" t="s">
        <v>136</v>
      </c>
      <c r="AL25" s="93">
        <v>67.87</v>
      </c>
      <c r="AM25" s="45"/>
      <c r="AN25" s="93">
        <v>1452</v>
      </c>
      <c r="AO25" s="93" t="s">
        <v>136</v>
      </c>
      <c r="AP25" s="93">
        <v>18.079999999999998</v>
      </c>
      <c r="AQ25" s="93"/>
      <c r="AR25" s="94">
        <f>AVERAGE(AB25,AF25,AJ25,AN25)</f>
        <v>1559.6675</v>
      </c>
      <c r="AU25" s="151" t="s">
        <v>139</v>
      </c>
      <c r="AV25" s="151"/>
      <c r="AW25" s="49"/>
      <c r="AX25" s="107">
        <v>1389.6666666666667</v>
      </c>
      <c r="AY25" s="107">
        <v>1365</v>
      </c>
      <c r="AZ25" s="107">
        <v>915</v>
      </c>
      <c r="BA25" s="45"/>
      <c r="BB25" s="93">
        <v>1029</v>
      </c>
      <c r="BC25" s="93">
        <v>986.66666666666663</v>
      </c>
      <c r="BD25" s="93">
        <v>715</v>
      </c>
      <c r="BE25" s="45"/>
      <c r="BF25" s="93">
        <v>1868</v>
      </c>
      <c r="BG25" s="93">
        <v>1605</v>
      </c>
      <c r="BH25" s="93">
        <v>981</v>
      </c>
      <c r="BI25" s="45"/>
      <c r="BJ25" s="93">
        <v>1717</v>
      </c>
      <c r="BK25" s="93">
        <v>1428</v>
      </c>
      <c r="BL25" s="93">
        <v>1026</v>
      </c>
      <c r="BM25" s="50"/>
      <c r="BN25" s="94"/>
    </row>
    <row r="26" spans="2:66" x14ac:dyDescent="0.3">
      <c r="Y26" s="151" t="s">
        <v>139</v>
      </c>
      <c r="Z26" s="151"/>
      <c r="AA26" s="49"/>
      <c r="AB26" s="93">
        <v>1848</v>
      </c>
      <c r="AC26" s="93" t="s">
        <v>136</v>
      </c>
      <c r="AD26" s="93">
        <v>117.22</v>
      </c>
      <c r="AE26" s="45"/>
      <c r="AF26" s="93">
        <v>1548</v>
      </c>
      <c r="AG26" s="93" t="s">
        <v>136</v>
      </c>
      <c r="AH26" s="93">
        <v>52.05</v>
      </c>
      <c r="AI26" s="45"/>
      <c r="AJ26" s="93">
        <v>2678.67</v>
      </c>
      <c r="AK26" s="93" t="s">
        <v>136</v>
      </c>
      <c r="AL26" s="93">
        <v>97.32</v>
      </c>
      <c r="AM26" s="45"/>
      <c r="AN26" s="93">
        <v>1759.67</v>
      </c>
      <c r="AO26" s="93" t="s">
        <v>136</v>
      </c>
      <c r="AP26" s="93">
        <v>4.04</v>
      </c>
      <c r="AQ26" s="93"/>
      <c r="AR26" s="94">
        <f>AVERAGE(AB26,AF26,AJ26,AN26)</f>
        <v>1958.585</v>
      </c>
      <c r="AU26" s="156" t="s">
        <v>140</v>
      </c>
      <c r="AV26" s="156"/>
      <c r="AW26" s="51"/>
      <c r="AX26" s="108">
        <v>2667.6666666666665</v>
      </c>
      <c r="AY26" s="107">
        <v>3544</v>
      </c>
      <c r="AZ26" s="108">
        <v>3067</v>
      </c>
      <c r="BA26" s="52"/>
      <c r="BB26" s="96">
        <v>1867</v>
      </c>
      <c r="BC26" s="93">
        <v>2381.6666666666665</v>
      </c>
      <c r="BD26" s="96">
        <v>2168.6666666666665</v>
      </c>
      <c r="BE26" s="52"/>
      <c r="BF26" s="96">
        <v>4394.666666666667</v>
      </c>
      <c r="BG26" s="93">
        <v>3417.6666666666665</v>
      </c>
      <c r="BH26" s="96">
        <v>2976.3333333333335</v>
      </c>
      <c r="BI26" s="53"/>
      <c r="BJ26" s="96">
        <v>1812</v>
      </c>
      <c r="BK26" s="93">
        <v>1881.6666666666663</v>
      </c>
      <c r="BL26" s="96">
        <v>1384.6666666666667</v>
      </c>
      <c r="BM26" s="52"/>
      <c r="BN26" s="97"/>
    </row>
    <row r="27" spans="2:66" x14ac:dyDescent="0.3">
      <c r="Y27" s="156" t="s">
        <v>140</v>
      </c>
      <c r="Z27" s="156"/>
      <c r="AA27" s="51"/>
      <c r="AB27" s="96">
        <v>4500</v>
      </c>
      <c r="AC27" s="93" t="s">
        <v>136</v>
      </c>
      <c r="AD27" s="96">
        <v>92.31</v>
      </c>
      <c r="AE27" s="52"/>
      <c r="AF27" s="96">
        <v>2802</v>
      </c>
      <c r="AG27" s="93" t="s">
        <v>136</v>
      </c>
      <c r="AH27" s="96">
        <v>92.26</v>
      </c>
      <c r="AI27" s="52"/>
      <c r="AJ27" s="96">
        <v>4497</v>
      </c>
      <c r="AK27" s="93" t="s">
        <v>136</v>
      </c>
      <c r="AL27" s="96">
        <v>2.08</v>
      </c>
      <c r="AM27" s="53"/>
      <c r="AN27" s="96">
        <v>3440</v>
      </c>
      <c r="AO27" s="93" t="s">
        <v>136</v>
      </c>
      <c r="AP27" s="96">
        <v>21.79</v>
      </c>
      <c r="AQ27" s="96"/>
      <c r="AR27" s="94">
        <f>AVERAGE(AB27,AF27,AJ27,AN27)</f>
        <v>3809.75</v>
      </c>
      <c r="AU27" s="54" t="s">
        <v>141</v>
      </c>
      <c r="AV27" s="54"/>
      <c r="AW27" s="54"/>
      <c r="AX27" s="109">
        <f>AVERAGE(AX22:AX26)</f>
        <v>1336.4666666666667</v>
      </c>
      <c r="AY27" s="110">
        <f>AVERAGE(AY22:AY26)</f>
        <v>1526.8</v>
      </c>
      <c r="AZ27" s="111">
        <f>AVERAGE(AZ22:AZ26)</f>
        <v>1060.8</v>
      </c>
      <c r="BA27" s="112"/>
      <c r="BB27" s="109">
        <f>AVERAGE(BB22:BB26)</f>
        <v>1152.5999999999999</v>
      </c>
      <c r="BC27" s="110">
        <f>AVERAGE(BC22:BC26)</f>
        <v>1212.2</v>
      </c>
      <c r="BD27" s="111">
        <f>AVERAGE(BD22:BD26)</f>
        <v>909.13333333333321</v>
      </c>
      <c r="BE27" s="112"/>
      <c r="BF27" s="109">
        <f>AVERAGE(BF22:BF26)</f>
        <v>1991.6</v>
      </c>
      <c r="BG27" s="110">
        <f>AVERAGE(BG22:BG26)</f>
        <v>1696.7333333333331</v>
      </c>
      <c r="BH27" s="111">
        <f>AVERAGE(BH22:BH26)</f>
        <v>1098.4666666666667</v>
      </c>
      <c r="BI27" s="112"/>
      <c r="BJ27" s="109">
        <f>AVERAGE(BJ22:BJ26)</f>
        <v>1619.1333333333334</v>
      </c>
      <c r="BK27" s="110">
        <f>AVERAGE(BK22:BK26)</f>
        <v>1324.9333333333332</v>
      </c>
      <c r="BL27" s="111">
        <f>AVERAGE(BL22:BL26)</f>
        <v>764.33333333333337</v>
      </c>
      <c r="BM27" s="53"/>
      <c r="BN27" s="67"/>
    </row>
    <row r="28" spans="2:66" x14ac:dyDescent="0.3">
      <c r="Y28" s="54" t="s">
        <v>141</v>
      </c>
      <c r="Z28" s="54"/>
      <c r="AA28" s="54"/>
      <c r="AB28" s="98">
        <f>AVERAGE(AB23:AB27)</f>
        <v>2228.6680000000001</v>
      </c>
      <c r="AC28" s="98"/>
      <c r="AD28" s="98"/>
      <c r="AE28" s="48"/>
      <c r="AF28" s="98">
        <f>AVERAGE(AF23:AF27)</f>
        <v>1649.1320000000001</v>
      </c>
      <c r="AG28" s="98"/>
      <c r="AH28" s="98"/>
      <c r="AI28" s="48"/>
      <c r="AJ28" s="98">
        <f>AVERAGE(AJ23:AJ27)</f>
        <v>2341.268</v>
      </c>
      <c r="AK28" s="98"/>
      <c r="AL28" s="98"/>
      <c r="AM28" s="48"/>
      <c r="AN28" s="98">
        <f>AVERAGE(AN23:AN27)</f>
        <v>1852.7339999999999</v>
      </c>
      <c r="AO28" s="98"/>
      <c r="AP28" s="96"/>
      <c r="AQ28" s="105"/>
      <c r="AR28" s="106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</row>
    <row r="33" spans="25:44" x14ac:dyDescent="0.3">
      <c r="Y33" s="153" t="s">
        <v>148</v>
      </c>
      <c r="Z33" s="153"/>
      <c r="AA33" s="153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71"/>
      <c r="AR33" s="73"/>
    </row>
    <row r="34" spans="25:44" x14ac:dyDescent="0.3">
      <c r="Y34" s="149" t="s">
        <v>129</v>
      </c>
      <c r="Z34" s="149"/>
      <c r="AA34" s="45"/>
      <c r="AB34" s="166" t="s">
        <v>130</v>
      </c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71"/>
      <c r="AR34" s="73"/>
    </row>
    <row r="35" spans="25:44" x14ac:dyDescent="0.3">
      <c r="Y35" s="154"/>
      <c r="Z35" s="154"/>
      <c r="AA35" s="45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68"/>
    </row>
    <row r="36" spans="25:44" x14ac:dyDescent="0.3">
      <c r="Y36" s="167" t="s">
        <v>142</v>
      </c>
      <c r="Z36" s="167"/>
      <c r="AA36" s="47"/>
      <c r="AB36" s="153" t="s">
        <v>131</v>
      </c>
      <c r="AC36" s="153"/>
      <c r="AD36" s="153"/>
      <c r="AF36" s="153" t="s">
        <v>133</v>
      </c>
      <c r="AG36" s="153"/>
      <c r="AH36" s="153"/>
      <c r="AI36" s="48"/>
      <c r="AJ36" s="153" t="s">
        <v>132</v>
      </c>
      <c r="AK36" s="153"/>
      <c r="AL36" s="153"/>
      <c r="AM36" s="153"/>
      <c r="AN36" s="153" t="s">
        <v>134</v>
      </c>
      <c r="AO36" s="153"/>
      <c r="AP36" s="166"/>
      <c r="AQ36" s="75"/>
      <c r="AR36" s="73" t="s">
        <v>141</v>
      </c>
    </row>
    <row r="37" spans="25:44" x14ac:dyDescent="0.3">
      <c r="Y37" s="155" t="s">
        <v>135</v>
      </c>
      <c r="Z37" s="155"/>
      <c r="AA37" s="49"/>
      <c r="AB37" s="93">
        <v>897.67</v>
      </c>
      <c r="AC37" s="50" t="s">
        <v>136</v>
      </c>
      <c r="AD37" s="93">
        <v>9.07</v>
      </c>
      <c r="AE37" s="93"/>
      <c r="AF37" s="93">
        <v>939.33</v>
      </c>
      <c r="AG37" s="50" t="s">
        <v>136</v>
      </c>
      <c r="AH37" s="93">
        <v>8.08</v>
      </c>
      <c r="AI37" s="93"/>
      <c r="AJ37" s="93">
        <v>1228.33</v>
      </c>
      <c r="AK37" s="50" t="s">
        <v>136</v>
      </c>
      <c r="AL37" s="93">
        <v>31.07</v>
      </c>
      <c r="AM37" s="93"/>
      <c r="AN37" s="93">
        <v>1217.33</v>
      </c>
      <c r="AO37" s="50" t="s">
        <v>136</v>
      </c>
      <c r="AP37" s="101">
        <v>36.020000000000003</v>
      </c>
      <c r="AQ37" s="101"/>
      <c r="AR37" s="102">
        <f>AVERAGE(AB37,AF37,AJ37,AN37)</f>
        <v>1070.665</v>
      </c>
    </row>
    <row r="38" spans="25:44" x14ac:dyDescent="0.3">
      <c r="Y38" s="151" t="s">
        <v>137</v>
      </c>
      <c r="Z38" s="151"/>
      <c r="AA38" s="49"/>
      <c r="AB38" s="93">
        <v>1129.67</v>
      </c>
      <c r="AC38" s="50" t="s">
        <v>136</v>
      </c>
      <c r="AD38" s="93">
        <v>30.35</v>
      </c>
      <c r="AE38" s="93"/>
      <c r="AF38" s="93">
        <v>990.33</v>
      </c>
      <c r="AG38" s="50" t="s">
        <v>136</v>
      </c>
      <c r="AH38" s="93">
        <v>5.13</v>
      </c>
      <c r="AI38" s="93"/>
      <c r="AJ38" s="93">
        <v>1239.67</v>
      </c>
      <c r="AK38" s="50" t="s">
        <v>136</v>
      </c>
      <c r="AL38" s="93">
        <v>33.29</v>
      </c>
      <c r="AM38" s="93"/>
      <c r="AN38" s="93">
        <v>1228.33</v>
      </c>
      <c r="AO38" s="50" t="s">
        <v>136</v>
      </c>
      <c r="AP38" s="93">
        <v>18.04</v>
      </c>
      <c r="AQ38" s="93"/>
      <c r="AR38" s="94">
        <f>AVERAGE(AB38,AF38,AJ38,AN38)</f>
        <v>1147</v>
      </c>
    </row>
    <row r="39" spans="25:44" x14ac:dyDescent="0.3">
      <c r="Y39" s="151" t="s">
        <v>138</v>
      </c>
      <c r="Z39" s="151"/>
      <c r="AA39" s="49"/>
      <c r="AB39" s="93">
        <v>1031.33</v>
      </c>
      <c r="AC39" s="50" t="s">
        <v>136</v>
      </c>
      <c r="AD39" s="93">
        <v>115.63</v>
      </c>
      <c r="AE39" s="93"/>
      <c r="AF39" s="93">
        <v>1013.33</v>
      </c>
      <c r="AG39" s="50" t="s">
        <v>136</v>
      </c>
      <c r="AH39" s="93">
        <v>77.150000000000006</v>
      </c>
      <c r="AI39" s="93"/>
      <c r="AJ39" s="93">
        <v>1246.33</v>
      </c>
      <c r="AK39" s="50" t="s">
        <v>136</v>
      </c>
      <c r="AL39" s="93">
        <v>42.1</v>
      </c>
      <c r="AM39" s="93"/>
      <c r="AN39" s="93">
        <v>1313</v>
      </c>
      <c r="AO39" s="50" t="s">
        <v>136</v>
      </c>
      <c r="AP39" s="93">
        <v>70.38</v>
      </c>
      <c r="AQ39" s="93"/>
      <c r="AR39" s="94">
        <f>AVERAGE(AB39,AF39,AJ39,AN39)</f>
        <v>1150.9974999999999</v>
      </c>
    </row>
    <row r="40" spans="25:44" x14ac:dyDescent="0.3">
      <c r="Y40" s="151" t="s">
        <v>139</v>
      </c>
      <c r="Z40" s="151"/>
      <c r="AA40" s="49"/>
      <c r="AB40" s="93">
        <v>1755</v>
      </c>
      <c r="AC40" s="50" t="s">
        <v>136</v>
      </c>
      <c r="AD40" s="93">
        <v>28.21</v>
      </c>
      <c r="AE40" s="93"/>
      <c r="AF40" s="93">
        <v>1253.33</v>
      </c>
      <c r="AG40" s="50" t="s">
        <v>136</v>
      </c>
      <c r="AH40" s="93">
        <v>102.03</v>
      </c>
      <c r="AI40" s="93"/>
      <c r="AJ40" s="93">
        <v>2638.33</v>
      </c>
      <c r="AK40" s="50" t="s">
        <v>136</v>
      </c>
      <c r="AL40" s="93">
        <v>84.74</v>
      </c>
      <c r="AM40" s="93"/>
      <c r="AN40" s="93">
        <v>1151</v>
      </c>
      <c r="AO40" s="50" t="s">
        <v>136</v>
      </c>
      <c r="AP40" s="93">
        <v>12.17</v>
      </c>
      <c r="AQ40" s="93"/>
      <c r="AR40" s="94">
        <f>AVERAGE(AB40,AF40,AJ40,AN40)</f>
        <v>1699.415</v>
      </c>
    </row>
    <row r="41" spans="25:44" x14ac:dyDescent="0.3">
      <c r="Y41" s="156" t="s">
        <v>140</v>
      </c>
      <c r="Z41" s="156"/>
      <c r="AA41" s="51"/>
      <c r="AB41" s="96">
        <v>3543.67</v>
      </c>
      <c r="AC41" s="50" t="s">
        <v>136</v>
      </c>
      <c r="AD41" s="96">
        <v>287.83</v>
      </c>
      <c r="AE41" s="96"/>
      <c r="AF41" s="96">
        <v>2381.67</v>
      </c>
      <c r="AG41" s="50" t="s">
        <v>136</v>
      </c>
      <c r="AH41" s="96">
        <v>106.6</v>
      </c>
      <c r="AI41" s="96"/>
      <c r="AJ41" s="96">
        <v>4484.33</v>
      </c>
      <c r="AK41" s="50" t="s">
        <v>136</v>
      </c>
      <c r="AL41" s="96">
        <v>32.56</v>
      </c>
      <c r="AM41" s="96"/>
      <c r="AN41" s="96">
        <v>3415</v>
      </c>
      <c r="AO41" s="50" t="s">
        <v>136</v>
      </c>
      <c r="AP41" s="96">
        <v>162.72999999999999</v>
      </c>
      <c r="AQ41" s="93"/>
      <c r="AR41" s="94">
        <f>AVERAGE(AB41,AF41,AJ41,AN41)</f>
        <v>3456.1675</v>
      </c>
    </row>
    <row r="42" spans="25:44" x14ac:dyDescent="0.3">
      <c r="Y42" s="54" t="s">
        <v>141</v>
      </c>
      <c r="Z42" s="54"/>
      <c r="AA42" s="54"/>
      <c r="AB42" s="98">
        <f>AVERAGE(AB37:AB41)</f>
        <v>1671.4680000000001</v>
      </c>
      <c r="AC42" s="98"/>
      <c r="AD42" s="98"/>
      <c r="AE42" s="98"/>
      <c r="AF42" s="98">
        <f>AVERAGE(AF37:AF41)</f>
        <v>1315.598</v>
      </c>
      <c r="AG42" s="98"/>
      <c r="AH42" s="98"/>
      <c r="AI42" s="98"/>
      <c r="AJ42" s="98">
        <f>AVERAGE(AJ37:AJ41)</f>
        <v>2167.3980000000001</v>
      </c>
      <c r="AK42" s="98"/>
      <c r="AL42" s="98"/>
      <c r="AM42" s="98"/>
      <c r="AN42" s="98">
        <f>AVERAGE(AN37:AN41)</f>
        <v>1664.932</v>
      </c>
      <c r="AO42" s="98"/>
      <c r="AP42" s="55"/>
      <c r="AQ42" s="48"/>
      <c r="AR42" s="68"/>
    </row>
    <row r="47" spans="25:44" x14ac:dyDescent="0.3">
      <c r="Y47" s="153" t="s">
        <v>147</v>
      </c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69"/>
      <c r="AR47" s="68"/>
    </row>
    <row r="48" spans="25:44" x14ac:dyDescent="0.3">
      <c r="Y48" s="149" t="s">
        <v>129</v>
      </c>
      <c r="Z48" s="149"/>
      <c r="AA48" s="45"/>
      <c r="AB48" s="154" t="s">
        <v>130</v>
      </c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72"/>
      <c r="AR48" s="67"/>
    </row>
    <row r="49" spans="25:44" x14ac:dyDescent="0.3">
      <c r="Y49" s="154"/>
      <c r="Z49" s="154"/>
      <c r="AA49" s="53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67"/>
    </row>
    <row r="50" spans="25:44" x14ac:dyDescent="0.3">
      <c r="Y50" s="157" t="s">
        <v>142</v>
      </c>
      <c r="Z50" s="157"/>
      <c r="AA50" s="47"/>
      <c r="AB50" s="154" t="s">
        <v>131</v>
      </c>
      <c r="AC50" s="154"/>
      <c r="AD50" s="154"/>
      <c r="AF50" s="154" t="s">
        <v>152</v>
      </c>
      <c r="AG50" s="154"/>
      <c r="AH50" s="154"/>
      <c r="AI50" s="53"/>
      <c r="AJ50" s="154" t="s">
        <v>132</v>
      </c>
      <c r="AK50" s="154"/>
      <c r="AL50" s="154"/>
      <c r="AM50" s="154"/>
      <c r="AN50" s="153" t="s">
        <v>134</v>
      </c>
      <c r="AO50" s="153"/>
      <c r="AP50" s="153"/>
      <c r="AQ50" s="46"/>
      <c r="AR50" s="68" t="s">
        <v>141</v>
      </c>
    </row>
    <row r="51" spans="25:44" x14ac:dyDescent="0.3">
      <c r="Y51" s="155" t="s">
        <v>135</v>
      </c>
      <c r="Z51" s="155"/>
      <c r="AA51" s="49"/>
      <c r="AB51" s="93">
        <v>833.67</v>
      </c>
      <c r="AC51" s="50" t="s">
        <v>136</v>
      </c>
      <c r="AD51" s="93">
        <v>6.11</v>
      </c>
      <c r="AE51" s="45"/>
      <c r="AF51" s="93">
        <v>871.67</v>
      </c>
      <c r="AG51" s="50" t="s">
        <v>136</v>
      </c>
      <c r="AH51" s="93">
        <v>22.23</v>
      </c>
      <c r="AI51" s="45"/>
      <c r="AJ51" s="93">
        <v>1170</v>
      </c>
      <c r="AK51" s="50" t="s">
        <v>136</v>
      </c>
      <c r="AL51" s="93">
        <v>66.05</v>
      </c>
      <c r="AM51" s="45"/>
      <c r="AN51" s="93">
        <v>1397.33</v>
      </c>
      <c r="AO51" s="93" t="s">
        <v>136</v>
      </c>
      <c r="AP51" s="93">
        <v>68.19</v>
      </c>
      <c r="AQ51" s="50"/>
      <c r="AR51" s="94">
        <f>AVERAGE(AB51,AF51,AJ51,AN51)</f>
        <v>1068.1675</v>
      </c>
    </row>
    <row r="52" spans="25:44" x14ac:dyDescent="0.3">
      <c r="Y52" s="151" t="s">
        <v>137</v>
      </c>
      <c r="Z52" s="151"/>
      <c r="AA52" s="49"/>
      <c r="AB52" s="93">
        <v>838.67</v>
      </c>
      <c r="AC52" s="50" t="s">
        <v>136</v>
      </c>
      <c r="AD52" s="93">
        <v>15.31</v>
      </c>
      <c r="AE52" s="45"/>
      <c r="AF52" s="93">
        <v>874.33</v>
      </c>
      <c r="AG52" s="50" t="s">
        <v>136</v>
      </c>
      <c r="AH52" s="93">
        <v>11.93</v>
      </c>
      <c r="AI52" s="45"/>
      <c r="AJ52" s="93">
        <v>1200.67</v>
      </c>
      <c r="AK52" s="50" t="s">
        <v>136</v>
      </c>
      <c r="AL52" s="93">
        <v>130.82</v>
      </c>
      <c r="AM52" s="45"/>
      <c r="AN52" s="93">
        <v>1502.33</v>
      </c>
      <c r="AO52" s="93" t="s">
        <v>136</v>
      </c>
      <c r="AP52" s="93">
        <v>35.56</v>
      </c>
      <c r="AQ52" s="50"/>
      <c r="AR52" s="94">
        <f>AVERAGE(AB52,AF52,AJ52,AN52)</f>
        <v>1104</v>
      </c>
    </row>
    <row r="53" spans="25:44" x14ac:dyDescent="0.3">
      <c r="Y53" s="151" t="s">
        <v>138</v>
      </c>
      <c r="Z53" s="151"/>
      <c r="AA53" s="49"/>
      <c r="AB53" s="93">
        <v>969.67</v>
      </c>
      <c r="AC53" s="50" t="s">
        <v>136</v>
      </c>
      <c r="AD53" s="93">
        <v>17.93</v>
      </c>
      <c r="AE53" s="45"/>
      <c r="AF53" s="93">
        <v>883</v>
      </c>
      <c r="AG53" s="50" t="s">
        <v>136</v>
      </c>
      <c r="AH53" s="93">
        <v>5.2</v>
      </c>
      <c r="AI53" s="45"/>
      <c r="AJ53" s="93">
        <v>1225</v>
      </c>
      <c r="AK53" s="50" t="s">
        <v>136</v>
      </c>
      <c r="AL53" s="93">
        <v>165.81</v>
      </c>
      <c r="AM53" s="45"/>
      <c r="AN53" s="93">
        <v>1867</v>
      </c>
      <c r="AO53" s="93" t="s">
        <v>136</v>
      </c>
      <c r="AP53" s="93">
        <v>184.95</v>
      </c>
      <c r="AQ53" s="50"/>
      <c r="AR53" s="94">
        <f>AVERAGE(AB53,AF53,AJ53,AN53)</f>
        <v>1236.1675</v>
      </c>
    </row>
    <row r="54" spans="25:44" x14ac:dyDescent="0.3">
      <c r="Y54" s="151" t="s">
        <v>139</v>
      </c>
      <c r="Z54" s="151"/>
      <c r="AA54" s="49"/>
      <c r="AB54" s="93">
        <v>1726.33</v>
      </c>
      <c r="AC54" s="50" t="s">
        <v>136</v>
      </c>
      <c r="AD54" s="93">
        <v>22.5</v>
      </c>
      <c r="AE54" s="45"/>
      <c r="AF54" s="93">
        <v>1206</v>
      </c>
      <c r="AG54" s="50" t="s">
        <v>136</v>
      </c>
      <c r="AH54" s="93">
        <v>47.03</v>
      </c>
      <c r="AI54" s="45"/>
      <c r="AJ54" s="93">
        <v>1668</v>
      </c>
      <c r="AK54" s="50" t="s">
        <v>136</v>
      </c>
      <c r="AL54" s="93">
        <v>84.34</v>
      </c>
      <c r="AM54" s="45"/>
      <c r="AN54" s="93">
        <v>1950.33</v>
      </c>
      <c r="AO54" s="93" t="s">
        <v>136</v>
      </c>
      <c r="AP54" s="93">
        <v>82.52</v>
      </c>
      <c r="AQ54" s="50"/>
      <c r="AR54" s="94">
        <f>AVERAGE(AB54,AF54,AJ54,AN54)</f>
        <v>1637.665</v>
      </c>
    </row>
    <row r="55" spans="25:44" x14ac:dyDescent="0.3">
      <c r="Y55" s="156" t="s">
        <v>140</v>
      </c>
      <c r="Z55" s="156"/>
      <c r="AA55" s="51"/>
      <c r="AB55" s="96">
        <v>2668</v>
      </c>
      <c r="AC55" s="50" t="s">
        <v>136</v>
      </c>
      <c r="AD55" s="96">
        <v>11.55</v>
      </c>
      <c r="AE55" s="52"/>
      <c r="AF55" s="96">
        <v>1800.33</v>
      </c>
      <c r="AG55" s="50" t="s">
        <v>136</v>
      </c>
      <c r="AH55" s="96">
        <v>62.15</v>
      </c>
      <c r="AI55" s="52"/>
      <c r="AJ55" s="96">
        <v>3494.6669999999999</v>
      </c>
      <c r="AK55" s="50" t="s">
        <v>136</v>
      </c>
      <c r="AL55" s="96">
        <v>810.9</v>
      </c>
      <c r="AM55" s="53"/>
      <c r="AN55" s="96">
        <v>2512</v>
      </c>
      <c r="AO55" s="93" t="s">
        <v>136</v>
      </c>
      <c r="AP55" s="96">
        <v>401.6</v>
      </c>
      <c r="AQ55" s="52"/>
      <c r="AR55" s="97">
        <f>AVERAGE(AB55,AF55,AJ55,AN55)</f>
        <v>2618.7492499999998</v>
      </c>
    </row>
    <row r="56" spans="25:44" x14ac:dyDescent="0.3">
      <c r="Y56" s="54" t="s">
        <v>141</v>
      </c>
      <c r="Z56" s="54"/>
      <c r="AA56" s="54"/>
      <c r="AB56" s="98">
        <f>AVERAGE(AB51:AB55)</f>
        <v>1407.268</v>
      </c>
      <c r="AC56" s="98"/>
      <c r="AD56" s="98"/>
      <c r="AE56" s="98"/>
      <c r="AF56" s="98">
        <f>AVERAGE(AF51:AF55)</f>
        <v>1127.066</v>
      </c>
      <c r="AG56" s="98"/>
      <c r="AH56" s="98"/>
      <c r="AI56" s="98"/>
      <c r="AJ56" s="98">
        <f>AVERAGE(AJ51:AJ55)</f>
        <v>1751.6673999999998</v>
      </c>
      <c r="AK56" s="98"/>
      <c r="AL56" s="98"/>
      <c r="AM56" s="98"/>
      <c r="AN56" s="98">
        <f>AVERAGE(AN51:AN55)</f>
        <v>1845.798</v>
      </c>
      <c r="AO56" s="55"/>
      <c r="AP56" s="52"/>
      <c r="AQ56" s="53"/>
      <c r="AR56" s="67"/>
    </row>
  </sheetData>
  <mergeCells count="75">
    <mergeCell ref="Z9:AA9"/>
    <mergeCell ref="Y25:Z25"/>
    <mergeCell ref="Y26:Z26"/>
    <mergeCell ref="Y27:Z27"/>
    <mergeCell ref="AA20:AR20"/>
    <mergeCell ref="AB21:AQ21"/>
    <mergeCell ref="Y22:Z22"/>
    <mergeCell ref="AB22:AD22"/>
    <mergeCell ref="AJ22:AM22"/>
    <mergeCell ref="AF22:AH22"/>
    <mergeCell ref="AN22:AP22"/>
    <mergeCell ref="Y24:Z24"/>
    <mergeCell ref="C17:C19"/>
    <mergeCell ref="C21:C23"/>
    <mergeCell ref="B5:B19"/>
    <mergeCell ref="C5:C7"/>
    <mergeCell ref="AC8:AK8"/>
    <mergeCell ref="Z10:AA10"/>
    <mergeCell ref="Z11:AA11"/>
    <mergeCell ref="C13:C15"/>
    <mergeCell ref="Y19:AR19"/>
    <mergeCell ref="Y20:Z21"/>
    <mergeCell ref="Y23:Z23"/>
    <mergeCell ref="Z13:AA13"/>
    <mergeCell ref="Z14:AA14"/>
    <mergeCell ref="Z6:AK6"/>
    <mergeCell ref="Z7:AA8"/>
    <mergeCell ref="AC7:AK7"/>
    <mergeCell ref="B3:C4"/>
    <mergeCell ref="D4:H4"/>
    <mergeCell ref="N4:R4"/>
    <mergeCell ref="I4:M4"/>
    <mergeCell ref="S4:W4"/>
    <mergeCell ref="D3:W3"/>
    <mergeCell ref="Y33:AP33"/>
    <mergeCell ref="Y34:Z35"/>
    <mergeCell ref="AB34:AP34"/>
    <mergeCell ref="AB35:AQ35"/>
    <mergeCell ref="Y36:Z36"/>
    <mergeCell ref="AB36:AD36"/>
    <mergeCell ref="AF36:AH36"/>
    <mergeCell ref="AJ36:AM36"/>
    <mergeCell ref="AN36:AP36"/>
    <mergeCell ref="Y37:Z37"/>
    <mergeCell ref="Y38:Z38"/>
    <mergeCell ref="Y39:Z39"/>
    <mergeCell ref="Y40:Z40"/>
    <mergeCell ref="Y41:Z41"/>
    <mergeCell ref="Y47:AP47"/>
    <mergeCell ref="Y48:Z49"/>
    <mergeCell ref="AB48:AP48"/>
    <mergeCell ref="AB49:AQ49"/>
    <mergeCell ref="Y50:Z50"/>
    <mergeCell ref="AB50:AD50"/>
    <mergeCell ref="AF50:AH50"/>
    <mergeCell ref="AJ50:AM50"/>
    <mergeCell ref="AN50:AP50"/>
    <mergeCell ref="Y51:Z51"/>
    <mergeCell ref="Y52:Z52"/>
    <mergeCell ref="Y53:Z53"/>
    <mergeCell ref="Y54:Z54"/>
    <mergeCell ref="Y55:Z55"/>
    <mergeCell ref="AU18:BL18"/>
    <mergeCell ref="AU19:AV20"/>
    <mergeCell ref="AX19:BL19"/>
    <mergeCell ref="AX20:AZ20"/>
    <mergeCell ref="BB20:BD20"/>
    <mergeCell ref="BF20:BI20"/>
    <mergeCell ref="BJ20:BL20"/>
    <mergeCell ref="AU26:AV26"/>
    <mergeCell ref="AU21:AV21"/>
    <mergeCell ref="AU22:AV22"/>
    <mergeCell ref="AU23:AV23"/>
    <mergeCell ref="AU24:AV24"/>
    <mergeCell ref="AU25:AV25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8"/>
  <dimension ref="A4:P39"/>
  <sheetViews>
    <sheetView topLeftCell="B10" workbookViewId="0">
      <selection activeCell="Q2" sqref="Q2"/>
    </sheetView>
  </sheetViews>
  <sheetFormatPr defaultRowHeight="14.4" x14ac:dyDescent="0.3"/>
  <cols>
    <col min="3" max="3" width="11.88671875" customWidth="1"/>
    <col min="4" max="4" width="11.6640625" customWidth="1"/>
    <col min="5" max="5" width="16.5546875" customWidth="1"/>
    <col min="6" max="6" width="10.109375" customWidth="1"/>
    <col min="7" max="7" width="11.6640625" customWidth="1"/>
    <col min="8" max="8" width="16.109375" customWidth="1"/>
    <col min="9" max="9" width="10" customWidth="1"/>
    <col min="10" max="10" width="9" customWidth="1"/>
    <col min="11" max="11" width="13.88671875" customWidth="1"/>
    <col min="12" max="12" width="10.33203125" customWidth="1"/>
    <col min="13" max="13" width="10.88671875" customWidth="1"/>
    <col min="14" max="14" width="17.6640625" customWidth="1"/>
    <col min="15" max="15" width="8.44140625" customWidth="1"/>
    <col min="16" max="16" width="6.88671875" customWidth="1"/>
  </cols>
  <sheetData>
    <row r="4" spans="1:16" x14ac:dyDescent="0.3">
      <c r="A4" s="24" t="s">
        <v>70</v>
      </c>
      <c r="B4" s="12"/>
      <c r="C4" s="13"/>
    </row>
    <row r="5" spans="1:16" x14ac:dyDescent="0.3">
      <c r="A5" s="20" t="s">
        <v>71</v>
      </c>
      <c r="B5" s="25">
        <v>44251</v>
      </c>
      <c r="C5" s="22"/>
    </row>
    <row r="6" spans="1:16" x14ac:dyDescent="0.3">
      <c r="A6" s="20" t="s">
        <v>72</v>
      </c>
      <c r="B6" s="21"/>
      <c r="C6" s="28">
        <v>44256</v>
      </c>
    </row>
    <row r="7" spans="1:16" x14ac:dyDescent="0.3">
      <c r="A7" s="20" t="s">
        <v>73</v>
      </c>
      <c r="B7" s="21"/>
      <c r="C7" s="26">
        <v>44251</v>
      </c>
    </row>
    <row r="8" spans="1:16" x14ac:dyDescent="0.3">
      <c r="A8" s="23" t="s">
        <v>74</v>
      </c>
      <c r="B8" s="18"/>
      <c r="C8" s="27">
        <v>44302</v>
      </c>
    </row>
    <row r="10" spans="1:16" ht="15" thickBot="1" x14ac:dyDescent="0.35"/>
    <row r="11" spans="1:16" ht="18.600000000000001" thickBot="1" x14ac:dyDescent="0.35">
      <c r="C11" s="174" t="s">
        <v>0</v>
      </c>
      <c r="D11" s="175"/>
      <c r="E11" s="171" t="s">
        <v>1</v>
      </c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3"/>
    </row>
    <row r="12" spans="1:16" ht="18.600000000000001" thickBot="1" x14ac:dyDescent="0.35">
      <c r="C12" s="176"/>
      <c r="D12" s="177"/>
      <c r="E12" s="32" t="s">
        <v>2</v>
      </c>
      <c r="F12" s="32"/>
      <c r="G12" s="32"/>
      <c r="H12" s="33" t="s">
        <v>3</v>
      </c>
      <c r="I12" s="33"/>
      <c r="J12" s="33"/>
      <c r="K12" s="34" t="s">
        <v>4</v>
      </c>
      <c r="L12" s="34"/>
      <c r="M12" s="34"/>
      <c r="N12" s="33" t="s">
        <v>5</v>
      </c>
      <c r="O12" s="35"/>
      <c r="P12" s="35"/>
    </row>
    <row r="13" spans="1:16" ht="18" x14ac:dyDescent="0.3">
      <c r="C13" s="178"/>
      <c r="D13" s="180">
        <v>25</v>
      </c>
      <c r="E13" s="5" t="s">
        <v>6</v>
      </c>
      <c r="F13" s="5" t="s">
        <v>77</v>
      </c>
      <c r="G13" s="5"/>
      <c r="H13" s="2" t="s">
        <v>7</v>
      </c>
      <c r="I13" s="2" t="s">
        <v>89</v>
      </c>
      <c r="J13" s="2"/>
      <c r="K13" s="2" t="s">
        <v>8</v>
      </c>
      <c r="L13" s="2" t="s">
        <v>97</v>
      </c>
      <c r="M13" s="2"/>
      <c r="N13" s="2" t="s">
        <v>9</v>
      </c>
      <c r="O13" s="4" t="s">
        <v>104</v>
      </c>
      <c r="P13" s="4"/>
    </row>
    <row r="14" spans="1:16" ht="18" x14ac:dyDescent="0.3">
      <c r="C14" s="179"/>
      <c r="D14" s="169"/>
      <c r="E14" s="6" t="s">
        <v>10</v>
      </c>
      <c r="F14" s="6" t="s">
        <v>78</v>
      </c>
      <c r="G14" s="6"/>
      <c r="H14" s="4" t="s">
        <v>11</v>
      </c>
      <c r="I14" s="4" t="s">
        <v>90</v>
      </c>
      <c r="J14" s="4"/>
      <c r="K14" s="4" t="s">
        <v>12</v>
      </c>
      <c r="L14" s="4" t="s">
        <v>98</v>
      </c>
      <c r="M14" s="4"/>
      <c r="N14" s="4" t="s">
        <v>13</v>
      </c>
      <c r="O14" s="4" t="s">
        <v>105</v>
      </c>
      <c r="P14" s="4"/>
    </row>
    <row r="15" spans="1:16" ht="18" x14ac:dyDescent="0.3">
      <c r="C15" s="179"/>
      <c r="D15" s="170"/>
      <c r="E15" s="6" t="s">
        <v>14</v>
      </c>
      <c r="F15" s="6" t="s">
        <v>79</v>
      </c>
      <c r="G15" s="6"/>
      <c r="H15" s="4" t="s">
        <v>15</v>
      </c>
      <c r="I15" s="4" t="s">
        <v>77</v>
      </c>
      <c r="J15" s="4"/>
      <c r="K15" s="4" t="s">
        <v>16</v>
      </c>
      <c r="L15" s="4" t="s">
        <v>99</v>
      </c>
      <c r="M15" s="4"/>
      <c r="N15" s="4" t="s">
        <v>17</v>
      </c>
      <c r="O15" s="4" t="s">
        <v>85</v>
      </c>
      <c r="P15" s="4"/>
    </row>
    <row r="16" spans="1:16" ht="18" x14ac:dyDescent="0.3">
      <c r="C16" s="179"/>
      <c r="D16" s="3"/>
      <c r="E16" s="6"/>
      <c r="F16" s="37"/>
      <c r="G16" s="37"/>
      <c r="H16" s="1"/>
      <c r="I16" s="1"/>
      <c r="J16" s="1"/>
      <c r="K16" s="4"/>
      <c r="L16" s="4"/>
      <c r="M16" s="4"/>
      <c r="N16" s="4"/>
      <c r="O16" s="4"/>
      <c r="P16" s="4"/>
    </row>
    <row r="17" spans="3:16" ht="18" x14ac:dyDescent="0.3">
      <c r="C17" s="179"/>
      <c r="D17" s="8"/>
      <c r="E17" s="6" t="s">
        <v>18</v>
      </c>
      <c r="F17" s="37" t="s">
        <v>80</v>
      </c>
      <c r="G17" s="37"/>
      <c r="H17" s="1" t="s">
        <v>19</v>
      </c>
      <c r="I17" s="1" t="s">
        <v>79</v>
      </c>
      <c r="J17" s="1"/>
      <c r="K17" s="4" t="s">
        <v>20</v>
      </c>
      <c r="L17" s="4" t="s">
        <v>88</v>
      </c>
      <c r="M17" s="4"/>
      <c r="N17" s="4" t="s">
        <v>21</v>
      </c>
      <c r="O17" s="4" t="s">
        <v>88</v>
      </c>
      <c r="P17" s="4"/>
    </row>
    <row r="18" spans="3:16" ht="18" x14ac:dyDescent="0.3">
      <c r="C18" s="179"/>
      <c r="D18" s="3">
        <v>50</v>
      </c>
      <c r="E18" s="6" t="s">
        <v>22</v>
      </c>
      <c r="F18" s="6" t="s">
        <v>81</v>
      </c>
      <c r="G18" s="6"/>
      <c r="H18" s="4" t="s">
        <v>23</v>
      </c>
      <c r="I18" s="4" t="s">
        <v>77</v>
      </c>
      <c r="J18" s="4"/>
      <c r="K18" s="4" t="s">
        <v>24</v>
      </c>
      <c r="L18" s="4" t="s">
        <v>92</v>
      </c>
      <c r="M18" s="4"/>
      <c r="N18" s="4" t="s">
        <v>25</v>
      </c>
      <c r="O18" s="4" t="s">
        <v>106</v>
      </c>
      <c r="P18" s="4"/>
    </row>
    <row r="19" spans="3:16" ht="18" x14ac:dyDescent="0.3">
      <c r="C19" s="179"/>
      <c r="D19" s="7"/>
      <c r="E19" s="6" t="s">
        <v>26</v>
      </c>
      <c r="F19" s="6" t="s">
        <v>82</v>
      </c>
      <c r="G19" s="6"/>
      <c r="H19" s="4" t="s">
        <v>27</v>
      </c>
      <c r="I19" s="4" t="s">
        <v>91</v>
      </c>
      <c r="J19" s="4"/>
      <c r="K19" s="4" t="s">
        <v>28</v>
      </c>
      <c r="L19" s="4" t="s">
        <v>100</v>
      </c>
      <c r="M19" s="4"/>
      <c r="N19" s="4" t="s">
        <v>29</v>
      </c>
      <c r="O19" s="4" t="s">
        <v>107</v>
      </c>
      <c r="P19" s="4"/>
    </row>
    <row r="20" spans="3:16" ht="18" x14ac:dyDescent="0.3">
      <c r="C20" s="179"/>
      <c r="D20" s="3"/>
      <c r="E20" s="6"/>
      <c r="F20" s="6"/>
      <c r="G20" s="6"/>
      <c r="H20" s="4"/>
      <c r="I20" s="1"/>
      <c r="J20" s="1"/>
      <c r="K20" s="1"/>
      <c r="L20" s="1"/>
      <c r="M20" s="1"/>
      <c r="N20" s="4"/>
      <c r="O20" s="4"/>
      <c r="P20" s="4"/>
    </row>
    <row r="21" spans="3:16" ht="18" x14ac:dyDescent="0.3">
      <c r="C21" s="179"/>
      <c r="D21" s="168">
        <v>100</v>
      </c>
      <c r="E21" s="6" t="s">
        <v>30</v>
      </c>
      <c r="F21" s="6" t="s">
        <v>83</v>
      </c>
      <c r="G21" s="6"/>
      <c r="H21" s="4" t="s">
        <v>31</v>
      </c>
      <c r="I21" s="1" t="s">
        <v>86</v>
      </c>
      <c r="J21" s="1"/>
      <c r="K21" s="1" t="s">
        <v>32</v>
      </c>
      <c r="L21" s="1" t="s">
        <v>81</v>
      </c>
      <c r="M21" s="1"/>
      <c r="N21" s="4" t="s">
        <v>33</v>
      </c>
      <c r="O21" s="4" t="s">
        <v>106</v>
      </c>
      <c r="P21" s="4"/>
    </row>
    <row r="22" spans="3:16" ht="18" x14ac:dyDescent="0.3">
      <c r="C22" s="179"/>
      <c r="D22" s="169"/>
      <c r="E22" s="6" t="s">
        <v>34</v>
      </c>
      <c r="F22" s="6" t="s">
        <v>84</v>
      </c>
      <c r="G22" s="6"/>
      <c r="H22" s="4" t="s">
        <v>35</v>
      </c>
      <c r="I22" s="4" t="s">
        <v>92</v>
      </c>
      <c r="J22" s="4"/>
      <c r="K22" s="4" t="s">
        <v>36</v>
      </c>
      <c r="L22" s="4" t="s">
        <v>101</v>
      </c>
      <c r="M22" s="4"/>
      <c r="N22" s="4" t="s">
        <v>37</v>
      </c>
      <c r="O22" s="4" t="s">
        <v>108</v>
      </c>
      <c r="P22" s="4"/>
    </row>
    <row r="23" spans="3:16" ht="18" x14ac:dyDescent="0.3">
      <c r="C23" s="179"/>
      <c r="D23" s="170"/>
      <c r="E23" s="6" t="s">
        <v>38</v>
      </c>
      <c r="F23" s="6" t="s">
        <v>85</v>
      </c>
      <c r="G23" s="6"/>
      <c r="H23" s="4" t="s">
        <v>39</v>
      </c>
      <c r="I23" s="4" t="s">
        <v>80</v>
      </c>
      <c r="J23" s="4"/>
      <c r="K23" s="4" t="s">
        <v>40</v>
      </c>
      <c r="L23" s="4" t="s">
        <v>85</v>
      </c>
      <c r="M23" s="4"/>
      <c r="N23" s="4" t="s">
        <v>41</v>
      </c>
      <c r="O23" s="4" t="s">
        <v>96</v>
      </c>
      <c r="P23" s="4"/>
    </row>
    <row r="24" spans="3:16" ht="18" x14ac:dyDescent="0.3">
      <c r="C24" s="179"/>
      <c r="D24" s="3"/>
      <c r="E24" s="6"/>
      <c r="F24" s="37"/>
      <c r="G24" s="37"/>
      <c r="H24" s="1"/>
      <c r="I24" s="1"/>
      <c r="J24" s="1"/>
      <c r="K24" s="1"/>
      <c r="L24" s="1"/>
      <c r="M24" s="1"/>
      <c r="N24" s="4"/>
      <c r="O24" s="4"/>
      <c r="P24" s="4"/>
    </row>
    <row r="25" spans="3:16" ht="18" x14ac:dyDescent="0.3">
      <c r="C25" s="179"/>
      <c r="D25" s="168">
        <v>200</v>
      </c>
      <c r="E25" s="6" t="s">
        <v>42</v>
      </c>
      <c r="F25" s="37" t="s">
        <v>86</v>
      </c>
      <c r="G25" s="37"/>
      <c r="H25" s="1" t="s">
        <v>43</v>
      </c>
      <c r="I25" s="1" t="s">
        <v>91</v>
      </c>
      <c r="J25" s="1"/>
      <c r="K25" s="1" t="s">
        <v>44</v>
      </c>
      <c r="L25" s="1" t="s">
        <v>97</v>
      </c>
      <c r="M25" s="1"/>
      <c r="N25" s="4" t="s">
        <v>45</v>
      </c>
      <c r="O25" s="4" t="s">
        <v>109</v>
      </c>
      <c r="P25" s="4"/>
    </row>
    <row r="26" spans="3:16" ht="18" x14ac:dyDescent="0.3">
      <c r="C26" s="179"/>
      <c r="D26" s="169"/>
      <c r="E26" s="6" t="s">
        <v>46</v>
      </c>
      <c r="F26" s="6" t="s">
        <v>84</v>
      </c>
      <c r="G26" s="6"/>
      <c r="H26" s="4" t="s">
        <v>47</v>
      </c>
      <c r="I26" s="4" t="s">
        <v>93</v>
      </c>
      <c r="J26" s="4"/>
      <c r="K26" s="4" t="s">
        <v>48</v>
      </c>
      <c r="L26" s="4" t="s">
        <v>102</v>
      </c>
      <c r="M26" s="4"/>
      <c r="N26" s="4" t="s">
        <v>49</v>
      </c>
      <c r="O26" s="4" t="s">
        <v>110</v>
      </c>
      <c r="P26" s="4"/>
    </row>
    <row r="27" spans="3:16" ht="18" x14ac:dyDescent="0.3">
      <c r="C27" s="179"/>
      <c r="D27" s="170"/>
      <c r="E27" s="6" t="s">
        <v>50</v>
      </c>
      <c r="F27" s="6" t="s">
        <v>80</v>
      </c>
      <c r="G27" s="6"/>
      <c r="H27" s="4" t="s">
        <v>51</v>
      </c>
      <c r="I27" s="4" t="s">
        <v>86</v>
      </c>
      <c r="J27" s="4"/>
      <c r="K27" s="4" t="s">
        <v>52</v>
      </c>
      <c r="L27" s="4" t="s">
        <v>103</v>
      </c>
      <c r="M27" s="4"/>
      <c r="N27" s="4" t="s">
        <v>53</v>
      </c>
      <c r="O27" s="4" t="s">
        <v>111</v>
      </c>
      <c r="P27" s="4"/>
    </row>
    <row r="28" spans="3:16" ht="18" x14ac:dyDescent="0.3">
      <c r="C28" s="36"/>
      <c r="D28" s="3"/>
      <c r="E28" s="6"/>
      <c r="F28" s="6"/>
      <c r="G28" s="6"/>
      <c r="H28" s="4"/>
      <c r="I28" s="4"/>
      <c r="J28" s="4"/>
      <c r="K28" s="4"/>
      <c r="L28" s="4"/>
      <c r="M28" s="4"/>
      <c r="N28" s="4"/>
      <c r="O28" s="4"/>
      <c r="P28" s="4"/>
    </row>
    <row r="29" spans="3:16" ht="18" x14ac:dyDescent="0.3">
      <c r="C29" s="9"/>
      <c r="D29" s="168">
        <v>400</v>
      </c>
      <c r="E29" s="6" t="s">
        <v>54</v>
      </c>
      <c r="F29" s="6" t="s">
        <v>78</v>
      </c>
      <c r="G29" s="6"/>
      <c r="H29" s="4" t="s">
        <v>55</v>
      </c>
      <c r="I29" s="4" t="s">
        <v>94</v>
      </c>
      <c r="J29" s="4"/>
      <c r="K29" s="4" t="s">
        <v>56</v>
      </c>
      <c r="L29" s="4" t="s">
        <v>95</v>
      </c>
      <c r="M29" s="4"/>
      <c r="N29" s="4" t="s">
        <v>57</v>
      </c>
      <c r="O29" s="4" t="s">
        <v>90</v>
      </c>
      <c r="P29" s="4"/>
    </row>
    <row r="30" spans="3:16" ht="18" x14ac:dyDescent="0.3">
      <c r="C30" s="9"/>
      <c r="D30" s="169"/>
      <c r="E30" s="6" t="s">
        <v>58</v>
      </c>
      <c r="F30" s="6" t="s">
        <v>87</v>
      </c>
      <c r="G30" s="6"/>
      <c r="H30" s="4" t="s">
        <v>59</v>
      </c>
      <c r="I30" s="4" t="s">
        <v>95</v>
      </c>
      <c r="J30" s="4"/>
      <c r="K30" s="4" t="s">
        <v>60</v>
      </c>
      <c r="L30" s="4" t="s">
        <v>88</v>
      </c>
      <c r="M30" s="4"/>
      <c r="N30" s="4" t="s">
        <v>61</v>
      </c>
      <c r="O30" s="4" t="s">
        <v>112</v>
      </c>
      <c r="P30" s="4"/>
    </row>
    <row r="31" spans="3:16" ht="18" x14ac:dyDescent="0.3">
      <c r="C31" s="10"/>
      <c r="D31" s="170"/>
      <c r="E31" s="6" t="s">
        <v>62</v>
      </c>
      <c r="F31" s="6" t="s">
        <v>88</v>
      </c>
      <c r="G31" s="6"/>
      <c r="H31" s="4" t="s">
        <v>63</v>
      </c>
      <c r="I31" s="4" t="s">
        <v>96</v>
      </c>
      <c r="J31" s="4"/>
      <c r="K31" s="4" t="s">
        <v>64</v>
      </c>
      <c r="L31" s="4">
        <v>2020</v>
      </c>
      <c r="M31" s="4"/>
      <c r="N31" s="4" t="s">
        <v>65</v>
      </c>
      <c r="O31" s="4" t="s">
        <v>101</v>
      </c>
      <c r="P31" s="4"/>
    </row>
    <row r="36" spans="2:7" x14ac:dyDescent="0.3">
      <c r="B36" s="11" t="s">
        <v>2</v>
      </c>
      <c r="C36" s="12" t="s">
        <v>67</v>
      </c>
      <c r="D36" s="12"/>
      <c r="E36" s="13"/>
      <c r="F36" s="21"/>
      <c r="G36" s="21"/>
    </row>
    <row r="37" spans="2:7" x14ac:dyDescent="0.3">
      <c r="B37" s="14" t="s">
        <v>3</v>
      </c>
      <c r="C37" s="15" t="s">
        <v>76</v>
      </c>
      <c r="D37" s="15"/>
      <c r="E37" s="16"/>
      <c r="F37" s="21"/>
      <c r="G37" s="21"/>
    </row>
    <row r="38" spans="2:7" x14ac:dyDescent="0.3">
      <c r="B38" s="17" t="s">
        <v>66</v>
      </c>
      <c r="C38" s="18" t="s">
        <v>68</v>
      </c>
      <c r="D38" s="18"/>
      <c r="E38" s="19"/>
      <c r="F38" s="21"/>
      <c r="G38" s="21"/>
    </row>
    <row r="39" spans="2:7" x14ac:dyDescent="0.3">
      <c r="B39" s="17" t="s">
        <v>5</v>
      </c>
      <c r="C39" s="18" t="s">
        <v>69</v>
      </c>
      <c r="D39" s="18"/>
      <c r="E39" s="19"/>
      <c r="F39" s="21"/>
      <c r="G39" s="21"/>
    </row>
  </sheetData>
  <mergeCells count="7">
    <mergeCell ref="D29:D31"/>
    <mergeCell ref="E11:P11"/>
    <mergeCell ref="C11:D12"/>
    <mergeCell ref="C13:C27"/>
    <mergeCell ref="D13:D15"/>
    <mergeCell ref="D21:D23"/>
    <mergeCell ref="D25:D27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9"/>
  <dimension ref="A1:O36"/>
  <sheetViews>
    <sheetView topLeftCell="A4" workbookViewId="0">
      <selection activeCell="P33" sqref="P33"/>
    </sheetView>
  </sheetViews>
  <sheetFormatPr defaultRowHeight="14.4" x14ac:dyDescent="0.3"/>
  <cols>
    <col min="3" max="3" width="15.88671875" customWidth="1"/>
    <col min="4" max="4" width="11.33203125" customWidth="1"/>
    <col min="6" max="6" width="8.88671875" customWidth="1"/>
  </cols>
  <sheetData>
    <row r="1" spans="1:15" x14ac:dyDescent="0.3">
      <c r="A1" s="12"/>
      <c r="B1" s="13"/>
    </row>
    <row r="2" spans="1:15" x14ac:dyDescent="0.3">
      <c r="A2" s="25">
        <v>44251</v>
      </c>
      <c r="B2" s="22"/>
    </row>
    <row r="3" spans="1:15" x14ac:dyDescent="0.3">
      <c r="A3" s="21"/>
      <c r="B3" s="28">
        <v>44256</v>
      </c>
    </row>
    <row r="4" spans="1:15" x14ac:dyDescent="0.3">
      <c r="A4" s="21"/>
      <c r="B4" s="26">
        <v>44251</v>
      </c>
    </row>
    <row r="5" spans="1:15" x14ac:dyDescent="0.3">
      <c r="A5" s="18"/>
      <c r="B5" s="27">
        <v>44302</v>
      </c>
    </row>
    <row r="7" spans="1:15" ht="15" thickBot="1" x14ac:dyDescent="0.35"/>
    <row r="8" spans="1:15" ht="18.600000000000001" thickBot="1" x14ac:dyDescent="0.35">
      <c r="B8" s="174" t="s">
        <v>0</v>
      </c>
      <c r="C8" s="175"/>
      <c r="D8" s="171" t="s">
        <v>1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3"/>
    </row>
    <row r="9" spans="1:15" ht="18.600000000000001" thickBot="1" x14ac:dyDescent="0.35">
      <c r="B9" s="176"/>
      <c r="C9" s="177"/>
      <c r="D9" s="32" t="s">
        <v>2</v>
      </c>
      <c r="E9" s="32"/>
      <c r="F9" s="32"/>
      <c r="G9" s="33" t="s">
        <v>3</v>
      </c>
      <c r="H9" s="33"/>
      <c r="I9" s="33"/>
      <c r="J9" s="34" t="s">
        <v>4</v>
      </c>
      <c r="K9" s="34"/>
      <c r="L9" s="34"/>
      <c r="M9" s="33" t="s">
        <v>5</v>
      </c>
      <c r="N9" s="35"/>
      <c r="O9" s="35"/>
    </row>
    <row r="10" spans="1:15" ht="18" x14ac:dyDescent="0.3">
      <c r="B10" s="178"/>
      <c r="C10" s="180">
        <v>25</v>
      </c>
      <c r="D10" s="5" t="s">
        <v>6</v>
      </c>
      <c r="E10" s="5" t="s">
        <v>93</v>
      </c>
      <c r="F10" s="5"/>
      <c r="G10" s="2" t="s">
        <v>7</v>
      </c>
      <c r="H10" s="2" t="s">
        <v>86</v>
      </c>
      <c r="I10" s="2"/>
      <c r="J10" s="2" t="s">
        <v>8</v>
      </c>
      <c r="K10" s="2" t="s">
        <v>119</v>
      </c>
      <c r="L10" s="2"/>
      <c r="M10" s="2" t="s">
        <v>9</v>
      </c>
      <c r="N10" s="4" t="s">
        <v>81</v>
      </c>
      <c r="O10" s="4"/>
    </row>
    <row r="11" spans="1:15" ht="18" x14ac:dyDescent="0.3">
      <c r="B11" s="179"/>
      <c r="C11" s="169"/>
      <c r="D11" s="6" t="s">
        <v>10</v>
      </c>
      <c r="E11" s="6" t="s">
        <v>113</v>
      </c>
      <c r="F11" s="6"/>
      <c r="G11" s="4" t="s">
        <v>11</v>
      </c>
      <c r="H11" s="4" t="s">
        <v>105</v>
      </c>
      <c r="I11" s="4"/>
      <c r="J11" s="4" t="s">
        <v>12</v>
      </c>
      <c r="K11" s="4" t="s">
        <v>103</v>
      </c>
      <c r="L11" s="4"/>
      <c r="M11" s="4" t="s">
        <v>13</v>
      </c>
      <c r="N11" s="4" t="s">
        <v>106</v>
      </c>
      <c r="O11" s="4"/>
    </row>
    <row r="12" spans="1:15" ht="18" x14ac:dyDescent="0.3">
      <c r="B12" s="179"/>
      <c r="C12" s="170"/>
      <c r="D12" s="6" t="s">
        <v>14</v>
      </c>
      <c r="E12" s="6" t="s">
        <v>112</v>
      </c>
      <c r="F12" s="6"/>
      <c r="G12" s="4" t="s">
        <v>15</v>
      </c>
      <c r="H12" s="4" t="s">
        <v>107</v>
      </c>
      <c r="I12" s="4"/>
      <c r="J12" s="4" t="s">
        <v>16</v>
      </c>
      <c r="K12" s="4" t="s">
        <v>104</v>
      </c>
      <c r="L12" s="4"/>
      <c r="M12" s="4" t="s">
        <v>17</v>
      </c>
      <c r="N12" s="4" t="s">
        <v>81</v>
      </c>
      <c r="O12" s="4"/>
    </row>
    <row r="13" spans="1:15" ht="18" x14ac:dyDescent="0.3">
      <c r="B13" s="179"/>
      <c r="C13" s="3"/>
      <c r="D13" s="6"/>
      <c r="E13" s="37"/>
      <c r="F13" s="37"/>
      <c r="G13" s="1"/>
      <c r="H13" s="1"/>
      <c r="I13" s="1"/>
      <c r="J13" s="4"/>
      <c r="K13" s="4"/>
      <c r="L13" s="4"/>
      <c r="M13" s="4"/>
      <c r="N13" s="4"/>
      <c r="O13" s="4"/>
    </row>
    <row r="14" spans="1:15" ht="18" x14ac:dyDescent="0.3">
      <c r="B14" s="179"/>
      <c r="C14" s="8"/>
      <c r="D14" s="6" t="s">
        <v>18</v>
      </c>
      <c r="E14" s="37" t="s">
        <v>114</v>
      </c>
      <c r="F14" s="37"/>
      <c r="G14" s="1" t="s">
        <v>19</v>
      </c>
      <c r="H14" s="1" t="s">
        <v>84</v>
      </c>
      <c r="I14" s="1"/>
      <c r="J14" s="4" t="s">
        <v>20</v>
      </c>
      <c r="K14" s="4" t="s">
        <v>116</v>
      </c>
      <c r="L14" s="4"/>
      <c r="M14" s="4" t="s">
        <v>21</v>
      </c>
      <c r="N14" s="4" t="s">
        <v>108</v>
      </c>
      <c r="O14" s="4"/>
    </row>
    <row r="15" spans="1:15" ht="18" x14ac:dyDescent="0.3">
      <c r="B15" s="179"/>
      <c r="C15" s="3">
        <v>50</v>
      </c>
      <c r="D15" s="6" t="s">
        <v>22</v>
      </c>
      <c r="E15" s="6" t="s">
        <v>77</v>
      </c>
      <c r="F15" s="6"/>
      <c r="G15" s="4" t="s">
        <v>23</v>
      </c>
      <c r="H15" s="4" t="s">
        <v>100</v>
      </c>
      <c r="I15" s="4"/>
      <c r="J15" s="4" t="s">
        <v>24</v>
      </c>
      <c r="K15" s="4" t="s">
        <v>107</v>
      </c>
      <c r="L15" s="4"/>
      <c r="M15" s="4" t="s">
        <v>25</v>
      </c>
      <c r="N15" s="4" t="s">
        <v>122</v>
      </c>
      <c r="O15" s="4"/>
    </row>
    <row r="16" spans="1:15" ht="18" x14ac:dyDescent="0.3">
      <c r="B16" s="179"/>
      <c r="C16" s="7"/>
      <c r="D16" s="6" t="s">
        <v>26</v>
      </c>
      <c r="E16" s="6" t="s">
        <v>77</v>
      </c>
      <c r="F16" s="6"/>
      <c r="G16" s="4" t="s">
        <v>27</v>
      </c>
      <c r="H16" s="4" t="s">
        <v>91</v>
      </c>
      <c r="I16" s="4"/>
      <c r="J16" s="4" t="s">
        <v>28</v>
      </c>
      <c r="K16" s="4" t="s">
        <v>86</v>
      </c>
      <c r="L16" s="4"/>
      <c r="M16" s="4" t="s">
        <v>29</v>
      </c>
      <c r="N16" s="4" t="s">
        <v>80</v>
      </c>
      <c r="O16" s="4"/>
    </row>
    <row r="17" spans="2:15" ht="18" x14ac:dyDescent="0.3">
      <c r="B17" s="179"/>
      <c r="C17" s="3"/>
      <c r="D17" s="6"/>
      <c r="E17" s="6"/>
      <c r="F17" s="6"/>
      <c r="G17" s="4"/>
      <c r="H17" s="1"/>
      <c r="I17" s="1"/>
      <c r="J17" s="1"/>
      <c r="K17" s="1"/>
      <c r="L17" s="1"/>
      <c r="M17" s="4"/>
      <c r="N17" s="4"/>
      <c r="O17" s="4"/>
    </row>
    <row r="18" spans="2:15" ht="18" x14ac:dyDescent="0.3">
      <c r="B18" s="179"/>
      <c r="C18" s="168">
        <v>100</v>
      </c>
      <c r="D18" s="6" t="s">
        <v>30</v>
      </c>
      <c r="E18" s="6" t="s">
        <v>80</v>
      </c>
      <c r="F18" s="6"/>
      <c r="G18" s="4" t="s">
        <v>31</v>
      </c>
      <c r="H18" s="1" t="s">
        <v>118</v>
      </c>
      <c r="I18" s="1"/>
      <c r="J18" s="1" t="s">
        <v>32</v>
      </c>
      <c r="K18" s="1" t="s">
        <v>110</v>
      </c>
      <c r="L18" s="1"/>
      <c r="M18" s="4" t="s">
        <v>33</v>
      </c>
      <c r="N18" s="4" t="s">
        <v>78</v>
      </c>
      <c r="O18" s="4"/>
    </row>
    <row r="19" spans="2:15" ht="18" x14ac:dyDescent="0.3">
      <c r="B19" s="179"/>
      <c r="C19" s="169"/>
      <c r="D19" s="6" t="s">
        <v>34</v>
      </c>
      <c r="E19" s="6" t="s">
        <v>115</v>
      </c>
      <c r="F19" s="6"/>
      <c r="G19" s="4" t="s">
        <v>35</v>
      </c>
      <c r="H19" s="4" t="s">
        <v>119</v>
      </c>
      <c r="I19" s="4"/>
      <c r="J19" s="4" t="s">
        <v>36</v>
      </c>
      <c r="K19" s="4" t="s">
        <v>81</v>
      </c>
      <c r="L19" s="4"/>
      <c r="M19" s="4" t="s">
        <v>37</v>
      </c>
      <c r="N19" s="4" t="s">
        <v>87</v>
      </c>
      <c r="O19" s="4"/>
    </row>
    <row r="20" spans="2:15" ht="18" x14ac:dyDescent="0.3">
      <c r="B20" s="179"/>
      <c r="C20" s="170"/>
      <c r="D20" s="6" t="s">
        <v>38</v>
      </c>
      <c r="E20" s="6" t="s">
        <v>104</v>
      </c>
      <c r="F20" s="6"/>
      <c r="G20" s="4" t="s">
        <v>39</v>
      </c>
      <c r="H20" s="4" t="s">
        <v>80</v>
      </c>
      <c r="I20" s="4"/>
      <c r="J20" s="4" t="s">
        <v>40</v>
      </c>
      <c r="K20" s="4" t="s">
        <v>99</v>
      </c>
      <c r="L20" s="4"/>
      <c r="M20" s="4" t="s">
        <v>41</v>
      </c>
      <c r="N20" s="4" t="s">
        <v>123</v>
      </c>
      <c r="O20" s="4"/>
    </row>
    <row r="21" spans="2:15" ht="18" x14ac:dyDescent="0.3">
      <c r="B21" s="179"/>
      <c r="C21" s="3"/>
      <c r="D21" s="6"/>
      <c r="E21" s="37"/>
      <c r="F21" s="37"/>
      <c r="G21" s="1"/>
      <c r="H21" s="1"/>
      <c r="I21" s="1"/>
      <c r="J21" s="1"/>
      <c r="K21" s="1"/>
      <c r="L21" s="1"/>
      <c r="M21" s="4"/>
      <c r="N21" s="4"/>
      <c r="O21" s="4"/>
    </row>
    <row r="22" spans="2:15" ht="18" x14ac:dyDescent="0.3">
      <c r="B22" s="179"/>
      <c r="C22" s="168">
        <v>200</v>
      </c>
      <c r="D22" s="6" t="s">
        <v>42</v>
      </c>
      <c r="E22" s="37" t="s">
        <v>94</v>
      </c>
      <c r="F22" s="37"/>
      <c r="G22" s="1" t="s">
        <v>43</v>
      </c>
      <c r="H22" s="1" t="s">
        <v>120</v>
      </c>
      <c r="I22" s="1"/>
      <c r="J22" s="1" t="s">
        <v>44</v>
      </c>
      <c r="K22" s="1" t="s">
        <v>118</v>
      </c>
      <c r="L22" s="1"/>
      <c r="M22" s="4" t="s">
        <v>45</v>
      </c>
      <c r="N22" s="4" t="s">
        <v>122</v>
      </c>
      <c r="O22" s="4"/>
    </row>
    <row r="23" spans="2:15" ht="18" x14ac:dyDescent="0.3">
      <c r="B23" s="179"/>
      <c r="C23" s="169"/>
      <c r="D23" s="6" t="s">
        <v>46</v>
      </c>
      <c r="E23" s="6" t="s">
        <v>116</v>
      </c>
      <c r="F23" s="6"/>
      <c r="G23" s="4" t="s">
        <v>47</v>
      </c>
      <c r="H23" s="4" t="s">
        <v>120</v>
      </c>
      <c r="I23" s="4"/>
      <c r="J23" s="4" t="s">
        <v>48</v>
      </c>
      <c r="K23" s="4" t="s">
        <v>121</v>
      </c>
      <c r="L23" s="4"/>
      <c r="M23" s="4" t="s">
        <v>49</v>
      </c>
      <c r="N23" s="4" t="s">
        <v>78</v>
      </c>
      <c r="O23" s="4"/>
    </row>
    <row r="24" spans="2:15" ht="18" x14ac:dyDescent="0.3">
      <c r="B24" s="179"/>
      <c r="C24" s="170"/>
      <c r="D24" s="6" t="s">
        <v>50</v>
      </c>
      <c r="E24" s="6" t="s">
        <v>100</v>
      </c>
      <c r="F24" s="6"/>
      <c r="G24" s="4" t="s">
        <v>51</v>
      </c>
      <c r="H24" s="4" t="s">
        <v>97</v>
      </c>
      <c r="I24" s="4"/>
      <c r="J24" s="4" t="s">
        <v>52</v>
      </c>
      <c r="K24" s="4" t="s">
        <v>90</v>
      </c>
      <c r="L24" s="4"/>
      <c r="M24" s="4" t="s">
        <v>53</v>
      </c>
      <c r="N24" s="4" t="s">
        <v>119</v>
      </c>
      <c r="O24" s="4"/>
    </row>
    <row r="25" spans="2:15" ht="18" x14ac:dyDescent="0.3">
      <c r="B25" s="36"/>
      <c r="C25" s="3"/>
      <c r="D25" s="6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</row>
    <row r="26" spans="2:15" ht="18" x14ac:dyDescent="0.3">
      <c r="B26" s="9"/>
      <c r="C26" s="168">
        <v>400</v>
      </c>
      <c r="D26" s="6" t="s">
        <v>54</v>
      </c>
      <c r="E26" s="6" t="s">
        <v>106</v>
      </c>
      <c r="F26" s="6"/>
      <c r="G26" s="4" t="s">
        <v>55</v>
      </c>
      <c r="H26" s="4" t="s">
        <v>84</v>
      </c>
      <c r="I26" s="4"/>
      <c r="J26" s="4" t="s">
        <v>56</v>
      </c>
      <c r="K26" s="4" t="s">
        <v>100</v>
      </c>
      <c r="L26" s="4"/>
      <c r="M26" s="4" t="s">
        <v>57</v>
      </c>
      <c r="N26" s="4" t="s">
        <v>119</v>
      </c>
      <c r="O26" s="4"/>
    </row>
    <row r="27" spans="2:15" ht="18" x14ac:dyDescent="0.3">
      <c r="B27" s="9"/>
      <c r="C27" s="169"/>
      <c r="D27" s="6" t="s">
        <v>58</v>
      </c>
      <c r="E27" s="6" t="s">
        <v>87</v>
      </c>
      <c r="F27" s="6"/>
      <c r="G27" s="4" t="s">
        <v>59</v>
      </c>
      <c r="H27" s="4" t="s">
        <v>117</v>
      </c>
      <c r="I27" s="4"/>
      <c r="J27" s="4" t="s">
        <v>60</v>
      </c>
      <c r="K27" s="4" t="s">
        <v>114</v>
      </c>
      <c r="L27" s="4"/>
      <c r="M27" s="4" t="s">
        <v>61</v>
      </c>
      <c r="N27" s="4" t="s">
        <v>98</v>
      </c>
      <c r="O27" s="4"/>
    </row>
    <row r="28" spans="2:15" ht="18" x14ac:dyDescent="0.3">
      <c r="B28" s="10"/>
      <c r="C28" s="170"/>
      <c r="D28" s="6" t="s">
        <v>62</v>
      </c>
      <c r="E28" s="6" t="s">
        <v>117</v>
      </c>
      <c r="F28" s="6"/>
      <c r="G28" s="4" t="s">
        <v>63</v>
      </c>
      <c r="H28" s="4" t="s">
        <v>83</v>
      </c>
      <c r="I28" s="4"/>
      <c r="J28" s="4" t="s">
        <v>64</v>
      </c>
      <c r="K28" s="4" t="s">
        <v>105</v>
      </c>
      <c r="L28" s="4"/>
      <c r="M28" s="4" t="s">
        <v>65</v>
      </c>
      <c r="N28" s="4" t="s">
        <v>108</v>
      </c>
      <c r="O28" s="4"/>
    </row>
    <row r="33" spans="1:6" x14ac:dyDescent="0.3">
      <c r="A33" s="11" t="s">
        <v>2</v>
      </c>
      <c r="B33" s="12" t="s">
        <v>67</v>
      </c>
      <c r="C33" s="12"/>
      <c r="D33" s="13"/>
      <c r="E33" s="21"/>
      <c r="F33" s="21"/>
    </row>
    <row r="34" spans="1:6" x14ac:dyDescent="0.3">
      <c r="A34" s="14" t="s">
        <v>3</v>
      </c>
      <c r="B34" s="15" t="s">
        <v>76</v>
      </c>
      <c r="C34" s="15"/>
      <c r="D34" s="16"/>
      <c r="E34" s="21"/>
      <c r="F34" s="21"/>
    </row>
    <row r="35" spans="1:6" x14ac:dyDescent="0.3">
      <c r="A35" s="17" t="s">
        <v>66</v>
      </c>
      <c r="B35" s="18" t="s">
        <v>68</v>
      </c>
      <c r="C35" s="18"/>
      <c r="D35" s="19"/>
      <c r="E35" s="21"/>
      <c r="F35" s="21"/>
    </row>
    <row r="36" spans="1:6" x14ac:dyDescent="0.3">
      <c r="A36" s="17" t="s">
        <v>5</v>
      </c>
      <c r="B36" s="18" t="s">
        <v>69</v>
      </c>
      <c r="C36" s="18"/>
      <c r="D36" s="19"/>
      <c r="E36" s="21"/>
      <c r="F36" s="21"/>
    </row>
  </sheetData>
  <mergeCells count="7">
    <mergeCell ref="C26:C28"/>
    <mergeCell ref="B8:C9"/>
    <mergeCell ref="D8:O8"/>
    <mergeCell ref="B10:B24"/>
    <mergeCell ref="C10:C12"/>
    <mergeCell ref="C18:C20"/>
    <mergeCell ref="C22:C2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3E2B9-4BD8-4E0E-BEDB-1F88D7A4E1D7}">
  <sheetPr codeName="Sayfa18"/>
  <dimension ref="B1:G29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24" t="s">
        <v>177</v>
      </c>
      <c r="C2" s="125" t="s">
        <v>178</v>
      </c>
      <c r="D2" s="125" t="s">
        <v>176</v>
      </c>
    </row>
    <row r="3" spans="2:6" x14ac:dyDescent="0.3">
      <c r="B3" s="126" t="s">
        <v>167</v>
      </c>
      <c r="C3" s="128">
        <v>7.4362499999999976</v>
      </c>
      <c r="D3" s="128">
        <v>0.56339703935886365</v>
      </c>
    </row>
    <row r="4" spans="2:6" x14ac:dyDescent="0.3">
      <c r="B4" s="123" t="s">
        <v>168</v>
      </c>
      <c r="C4" s="129">
        <v>9.2299999999999969</v>
      </c>
      <c r="D4" s="129">
        <v>0.79676373406215362</v>
      </c>
    </row>
    <row r="5" spans="2:6" x14ac:dyDescent="0.3">
      <c r="B5" s="123" t="s">
        <v>169</v>
      </c>
      <c r="C5" s="129">
        <v>11.355833333333347</v>
      </c>
      <c r="D5" s="129">
        <v>0.65055486466895662</v>
      </c>
    </row>
    <row r="6" spans="2:6" x14ac:dyDescent="0.3">
      <c r="B6" s="123" t="s">
        <v>170</v>
      </c>
      <c r="C6" s="129">
        <v>14.885833333333354</v>
      </c>
      <c r="D6" s="129">
        <v>0.65055486466895407</v>
      </c>
    </row>
    <row r="7" spans="2:6" ht="15" thickBot="1" x14ac:dyDescent="0.35">
      <c r="B7" s="127" t="s">
        <v>171</v>
      </c>
      <c r="C7" s="130">
        <v>13.580833333333331</v>
      </c>
      <c r="D7" s="130">
        <v>0.65055486466895573</v>
      </c>
    </row>
    <row r="9" spans="2:6" ht="15" thickBot="1" x14ac:dyDescent="0.35"/>
    <row r="10" spans="2:6" x14ac:dyDescent="0.3">
      <c r="B10" s="124" t="s">
        <v>179</v>
      </c>
      <c r="C10" s="125" t="s">
        <v>172</v>
      </c>
      <c r="D10" s="125" t="s">
        <v>173</v>
      </c>
      <c r="E10" s="125" t="s">
        <v>174</v>
      </c>
      <c r="F10" s="125" t="s">
        <v>175</v>
      </c>
    </row>
    <row r="11" spans="2:6" x14ac:dyDescent="0.3">
      <c r="B11" s="126" t="s">
        <v>167</v>
      </c>
      <c r="C11" s="128">
        <v>8.0599999999999952</v>
      </c>
      <c r="D11" s="128">
        <v>6.3899999999999952</v>
      </c>
      <c r="E11" s="128">
        <v>8.1074999999999982</v>
      </c>
      <c r="F11" s="128">
        <v>7.1875000000000018</v>
      </c>
    </row>
    <row r="12" spans="2:6" x14ac:dyDescent="0.3">
      <c r="B12" s="123" t="s">
        <v>168</v>
      </c>
      <c r="C12" s="129">
        <v>11.790000000000001</v>
      </c>
      <c r="D12" s="129">
        <v>7.7249999999999979</v>
      </c>
      <c r="E12" s="129">
        <v>9.5899999999999963</v>
      </c>
      <c r="F12" s="129">
        <v>7.8149999999999959</v>
      </c>
    </row>
    <row r="13" spans="2:6" x14ac:dyDescent="0.3">
      <c r="B13" s="123" t="s">
        <v>169</v>
      </c>
      <c r="C13" s="129">
        <v>10.943333333333337</v>
      </c>
      <c r="D13" s="129">
        <v>9.5800000000000072</v>
      </c>
      <c r="E13" s="129">
        <v>12.890000000000008</v>
      </c>
      <c r="F13" s="129">
        <v>12.010000000000035</v>
      </c>
    </row>
    <row r="14" spans="2:6" x14ac:dyDescent="0.3">
      <c r="B14" s="123" t="s">
        <v>170</v>
      </c>
      <c r="C14" s="129">
        <v>15.340000000000003</v>
      </c>
      <c r="D14" s="129">
        <v>14.750000000000005</v>
      </c>
      <c r="E14" s="129">
        <v>16.190000000000019</v>
      </c>
      <c r="F14" s="129">
        <v>13.263333333333385</v>
      </c>
    </row>
    <row r="15" spans="2:6" ht="15" thickBot="1" x14ac:dyDescent="0.35">
      <c r="B15" s="127" t="s">
        <v>171</v>
      </c>
      <c r="C15" s="130">
        <v>11.483333333333347</v>
      </c>
      <c r="D15" s="130">
        <v>14.386666666666699</v>
      </c>
      <c r="E15" s="130">
        <v>11.833333333333325</v>
      </c>
      <c r="F15" s="130">
        <v>16.619999999999958</v>
      </c>
    </row>
    <row r="17" spans="2:7" ht="15" thickBot="1" x14ac:dyDescent="0.35"/>
    <row r="18" spans="2:7" x14ac:dyDescent="0.3">
      <c r="B18" s="124" t="s">
        <v>177</v>
      </c>
      <c r="C18" s="125" t="s">
        <v>178</v>
      </c>
      <c r="D18" s="125" t="s">
        <v>176</v>
      </c>
    </row>
    <row r="19" spans="2:7" x14ac:dyDescent="0.3">
      <c r="B19" s="126" t="s">
        <v>172</v>
      </c>
      <c r="C19" s="128">
        <v>11.523333333333337</v>
      </c>
      <c r="D19" s="128">
        <v>0.59624338221344864</v>
      </c>
    </row>
    <row r="20" spans="2:7" x14ac:dyDescent="0.3">
      <c r="B20" s="123" t="s">
        <v>173</v>
      </c>
      <c r="C20" s="129">
        <v>10.56633333333334</v>
      </c>
      <c r="D20" s="129">
        <v>0.59624338221344864</v>
      </c>
    </row>
    <row r="21" spans="2:7" x14ac:dyDescent="0.3">
      <c r="B21" s="123" t="s">
        <v>174</v>
      </c>
      <c r="C21" s="129">
        <v>11.72216666666667</v>
      </c>
      <c r="D21" s="129">
        <v>0.59624338221344841</v>
      </c>
    </row>
    <row r="22" spans="2:7" ht="15" thickBot="1" x14ac:dyDescent="0.35">
      <c r="B22" s="127" t="s">
        <v>175</v>
      </c>
      <c r="C22" s="130">
        <v>11.379166666666675</v>
      </c>
      <c r="D22" s="130">
        <v>0.59624338221344908</v>
      </c>
    </row>
    <row r="24" spans="2:7" ht="15" thickBot="1" x14ac:dyDescent="0.35"/>
    <row r="25" spans="2:7" x14ac:dyDescent="0.3">
      <c r="B25" s="124" t="s">
        <v>180</v>
      </c>
      <c r="C25" s="125" t="s">
        <v>167</v>
      </c>
      <c r="D25" s="125" t="s">
        <v>168</v>
      </c>
      <c r="E25" s="125" t="s">
        <v>169</v>
      </c>
      <c r="F25" s="125" t="s">
        <v>170</v>
      </c>
      <c r="G25" s="125" t="s">
        <v>171</v>
      </c>
    </row>
    <row r="26" spans="2:7" x14ac:dyDescent="0.3">
      <c r="B26" s="126" t="s">
        <v>172</v>
      </c>
      <c r="C26" s="128">
        <v>8.0599999999999952</v>
      </c>
      <c r="D26" s="128">
        <v>11.790000000000001</v>
      </c>
      <c r="E26" s="128">
        <v>10.943333333333337</v>
      </c>
      <c r="F26" s="128">
        <v>15.340000000000003</v>
      </c>
      <c r="G26" s="128">
        <v>11.483333333333347</v>
      </c>
    </row>
    <row r="27" spans="2:7" x14ac:dyDescent="0.3">
      <c r="B27" s="123" t="s">
        <v>173</v>
      </c>
      <c r="C27" s="129">
        <v>6.3899999999999952</v>
      </c>
      <c r="D27" s="129">
        <v>7.7249999999999979</v>
      </c>
      <c r="E27" s="129">
        <v>9.5800000000000072</v>
      </c>
      <c r="F27" s="129">
        <v>14.750000000000005</v>
      </c>
      <c r="G27" s="129">
        <v>14.386666666666699</v>
      </c>
    </row>
    <row r="28" spans="2:7" x14ac:dyDescent="0.3">
      <c r="B28" s="123" t="s">
        <v>174</v>
      </c>
      <c r="C28" s="129">
        <v>8.1074999999999982</v>
      </c>
      <c r="D28" s="129">
        <v>9.5899999999999963</v>
      </c>
      <c r="E28" s="129">
        <v>12.890000000000008</v>
      </c>
      <c r="F28" s="129">
        <v>16.190000000000019</v>
      </c>
      <c r="G28" s="129">
        <v>11.833333333333325</v>
      </c>
    </row>
    <row r="29" spans="2:7" ht="15" thickBot="1" x14ac:dyDescent="0.35">
      <c r="B29" s="127" t="s">
        <v>175</v>
      </c>
      <c r="C29" s="130">
        <v>7.1875000000000018</v>
      </c>
      <c r="D29" s="130">
        <v>7.8149999999999959</v>
      </c>
      <c r="E29" s="130">
        <v>12.010000000000035</v>
      </c>
      <c r="F29" s="130">
        <v>13.263333333333385</v>
      </c>
      <c r="G29" s="130">
        <v>16.619999999999958</v>
      </c>
    </row>
  </sheetData>
  <pageMargins left="0.7" right="0.7" top="0.75" bottom="0.75" header="0.3" footer="0.3"/>
  <ignoredErrors>
    <ignoredError sqref="B3:B8 B11:B16 B19:B23 B26:B30" numberStoredAsText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10"/>
  <dimension ref="A1:O36"/>
  <sheetViews>
    <sheetView workbookViewId="0">
      <selection activeCell="R19" sqref="R19"/>
    </sheetView>
  </sheetViews>
  <sheetFormatPr defaultRowHeight="14.4" x14ac:dyDescent="0.3"/>
  <cols>
    <col min="4" max="4" width="12.6640625" customWidth="1"/>
  </cols>
  <sheetData>
    <row r="1" spans="1:15" x14ac:dyDescent="0.3">
      <c r="A1" s="12"/>
      <c r="B1" s="13"/>
    </row>
    <row r="2" spans="1:15" x14ac:dyDescent="0.3">
      <c r="A2" s="25">
        <v>44251</v>
      </c>
      <c r="B2" s="22"/>
    </row>
    <row r="3" spans="1:15" x14ac:dyDescent="0.3">
      <c r="A3" s="21"/>
      <c r="B3" s="28">
        <v>44256</v>
      </c>
    </row>
    <row r="4" spans="1:15" x14ac:dyDescent="0.3">
      <c r="A4" s="21"/>
      <c r="B4" s="26">
        <v>44251</v>
      </c>
    </row>
    <row r="5" spans="1:15" x14ac:dyDescent="0.3">
      <c r="A5" s="18"/>
      <c r="B5" s="27">
        <v>44302</v>
      </c>
    </row>
    <row r="7" spans="1:15" ht="15" thickBot="1" x14ac:dyDescent="0.35"/>
    <row r="8" spans="1:15" ht="18.600000000000001" thickBot="1" x14ac:dyDescent="0.35">
      <c r="B8" s="174" t="s">
        <v>0</v>
      </c>
      <c r="C8" s="175"/>
      <c r="D8" s="171" t="s">
        <v>1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3"/>
    </row>
    <row r="9" spans="1:15" ht="18.600000000000001" thickBot="1" x14ac:dyDescent="0.35">
      <c r="B9" s="176"/>
      <c r="C9" s="177"/>
      <c r="D9" s="32" t="s">
        <v>2</v>
      </c>
      <c r="E9" s="32"/>
      <c r="F9" s="32"/>
      <c r="G9" s="33" t="s">
        <v>3</v>
      </c>
      <c r="H9" s="33"/>
      <c r="I9" s="33"/>
      <c r="J9" s="34" t="s">
        <v>4</v>
      </c>
      <c r="K9" s="34"/>
      <c r="L9" s="34"/>
      <c r="M9" s="33" t="s">
        <v>5</v>
      </c>
      <c r="N9" s="35"/>
      <c r="O9" s="35"/>
    </row>
    <row r="10" spans="1:15" ht="18" x14ac:dyDescent="0.3">
      <c r="B10" s="178"/>
      <c r="C10" s="180">
        <v>25</v>
      </c>
      <c r="D10" s="5" t="s">
        <v>6</v>
      </c>
      <c r="E10" s="5" t="s">
        <v>121</v>
      </c>
      <c r="F10" s="5"/>
      <c r="G10" s="2" t="s">
        <v>7</v>
      </c>
      <c r="H10" s="2" t="s">
        <v>84</v>
      </c>
      <c r="I10" s="2"/>
      <c r="J10" s="2" t="s">
        <v>8</v>
      </c>
      <c r="K10" s="2" t="s">
        <v>90</v>
      </c>
      <c r="L10" s="2"/>
      <c r="M10" s="2" t="s">
        <v>9</v>
      </c>
      <c r="N10" s="4" t="s">
        <v>88</v>
      </c>
      <c r="O10" s="4"/>
    </row>
    <row r="11" spans="1:15" ht="18" x14ac:dyDescent="0.3">
      <c r="B11" s="179"/>
      <c r="C11" s="169"/>
      <c r="D11" s="6" t="s">
        <v>10</v>
      </c>
      <c r="E11" s="6" t="s">
        <v>122</v>
      </c>
      <c r="F11" s="6"/>
      <c r="G11" s="4" t="s">
        <v>11</v>
      </c>
      <c r="H11" s="4" t="s">
        <v>111</v>
      </c>
      <c r="I11" s="4"/>
      <c r="J11" s="4" t="s">
        <v>12</v>
      </c>
      <c r="K11" s="4" t="s">
        <v>103</v>
      </c>
      <c r="L11" s="4"/>
      <c r="M11" s="4" t="s">
        <v>13</v>
      </c>
      <c r="N11" s="4" t="s">
        <v>90</v>
      </c>
      <c r="O11" s="4"/>
    </row>
    <row r="12" spans="1:15" ht="18" x14ac:dyDescent="0.3">
      <c r="B12" s="179"/>
      <c r="C12" s="170"/>
      <c r="D12" s="6" t="s">
        <v>14</v>
      </c>
      <c r="E12" s="6" t="s">
        <v>84</v>
      </c>
      <c r="F12" s="6"/>
      <c r="G12" s="4" t="s">
        <v>15</v>
      </c>
      <c r="H12" s="4" t="s">
        <v>94</v>
      </c>
      <c r="I12" s="4"/>
      <c r="J12" s="4" t="s">
        <v>16</v>
      </c>
      <c r="K12" s="4" t="s">
        <v>109</v>
      </c>
      <c r="L12" s="4"/>
      <c r="M12" s="4" t="s">
        <v>17</v>
      </c>
      <c r="N12" s="4" t="s">
        <v>109</v>
      </c>
      <c r="O12" s="4"/>
    </row>
    <row r="13" spans="1:15" ht="18" x14ac:dyDescent="0.3">
      <c r="B13" s="179"/>
      <c r="C13" s="3"/>
      <c r="D13" s="6"/>
      <c r="E13" s="37"/>
      <c r="F13" s="37"/>
      <c r="G13" s="1"/>
      <c r="H13" s="1"/>
      <c r="I13" s="1"/>
      <c r="J13" s="4"/>
      <c r="K13" s="4"/>
      <c r="L13" s="4"/>
      <c r="M13" s="4"/>
      <c r="N13" s="4"/>
      <c r="O13" s="4"/>
    </row>
    <row r="14" spans="1:15" ht="18" x14ac:dyDescent="0.3">
      <c r="B14" s="179"/>
      <c r="C14" s="8"/>
      <c r="D14" s="6" t="s">
        <v>18</v>
      </c>
      <c r="E14" s="37" t="s">
        <v>94</v>
      </c>
      <c r="F14" s="37"/>
      <c r="G14" s="1" t="s">
        <v>19</v>
      </c>
      <c r="H14" s="1" t="s">
        <v>94</v>
      </c>
      <c r="I14" s="1"/>
      <c r="J14" s="4" t="s">
        <v>20</v>
      </c>
      <c r="K14" s="4" t="s">
        <v>108</v>
      </c>
      <c r="L14" s="4"/>
      <c r="M14" s="4" t="s">
        <v>21</v>
      </c>
      <c r="N14" s="4" t="s">
        <v>119</v>
      </c>
      <c r="O14" s="4"/>
    </row>
    <row r="15" spans="1:15" ht="18" x14ac:dyDescent="0.3">
      <c r="B15" s="179"/>
      <c r="C15" s="3">
        <v>50</v>
      </c>
      <c r="D15" s="6" t="s">
        <v>22</v>
      </c>
      <c r="E15" s="6" t="s">
        <v>90</v>
      </c>
      <c r="F15" s="6"/>
      <c r="G15" s="4" t="s">
        <v>23</v>
      </c>
      <c r="H15" s="4" t="s">
        <v>83</v>
      </c>
      <c r="I15" s="4"/>
      <c r="J15" s="4" t="s">
        <v>24</v>
      </c>
      <c r="K15" s="4" t="s">
        <v>96</v>
      </c>
      <c r="L15" s="4"/>
      <c r="M15" s="4" t="s">
        <v>25</v>
      </c>
      <c r="N15" s="4" t="s">
        <v>111</v>
      </c>
      <c r="O15" s="4"/>
    </row>
    <row r="16" spans="1:15" ht="18" x14ac:dyDescent="0.3">
      <c r="B16" s="179"/>
      <c r="C16" s="7"/>
      <c r="D16" s="6" t="s">
        <v>26</v>
      </c>
      <c r="E16" s="6" t="s">
        <v>91</v>
      </c>
      <c r="F16" s="6"/>
      <c r="G16" s="4" t="s">
        <v>27</v>
      </c>
      <c r="H16" s="4" t="s">
        <v>108</v>
      </c>
      <c r="I16" s="4"/>
      <c r="J16" s="4" t="s">
        <v>28</v>
      </c>
      <c r="K16" s="4" t="s">
        <v>110</v>
      </c>
      <c r="L16" s="4"/>
      <c r="M16" s="4" t="s">
        <v>29</v>
      </c>
      <c r="N16" s="4" t="s">
        <v>84</v>
      </c>
      <c r="O16" s="4"/>
    </row>
    <row r="17" spans="2:15" ht="18" x14ac:dyDescent="0.3">
      <c r="B17" s="179"/>
      <c r="C17" s="3"/>
      <c r="D17" s="6"/>
      <c r="E17" s="6"/>
      <c r="F17" s="6"/>
      <c r="G17" s="4"/>
      <c r="H17" s="1"/>
      <c r="I17" s="1"/>
      <c r="J17" s="1"/>
      <c r="K17" s="1"/>
      <c r="L17" s="1"/>
      <c r="M17" s="4"/>
      <c r="N17" s="4"/>
      <c r="O17" s="4"/>
    </row>
    <row r="18" spans="2:15" ht="18" x14ac:dyDescent="0.3">
      <c r="B18" s="179"/>
      <c r="C18" s="168">
        <v>100</v>
      </c>
      <c r="D18" s="6" t="s">
        <v>30</v>
      </c>
      <c r="E18" s="6" t="s">
        <v>121</v>
      </c>
      <c r="F18" s="6"/>
      <c r="G18" s="4" t="s">
        <v>31</v>
      </c>
      <c r="H18" s="1" t="s">
        <v>121</v>
      </c>
      <c r="I18" s="1"/>
      <c r="J18" s="1" t="s">
        <v>32</v>
      </c>
      <c r="K18" s="1" t="s">
        <v>118</v>
      </c>
      <c r="L18" s="1"/>
      <c r="M18" s="4" t="s">
        <v>33</v>
      </c>
      <c r="N18" s="4" t="s">
        <v>104</v>
      </c>
      <c r="O18" s="4"/>
    </row>
    <row r="19" spans="2:15" ht="18" x14ac:dyDescent="0.3">
      <c r="B19" s="179"/>
      <c r="C19" s="169"/>
      <c r="D19" s="6" t="s">
        <v>34</v>
      </c>
      <c r="E19" s="6" t="s">
        <v>92</v>
      </c>
      <c r="F19" s="6"/>
      <c r="G19" s="4" t="s">
        <v>35</v>
      </c>
      <c r="H19" s="4" t="s">
        <v>105</v>
      </c>
      <c r="I19" s="4"/>
      <c r="J19" s="4" t="s">
        <v>36</v>
      </c>
      <c r="K19" s="4" t="s">
        <v>103</v>
      </c>
      <c r="L19" s="4"/>
      <c r="M19" s="4" t="s">
        <v>37</v>
      </c>
      <c r="N19" s="4" t="s">
        <v>89</v>
      </c>
      <c r="O19" s="4"/>
    </row>
    <row r="20" spans="2:15" ht="18" x14ac:dyDescent="0.3">
      <c r="B20" s="179"/>
      <c r="C20" s="170"/>
      <c r="D20" s="6" t="s">
        <v>38</v>
      </c>
      <c r="E20" s="6" t="s">
        <v>101</v>
      </c>
      <c r="F20" s="6"/>
      <c r="G20" s="4" t="s">
        <v>39</v>
      </c>
      <c r="H20" s="4" t="s">
        <v>98</v>
      </c>
      <c r="I20" s="4"/>
      <c r="J20" s="4" t="s">
        <v>40</v>
      </c>
      <c r="K20" s="4" t="s">
        <v>91</v>
      </c>
      <c r="L20" s="4"/>
      <c r="M20" s="4" t="s">
        <v>41</v>
      </c>
      <c r="N20" s="4" t="s">
        <v>119</v>
      </c>
      <c r="O20" s="4"/>
    </row>
    <row r="21" spans="2:15" ht="18" x14ac:dyDescent="0.3">
      <c r="B21" s="179"/>
      <c r="C21" s="3"/>
      <c r="D21" s="6"/>
      <c r="E21" s="37"/>
      <c r="F21" s="37"/>
      <c r="G21" s="1"/>
      <c r="H21" s="1"/>
      <c r="I21" s="1"/>
      <c r="J21" s="1"/>
      <c r="K21" s="1"/>
      <c r="L21" s="1"/>
      <c r="M21" s="4"/>
      <c r="N21" s="4"/>
      <c r="O21" s="4"/>
    </row>
    <row r="22" spans="2:15" ht="18" x14ac:dyDescent="0.3">
      <c r="B22" s="179"/>
      <c r="C22" s="168">
        <v>200</v>
      </c>
      <c r="D22" s="6" t="s">
        <v>42</v>
      </c>
      <c r="E22" s="37" t="s">
        <v>109</v>
      </c>
      <c r="F22" s="37"/>
      <c r="G22" s="1" t="s">
        <v>43</v>
      </c>
      <c r="H22" s="1" t="s">
        <v>102</v>
      </c>
      <c r="I22" s="1"/>
      <c r="J22" s="1" t="s">
        <v>44</v>
      </c>
      <c r="K22" s="1" t="s">
        <v>112</v>
      </c>
      <c r="L22" s="1"/>
      <c r="M22" s="4" t="s">
        <v>45</v>
      </c>
      <c r="N22" s="4" t="s">
        <v>91</v>
      </c>
      <c r="O22" s="4"/>
    </row>
    <row r="23" spans="2:15" ht="18" x14ac:dyDescent="0.3">
      <c r="B23" s="179"/>
      <c r="C23" s="169"/>
      <c r="D23" s="6" t="s">
        <v>46</v>
      </c>
      <c r="E23" s="6" t="s">
        <v>102</v>
      </c>
      <c r="F23" s="6"/>
      <c r="G23" s="4" t="s">
        <v>47</v>
      </c>
      <c r="H23" s="4" t="s">
        <v>94</v>
      </c>
      <c r="I23" s="4"/>
      <c r="J23" s="4" t="s">
        <v>48</v>
      </c>
      <c r="K23" s="4" t="s">
        <v>114</v>
      </c>
      <c r="L23" s="4"/>
      <c r="M23" s="4" t="s">
        <v>49</v>
      </c>
      <c r="N23" s="4" t="s">
        <v>98</v>
      </c>
      <c r="O23" s="4"/>
    </row>
    <row r="24" spans="2:15" ht="18" x14ac:dyDescent="0.3">
      <c r="B24" s="179"/>
      <c r="C24" s="170"/>
      <c r="D24" s="6" t="s">
        <v>50</v>
      </c>
      <c r="E24" s="6" t="s">
        <v>119</v>
      </c>
      <c r="F24" s="6"/>
      <c r="G24" s="4" t="s">
        <v>51</v>
      </c>
      <c r="H24" s="4" t="s">
        <v>84</v>
      </c>
      <c r="I24" s="4"/>
      <c r="J24" s="4" t="s">
        <v>52</v>
      </c>
      <c r="K24" s="4" t="s">
        <v>79</v>
      </c>
      <c r="L24" s="4"/>
      <c r="M24" s="4" t="s">
        <v>53</v>
      </c>
      <c r="N24" s="4" t="s">
        <v>124</v>
      </c>
      <c r="O24" s="4"/>
    </row>
    <row r="25" spans="2:15" ht="18" x14ac:dyDescent="0.3">
      <c r="B25" s="36"/>
      <c r="C25" s="3"/>
      <c r="D25" s="6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</row>
    <row r="26" spans="2:15" ht="18" x14ac:dyDescent="0.3">
      <c r="B26" s="9"/>
      <c r="C26" s="168">
        <v>400</v>
      </c>
      <c r="D26" s="6" t="s">
        <v>54</v>
      </c>
      <c r="E26" s="6" t="s">
        <v>102</v>
      </c>
      <c r="F26" s="6"/>
      <c r="G26" s="4" t="s">
        <v>55</v>
      </c>
      <c r="H26" s="4" t="s">
        <v>89</v>
      </c>
      <c r="I26" s="4"/>
      <c r="J26" s="4" t="s">
        <v>56</v>
      </c>
      <c r="K26" s="4" t="s">
        <v>102</v>
      </c>
      <c r="L26" s="4"/>
      <c r="M26" s="4" t="s">
        <v>57</v>
      </c>
      <c r="N26" s="4" t="s">
        <v>94</v>
      </c>
      <c r="O26" s="4"/>
    </row>
    <row r="27" spans="2:15" ht="18" x14ac:dyDescent="0.3">
      <c r="B27" s="9"/>
      <c r="C27" s="169"/>
      <c r="D27" s="6" t="s">
        <v>58</v>
      </c>
      <c r="E27" s="6" t="s">
        <v>94</v>
      </c>
      <c r="F27" s="6"/>
      <c r="G27" s="4" t="s">
        <v>59</v>
      </c>
      <c r="H27" s="4" t="s">
        <v>99</v>
      </c>
      <c r="I27" s="4"/>
      <c r="J27" s="4" t="s">
        <v>60</v>
      </c>
      <c r="K27" s="4" t="s">
        <v>86</v>
      </c>
      <c r="L27" s="4"/>
      <c r="M27" s="4" t="s">
        <v>61</v>
      </c>
      <c r="N27" s="4" t="s">
        <v>102</v>
      </c>
      <c r="O27" s="4"/>
    </row>
    <row r="28" spans="2:15" ht="18" x14ac:dyDescent="0.3">
      <c r="B28" s="10"/>
      <c r="C28" s="170"/>
      <c r="D28" s="6" t="s">
        <v>62</v>
      </c>
      <c r="E28" s="6" t="s">
        <v>119</v>
      </c>
      <c r="F28" s="6"/>
      <c r="G28" s="4" t="s">
        <v>63</v>
      </c>
      <c r="H28" s="4" t="s">
        <v>85</v>
      </c>
      <c r="I28" s="4"/>
      <c r="J28" s="4" t="s">
        <v>64</v>
      </c>
      <c r="K28" s="4" t="s">
        <v>117</v>
      </c>
      <c r="L28" s="4"/>
      <c r="M28" s="4" t="s">
        <v>65</v>
      </c>
      <c r="N28" s="4" t="s">
        <v>97</v>
      </c>
      <c r="O28" s="4"/>
    </row>
    <row r="29" spans="2:15" ht="18" x14ac:dyDescent="0.3">
      <c r="N29" s="38" t="s">
        <v>125</v>
      </c>
    </row>
    <row r="33" spans="1:6" x14ac:dyDescent="0.3">
      <c r="A33" s="11" t="s">
        <v>2</v>
      </c>
      <c r="B33" s="12" t="s">
        <v>67</v>
      </c>
      <c r="C33" s="12"/>
      <c r="D33" s="13"/>
      <c r="E33" s="21"/>
      <c r="F33" s="21"/>
    </row>
    <row r="34" spans="1:6" x14ac:dyDescent="0.3">
      <c r="A34" s="14" t="s">
        <v>3</v>
      </c>
      <c r="B34" s="15" t="s">
        <v>76</v>
      </c>
      <c r="C34" s="15"/>
      <c r="D34" s="16"/>
      <c r="E34" s="21"/>
      <c r="F34" s="21"/>
    </row>
    <row r="35" spans="1:6" x14ac:dyDescent="0.3">
      <c r="A35" s="17" t="s">
        <v>66</v>
      </c>
      <c r="B35" s="18" t="s">
        <v>68</v>
      </c>
      <c r="C35" s="18"/>
      <c r="D35" s="19"/>
      <c r="E35" s="21"/>
      <c r="F35" s="21"/>
    </row>
    <row r="36" spans="1:6" x14ac:dyDescent="0.3">
      <c r="A36" s="17" t="s">
        <v>5</v>
      </c>
      <c r="B36" s="18" t="s">
        <v>69</v>
      </c>
      <c r="C36" s="18"/>
      <c r="D36" s="19"/>
      <c r="E36" s="21"/>
      <c r="F36" s="21"/>
    </row>
  </sheetData>
  <mergeCells count="7">
    <mergeCell ref="C26:C28"/>
    <mergeCell ref="B8:C9"/>
    <mergeCell ref="D8:O8"/>
    <mergeCell ref="B10:B24"/>
    <mergeCell ref="C10:C12"/>
    <mergeCell ref="C18:C20"/>
    <mergeCell ref="C22:C24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11"/>
  <dimension ref="A1:O36"/>
  <sheetViews>
    <sheetView topLeftCell="A5" workbookViewId="0">
      <selection activeCell="Q7" sqref="Q7"/>
    </sheetView>
  </sheetViews>
  <sheetFormatPr defaultRowHeight="14.4" x14ac:dyDescent="0.3"/>
  <cols>
    <col min="3" max="3" width="13.5546875" customWidth="1"/>
    <col min="4" max="4" width="12" customWidth="1"/>
  </cols>
  <sheetData>
    <row r="1" spans="1:15" x14ac:dyDescent="0.3">
      <c r="A1" s="12"/>
      <c r="B1" s="13"/>
    </row>
    <row r="2" spans="1:15" x14ac:dyDescent="0.3">
      <c r="A2" s="25">
        <v>44251</v>
      </c>
      <c r="B2" s="22"/>
    </row>
    <row r="3" spans="1:15" x14ac:dyDescent="0.3">
      <c r="A3" s="21"/>
      <c r="B3" s="28">
        <v>44256</v>
      </c>
    </row>
    <row r="4" spans="1:15" x14ac:dyDescent="0.3">
      <c r="A4" s="21"/>
      <c r="B4" s="26">
        <v>44251</v>
      </c>
    </row>
    <row r="5" spans="1:15" x14ac:dyDescent="0.3">
      <c r="A5" s="18"/>
      <c r="B5" s="27">
        <v>44302</v>
      </c>
    </row>
    <row r="7" spans="1:15" ht="15" thickBot="1" x14ac:dyDescent="0.35"/>
    <row r="8" spans="1:15" ht="18.600000000000001" thickBot="1" x14ac:dyDescent="0.35">
      <c r="B8" s="174" t="s">
        <v>0</v>
      </c>
      <c r="C8" s="175"/>
      <c r="D8" s="171" t="s">
        <v>1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3"/>
    </row>
    <row r="9" spans="1:15" ht="18.600000000000001" thickBot="1" x14ac:dyDescent="0.35">
      <c r="B9" s="176"/>
      <c r="C9" s="177"/>
      <c r="D9" s="171" t="s">
        <v>2</v>
      </c>
      <c r="E9" s="172"/>
      <c r="F9" s="181"/>
      <c r="G9" s="182" t="s">
        <v>3</v>
      </c>
      <c r="H9" s="172"/>
      <c r="I9" s="181"/>
      <c r="J9" s="183" t="s">
        <v>4</v>
      </c>
      <c r="K9" s="184"/>
      <c r="L9" s="185"/>
      <c r="M9" s="186" t="s">
        <v>5</v>
      </c>
      <c r="N9" s="187"/>
      <c r="O9" s="188"/>
    </row>
    <row r="10" spans="1:15" ht="18" x14ac:dyDescent="0.3">
      <c r="B10" s="178"/>
      <c r="C10" s="180">
        <v>25</v>
      </c>
      <c r="D10" s="5" t="s">
        <v>6</v>
      </c>
      <c r="E10" s="5" t="s">
        <v>110</v>
      </c>
      <c r="F10" s="40">
        <v>2.7</v>
      </c>
      <c r="G10" s="2" t="s">
        <v>7</v>
      </c>
      <c r="H10" s="2" t="s">
        <v>100</v>
      </c>
      <c r="I10" s="42">
        <v>2.1</v>
      </c>
      <c r="J10" s="2" t="s">
        <v>8</v>
      </c>
      <c r="K10" s="2" t="s">
        <v>96</v>
      </c>
      <c r="L10" s="42">
        <v>1.55</v>
      </c>
      <c r="M10" s="2" t="s">
        <v>9</v>
      </c>
      <c r="N10" s="4" t="s">
        <v>113</v>
      </c>
      <c r="O10" s="30">
        <v>1.42</v>
      </c>
    </row>
    <row r="11" spans="1:15" ht="18" x14ac:dyDescent="0.3">
      <c r="B11" s="179"/>
      <c r="C11" s="169"/>
      <c r="D11" s="6" t="s">
        <v>10</v>
      </c>
      <c r="E11" s="6" t="s">
        <v>78</v>
      </c>
      <c r="F11" s="41">
        <v>2.76</v>
      </c>
      <c r="G11" s="4" t="s">
        <v>11</v>
      </c>
      <c r="H11" s="4" t="s">
        <v>126</v>
      </c>
      <c r="I11" s="30">
        <v>2.5</v>
      </c>
      <c r="J11" s="4" t="s">
        <v>12</v>
      </c>
      <c r="K11" s="4" t="s">
        <v>96</v>
      </c>
      <c r="L11" s="30">
        <v>1.56</v>
      </c>
      <c r="M11" s="4" t="s">
        <v>13</v>
      </c>
      <c r="N11" s="4" t="s">
        <v>120</v>
      </c>
      <c r="O11" s="30">
        <v>1.44</v>
      </c>
    </row>
    <row r="12" spans="1:15" ht="18" x14ac:dyDescent="0.3">
      <c r="B12" s="179"/>
      <c r="C12" s="170"/>
      <c r="D12" s="6" t="s">
        <v>14</v>
      </c>
      <c r="E12" s="6" t="s">
        <v>88</v>
      </c>
      <c r="F12" s="41">
        <v>2.44</v>
      </c>
      <c r="G12" s="4" t="s">
        <v>15</v>
      </c>
      <c r="H12" s="4" t="s">
        <v>88</v>
      </c>
      <c r="I12" s="30">
        <v>2.4</v>
      </c>
      <c r="J12" s="4" t="s">
        <v>16</v>
      </c>
      <c r="K12" s="4" t="s">
        <v>105</v>
      </c>
      <c r="L12" s="30">
        <v>1.7</v>
      </c>
      <c r="M12" s="4" t="s">
        <v>17</v>
      </c>
      <c r="N12" s="4" t="s">
        <v>117</v>
      </c>
      <c r="O12" s="30">
        <v>1.5</v>
      </c>
    </row>
    <row r="13" spans="1:15" ht="18" x14ac:dyDescent="0.3">
      <c r="B13" s="179"/>
      <c r="C13" s="3"/>
      <c r="D13" s="6"/>
      <c r="E13" s="37"/>
      <c r="F13" s="39"/>
      <c r="G13" s="1"/>
      <c r="H13" s="1"/>
      <c r="I13" s="43"/>
      <c r="J13" s="4"/>
      <c r="K13" s="4"/>
      <c r="L13" s="30"/>
      <c r="M13" s="4"/>
      <c r="N13" s="4"/>
      <c r="O13" s="30"/>
    </row>
    <row r="14" spans="1:15" ht="18" x14ac:dyDescent="0.3">
      <c r="B14" s="179"/>
      <c r="C14" s="8"/>
      <c r="D14" s="6" t="s">
        <v>18</v>
      </c>
      <c r="E14" s="37" t="s">
        <v>114</v>
      </c>
      <c r="F14" s="39">
        <v>2.42</v>
      </c>
      <c r="G14" s="1" t="s">
        <v>19</v>
      </c>
      <c r="H14" s="1" t="s">
        <v>89</v>
      </c>
      <c r="I14" s="43">
        <v>2.54</v>
      </c>
      <c r="J14" s="4" t="s">
        <v>20</v>
      </c>
      <c r="K14" s="4" t="s">
        <v>108</v>
      </c>
      <c r="L14" s="30">
        <v>1.5</v>
      </c>
      <c r="M14" s="4" t="s">
        <v>21</v>
      </c>
      <c r="N14" s="4" t="s">
        <v>123</v>
      </c>
      <c r="O14" s="30">
        <v>1.39</v>
      </c>
    </row>
    <row r="15" spans="1:15" ht="18" x14ac:dyDescent="0.3">
      <c r="B15" s="179"/>
      <c r="C15" s="3">
        <v>50</v>
      </c>
      <c r="D15" s="6" t="s">
        <v>22</v>
      </c>
      <c r="E15" s="6" t="s">
        <v>123</v>
      </c>
      <c r="F15" s="41">
        <v>2.63</v>
      </c>
      <c r="G15" s="4" t="s">
        <v>23</v>
      </c>
      <c r="H15" s="4" t="s">
        <v>126</v>
      </c>
      <c r="I15" s="30">
        <v>2.46</v>
      </c>
      <c r="J15" s="4" t="s">
        <v>24</v>
      </c>
      <c r="K15" s="4" t="s">
        <v>80</v>
      </c>
      <c r="L15" s="30">
        <v>1.41</v>
      </c>
      <c r="M15" s="4" t="s">
        <v>25</v>
      </c>
      <c r="N15" s="4" t="s">
        <v>97</v>
      </c>
      <c r="O15" s="30">
        <v>1.4</v>
      </c>
    </row>
    <row r="16" spans="1:15" ht="18" x14ac:dyDescent="0.3">
      <c r="B16" s="179"/>
      <c r="C16" s="7"/>
      <c r="D16" s="6" t="s">
        <v>26</v>
      </c>
      <c r="E16" s="6" t="s">
        <v>126</v>
      </c>
      <c r="F16" s="41">
        <v>3.43</v>
      </c>
      <c r="G16" s="4" t="s">
        <v>27</v>
      </c>
      <c r="H16" s="4" t="s">
        <v>92</v>
      </c>
      <c r="I16" s="30">
        <v>2.11</v>
      </c>
      <c r="J16" s="4" t="s">
        <v>28</v>
      </c>
      <c r="K16" s="4" t="s">
        <v>120</v>
      </c>
      <c r="L16" s="30">
        <v>1.63</v>
      </c>
      <c r="M16" s="4" t="s">
        <v>29</v>
      </c>
      <c r="N16" s="4" t="s">
        <v>123</v>
      </c>
      <c r="O16" s="30">
        <v>1.39</v>
      </c>
    </row>
    <row r="17" spans="2:15" ht="18" x14ac:dyDescent="0.3">
      <c r="B17" s="179"/>
      <c r="C17" s="3"/>
      <c r="D17" s="6"/>
      <c r="E17" s="6"/>
      <c r="F17" s="41"/>
      <c r="G17" s="4"/>
      <c r="H17" s="1"/>
      <c r="I17" s="43"/>
      <c r="J17" s="1"/>
      <c r="K17" s="1"/>
      <c r="L17" s="43"/>
      <c r="M17" s="4"/>
      <c r="N17" s="4"/>
      <c r="O17" s="30"/>
    </row>
    <row r="18" spans="2:15" ht="18" x14ac:dyDescent="0.3">
      <c r="B18" s="179"/>
      <c r="C18" s="168">
        <v>100</v>
      </c>
      <c r="D18" s="6" t="s">
        <v>30</v>
      </c>
      <c r="E18" s="6" t="s">
        <v>101</v>
      </c>
      <c r="F18" s="41">
        <v>3.81</v>
      </c>
      <c r="G18" s="4" t="s">
        <v>31</v>
      </c>
      <c r="H18" s="1" t="s">
        <v>83</v>
      </c>
      <c r="I18" s="43">
        <v>2.59</v>
      </c>
      <c r="J18" s="1" t="s">
        <v>32</v>
      </c>
      <c r="K18" s="1" t="s">
        <v>81</v>
      </c>
      <c r="L18" s="43">
        <v>2.42</v>
      </c>
      <c r="M18" s="4" t="s">
        <v>33</v>
      </c>
      <c r="N18" s="4" t="s">
        <v>98</v>
      </c>
      <c r="O18" s="30">
        <v>2.86</v>
      </c>
    </row>
    <row r="19" spans="2:15" ht="18" x14ac:dyDescent="0.3">
      <c r="B19" s="179"/>
      <c r="C19" s="169"/>
      <c r="D19" s="6" t="s">
        <v>34</v>
      </c>
      <c r="E19" s="6" t="s">
        <v>85</v>
      </c>
      <c r="F19" s="41">
        <v>4.01</v>
      </c>
      <c r="G19" s="4" t="s">
        <v>35</v>
      </c>
      <c r="H19" s="4" t="s">
        <v>101</v>
      </c>
      <c r="I19" s="30">
        <v>2.56</v>
      </c>
      <c r="J19" s="4" t="s">
        <v>36</v>
      </c>
      <c r="K19" s="4" t="s">
        <v>85</v>
      </c>
      <c r="L19" s="30">
        <v>2.4300000000000002</v>
      </c>
      <c r="M19" s="4" t="s">
        <v>37</v>
      </c>
      <c r="N19" s="4" t="s">
        <v>98</v>
      </c>
      <c r="O19" s="30">
        <v>2.5</v>
      </c>
    </row>
    <row r="20" spans="2:15" ht="18" x14ac:dyDescent="0.3">
      <c r="B20" s="179"/>
      <c r="C20" s="170"/>
      <c r="D20" s="6" t="s">
        <v>38</v>
      </c>
      <c r="E20" s="6" t="s">
        <v>113</v>
      </c>
      <c r="F20" s="41">
        <v>6.04</v>
      </c>
      <c r="G20" s="4" t="s">
        <v>39</v>
      </c>
      <c r="H20" s="4" t="s">
        <v>120</v>
      </c>
      <c r="I20" s="30">
        <v>2.89</v>
      </c>
      <c r="J20" s="4" t="s">
        <v>40</v>
      </c>
      <c r="K20" s="4" t="s">
        <v>98</v>
      </c>
      <c r="L20" s="30">
        <v>2.3199999999999998</v>
      </c>
      <c r="M20" s="4" t="s">
        <v>41</v>
      </c>
      <c r="N20" s="4" t="s">
        <v>120</v>
      </c>
      <c r="O20" s="30">
        <v>2.7</v>
      </c>
    </row>
    <row r="21" spans="2:15" ht="18" x14ac:dyDescent="0.3">
      <c r="B21" s="179"/>
      <c r="C21" s="3"/>
      <c r="D21" s="6"/>
      <c r="E21" s="37"/>
      <c r="F21" s="39"/>
      <c r="G21" s="1"/>
      <c r="H21" s="1"/>
      <c r="I21" s="43"/>
      <c r="J21" s="1"/>
      <c r="K21" s="1"/>
      <c r="L21" s="43"/>
      <c r="M21" s="4"/>
      <c r="N21" s="4"/>
      <c r="O21" s="30"/>
    </row>
    <row r="22" spans="2:15" ht="18" x14ac:dyDescent="0.3">
      <c r="B22" s="179"/>
      <c r="C22" s="168">
        <v>200</v>
      </c>
      <c r="D22" s="6" t="s">
        <v>42</v>
      </c>
      <c r="E22" s="37" t="s">
        <v>127</v>
      </c>
      <c r="F22" s="39">
        <v>4.41</v>
      </c>
      <c r="G22" s="1" t="s">
        <v>43</v>
      </c>
      <c r="H22" s="1" t="s">
        <v>90</v>
      </c>
      <c r="I22" s="43">
        <v>4.18</v>
      </c>
      <c r="J22" s="1" t="s">
        <v>44</v>
      </c>
      <c r="K22" s="1" t="s">
        <v>95</v>
      </c>
      <c r="L22" s="43">
        <v>3.2</v>
      </c>
      <c r="M22" s="4" t="s">
        <v>45</v>
      </c>
      <c r="N22" s="4" t="s">
        <v>115</v>
      </c>
      <c r="O22" s="30">
        <v>1.96</v>
      </c>
    </row>
    <row r="23" spans="2:15" ht="18" x14ac:dyDescent="0.3">
      <c r="B23" s="179"/>
      <c r="C23" s="169"/>
      <c r="D23" s="6" t="s">
        <v>46</v>
      </c>
      <c r="E23" s="6" t="s">
        <v>122</v>
      </c>
      <c r="F23" s="41">
        <v>7</v>
      </c>
      <c r="G23" s="4" t="s">
        <v>47</v>
      </c>
      <c r="H23" s="4" t="s">
        <v>126</v>
      </c>
      <c r="I23" s="30">
        <v>2.89</v>
      </c>
      <c r="J23" s="4" t="s">
        <v>48</v>
      </c>
      <c r="K23" s="4" t="s">
        <v>82</v>
      </c>
      <c r="L23" s="30">
        <v>3.22</v>
      </c>
      <c r="M23" s="4" t="s">
        <v>49</v>
      </c>
      <c r="N23" s="4" t="s">
        <v>107</v>
      </c>
      <c r="O23" s="30">
        <v>2.68</v>
      </c>
    </row>
    <row r="24" spans="2:15" ht="18" x14ac:dyDescent="0.3">
      <c r="B24" s="179"/>
      <c r="C24" s="170"/>
      <c r="D24" s="6" t="s">
        <v>50</v>
      </c>
      <c r="E24" s="6" t="s">
        <v>121</v>
      </c>
      <c r="F24" s="41">
        <v>6.13</v>
      </c>
      <c r="G24" s="4" t="s">
        <v>51</v>
      </c>
      <c r="H24" s="4" t="s">
        <v>94</v>
      </c>
      <c r="I24" s="30">
        <v>3.73</v>
      </c>
      <c r="J24" s="4" t="s">
        <v>52</v>
      </c>
      <c r="K24" s="4" t="s">
        <v>115</v>
      </c>
      <c r="L24" s="30">
        <v>2.81</v>
      </c>
      <c r="M24" s="4" t="s">
        <v>53</v>
      </c>
      <c r="N24" s="4" t="s">
        <v>123</v>
      </c>
      <c r="O24" s="30">
        <v>2.64</v>
      </c>
    </row>
    <row r="25" spans="2:15" ht="18" x14ac:dyDescent="0.3">
      <c r="B25" s="36"/>
      <c r="C25" s="3"/>
      <c r="D25" s="6"/>
      <c r="E25" s="6"/>
      <c r="F25" s="41"/>
      <c r="G25" s="4"/>
      <c r="H25" s="4"/>
      <c r="I25" s="30"/>
      <c r="J25" s="4"/>
      <c r="K25" s="4"/>
      <c r="L25" s="30"/>
      <c r="M25" s="4"/>
      <c r="N25" s="4"/>
      <c r="O25" s="30"/>
    </row>
    <row r="26" spans="2:15" ht="18" x14ac:dyDescent="0.3">
      <c r="B26" s="9"/>
      <c r="C26" s="168">
        <v>400</v>
      </c>
      <c r="D26" s="6" t="s">
        <v>54</v>
      </c>
      <c r="E26" s="6" t="s">
        <v>126</v>
      </c>
      <c r="F26" s="41">
        <v>4.16</v>
      </c>
      <c r="G26" s="4" t="s">
        <v>55</v>
      </c>
      <c r="H26" s="4" t="s">
        <v>81</v>
      </c>
      <c r="I26" s="30">
        <v>4.8600000000000003</v>
      </c>
      <c r="J26" s="4" t="s">
        <v>56</v>
      </c>
      <c r="K26" s="4" t="s">
        <v>100</v>
      </c>
      <c r="L26" s="30">
        <v>7.28</v>
      </c>
      <c r="M26" s="4" t="s">
        <v>57</v>
      </c>
      <c r="N26" s="4" t="s">
        <v>96</v>
      </c>
      <c r="O26" s="30">
        <v>2.81</v>
      </c>
    </row>
    <row r="27" spans="2:15" ht="18" x14ac:dyDescent="0.3">
      <c r="B27" s="9"/>
      <c r="C27" s="169"/>
      <c r="D27" s="6" t="s">
        <v>58</v>
      </c>
      <c r="E27" s="6" t="s">
        <v>94</v>
      </c>
      <c r="F27" s="41">
        <v>7.24</v>
      </c>
      <c r="G27" s="4" t="s">
        <v>59</v>
      </c>
      <c r="H27" s="4" t="s">
        <v>101</v>
      </c>
      <c r="I27" s="30">
        <v>3.93</v>
      </c>
      <c r="J27" s="4" t="s">
        <v>60</v>
      </c>
      <c r="K27" s="4" t="s">
        <v>123</v>
      </c>
      <c r="L27" s="30">
        <v>8.1</v>
      </c>
      <c r="M27" s="4" t="s">
        <v>61</v>
      </c>
      <c r="N27" s="4" t="s">
        <v>99</v>
      </c>
      <c r="O27" s="30">
        <v>4.0999999999999996</v>
      </c>
    </row>
    <row r="28" spans="2:15" ht="18" x14ac:dyDescent="0.3">
      <c r="B28" s="10"/>
      <c r="C28" s="170"/>
      <c r="D28" s="6" t="s">
        <v>62</v>
      </c>
      <c r="E28" s="6" t="s">
        <v>88</v>
      </c>
      <c r="F28" s="41">
        <v>7.04</v>
      </c>
      <c r="G28" s="4" t="s">
        <v>63</v>
      </c>
      <c r="H28" s="4" t="s">
        <v>79</v>
      </c>
      <c r="I28" s="30">
        <v>2.44</v>
      </c>
      <c r="J28" s="4" t="s">
        <v>64</v>
      </c>
      <c r="K28" s="4" t="s">
        <v>122</v>
      </c>
      <c r="L28" s="30">
        <v>5.6</v>
      </c>
      <c r="M28" s="4" t="s">
        <v>65</v>
      </c>
      <c r="N28" s="4" t="s">
        <v>94</v>
      </c>
      <c r="O28" s="30">
        <v>3.5</v>
      </c>
    </row>
    <row r="29" spans="2:15" ht="18" x14ac:dyDescent="0.3">
      <c r="N29" s="38"/>
    </row>
    <row r="33" spans="1:6" x14ac:dyDescent="0.3">
      <c r="A33" s="11" t="s">
        <v>2</v>
      </c>
      <c r="B33" s="12" t="s">
        <v>67</v>
      </c>
      <c r="C33" s="12"/>
      <c r="D33" s="13"/>
      <c r="E33" s="21"/>
      <c r="F33" s="21"/>
    </row>
    <row r="34" spans="1:6" x14ac:dyDescent="0.3">
      <c r="A34" s="14" t="s">
        <v>3</v>
      </c>
      <c r="B34" s="15" t="s">
        <v>76</v>
      </c>
      <c r="C34" s="15"/>
      <c r="D34" s="16"/>
      <c r="E34" s="21"/>
      <c r="F34" s="21"/>
    </row>
    <row r="35" spans="1:6" x14ac:dyDescent="0.3">
      <c r="A35" s="17" t="s">
        <v>66</v>
      </c>
      <c r="B35" s="18" t="s">
        <v>68</v>
      </c>
      <c r="C35" s="18"/>
      <c r="D35" s="19"/>
      <c r="E35" s="21"/>
      <c r="F35" s="21"/>
    </row>
    <row r="36" spans="1:6" x14ac:dyDescent="0.3">
      <c r="A36" s="17" t="s">
        <v>5</v>
      </c>
      <c r="B36" s="18" t="s">
        <v>69</v>
      </c>
      <c r="C36" s="18"/>
      <c r="D36" s="19"/>
      <c r="E36" s="21"/>
      <c r="F36" s="21"/>
    </row>
  </sheetData>
  <mergeCells count="11">
    <mergeCell ref="C26:C28"/>
    <mergeCell ref="D9:F9"/>
    <mergeCell ref="G9:I9"/>
    <mergeCell ref="J9:L9"/>
    <mergeCell ref="M9:O9"/>
    <mergeCell ref="B8:C9"/>
    <mergeCell ref="D8:O8"/>
    <mergeCell ref="B10:B24"/>
    <mergeCell ref="C10:C12"/>
    <mergeCell ref="C18:C20"/>
    <mergeCell ref="C22:C24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12"/>
  <dimension ref="A1:O36"/>
  <sheetViews>
    <sheetView topLeftCell="A16" workbookViewId="0">
      <selection activeCell="G39" sqref="G39"/>
    </sheetView>
  </sheetViews>
  <sheetFormatPr defaultRowHeight="14.4" x14ac:dyDescent="0.3"/>
  <cols>
    <col min="3" max="3" width="14.44140625" customWidth="1"/>
    <col min="4" max="4" width="12" customWidth="1"/>
  </cols>
  <sheetData>
    <row r="1" spans="1:15" x14ac:dyDescent="0.3">
      <c r="A1" s="12"/>
      <c r="B1" s="13"/>
    </row>
    <row r="2" spans="1:15" x14ac:dyDescent="0.3">
      <c r="A2" s="25">
        <v>44251</v>
      </c>
      <c r="B2" s="22"/>
    </row>
    <row r="3" spans="1:15" x14ac:dyDescent="0.3">
      <c r="A3" s="21"/>
      <c r="B3" s="28">
        <v>44256</v>
      </c>
    </row>
    <row r="4" spans="1:15" x14ac:dyDescent="0.3">
      <c r="A4" s="21"/>
      <c r="B4" s="26">
        <v>44251</v>
      </c>
    </row>
    <row r="5" spans="1:15" x14ac:dyDescent="0.3">
      <c r="A5" s="18"/>
      <c r="B5" s="27">
        <v>44302</v>
      </c>
    </row>
    <row r="7" spans="1:15" ht="15" thickBot="1" x14ac:dyDescent="0.35"/>
    <row r="8" spans="1:15" ht="18.600000000000001" thickBot="1" x14ac:dyDescent="0.35">
      <c r="B8" s="174" t="s">
        <v>0</v>
      </c>
      <c r="C8" s="175"/>
      <c r="D8" s="171" t="s">
        <v>1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3"/>
    </row>
    <row r="9" spans="1:15" ht="18.600000000000001" thickBot="1" x14ac:dyDescent="0.35">
      <c r="B9" s="176"/>
      <c r="C9" s="177"/>
      <c r="D9" s="171" t="s">
        <v>2</v>
      </c>
      <c r="E9" s="172"/>
      <c r="F9" s="181"/>
      <c r="G9" s="182" t="s">
        <v>3</v>
      </c>
      <c r="H9" s="172"/>
      <c r="I9" s="181"/>
      <c r="J9" s="183" t="s">
        <v>4</v>
      </c>
      <c r="K9" s="184"/>
      <c r="L9" s="185"/>
      <c r="M9" s="186" t="s">
        <v>5</v>
      </c>
      <c r="N9" s="187"/>
      <c r="O9" s="188"/>
    </row>
    <row r="10" spans="1:15" ht="18" x14ac:dyDescent="0.3">
      <c r="B10" s="178"/>
      <c r="C10" s="180">
        <v>25</v>
      </c>
      <c r="D10" s="5" t="s">
        <v>6</v>
      </c>
      <c r="E10" s="5" t="s">
        <v>101</v>
      </c>
      <c r="F10" s="40">
        <v>1.29</v>
      </c>
      <c r="G10" s="2" t="s">
        <v>7</v>
      </c>
      <c r="H10" s="2" t="s">
        <v>83</v>
      </c>
      <c r="I10" s="42">
        <v>2.2999999999999998</v>
      </c>
      <c r="J10" s="2" t="s">
        <v>8</v>
      </c>
      <c r="K10" s="2" t="s">
        <v>127</v>
      </c>
      <c r="L10" s="42">
        <v>2.96</v>
      </c>
      <c r="M10" s="2" t="s">
        <v>9</v>
      </c>
      <c r="N10" s="4" t="s">
        <v>96</v>
      </c>
      <c r="O10" s="30">
        <v>3.07</v>
      </c>
    </row>
    <row r="11" spans="1:15" ht="18" x14ac:dyDescent="0.3">
      <c r="B11" s="179"/>
      <c r="C11" s="169"/>
      <c r="D11" s="6" t="s">
        <v>10</v>
      </c>
      <c r="E11" s="6" t="s">
        <v>96</v>
      </c>
      <c r="F11" s="41">
        <v>1.29</v>
      </c>
      <c r="G11" s="4" t="s">
        <v>11</v>
      </c>
      <c r="H11" s="4" t="s">
        <v>87</v>
      </c>
      <c r="I11" s="30">
        <v>1.56</v>
      </c>
      <c r="J11" s="4" t="s">
        <v>12</v>
      </c>
      <c r="K11" s="4" t="s">
        <v>107</v>
      </c>
      <c r="L11" s="30">
        <v>2.4300000000000002</v>
      </c>
      <c r="M11" s="4" t="s">
        <v>13</v>
      </c>
      <c r="N11" s="4" t="s">
        <v>126</v>
      </c>
      <c r="O11" s="30">
        <v>3.11</v>
      </c>
    </row>
    <row r="12" spans="1:15" ht="18" x14ac:dyDescent="0.3">
      <c r="B12" s="179"/>
      <c r="C12" s="170"/>
      <c r="D12" s="6" t="s">
        <v>14</v>
      </c>
      <c r="E12" s="6" t="s">
        <v>119</v>
      </c>
      <c r="F12" s="41">
        <v>2.97</v>
      </c>
      <c r="G12" s="4" t="s">
        <v>15</v>
      </c>
      <c r="H12" s="4" t="s">
        <v>120</v>
      </c>
      <c r="I12" s="30">
        <v>2.63</v>
      </c>
      <c r="J12" s="4" t="s">
        <v>16</v>
      </c>
      <c r="K12" s="4" t="s">
        <v>89</v>
      </c>
      <c r="L12" s="30">
        <v>1.34</v>
      </c>
      <c r="M12" s="4" t="s">
        <v>17</v>
      </c>
      <c r="N12" s="4" t="s">
        <v>115</v>
      </c>
      <c r="O12" s="30">
        <v>3.05</v>
      </c>
    </row>
    <row r="13" spans="1:15" ht="18" x14ac:dyDescent="0.3">
      <c r="B13" s="179"/>
      <c r="C13" s="3"/>
      <c r="D13" s="6"/>
      <c r="E13" s="37"/>
      <c r="F13" s="39"/>
      <c r="G13" s="1"/>
      <c r="H13" s="1"/>
      <c r="I13" s="43"/>
      <c r="J13" s="4"/>
      <c r="K13" s="4"/>
      <c r="L13" s="30"/>
      <c r="M13" s="4"/>
      <c r="N13" s="4"/>
      <c r="O13" s="30"/>
    </row>
    <row r="14" spans="1:15" ht="18" x14ac:dyDescent="0.3">
      <c r="B14" s="179"/>
      <c r="C14" s="8"/>
      <c r="D14" s="6" t="s">
        <v>18</v>
      </c>
      <c r="E14" s="37" t="s">
        <v>94</v>
      </c>
      <c r="F14" s="39">
        <v>3.43</v>
      </c>
      <c r="G14" s="1" t="s">
        <v>19</v>
      </c>
      <c r="H14" s="1" t="s">
        <v>122</v>
      </c>
      <c r="I14" s="43">
        <v>2.87</v>
      </c>
      <c r="J14" s="4" t="s">
        <v>20</v>
      </c>
      <c r="K14" s="4" t="s">
        <v>108</v>
      </c>
      <c r="L14" s="30">
        <v>1.47</v>
      </c>
      <c r="M14" s="4" t="s">
        <v>21</v>
      </c>
      <c r="N14" s="4" t="s">
        <v>94</v>
      </c>
      <c r="O14" s="30"/>
    </row>
    <row r="15" spans="1:15" ht="18" x14ac:dyDescent="0.3">
      <c r="B15" s="179"/>
      <c r="C15" s="3">
        <v>50</v>
      </c>
      <c r="D15" s="6" t="s">
        <v>22</v>
      </c>
      <c r="E15" s="6" t="s">
        <v>80</v>
      </c>
      <c r="F15" s="41">
        <v>1.45</v>
      </c>
      <c r="G15" s="4" t="s">
        <v>23</v>
      </c>
      <c r="H15" s="4" t="s">
        <v>82</v>
      </c>
      <c r="I15" s="30">
        <v>2.8</v>
      </c>
      <c r="J15" s="4" t="s">
        <v>24</v>
      </c>
      <c r="K15" s="4" t="s">
        <v>126</v>
      </c>
      <c r="L15" s="30">
        <v>2.78</v>
      </c>
      <c r="M15" s="4" t="s">
        <v>25</v>
      </c>
      <c r="N15" s="4" t="s">
        <v>83</v>
      </c>
      <c r="O15" s="30"/>
    </row>
    <row r="16" spans="1:15" ht="18" x14ac:dyDescent="0.3">
      <c r="B16" s="179"/>
      <c r="C16" s="7"/>
      <c r="D16" s="6" t="s">
        <v>26</v>
      </c>
      <c r="E16" s="6" t="s">
        <v>109</v>
      </c>
      <c r="F16" s="41">
        <v>1.49</v>
      </c>
      <c r="G16" s="4" t="s">
        <v>27</v>
      </c>
      <c r="H16" s="4" t="s">
        <v>126</v>
      </c>
      <c r="I16" s="30">
        <v>1.39</v>
      </c>
      <c r="J16" s="4" t="s">
        <v>28</v>
      </c>
      <c r="K16" s="4" t="s">
        <v>77</v>
      </c>
      <c r="L16" s="30">
        <v>2.76</v>
      </c>
      <c r="M16" s="4" t="s">
        <v>29</v>
      </c>
      <c r="N16" s="4" t="s">
        <v>82</v>
      </c>
      <c r="O16" s="30"/>
    </row>
    <row r="17" spans="2:15" ht="18" x14ac:dyDescent="0.3">
      <c r="B17" s="179"/>
      <c r="C17" s="3"/>
      <c r="D17" s="6"/>
      <c r="E17" s="6"/>
      <c r="F17" s="41"/>
      <c r="G17" s="4"/>
      <c r="H17" s="1"/>
      <c r="I17" s="43"/>
      <c r="J17" s="1"/>
      <c r="K17" s="1"/>
      <c r="L17" s="43"/>
      <c r="M17" s="4"/>
      <c r="N17" s="4"/>
      <c r="O17" s="30"/>
    </row>
    <row r="18" spans="2:15" ht="18" x14ac:dyDescent="0.3">
      <c r="B18" s="179"/>
      <c r="C18" s="168">
        <v>100</v>
      </c>
      <c r="D18" s="6" t="s">
        <v>30</v>
      </c>
      <c r="E18" s="6" t="s">
        <v>119</v>
      </c>
      <c r="F18" s="41">
        <v>3.91</v>
      </c>
      <c r="G18" s="4" t="s">
        <v>31</v>
      </c>
      <c r="H18" s="1" t="s">
        <v>98</v>
      </c>
      <c r="I18" s="43">
        <v>1.72</v>
      </c>
      <c r="J18" s="1" t="s">
        <v>32</v>
      </c>
      <c r="K18" s="1" t="s">
        <v>107</v>
      </c>
      <c r="L18" s="43">
        <v>1.87</v>
      </c>
      <c r="M18" s="4" t="s">
        <v>33</v>
      </c>
      <c r="N18" s="4" t="s">
        <v>117</v>
      </c>
      <c r="O18" s="30">
        <v>3.19</v>
      </c>
    </row>
    <row r="19" spans="2:15" ht="18" x14ac:dyDescent="0.3">
      <c r="B19" s="179"/>
      <c r="C19" s="169"/>
      <c r="D19" s="6" t="s">
        <v>34</v>
      </c>
      <c r="E19" s="6" t="s">
        <v>118</v>
      </c>
      <c r="F19" s="41">
        <v>3.11</v>
      </c>
      <c r="G19" s="4" t="s">
        <v>35</v>
      </c>
      <c r="H19" s="4" t="s">
        <v>92</v>
      </c>
      <c r="I19" s="30">
        <v>3.4</v>
      </c>
      <c r="J19" s="4" t="s">
        <v>36</v>
      </c>
      <c r="K19" s="4" t="s">
        <v>114</v>
      </c>
      <c r="L19" s="30">
        <v>1.48</v>
      </c>
      <c r="M19" s="4" t="s">
        <v>37</v>
      </c>
      <c r="N19" s="4" t="s">
        <v>128</v>
      </c>
      <c r="O19" s="30">
        <v>3.15</v>
      </c>
    </row>
    <row r="20" spans="2:15" ht="18" x14ac:dyDescent="0.3">
      <c r="B20" s="179"/>
      <c r="C20" s="170"/>
      <c r="D20" s="6" t="s">
        <v>38</v>
      </c>
      <c r="E20" s="6" t="s">
        <v>92</v>
      </c>
      <c r="F20" s="41">
        <v>2.96</v>
      </c>
      <c r="G20" s="4" t="s">
        <v>39</v>
      </c>
      <c r="H20" s="4" t="s">
        <v>97</v>
      </c>
      <c r="I20" s="30">
        <v>2.8</v>
      </c>
      <c r="J20" s="4" t="s">
        <v>40</v>
      </c>
      <c r="K20" s="4" t="s">
        <v>88</v>
      </c>
      <c r="L20" s="30">
        <v>2.93</v>
      </c>
      <c r="M20" s="4" t="s">
        <v>41</v>
      </c>
      <c r="N20" s="4" t="s">
        <v>84</v>
      </c>
      <c r="O20" s="30">
        <v>3.2</v>
      </c>
    </row>
    <row r="21" spans="2:15" ht="18" x14ac:dyDescent="0.3">
      <c r="B21" s="179"/>
      <c r="C21" s="3"/>
      <c r="D21" s="6"/>
      <c r="E21" s="37"/>
      <c r="F21" s="39"/>
      <c r="G21" s="1"/>
      <c r="H21" s="1"/>
      <c r="I21" s="43"/>
      <c r="J21" s="1"/>
      <c r="K21" s="1"/>
      <c r="L21" s="43"/>
      <c r="M21" s="4"/>
      <c r="N21" s="4"/>
      <c r="O21" s="30"/>
    </row>
    <row r="22" spans="2:15" ht="18" x14ac:dyDescent="0.3">
      <c r="B22" s="179"/>
      <c r="C22" s="168">
        <v>200</v>
      </c>
      <c r="D22" s="6" t="s">
        <v>42</v>
      </c>
      <c r="E22" s="37" t="s">
        <v>102</v>
      </c>
      <c r="F22" s="39">
        <v>1.75</v>
      </c>
      <c r="G22" s="1" t="s">
        <v>43</v>
      </c>
      <c r="H22" s="1" t="s">
        <v>112</v>
      </c>
      <c r="I22" s="43">
        <v>4.46</v>
      </c>
      <c r="J22" s="1" t="s">
        <v>44</v>
      </c>
      <c r="K22" s="1" t="s">
        <v>108</v>
      </c>
      <c r="L22" s="43">
        <v>6.78</v>
      </c>
      <c r="M22" s="4" t="s">
        <v>45</v>
      </c>
      <c r="N22" s="4" t="s">
        <v>122</v>
      </c>
      <c r="O22" s="30">
        <v>4.83</v>
      </c>
    </row>
    <row r="23" spans="2:15" ht="18" x14ac:dyDescent="0.3">
      <c r="B23" s="179"/>
      <c r="C23" s="169"/>
      <c r="D23" s="6" t="s">
        <v>46</v>
      </c>
      <c r="E23" s="6" t="s">
        <v>77</v>
      </c>
      <c r="F23" s="41">
        <v>2.2000000000000002</v>
      </c>
      <c r="G23" s="4" t="s">
        <v>47</v>
      </c>
      <c r="H23" s="4" t="s">
        <v>92</v>
      </c>
      <c r="I23" s="30">
        <v>3.8</v>
      </c>
      <c r="J23" s="4" t="s">
        <v>48</v>
      </c>
      <c r="K23" s="4" t="s">
        <v>90</v>
      </c>
      <c r="L23" s="30">
        <v>2.12</v>
      </c>
      <c r="M23" s="4" t="s">
        <v>49</v>
      </c>
      <c r="N23" s="4" t="s">
        <v>117</v>
      </c>
      <c r="O23" s="30">
        <v>4.76</v>
      </c>
    </row>
    <row r="24" spans="2:15" ht="18" x14ac:dyDescent="0.3">
      <c r="B24" s="179"/>
      <c r="C24" s="170"/>
      <c r="D24" s="6" t="s">
        <v>50</v>
      </c>
      <c r="E24" s="6" t="s">
        <v>121</v>
      </c>
      <c r="F24" s="41">
        <v>2.35</v>
      </c>
      <c r="G24" s="4" t="s">
        <v>51</v>
      </c>
      <c r="H24" s="4" t="s">
        <v>105</v>
      </c>
      <c r="I24" s="30">
        <v>5.63</v>
      </c>
      <c r="J24" s="4" t="s">
        <v>52</v>
      </c>
      <c r="K24" s="4" t="s">
        <v>114</v>
      </c>
      <c r="L24" s="30">
        <v>3.08</v>
      </c>
      <c r="M24" s="4" t="s">
        <v>53</v>
      </c>
      <c r="N24" s="4" t="s">
        <v>100</v>
      </c>
      <c r="O24" s="30">
        <v>4.78</v>
      </c>
    </row>
    <row r="25" spans="2:15" ht="18" x14ac:dyDescent="0.3">
      <c r="B25" s="36"/>
      <c r="C25" s="3"/>
      <c r="D25" s="6"/>
      <c r="E25" s="6"/>
      <c r="F25" s="41"/>
      <c r="G25" s="4"/>
      <c r="H25" s="4"/>
      <c r="I25" s="30"/>
      <c r="J25" s="4"/>
      <c r="K25" s="4"/>
      <c r="L25" s="30"/>
      <c r="M25" s="4"/>
      <c r="N25" s="4"/>
      <c r="O25" s="30"/>
    </row>
    <row r="26" spans="2:15" ht="18" x14ac:dyDescent="0.3">
      <c r="B26" s="9"/>
      <c r="C26" s="168">
        <v>400</v>
      </c>
      <c r="D26" s="6" t="s">
        <v>54</v>
      </c>
      <c r="E26" s="6" t="s">
        <v>115</v>
      </c>
      <c r="F26" s="41">
        <v>2.68</v>
      </c>
      <c r="G26" s="4" t="s">
        <v>55</v>
      </c>
      <c r="H26" s="4" t="s">
        <v>113</v>
      </c>
      <c r="I26" s="30">
        <v>7.25</v>
      </c>
      <c r="J26" s="4" t="s">
        <v>56</v>
      </c>
      <c r="K26" s="4" t="s">
        <v>107</v>
      </c>
      <c r="L26" s="30">
        <v>3.64</v>
      </c>
      <c r="M26" s="4" t="s">
        <v>57</v>
      </c>
      <c r="N26" s="4" t="s">
        <v>96</v>
      </c>
      <c r="O26" s="30">
        <v>6.7</v>
      </c>
    </row>
    <row r="27" spans="2:15" ht="18" x14ac:dyDescent="0.3">
      <c r="B27" s="9"/>
      <c r="C27" s="169"/>
      <c r="D27" s="6" t="s">
        <v>58</v>
      </c>
      <c r="E27" s="6" t="s">
        <v>89</v>
      </c>
      <c r="F27" s="41">
        <v>2.78</v>
      </c>
      <c r="G27" s="4" t="s">
        <v>59</v>
      </c>
      <c r="H27" s="4" t="s">
        <v>87</v>
      </c>
      <c r="I27" s="30">
        <v>2.79</v>
      </c>
      <c r="J27" s="4" t="s">
        <v>60</v>
      </c>
      <c r="K27" s="4" t="s">
        <v>112</v>
      </c>
      <c r="L27" s="30">
        <v>7.94</v>
      </c>
      <c r="M27" s="4" t="s">
        <v>61</v>
      </c>
      <c r="N27" s="4" t="s">
        <v>127</v>
      </c>
      <c r="O27" s="30">
        <v>6.62</v>
      </c>
    </row>
    <row r="28" spans="2:15" ht="18" x14ac:dyDescent="0.3">
      <c r="B28" s="10"/>
      <c r="C28" s="170"/>
      <c r="D28" s="6" t="s">
        <v>62</v>
      </c>
      <c r="E28" s="6" t="s">
        <v>90</v>
      </c>
      <c r="F28" s="41">
        <v>2.9</v>
      </c>
      <c r="G28" s="4" t="s">
        <v>63</v>
      </c>
      <c r="H28" s="4" t="s">
        <v>122</v>
      </c>
      <c r="I28" s="30">
        <v>1.56</v>
      </c>
      <c r="J28" s="4" t="s">
        <v>64</v>
      </c>
      <c r="K28" s="4" t="s">
        <v>126</v>
      </c>
      <c r="L28" s="30">
        <v>7.84</v>
      </c>
      <c r="M28" s="4" t="s">
        <v>65</v>
      </c>
      <c r="N28" s="4" t="s">
        <v>108</v>
      </c>
      <c r="O28" s="30">
        <v>6.45</v>
      </c>
    </row>
    <row r="29" spans="2:15" ht="18" x14ac:dyDescent="0.3">
      <c r="N29" s="38"/>
    </row>
    <row r="33" spans="1:6" x14ac:dyDescent="0.3">
      <c r="A33" s="11" t="s">
        <v>2</v>
      </c>
      <c r="B33" s="12" t="s">
        <v>67</v>
      </c>
      <c r="C33" s="12"/>
      <c r="D33" s="13"/>
      <c r="E33" s="21"/>
      <c r="F33" s="21"/>
    </row>
    <row r="34" spans="1:6" x14ac:dyDescent="0.3">
      <c r="A34" s="14" t="s">
        <v>3</v>
      </c>
      <c r="B34" s="15" t="s">
        <v>76</v>
      </c>
      <c r="C34" s="15"/>
      <c r="D34" s="16"/>
      <c r="E34" s="21"/>
      <c r="F34" s="21"/>
    </row>
    <row r="35" spans="1:6" x14ac:dyDescent="0.3">
      <c r="A35" s="17" t="s">
        <v>66</v>
      </c>
      <c r="B35" s="18" t="s">
        <v>68</v>
      </c>
      <c r="C35" s="18"/>
      <c r="D35" s="19"/>
      <c r="E35" s="21"/>
      <c r="F35" s="21"/>
    </row>
    <row r="36" spans="1:6" x14ac:dyDescent="0.3">
      <c r="A36" s="17" t="s">
        <v>5</v>
      </c>
      <c r="B36" s="18" t="s">
        <v>69</v>
      </c>
      <c r="C36" s="18"/>
      <c r="D36" s="19"/>
      <c r="E36" s="21"/>
      <c r="F36" s="21"/>
    </row>
  </sheetData>
  <mergeCells count="11">
    <mergeCell ref="C26:C28"/>
    <mergeCell ref="D9:F9"/>
    <mergeCell ref="G9:I9"/>
    <mergeCell ref="J9:L9"/>
    <mergeCell ref="M9:O9"/>
    <mergeCell ref="B8:C9"/>
    <mergeCell ref="D8:O8"/>
    <mergeCell ref="B10:B24"/>
    <mergeCell ref="C10:C12"/>
    <mergeCell ref="C18:C20"/>
    <mergeCell ref="C22:C24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13"/>
  <dimension ref="A1:O35"/>
  <sheetViews>
    <sheetView topLeftCell="A4" workbookViewId="0">
      <selection activeCell="S6" sqref="S6"/>
    </sheetView>
  </sheetViews>
  <sheetFormatPr defaultRowHeight="14.4" x14ac:dyDescent="0.3"/>
  <cols>
    <col min="3" max="3" width="13.109375" customWidth="1"/>
    <col min="4" max="4" width="13.6640625" customWidth="1"/>
    <col min="6" max="6" width="10.109375" customWidth="1"/>
  </cols>
  <sheetData>
    <row r="1" spans="1:15" x14ac:dyDescent="0.3">
      <c r="A1" s="25">
        <v>44251</v>
      </c>
      <c r="B1" s="22"/>
    </row>
    <row r="2" spans="1:15" x14ac:dyDescent="0.3">
      <c r="A2" s="21"/>
      <c r="B2" s="28">
        <v>44256</v>
      </c>
    </row>
    <row r="3" spans="1:15" x14ac:dyDescent="0.3">
      <c r="A3" s="21"/>
      <c r="B3" s="26">
        <v>44251</v>
      </c>
    </row>
    <row r="4" spans="1:15" x14ac:dyDescent="0.3">
      <c r="A4" s="18"/>
      <c r="B4" s="27">
        <v>44302</v>
      </c>
    </row>
    <row r="6" spans="1:15" ht="15" thickBot="1" x14ac:dyDescent="0.35"/>
    <row r="7" spans="1:15" ht="18.600000000000001" thickBot="1" x14ac:dyDescent="0.35">
      <c r="B7" s="174" t="s">
        <v>0</v>
      </c>
      <c r="C7" s="175"/>
      <c r="D7" s="171" t="s">
        <v>1</v>
      </c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3"/>
    </row>
    <row r="8" spans="1:15" ht="18.600000000000001" thickBot="1" x14ac:dyDescent="0.35">
      <c r="B8" s="176"/>
      <c r="C8" s="177"/>
      <c r="D8" s="171" t="s">
        <v>2</v>
      </c>
      <c r="E8" s="172"/>
      <c r="F8" s="181"/>
      <c r="G8" s="182" t="s">
        <v>3</v>
      </c>
      <c r="H8" s="172"/>
      <c r="I8" s="181"/>
      <c r="J8" s="183" t="s">
        <v>4</v>
      </c>
      <c r="K8" s="184"/>
      <c r="L8" s="185"/>
      <c r="M8" s="186" t="s">
        <v>5</v>
      </c>
      <c r="N8" s="187"/>
      <c r="O8" s="188"/>
    </row>
    <row r="9" spans="1:15" ht="18" x14ac:dyDescent="0.3">
      <c r="B9" s="178"/>
      <c r="C9" s="180">
        <v>25</v>
      </c>
      <c r="D9" s="5" t="s">
        <v>6</v>
      </c>
      <c r="E9" s="5" t="s">
        <v>120</v>
      </c>
      <c r="F9" s="44">
        <v>2.15</v>
      </c>
      <c r="G9" s="2" t="s">
        <v>7</v>
      </c>
      <c r="H9" s="2" t="s">
        <v>78</v>
      </c>
      <c r="I9" s="42">
        <v>2.98</v>
      </c>
      <c r="J9" s="2" t="s">
        <v>8</v>
      </c>
      <c r="K9" s="2" t="s">
        <v>86</v>
      </c>
      <c r="L9" s="42">
        <v>3.24</v>
      </c>
      <c r="M9" s="2" t="s">
        <v>9</v>
      </c>
      <c r="N9" s="4" t="s">
        <v>114</v>
      </c>
      <c r="O9" s="30">
        <v>3.64</v>
      </c>
    </row>
    <row r="10" spans="1:15" ht="18" x14ac:dyDescent="0.3">
      <c r="B10" s="179"/>
      <c r="C10" s="169"/>
      <c r="D10" s="6" t="s">
        <v>10</v>
      </c>
      <c r="E10" s="6" t="s">
        <v>100</v>
      </c>
      <c r="F10" s="41">
        <v>2.2200000000000002</v>
      </c>
      <c r="G10" s="4" t="s">
        <v>11</v>
      </c>
      <c r="H10" s="4" t="s">
        <v>113</v>
      </c>
      <c r="I10" s="30">
        <v>2.96</v>
      </c>
      <c r="J10" s="4" t="s">
        <v>12</v>
      </c>
      <c r="K10" s="4" t="s">
        <v>93</v>
      </c>
      <c r="L10" s="30">
        <v>3.16</v>
      </c>
      <c r="M10" s="4" t="s">
        <v>13</v>
      </c>
      <c r="N10" s="4" t="s">
        <v>122</v>
      </c>
      <c r="O10" s="30">
        <v>3.52</v>
      </c>
    </row>
    <row r="11" spans="1:15" ht="18" x14ac:dyDescent="0.3">
      <c r="B11" s="179"/>
      <c r="C11" s="170"/>
      <c r="D11" s="6" t="s">
        <v>14</v>
      </c>
      <c r="E11" s="6" t="s">
        <v>85</v>
      </c>
      <c r="F11" s="41">
        <v>2.19</v>
      </c>
      <c r="G11" s="4" t="s">
        <v>15</v>
      </c>
      <c r="H11" s="4" t="s">
        <v>119</v>
      </c>
      <c r="I11" s="30">
        <v>3.03</v>
      </c>
      <c r="J11" s="4" t="s">
        <v>16</v>
      </c>
      <c r="K11" s="4" t="s">
        <v>117</v>
      </c>
      <c r="L11" s="30">
        <v>3.09</v>
      </c>
      <c r="M11" s="4" t="s">
        <v>17</v>
      </c>
      <c r="N11" s="4" t="s">
        <v>105</v>
      </c>
      <c r="O11" s="30">
        <v>3.61</v>
      </c>
    </row>
    <row r="12" spans="1:15" ht="18" x14ac:dyDescent="0.3">
      <c r="B12" s="179"/>
      <c r="C12" s="3"/>
      <c r="D12" s="6"/>
      <c r="E12" s="37"/>
      <c r="F12" s="39"/>
      <c r="G12" s="1"/>
      <c r="H12" s="1"/>
      <c r="I12" s="43"/>
      <c r="J12" s="4"/>
      <c r="K12" s="4"/>
      <c r="L12" s="30"/>
      <c r="M12" s="4"/>
      <c r="N12" s="4"/>
      <c r="O12" s="30"/>
    </row>
    <row r="13" spans="1:15" ht="18" x14ac:dyDescent="0.3">
      <c r="B13" s="179"/>
      <c r="C13" s="8"/>
      <c r="D13" s="6" t="s">
        <v>18</v>
      </c>
      <c r="E13" s="37" t="s">
        <v>115</v>
      </c>
      <c r="F13" s="39">
        <v>3.01</v>
      </c>
      <c r="G13" s="1" t="s">
        <v>19</v>
      </c>
      <c r="H13" s="1" t="s">
        <v>102</v>
      </c>
      <c r="I13" s="43">
        <v>3.5</v>
      </c>
      <c r="J13" s="4" t="s">
        <v>20</v>
      </c>
      <c r="K13" s="4" t="s">
        <v>85</v>
      </c>
      <c r="L13" s="30">
        <v>2.88</v>
      </c>
      <c r="M13" s="4" t="s">
        <v>21</v>
      </c>
      <c r="N13" s="4" t="s">
        <v>123</v>
      </c>
      <c r="O13" s="30">
        <v>3.7</v>
      </c>
    </row>
    <row r="14" spans="1:15" ht="18" x14ac:dyDescent="0.3">
      <c r="B14" s="179"/>
      <c r="C14" s="3">
        <v>50</v>
      </c>
      <c r="D14" s="6" t="s">
        <v>22</v>
      </c>
      <c r="E14" s="6" t="s">
        <v>109</v>
      </c>
      <c r="F14" s="41">
        <v>3.14</v>
      </c>
      <c r="G14" s="4" t="s">
        <v>23</v>
      </c>
      <c r="H14" s="4" t="s">
        <v>91</v>
      </c>
      <c r="I14" s="30">
        <v>3.49</v>
      </c>
      <c r="J14" s="4" t="s">
        <v>24</v>
      </c>
      <c r="K14" s="4" t="s">
        <v>111</v>
      </c>
      <c r="L14" s="30">
        <v>2.92</v>
      </c>
      <c r="M14" s="4" t="s">
        <v>25</v>
      </c>
      <c r="N14" s="4" t="s">
        <v>78</v>
      </c>
      <c r="O14" s="30">
        <v>3.61</v>
      </c>
    </row>
    <row r="15" spans="1:15" ht="18" x14ac:dyDescent="0.3">
      <c r="B15" s="179"/>
      <c r="C15" s="7"/>
      <c r="D15" s="6" t="s">
        <v>26</v>
      </c>
      <c r="E15" s="6" t="s">
        <v>90</v>
      </c>
      <c r="F15" s="41">
        <v>2.99</v>
      </c>
      <c r="G15" s="4" t="s">
        <v>27</v>
      </c>
      <c r="H15" s="4" t="s">
        <v>120</v>
      </c>
      <c r="I15" s="30">
        <v>3.73</v>
      </c>
      <c r="J15" s="4" t="s">
        <v>28</v>
      </c>
      <c r="K15" s="4" t="s">
        <v>99</v>
      </c>
      <c r="L15" s="30">
        <v>2.79</v>
      </c>
      <c r="M15" s="4" t="s">
        <v>29</v>
      </c>
      <c r="N15" s="4" t="s">
        <v>79</v>
      </c>
      <c r="O15" s="30">
        <v>3.69</v>
      </c>
    </row>
    <row r="16" spans="1:15" ht="18" x14ac:dyDescent="0.3">
      <c r="B16" s="179"/>
      <c r="C16" s="3"/>
      <c r="D16" s="6"/>
      <c r="E16" s="6"/>
      <c r="F16" s="41"/>
      <c r="G16" s="4"/>
      <c r="H16" s="1"/>
      <c r="I16" s="43"/>
      <c r="J16" s="1"/>
      <c r="K16" s="1"/>
      <c r="L16" s="43"/>
      <c r="M16" s="4"/>
      <c r="N16" s="4"/>
      <c r="O16" s="30"/>
    </row>
    <row r="17" spans="1:15" ht="18" x14ac:dyDescent="0.3">
      <c r="B17" s="179"/>
      <c r="C17" s="168">
        <v>100</v>
      </c>
      <c r="D17" s="6" t="s">
        <v>30</v>
      </c>
      <c r="E17" s="6" t="s">
        <v>113</v>
      </c>
      <c r="F17" s="41">
        <v>3.12</v>
      </c>
      <c r="G17" s="4" t="s">
        <v>31</v>
      </c>
      <c r="H17" s="1" t="s">
        <v>81</v>
      </c>
      <c r="I17" s="43">
        <v>2.88</v>
      </c>
      <c r="J17" s="1" t="s">
        <v>32</v>
      </c>
      <c r="K17" s="1" t="s">
        <v>109</v>
      </c>
      <c r="L17" s="43">
        <v>3.04</v>
      </c>
      <c r="M17" s="4" t="s">
        <v>33</v>
      </c>
      <c r="N17" s="4" t="s">
        <v>111</v>
      </c>
      <c r="O17" s="30">
        <v>3.12</v>
      </c>
    </row>
    <row r="18" spans="1:15" ht="18" x14ac:dyDescent="0.3">
      <c r="B18" s="179"/>
      <c r="C18" s="169"/>
      <c r="D18" s="6" t="s">
        <v>34</v>
      </c>
      <c r="E18" s="6" t="s">
        <v>93</v>
      </c>
      <c r="F18" s="41">
        <v>3.14</v>
      </c>
      <c r="G18" s="4" t="s">
        <v>35</v>
      </c>
      <c r="H18" s="4" t="s">
        <v>123</v>
      </c>
      <c r="I18" s="30">
        <v>2.62</v>
      </c>
      <c r="J18" s="4" t="s">
        <v>36</v>
      </c>
      <c r="K18" s="4" t="s">
        <v>93</v>
      </c>
      <c r="L18" s="30">
        <v>3.12</v>
      </c>
      <c r="M18" s="4" t="s">
        <v>37</v>
      </c>
      <c r="N18" s="4" t="s">
        <v>115</v>
      </c>
      <c r="O18" s="30">
        <v>2.98</v>
      </c>
    </row>
    <row r="19" spans="1:15" ht="18" x14ac:dyDescent="0.3">
      <c r="B19" s="179"/>
      <c r="C19" s="170"/>
      <c r="D19" s="6" t="s">
        <v>38</v>
      </c>
      <c r="E19" s="6" t="s">
        <v>85</v>
      </c>
      <c r="F19" s="41">
        <v>3.21</v>
      </c>
      <c r="G19" s="4" t="s">
        <v>39</v>
      </c>
      <c r="H19" s="4" t="s">
        <v>126</v>
      </c>
      <c r="I19" s="30">
        <v>2.91</v>
      </c>
      <c r="J19" s="4" t="s">
        <v>40</v>
      </c>
      <c r="K19" s="4" t="s">
        <v>78</v>
      </c>
      <c r="L19" s="30">
        <v>3.21</v>
      </c>
      <c r="M19" s="4" t="s">
        <v>41</v>
      </c>
      <c r="N19" s="4" t="s">
        <v>88</v>
      </c>
      <c r="O19" s="30">
        <v>3.1</v>
      </c>
    </row>
    <row r="20" spans="1:15" ht="18" x14ac:dyDescent="0.3">
      <c r="B20" s="179"/>
      <c r="C20" s="3"/>
      <c r="D20" s="6"/>
      <c r="E20" s="37"/>
      <c r="F20" s="39"/>
      <c r="G20" s="1"/>
      <c r="H20" s="1"/>
      <c r="I20" s="43"/>
      <c r="J20" s="1"/>
      <c r="K20" s="1"/>
      <c r="L20" s="43"/>
      <c r="M20" s="4"/>
      <c r="N20" s="4"/>
      <c r="O20" s="30"/>
    </row>
    <row r="21" spans="1:15" ht="18" x14ac:dyDescent="0.3">
      <c r="B21" s="179"/>
      <c r="C21" s="168">
        <v>200</v>
      </c>
      <c r="D21" s="6" t="s">
        <v>42</v>
      </c>
      <c r="E21" s="39" t="s">
        <v>115</v>
      </c>
      <c r="F21" s="39">
        <v>3.32</v>
      </c>
      <c r="G21" s="1" t="s">
        <v>43</v>
      </c>
      <c r="H21" s="1" t="s">
        <v>85</v>
      </c>
      <c r="I21" s="43">
        <v>3.21</v>
      </c>
      <c r="J21" s="1" t="s">
        <v>44</v>
      </c>
      <c r="K21" s="1" t="s">
        <v>83</v>
      </c>
      <c r="L21" s="43">
        <v>3.6</v>
      </c>
      <c r="M21" s="4" t="s">
        <v>45</v>
      </c>
      <c r="N21" s="4" t="s">
        <v>100</v>
      </c>
      <c r="O21" s="30">
        <v>3.54</v>
      </c>
    </row>
    <row r="22" spans="1:15" ht="18" x14ac:dyDescent="0.3">
      <c r="B22" s="179"/>
      <c r="C22" s="169"/>
      <c r="D22" s="6" t="s">
        <v>46</v>
      </c>
      <c r="E22" s="6" t="s">
        <v>126</v>
      </c>
      <c r="F22" s="41">
        <v>3.38</v>
      </c>
      <c r="G22" s="4" t="s">
        <v>47</v>
      </c>
      <c r="H22" s="4" t="s">
        <v>100</v>
      </c>
      <c r="I22" s="30">
        <v>3.24</v>
      </c>
      <c r="J22" s="4" t="s">
        <v>48</v>
      </c>
      <c r="K22" s="4" t="s">
        <v>120</v>
      </c>
      <c r="L22" s="30">
        <v>3.51</v>
      </c>
      <c r="M22" s="4" t="s">
        <v>49</v>
      </c>
      <c r="N22" s="4" t="s">
        <v>109</v>
      </c>
      <c r="O22" s="30">
        <v>3.69</v>
      </c>
    </row>
    <row r="23" spans="1:15" ht="18" x14ac:dyDescent="0.3">
      <c r="B23" s="179"/>
      <c r="C23" s="170"/>
      <c r="D23" s="6" t="s">
        <v>50</v>
      </c>
      <c r="E23" s="6" t="s">
        <v>85</v>
      </c>
      <c r="F23" s="41">
        <v>3.24</v>
      </c>
      <c r="G23" s="4" t="s">
        <v>51</v>
      </c>
      <c r="H23" s="4" t="s">
        <v>89</v>
      </c>
      <c r="I23" s="30">
        <v>3.32</v>
      </c>
      <c r="J23" s="4" t="s">
        <v>52</v>
      </c>
      <c r="K23" s="4" t="s">
        <v>111</v>
      </c>
      <c r="L23" s="30">
        <v>3.64</v>
      </c>
      <c r="M23" s="4" t="s">
        <v>53</v>
      </c>
      <c r="N23" s="4" t="s">
        <v>78</v>
      </c>
      <c r="O23" s="30">
        <v>3.49</v>
      </c>
    </row>
    <row r="24" spans="1:15" ht="18" x14ac:dyDescent="0.3">
      <c r="B24" s="36"/>
      <c r="C24" s="3"/>
      <c r="D24" s="6"/>
      <c r="E24" s="6"/>
      <c r="F24" s="41"/>
      <c r="G24" s="4"/>
      <c r="H24" s="4"/>
      <c r="I24" s="30"/>
      <c r="J24" s="4"/>
      <c r="K24" s="4"/>
      <c r="L24" s="30"/>
      <c r="M24" s="4"/>
      <c r="N24" s="4"/>
      <c r="O24" s="30"/>
    </row>
    <row r="25" spans="1:15" ht="18" x14ac:dyDescent="0.3">
      <c r="B25" s="9"/>
      <c r="C25" s="168">
        <v>400</v>
      </c>
      <c r="D25" s="6" t="s">
        <v>54</v>
      </c>
      <c r="E25" s="6" t="s">
        <v>108</v>
      </c>
      <c r="F25" s="41">
        <v>3.01</v>
      </c>
      <c r="G25" s="4" t="s">
        <v>55</v>
      </c>
      <c r="H25" s="4" t="s">
        <v>109</v>
      </c>
      <c r="I25" s="30">
        <v>3.19</v>
      </c>
      <c r="J25" s="4" t="s">
        <v>56</v>
      </c>
      <c r="K25" s="4" t="s">
        <v>113</v>
      </c>
      <c r="L25" s="30">
        <v>3.8</v>
      </c>
      <c r="M25" s="4" t="s">
        <v>57</v>
      </c>
      <c r="N25" s="4" t="s">
        <v>84</v>
      </c>
      <c r="O25" s="30">
        <v>3.62</v>
      </c>
    </row>
    <row r="26" spans="1:15" ht="18" x14ac:dyDescent="0.3">
      <c r="B26" s="9"/>
      <c r="C26" s="169"/>
      <c r="D26" s="6" t="s">
        <v>58</v>
      </c>
      <c r="E26" s="6" t="s">
        <v>115</v>
      </c>
      <c r="F26" s="41">
        <v>3.09</v>
      </c>
      <c r="G26" s="4" t="s">
        <v>59</v>
      </c>
      <c r="H26" s="4" t="s">
        <v>93</v>
      </c>
      <c r="I26" s="30">
        <v>3.01</v>
      </c>
      <c r="J26" s="4" t="s">
        <v>60</v>
      </c>
      <c r="K26" s="4" t="s">
        <v>85</v>
      </c>
      <c r="L26" s="30">
        <v>2.9</v>
      </c>
      <c r="M26" s="4" t="s">
        <v>61</v>
      </c>
      <c r="N26" s="4" t="s">
        <v>85</v>
      </c>
      <c r="O26" s="30">
        <v>3.69</v>
      </c>
    </row>
    <row r="27" spans="1:15" ht="18" x14ac:dyDescent="0.3">
      <c r="B27" s="10"/>
      <c r="C27" s="170"/>
      <c r="D27" s="6" t="s">
        <v>62</v>
      </c>
      <c r="E27" s="6" t="s">
        <v>84</v>
      </c>
      <c r="F27" s="41">
        <v>3.1</v>
      </c>
      <c r="G27" s="4" t="s">
        <v>63</v>
      </c>
      <c r="H27" s="4" t="s">
        <v>111</v>
      </c>
      <c r="I27" s="30">
        <v>3.17</v>
      </c>
      <c r="J27" s="4" t="s">
        <v>64</v>
      </c>
      <c r="K27" s="4" t="s">
        <v>88</v>
      </c>
      <c r="L27" s="30">
        <v>3.66</v>
      </c>
      <c r="M27" s="4" t="s">
        <v>65</v>
      </c>
      <c r="N27" s="4" t="s">
        <v>94</v>
      </c>
      <c r="O27" s="30">
        <v>3.48</v>
      </c>
    </row>
    <row r="28" spans="1:15" ht="18" x14ac:dyDescent="0.3">
      <c r="N28" s="38"/>
    </row>
    <row r="32" spans="1:15" x14ac:dyDescent="0.3">
      <c r="A32" s="11" t="s">
        <v>2</v>
      </c>
      <c r="B32" s="12" t="s">
        <v>67</v>
      </c>
      <c r="C32" s="12"/>
      <c r="D32" s="13"/>
      <c r="E32" s="21"/>
      <c r="F32" s="21"/>
    </row>
    <row r="33" spans="1:6" x14ac:dyDescent="0.3">
      <c r="A33" s="14" t="s">
        <v>3</v>
      </c>
      <c r="B33" s="15" t="s">
        <v>76</v>
      </c>
      <c r="C33" s="15"/>
      <c r="D33" s="16"/>
      <c r="E33" s="21"/>
      <c r="F33" s="21"/>
    </row>
    <row r="34" spans="1:6" x14ac:dyDescent="0.3">
      <c r="A34" s="17" t="s">
        <v>66</v>
      </c>
      <c r="B34" s="18" t="s">
        <v>68</v>
      </c>
      <c r="C34" s="18"/>
      <c r="D34" s="19"/>
      <c r="E34" s="21"/>
      <c r="F34" s="21"/>
    </row>
    <row r="35" spans="1:6" x14ac:dyDescent="0.3">
      <c r="A35" s="17" t="s">
        <v>5</v>
      </c>
      <c r="B35" s="18" t="s">
        <v>69</v>
      </c>
      <c r="C35" s="18"/>
      <c r="D35" s="19"/>
      <c r="E35" s="21"/>
      <c r="F35" s="21"/>
    </row>
  </sheetData>
  <mergeCells count="11">
    <mergeCell ref="C25:C27"/>
    <mergeCell ref="D8:F8"/>
    <mergeCell ref="G8:I8"/>
    <mergeCell ref="J8:L8"/>
    <mergeCell ref="M8:O8"/>
    <mergeCell ref="B7:C8"/>
    <mergeCell ref="D7:O7"/>
    <mergeCell ref="B9:B23"/>
    <mergeCell ref="C9:C11"/>
    <mergeCell ref="C17:C19"/>
    <mergeCell ref="C21:C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8744-27C8-4848-8EEE-8DFC42674B8E}">
  <sheetPr codeName="Sayfa19"/>
  <dimension ref="B1:G29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24" t="s">
        <v>177</v>
      </c>
      <c r="C2" s="125" t="s">
        <v>178</v>
      </c>
      <c r="D2" s="125" t="s">
        <v>176</v>
      </c>
    </row>
    <row r="3" spans="2:6" x14ac:dyDescent="0.3">
      <c r="B3" s="126" t="s">
        <v>167</v>
      </c>
      <c r="C3" s="128">
        <v>1.3074999999999988</v>
      </c>
      <c r="D3" s="128">
        <v>0.10868760183050562</v>
      </c>
    </row>
    <row r="4" spans="2:6" x14ac:dyDescent="0.3">
      <c r="B4" s="123" t="s">
        <v>168</v>
      </c>
      <c r="C4" s="129">
        <v>1.4724999999999993</v>
      </c>
      <c r="D4" s="129">
        <v>0.15370748057050826</v>
      </c>
    </row>
    <row r="5" spans="2:6" x14ac:dyDescent="0.3">
      <c r="B5" s="123" t="s">
        <v>169</v>
      </c>
      <c r="C5" s="129">
        <v>1.7391666666666667</v>
      </c>
      <c r="D5" s="129">
        <v>0.12550163234883432</v>
      </c>
    </row>
    <row r="6" spans="2:6" x14ac:dyDescent="0.3">
      <c r="B6" s="123" t="s">
        <v>170</v>
      </c>
      <c r="C6" s="129">
        <v>1.9450000000000003</v>
      </c>
      <c r="D6" s="129">
        <v>0.1255016323488346</v>
      </c>
    </row>
    <row r="7" spans="2:6" ht="15" thickBot="1" x14ac:dyDescent="0.35">
      <c r="B7" s="127" t="s">
        <v>171</v>
      </c>
      <c r="C7" s="130">
        <v>1.8558333333333326</v>
      </c>
      <c r="D7" s="130">
        <v>0.12550163234883449</v>
      </c>
    </row>
    <row r="9" spans="2:6" ht="15" thickBot="1" x14ac:dyDescent="0.35"/>
    <row r="10" spans="2:6" x14ac:dyDescent="0.3">
      <c r="B10" s="124" t="s">
        <v>179</v>
      </c>
      <c r="C10" s="125" t="s">
        <v>172</v>
      </c>
      <c r="D10" s="125" t="s">
        <v>173</v>
      </c>
      <c r="E10" s="125" t="s">
        <v>174</v>
      </c>
      <c r="F10" s="125" t="s">
        <v>175</v>
      </c>
    </row>
    <row r="11" spans="2:6" x14ac:dyDescent="0.3">
      <c r="B11" s="126" t="s">
        <v>167</v>
      </c>
      <c r="C11" s="128">
        <v>1.3324999999999987</v>
      </c>
      <c r="D11" s="128">
        <v>1.4674999999999985</v>
      </c>
      <c r="E11" s="128">
        <v>1.3299999999999994</v>
      </c>
      <c r="F11" s="128">
        <v>1.0999999999999996</v>
      </c>
    </row>
    <row r="12" spans="2:6" x14ac:dyDescent="0.3">
      <c r="B12" s="123" t="s">
        <v>168</v>
      </c>
      <c r="C12" s="129">
        <v>1.6449999999999998</v>
      </c>
      <c r="D12" s="129">
        <v>1.3999999999999992</v>
      </c>
      <c r="E12" s="129">
        <v>1.5149999999999988</v>
      </c>
      <c r="F12" s="129">
        <v>1.3299999999999987</v>
      </c>
    </row>
    <row r="13" spans="2:6" x14ac:dyDescent="0.3">
      <c r="B13" s="123" t="s">
        <v>169</v>
      </c>
      <c r="C13" s="129">
        <v>1.4599999999999995</v>
      </c>
      <c r="D13" s="129">
        <v>1.6799999999999995</v>
      </c>
      <c r="E13" s="129">
        <v>2.0333333333333337</v>
      </c>
      <c r="F13" s="129">
        <v>1.7833333333333345</v>
      </c>
    </row>
    <row r="14" spans="2:6" x14ac:dyDescent="0.3">
      <c r="B14" s="123" t="s">
        <v>170</v>
      </c>
      <c r="C14" s="129">
        <v>1.9766666666666659</v>
      </c>
      <c r="D14" s="129">
        <v>2.1699999999999995</v>
      </c>
      <c r="E14" s="129">
        <v>1.8333333333333335</v>
      </c>
      <c r="F14" s="129">
        <v>1.8000000000000023</v>
      </c>
    </row>
    <row r="15" spans="2:6" ht="15" thickBot="1" x14ac:dyDescent="0.35">
      <c r="B15" s="127" t="s">
        <v>171</v>
      </c>
      <c r="C15" s="130">
        <v>1.62</v>
      </c>
      <c r="D15" s="130">
        <v>2.0633333333333352</v>
      </c>
      <c r="E15" s="130">
        <v>1.6733333333333316</v>
      </c>
      <c r="F15" s="130">
        <v>2.0666666666666633</v>
      </c>
    </row>
    <row r="17" spans="2:7" ht="15" thickBot="1" x14ac:dyDescent="0.35"/>
    <row r="18" spans="2:7" x14ac:dyDescent="0.3">
      <c r="B18" s="124" t="s">
        <v>177</v>
      </c>
      <c r="C18" s="125" t="s">
        <v>178</v>
      </c>
      <c r="D18" s="125" t="s">
        <v>176</v>
      </c>
    </row>
    <row r="19" spans="2:7" x14ac:dyDescent="0.3">
      <c r="B19" s="126" t="s">
        <v>172</v>
      </c>
      <c r="C19" s="128">
        <v>1.6068333333333329</v>
      </c>
      <c r="D19" s="128">
        <v>0.11502414601581039</v>
      </c>
    </row>
    <row r="20" spans="2:7" x14ac:dyDescent="0.3">
      <c r="B20" s="123" t="s">
        <v>173</v>
      </c>
      <c r="C20" s="129">
        <v>1.7561666666666662</v>
      </c>
      <c r="D20" s="129">
        <v>0.11502414601581046</v>
      </c>
    </row>
    <row r="21" spans="2:7" x14ac:dyDescent="0.3">
      <c r="B21" s="123" t="s">
        <v>174</v>
      </c>
      <c r="C21" s="129">
        <v>1.6769999999999994</v>
      </c>
      <c r="D21" s="129">
        <v>0.11502414601581047</v>
      </c>
    </row>
    <row r="22" spans="2:7" ht="15" thickBot="1" x14ac:dyDescent="0.35">
      <c r="B22" s="127" t="s">
        <v>175</v>
      </c>
      <c r="C22" s="130">
        <v>1.6159999999999997</v>
      </c>
      <c r="D22" s="130">
        <v>0.11502414601581035</v>
      </c>
    </row>
    <row r="24" spans="2:7" ht="15" thickBot="1" x14ac:dyDescent="0.35"/>
    <row r="25" spans="2:7" x14ac:dyDescent="0.3">
      <c r="B25" s="124" t="s">
        <v>180</v>
      </c>
      <c r="C25" s="125" t="s">
        <v>167</v>
      </c>
      <c r="D25" s="125" t="s">
        <v>168</v>
      </c>
      <c r="E25" s="125" t="s">
        <v>169</v>
      </c>
      <c r="F25" s="125" t="s">
        <v>170</v>
      </c>
      <c r="G25" s="125" t="s">
        <v>171</v>
      </c>
    </row>
    <row r="26" spans="2:7" x14ac:dyDescent="0.3">
      <c r="B26" s="126" t="s">
        <v>172</v>
      </c>
      <c r="C26" s="128">
        <v>1.3324999999999987</v>
      </c>
      <c r="D26" s="128">
        <v>1.6449999999999998</v>
      </c>
      <c r="E26" s="128">
        <v>1.4599999999999995</v>
      </c>
      <c r="F26" s="128">
        <v>1.9766666666666659</v>
      </c>
      <c r="G26" s="128">
        <v>1.62</v>
      </c>
    </row>
    <row r="27" spans="2:7" x14ac:dyDescent="0.3">
      <c r="B27" s="123" t="s">
        <v>173</v>
      </c>
      <c r="C27" s="129">
        <v>1.4674999999999985</v>
      </c>
      <c r="D27" s="129">
        <v>1.3999999999999992</v>
      </c>
      <c r="E27" s="129">
        <v>1.6799999999999995</v>
      </c>
      <c r="F27" s="129">
        <v>2.1699999999999995</v>
      </c>
      <c r="G27" s="129">
        <v>2.0633333333333352</v>
      </c>
    </row>
    <row r="28" spans="2:7" x14ac:dyDescent="0.3">
      <c r="B28" s="123" t="s">
        <v>174</v>
      </c>
      <c r="C28" s="129">
        <v>1.3299999999999994</v>
      </c>
      <c r="D28" s="129">
        <v>1.5149999999999988</v>
      </c>
      <c r="E28" s="129">
        <v>2.0333333333333337</v>
      </c>
      <c r="F28" s="129">
        <v>1.8333333333333335</v>
      </c>
      <c r="G28" s="129">
        <v>1.6733333333333316</v>
      </c>
    </row>
    <row r="29" spans="2:7" ht="15" thickBot="1" x14ac:dyDescent="0.35">
      <c r="B29" s="127" t="s">
        <v>175</v>
      </c>
      <c r="C29" s="130">
        <v>1.0999999999999996</v>
      </c>
      <c r="D29" s="130">
        <v>1.3299999999999987</v>
      </c>
      <c r="E29" s="130">
        <v>1.7833333333333345</v>
      </c>
      <c r="F29" s="130">
        <v>1.8000000000000023</v>
      </c>
      <c r="G29" s="130">
        <v>2.0666666666666633</v>
      </c>
    </row>
  </sheetData>
  <pageMargins left="0.7" right="0.7" top="0.75" bottom="0.75" header="0.3" footer="0.3"/>
  <ignoredErrors>
    <ignoredError sqref="B3:B8 B11:B16 B19:B23 B26:B3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A818-6723-4C21-9937-F6BE8D133954}">
  <sheetPr codeName="Sayfa20"/>
  <dimension ref="B1:G29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24" t="s">
        <v>177</v>
      </c>
      <c r="C2" s="125" t="s">
        <v>178</v>
      </c>
      <c r="D2" s="125" t="s">
        <v>176</v>
      </c>
    </row>
    <row r="3" spans="2:6" x14ac:dyDescent="0.3">
      <c r="B3" s="126" t="s">
        <v>167</v>
      </c>
      <c r="C3" s="128">
        <v>6.6231249999999964</v>
      </c>
      <c r="D3" s="128">
        <v>0.68604506085302819</v>
      </c>
    </row>
    <row r="4" spans="2:6" x14ac:dyDescent="0.3">
      <c r="B4" s="123" t="s">
        <v>168</v>
      </c>
      <c r="C4" s="129">
        <v>8.8587500000000006</v>
      </c>
      <c r="D4" s="129">
        <v>0.9702142294574273</v>
      </c>
    </row>
    <row r="5" spans="2:6" x14ac:dyDescent="0.3">
      <c r="B5" s="123" t="s">
        <v>169</v>
      </c>
      <c r="C5" s="129">
        <v>11.290833333333339</v>
      </c>
      <c r="D5" s="129">
        <v>0.79217660111942012</v>
      </c>
    </row>
    <row r="6" spans="2:6" x14ac:dyDescent="0.3">
      <c r="B6" s="123" t="s">
        <v>170</v>
      </c>
      <c r="C6" s="129">
        <v>11.738333333333339</v>
      </c>
      <c r="D6" s="129">
        <v>0.79217660111942023</v>
      </c>
    </row>
    <row r="7" spans="2:6" ht="15" thickBot="1" x14ac:dyDescent="0.35">
      <c r="B7" s="127" t="s">
        <v>171</v>
      </c>
      <c r="C7" s="130">
        <v>14.120833333333332</v>
      </c>
      <c r="D7" s="130">
        <v>0.79217660111942156</v>
      </c>
    </row>
    <row r="9" spans="2:6" ht="15" thickBot="1" x14ac:dyDescent="0.35"/>
    <row r="10" spans="2:6" x14ac:dyDescent="0.3">
      <c r="B10" s="124" t="s">
        <v>179</v>
      </c>
      <c r="C10" s="125" t="s">
        <v>172</v>
      </c>
      <c r="D10" s="125" t="s">
        <v>173</v>
      </c>
      <c r="E10" s="125" t="s">
        <v>174</v>
      </c>
      <c r="F10" s="125" t="s">
        <v>175</v>
      </c>
    </row>
    <row r="11" spans="2:6" x14ac:dyDescent="0.3">
      <c r="B11" s="126" t="s">
        <v>167</v>
      </c>
      <c r="C11" s="128">
        <v>7.3799999999999919</v>
      </c>
      <c r="D11" s="128">
        <v>6.4724999999999948</v>
      </c>
      <c r="E11" s="128">
        <v>7.5824999999999942</v>
      </c>
      <c r="F11" s="128">
        <v>5.0575000000000045</v>
      </c>
    </row>
    <row r="12" spans="2:6" x14ac:dyDescent="0.3">
      <c r="B12" s="123" t="s">
        <v>168</v>
      </c>
      <c r="C12" s="129">
        <v>10.060000000000002</v>
      </c>
      <c r="D12" s="129">
        <v>8.3449999999999989</v>
      </c>
      <c r="E12" s="129">
        <v>9.1499999999999986</v>
      </c>
      <c r="F12" s="129">
        <v>7.8799999999999963</v>
      </c>
    </row>
    <row r="13" spans="2:6" x14ac:dyDescent="0.3">
      <c r="B13" s="123" t="s">
        <v>169</v>
      </c>
      <c r="C13" s="129">
        <v>11.873333333333317</v>
      </c>
      <c r="D13" s="129">
        <v>12.149999999999995</v>
      </c>
      <c r="E13" s="129">
        <v>12.14</v>
      </c>
      <c r="F13" s="129">
        <v>9.0000000000000355</v>
      </c>
    </row>
    <row r="14" spans="2:6" x14ac:dyDescent="0.3">
      <c r="B14" s="123" t="s">
        <v>170</v>
      </c>
      <c r="C14" s="129">
        <v>14.91333333333333</v>
      </c>
      <c r="D14" s="129">
        <v>11.243333333333331</v>
      </c>
      <c r="E14" s="129">
        <v>9.9466666666666654</v>
      </c>
      <c r="F14" s="129">
        <v>10.85000000000003</v>
      </c>
    </row>
    <row r="15" spans="2:6" ht="15" thickBot="1" x14ac:dyDescent="0.35">
      <c r="B15" s="127" t="s">
        <v>171</v>
      </c>
      <c r="C15" s="130">
        <v>13.110000000000014</v>
      </c>
      <c r="D15" s="130">
        <v>13.873333333333351</v>
      </c>
      <c r="E15" s="130">
        <v>15.240000000000022</v>
      </c>
      <c r="F15" s="130">
        <v>14.259999999999941</v>
      </c>
    </row>
    <row r="17" spans="2:7" ht="15" thickBot="1" x14ac:dyDescent="0.35"/>
    <row r="18" spans="2:7" x14ac:dyDescent="0.3">
      <c r="B18" s="124" t="s">
        <v>177</v>
      </c>
      <c r="C18" s="125" t="s">
        <v>178</v>
      </c>
      <c r="D18" s="125" t="s">
        <v>176</v>
      </c>
    </row>
    <row r="19" spans="2:7" x14ac:dyDescent="0.3">
      <c r="B19" s="126" t="s">
        <v>172</v>
      </c>
      <c r="C19" s="128">
        <v>11.467333333333332</v>
      </c>
      <c r="D19" s="128">
        <v>0.72604184768051738</v>
      </c>
    </row>
    <row r="20" spans="2:7" x14ac:dyDescent="0.3">
      <c r="B20" s="123" t="s">
        <v>173</v>
      </c>
      <c r="C20" s="129">
        <v>10.416833333333335</v>
      </c>
      <c r="D20" s="129">
        <v>0.72604184768051672</v>
      </c>
    </row>
    <row r="21" spans="2:7" x14ac:dyDescent="0.3">
      <c r="B21" s="123" t="s">
        <v>174</v>
      </c>
      <c r="C21" s="129">
        <v>10.811833333333336</v>
      </c>
      <c r="D21" s="129">
        <v>0.72604184768051705</v>
      </c>
    </row>
    <row r="22" spans="2:7" ht="15" thickBot="1" x14ac:dyDescent="0.35">
      <c r="B22" s="127" t="s">
        <v>175</v>
      </c>
      <c r="C22" s="130">
        <v>9.4095000000000013</v>
      </c>
      <c r="D22" s="130">
        <v>0.72604184768051816</v>
      </c>
    </row>
    <row r="24" spans="2:7" ht="15" thickBot="1" x14ac:dyDescent="0.35"/>
    <row r="25" spans="2:7" x14ac:dyDescent="0.3">
      <c r="B25" s="124" t="s">
        <v>180</v>
      </c>
      <c r="C25" s="125" t="s">
        <v>167</v>
      </c>
      <c r="D25" s="125" t="s">
        <v>168</v>
      </c>
      <c r="E25" s="125" t="s">
        <v>169</v>
      </c>
      <c r="F25" s="125" t="s">
        <v>170</v>
      </c>
      <c r="G25" s="125" t="s">
        <v>171</v>
      </c>
    </row>
    <row r="26" spans="2:7" x14ac:dyDescent="0.3">
      <c r="B26" s="126" t="s">
        <v>172</v>
      </c>
      <c r="C26" s="128">
        <v>7.3799999999999919</v>
      </c>
      <c r="D26" s="128">
        <v>10.060000000000002</v>
      </c>
      <c r="E26" s="128">
        <v>11.873333333333317</v>
      </c>
      <c r="F26" s="128">
        <v>14.91333333333333</v>
      </c>
      <c r="G26" s="128">
        <v>13.110000000000014</v>
      </c>
    </row>
    <row r="27" spans="2:7" x14ac:dyDescent="0.3">
      <c r="B27" s="123" t="s">
        <v>173</v>
      </c>
      <c r="C27" s="129">
        <v>6.4724999999999948</v>
      </c>
      <c r="D27" s="129">
        <v>8.3449999999999989</v>
      </c>
      <c r="E27" s="129">
        <v>12.149999999999995</v>
      </c>
      <c r="F27" s="129">
        <v>11.243333333333331</v>
      </c>
      <c r="G27" s="129">
        <v>13.873333333333351</v>
      </c>
    </row>
    <row r="28" spans="2:7" x14ac:dyDescent="0.3">
      <c r="B28" s="123" t="s">
        <v>174</v>
      </c>
      <c r="C28" s="129">
        <v>7.5824999999999942</v>
      </c>
      <c r="D28" s="129">
        <v>9.1499999999999986</v>
      </c>
      <c r="E28" s="129">
        <v>12.14</v>
      </c>
      <c r="F28" s="129">
        <v>9.9466666666666654</v>
      </c>
      <c r="G28" s="129">
        <v>15.240000000000022</v>
      </c>
    </row>
    <row r="29" spans="2:7" ht="15" thickBot="1" x14ac:dyDescent="0.35">
      <c r="B29" s="127" t="s">
        <v>175</v>
      </c>
      <c r="C29" s="130">
        <v>5.0575000000000045</v>
      </c>
      <c r="D29" s="130">
        <v>7.8799999999999963</v>
      </c>
      <c r="E29" s="130">
        <v>9.0000000000000355</v>
      </c>
      <c r="F29" s="130">
        <v>10.85000000000003</v>
      </c>
      <c r="G29" s="130">
        <v>14.259999999999941</v>
      </c>
    </row>
  </sheetData>
  <pageMargins left="0.7" right="0.7" top="0.75" bottom="0.75" header="0.3" footer="0.3"/>
  <ignoredErrors>
    <ignoredError sqref="B3:B8 B11:B16 B19:B23 B26:B3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B3DC2-E043-40D1-9491-057AE6DEC00E}">
  <sheetPr codeName="Sayfa21"/>
  <dimension ref="B1:G29"/>
  <sheetViews>
    <sheetView workbookViewId="0"/>
  </sheetViews>
  <sheetFormatPr defaultRowHeight="14.4" x14ac:dyDescent="0.3"/>
  <sheetData>
    <row r="1" spans="2:6" ht="15" thickBot="1" x14ac:dyDescent="0.35"/>
    <row r="2" spans="2:6" x14ac:dyDescent="0.3">
      <c r="B2" s="124" t="s">
        <v>177</v>
      </c>
      <c r="C2" s="125" t="s">
        <v>178</v>
      </c>
      <c r="D2" s="125" t="s">
        <v>176</v>
      </c>
    </row>
    <row r="3" spans="2:6" x14ac:dyDescent="0.3">
      <c r="B3" s="126" t="s">
        <v>167</v>
      </c>
      <c r="C3" s="128">
        <v>1.1843749999999995</v>
      </c>
      <c r="D3" s="128">
        <v>0.10301022653520027</v>
      </c>
    </row>
    <row r="4" spans="2:6" x14ac:dyDescent="0.3">
      <c r="B4" s="123" t="s">
        <v>168</v>
      </c>
      <c r="C4" s="129">
        <v>1.5874999999999995</v>
      </c>
      <c r="D4" s="129">
        <v>0.14567845942920502</v>
      </c>
    </row>
    <row r="5" spans="2:6" x14ac:dyDescent="0.3">
      <c r="B5" s="123" t="s">
        <v>169</v>
      </c>
      <c r="C5" s="129">
        <v>1.9049999999999991</v>
      </c>
      <c r="D5" s="129">
        <v>0.11894596403876431</v>
      </c>
    </row>
    <row r="6" spans="2:6" x14ac:dyDescent="0.3">
      <c r="B6" s="123" t="s">
        <v>170</v>
      </c>
      <c r="C6" s="129">
        <v>1.7233333333333329</v>
      </c>
      <c r="D6" s="129">
        <v>0.11894596403876441</v>
      </c>
    </row>
    <row r="7" spans="2:6" ht="15" thickBot="1" x14ac:dyDescent="0.35">
      <c r="B7" s="127" t="s">
        <v>171</v>
      </c>
      <c r="C7" s="130">
        <v>2.0399999999999991</v>
      </c>
      <c r="D7" s="130">
        <v>0.11894596403876426</v>
      </c>
    </row>
    <row r="9" spans="2:6" ht="15" thickBot="1" x14ac:dyDescent="0.35"/>
    <row r="10" spans="2:6" x14ac:dyDescent="0.3">
      <c r="B10" s="124" t="s">
        <v>179</v>
      </c>
      <c r="C10" s="125" t="s">
        <v>172</v>
      </c>
      <c r="D10" s="125" t="s">
        <v>173</v>
      </c>
      <c r="E10" s="125" t="s">
        <v>174</v>
      </c>
      <c r="F10" s="125" t="s">
        <v>175</v>
      </c>
    </row>
    <row r="11" spans="2:6" x14ac:dyDescent="0.3">
      <c r="B11" s="126" t="s">
        <v>167</v>
      </c>
      <c r="C11" s="128">
        <v>1.3299999999999992</v>
      </c>
      <c r="D11" s="128">
        <v>1.2174999999999991</v>
      </c>
      <c r="E11" s="128">
        <v>1.2999999999999994</v>
      </c>
      <c r="F11" s="128">
        <v>0.89000000000000035</v>
      </c>
    </row>
    <row r="12" spans="2:6" x14ac:dyDescent="0.3">
      <c r="B12" s="123" t="s">
        <v>168</v>
      </c>
      <c r="C12" s="129">
        <v>1.7749999999999999</v>
      </c>
      <c r="D12" s="129">
        <v>1.5049999999999999</v>
      </c>
      <c r="E12" s="129">
        <v>1.6999999999999993</v>
      </c>
      <c r="F12" s="129">
        <v>1.3699999999999986</v>
      </c>
    </row>
    <row r="13" spans="2:6" x14ac:dyDescent="0.3">
      <c r="B13" s="123" t="s">
        <v>169</v>
      </c>
      <c r="C13" s="129">
        <v>1.833333333333331</v>
      </c>
      <c r="D13" s="129">
        <v>2.2766666666666655</v>
      </c>
      <c r="E13" s="129">
        <v>2.0233333333333325</v>
      </c>
      <c r="F13" s="129">
        <v>1.4866666666666677</v>
      </c>
    </row>
    <row r="14" spans="2:6" x14ac:dyDescent="0.3">
      <c r="B14" s="123" t="s">
        <v>170</v>
      </c>
      <c r="C14" s="129">
        <v>2.0266666666666655</v>
      </c>
      <c r="D14" s="129">
        <v>1.903333333333332</v>
      </c>
      <c r="E14" s="129">
        <v>1.5066666666666653</v>
      </c>
      <c r="F14" s="129">
        <v>1.4566666666666688</v>
      </c>
    </row>
    <row r="15" spans="2:6" ht="15" thickBot="1" x14ac:dyDescent="0.35">
      <c r="B15" s="127" t="s">
        <v>171</v>
      </c>
      <c r="C15" s="130">
        <v>1.986666666666667</v>
      </c>
      <c r="D15" s="130">
        <v>2.1266666666666674</v>
      </c>
      <c r="E15" s="130">
        <v>2.260000000000002</v>
      </c>
      <c r="F15" s="130">
        <v>1.7866666666666604</v>
      </c>
    </row>
    <row r="17" spans="2:7" ht="15" thickBot="1" x14ac:dyDescent="0.35"/>
    <row r="18" spans="2:7" x14ac:dyDescent="0.3">
      <c r="B18" s="124" t="s">
        <v>177</v>
      </c>
      <c r="C18" s="125" t="s">
        <v>178</v>
      </c>
      <c r="D18" s="125" t="s">
        <v>176</v>
      </c>
    </row>
    <row r="19" spans="2:7" x14ac:dyDescent="0.3">
      <c r="B19" s="126" t="s">
        <v>172</v>
      </c>
      <c r="C19" s="128">
        <v>1.7903333333333324</v>
      </c>
      <c r="D19" s="128">
        <v>0.1090157767634264</v>
      </c>
    </row>
    <row r="20" spans="2:7" x14ac:dyDescent="0.3">
      <c r="B20" s="123" t="s">
        <v>173</v>
      </c>
      <c r="C20" s="129">
        <v>1.8058333333333327</v>
      </c>
      <c r="D20" s="129">
        <v>0.10901577676342658</v>
      </c>
    </row>
    <row r="21" spans="2:7" x14ac:dyDescent="0.3">
      <c r="B21" s="123" t="s">
        <v>174</v>
      </c>
      <c r="C21" s="129">
        <v>1.7579999999999996</v>
      </c>
      <c r="D21" s="129">
        <v>0.10901577676342655</v>
      </c>
    </row>
    <row r="22" spans="2:7" ht="15" thickBot="1" x14ac:dyDescent="0.35">
      <c r="B22" s="127" t="s">
        <v>175</v>
      </c>
      <c r="C22" s="130">
        <v>1.3979999999999992</v>
      </c>
      <c r="D22" s="130">
        <v>0.10901577676342643</v>
      </c>
    </row>
    <row r="24" spans="2:7" ht="15" thickBot="1" x14ac:dyDescent="0.35"/>
    <row r="25" spans="2:7" x14ac:dyDescent="0.3">
      <c r="B25" s="124" t="s">
        <v>180</v>
      </c>
      <c r="C25" s="125" t="s">
        <v>167</v>
      </c>
      <c r="D25" s="125" t="s">
        <v>168</v>
      </c>
      <c r="E25" s="125" t="s">
        <v>169</v>
      </c>
      <c r="F25" s="125" t="s">
        <v>170</v>
      </c>
      <c r="G25" s="125" t="s">
        <v>171</v>
      </c>
    </row>
    <row r="26" spans="2:7" x14ac:dyDescent="0.3">
      <c r="B26" s="126" t="s">
        <v>172</v>
      </c>
      <c r="C26" s="128">
        <v>1.3299999999999992</v>
      </c>
      <c r="D26" s="128">
        <v>1.7749999999999999</v>
      </c>
      <c r="E26" s="128">
        <v>1.833333333333331</v>
      </c>
      <c r="F26" s="128">
        <v>2.0266666666666655</v>
      </c>
      <c r="G26" s="128">
        <v>1.986666666666667</v>
      </c>
    </row>
    <row r="27" spans="2:7" x14ac:dyDescent="0.3">
      <c r="B27" s="123" t="s">
        <v>173</v>
      </c>
      <c r="C27" s="129">
        <v>1.2174999999999991</v>
      </c>
      <c r="D27" s="129">
        <v>1.5049999999999999</v>
      </c>
      <c r="E27" s="129">
        <v>2.2766666666666655</v>
      </c>
      <c r="F27" s="129">
        <v>1.903333333333332</v>
      </c>
      <c r="G27" s="129">
        <v>2.1266666666666674</v>
      </c>
    </row>
    <row r="28" spans="2:7" x14ac:dyDescent="0.3">
      <c r="B28" s="123" t="s">
        <v>174</v>
      </c>
      <c r="C28" s="129">
        <v>1.2999999999999994</v>
      </c>
      <c r="D28" s="129">
        <v>1.6999999999999993</v>
      </c>
      <c r="E28" s="129">
        <v>2.0233333333333325</v>
      </c>
      <c r="F28" s="129">
        <v>1.5066666666666653</v>
      </c>
      <c r="G28" s="129">
        <v>2.260000000000002</v>
      </c>
    </row>
    <row r="29" spans="2:7" ht="15" thickBot="1" x14ac:dyDescent="0.35">
      <c r="B29" s="127" t="s">
        <v>175</v>
      </c>
      <c r="C29" s="130">
        <v>0.89000000000000035</v>
      </c>
      <c r="D29" s="130">
        <v>1.3699999999999986</v>
      </c>
      <c r="E29" s="130">
        <v>1.4866666666666677</v>
      </c>
      <c r="F29" s="130">
        <v>1.4566666666666688</v>
      </c>
      <c r="G29" s="130">
        <v>1.7866666666666604</v>
      </c>
    </row>
  </sheetData>
  <pageMargins left="0.7" right="0.7" top="0.75" bottom="0.75" header="0.3" footer="0.3"/>
  <ignoredErrors>
    <ignoredError sqref="B3:B8 B11:B16 B19:B23 B26:B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63</vt:i4>
      </vt:variant>
    </vt:vector>
  </HeadingPairs>
  <TitlesOfParts>
    <vt:vector size="63" baseType="lpstr">
      <vt:lpstr>All Data Ecept Nitrate</vt:lpstr>
      <vt:lpstr>ANOVA_HID</vt:lpstr>
      <vt:lpstr>ANOVA_HID1</vt:lpstr>
      <vt:lpstr>ANOVA_HID2</vt:lpstr>
      <vt:lpstr>ANOVA_HID3</vt:lpstr>
      <vt:lpstr>ANOVA_HID4</vt:lpstr>
      <vt:lpstr>ANOVA_HID5</vt:lpstr>
      <vt:lpstr>ANOVA_HID6</vt:lpstr>
      <vt:lpstr>ANOVA_HID7</vt:lpstr>
      <vt:lpstr>ANOVA_HID8</vt:lpstr>
      <vt:lpstr>ANOVA_HID9</vt:lpstr>
      <vt:lpstr>ANOVA_HID10</vt:lpstr>
      <vt:lpstr>ANOVA_HID11</vt:lpstr>
      <vt:lpstr>ANOVA_HID12</vt:lpstr>
      <vt:lpstr>ANOVA_HID13</vt:lpstr>
      <vt:lpstr>ANOVA_HID14</vt:lpstr>
      <vt:lpstr>ANOVA_HID15</vt:lpstr>
      <vt:lpstr>ANOVA_HID16</vt:lpstr>
      <vt:lpstr>ANOVA_HID17</vt:lpstr>
      <vt:lpstr>ANOVA_HID18</vt:lpstr>
      <vt:lpstr>ANOVA_HID19</vt:lpstr>
      <vt:lpstr>ANOVA_HID20</vt:lpstr>
      <vt:lpstr>ANOVA_HID21</vt:lpstr>
      <vt:lpstr>ANOVA_HID22</vt:lpstr>
      <vt:lpstr>ANOVA1_HID</vt:lpstr>
      <vt:lpstr>ANOVA1_HID1</vt:lpstr>
      <vt:lpstr>ANOVA1_HID2</vt:lpstr>
      <vt:lpstr>ANOVA1_HID3</vt:lpstr>
      <vt:lpstr>ANOVA1_HID4</vt:lpstr>
      <vt:lpstr>ANOVA1_HID5</vt:lpstr>
      <vt:lpstr>Desc_HID</vt:lpstr>
      <vt:lpstr>ANOVA2_HID</vt:lpstr>
      <vt:lpstr>ANOVA2_HID1</vt:lpstr>
      <vt:lpstr>ANOVA2_HID2</vt:lpstr>
      <vt:lpstr>ANOVA2_HID3</vt:lpstr>
      <vt:lpstr>ANOVA2_HID4</vt:lpstr>
      <vt:lpstr>ANOVA2_HID5</vt:lpstr>
      <vt:lpstr>ANOVA2_HID6</vt:lpstr>
      <vt:lpstr>ANOVA2_HID7</vt:lpstr>
      <vt:lpstr>ANOVA2_HID8</vt:lpstr>
      <vt:lpstr>ANOVA2_HID9</vt:lpstr>
      <vt:lpstr>ANOVA2_HID10</vt:lpstr>
      <vt:lpstr>ANOVA2_HID11</vt:lpstr>
      <vt:lpstr>ANOVA4_HID</vt:lpstr>
      <vt:lpstr>Nitrate</vt:lpstr>
      <vt:lpstr>ANOVA1_HID6</vt:lpstr>
      <vt:lpstr>ANOVA1_HID7</vt:lpstr>
      <vt:lpstr>ANOVA1_HID8</vt:lpstr>
      <vt:lpstr>ANOVA3_HID</vt:lpstr>
      <vt:lpstr>ANOVA3_HID1</vt:lpstr>
      <vt:lpstr>ANOVA3_HID2</vt:lpstr>
      <vt:lpstr>ANOVA3_HID3</vt:lpstr>
      <vt:lpstr>ANOVA5_HID</vt:lpstr>
      <vt:lpstr>Desc1_HID</vt:lpstr>
      <vt:lpstr>NİTRAT 0. GÜN</vt:lpstr>
      <vt:lpstr>NİTRAT 5. GÜN</vt:lpstr>
      <vt:lpstr>NİTRAT 10. GÜN</vt:lpstr>
      <vt:lpstr>M.M 0. gün</vt:lpstr>
      <vt:lpstr>M.M 5. gün</vt:lpstr>
      <vt:lpstr>M.M 10.gün</vt:lpstr>
      <vt:lpstr>AZOT 5.gün</vt:lpstr>
      <vt:lpstr>AZOT 0.gün</vt:lpstr>
      <vt:lpstr>AZOT 10.gün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Ofis365</cp:lastModifiedBy>
  <cp:lastPrinted>2022-05-24T08:36:33Z</cp:lastPrinted>
  <dcterms:created xsi:type="dcterms:W3CDTF">2021-04-14T12:26:51Z</dcterms:created>
  <dcterms:modified xsi:type="dcterms:W3CDTF">2024-04-11T21:13:58Z</dcterms:modified>
</cp:coreProperties>
</file>