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tzukoDauttC/Documents/Publicaciones/Artículos de investigación/Primer autor:corresponding/6. Andrés/Second revision/"/>
    </mc:Choice>
  </mc:AlternateContent>
  <xr:revisionPtr revIDLastSave="0" documentId="8_{96A6BDB3-A09F-A14C-BA7C-2098F9CBA7A4}" xr6:coauthVersionLast="47" xr6:coauthVersionMax="47" xr10:uidLastSave="{00000000-0000-0000-0000-000000000000}"/>
  <bookViews>
    <workbookView xWindow="0" yWindow="500" windowWidth="18100" windowHeight="16400" xr2:uid="{3F09B4DC-4D3E-5548-A4E5-61662A7033CC}"/>
  </bookViews>
  <sheets>
    <sheet name="AGOs" sheetId="1" r:id="rId1"/>
    <sheet name="DCLs" sheetId="2" r:id="rId2"/>
    <sheet name="HYL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F3" i="2"/>
  <c r="F2" i="2"/>
  <c r="H4" i="1"/>
  <c r="F6" i="1"/>
  <c r="H6" i="1"/>
  <c r="F4" i="1"/>
  <c r="F3" i="1"/>
  <c r="F5" i="1"/>
  <c r="F7" i="1"/>
  <c r="F2" i="1"/>
  <c r="H2" i="1"/>
  <c r="H3" i="3"/>
  <c r="H2" i="3"/>
  <c r="H3" i="2"/>
  <c r="H7" i="1"/>
  <c r="H5" i="1"/>
  <c r="H3" i="1"/>
</calcChain>
</file>

<file path=xl/sharedStrings.xml><?xml version="1.0" encoding="utf-8"?>
<sst xmlns="http://schemas.openxmlformats.org/spreadsheetml/2006/main" count="63" uniqueCount="34">
  <si>
    <t>Gene pairs</t>
  </si>
  <si>
    <t>Duplication type</t>
  </si>
  <si>
    <t>Ka</t>
  </si>
  <si>
    <t>Ks</t>
  </si>
  <si>
    <t xml:space="preserve">Ka/Ks </t>
  </si>
  <si>
    <t>Selection pressure</t>
  </si>
  <si>
    <r>
      <t>Divergence time</t>
    </r>
    <r>
      <rPr>
        <b/>
        <sz val="12"/>
        <rFont val="宋体"/>
        <charset val="134"/>
      </rPr>
      <t>（</t>
    </r>
    <r>
      <rPr>
        <b/>
        <sz val="12"/>
        <rFont val="Times New Roman"/>
        <family val="1"/>
      </rPr>
      <t>MYA)</t>
    </r>
  </si>
  <si>
    <t>MiAGO2b</t>
  </si>
  <si>
    <t>MiAGO2a</t>
  </si>
  <si>
    <t>MiAGO7b</t>
  </si>
  <si>
    <t>MiAGO7a</t>
  </si>
  <si>
    <t>MiAGO4a</t>
  </si>
  <si>
    <t>MiAGOMEL1</t>
  </si>
  <si>
    <t>MiAGO5</t>
  </si>
  <si>
    <t>MiAGOPNH1</t>
  </si>
  <si>
    <t>MiAGO10</t>
  </si>
  <si>
    <t>MiAGO1b</t>
  </si>
  <si>
    <t>MiAGO1a</t>
  </si>
  <si>
    <t xml:space="preserve">Negative </t>
  </si>
  <si>
    <t>Segmental</t>
  </si>
  <si>
    <t>Tandem</t>
  </si>
  <si>
    <t>MiDCL2b</t>
  </si>
  <si>
    <t>MiDCL2a</t>
  </si>
  <si>
    <t>MiDCL4</t>
  </si>
  <si>
    <t>MiDCL3</t>
  </si>
  <si>
    <t>Positive</t>
  </si>
  <si>
    <t>Negative</t>
  </si>
  <si>
    <t>HYL1-16</t>
  </si>
  <si>
    <t>HYL1-15.1</t>
  </si>
  <si>
    <t>HYL1-15.2</t>
  </si>
  <si>
    <t>HYL1-18</t>
  </si>
  <si>
    <t>SE-3</t>
  </si>
  <si>
    <t>240,2,127</t>
  </si>
  <si>
    <t>MiAGO6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</si>
</sst>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 "/>
    <numFmt numFmtId="165" formatCode="0.000"/>
  </numFmts>
  <fonts count="9">
    <font>
      <sz val="12"/>
      <color theme="1"/>
      <name val="Calibri"/>
      <family val="2"/>
      <scheme val="minor"/>
    </font>
    <font>
      <sz val="14"/>
      <color rgb="FF000000"/>
      <name val="Times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宋体"/>
      <charset val="134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191C1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2" borderId="0" xfId="0" applyFill="1"/>
    <xf numFmtId="0" fontId="0" fillId="0" borderId="3" xfId="0" applyBorder="1"/>
    <xf numFmtId="2" fontId="0" fillId="0" borderId="0" xfId="0" applyNumberFormat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1745-396D-C34C-98F1-516A12D6BFBB}">
  <dimension ref="A1:N17"/>
  <sheetViews>
    <sheetView tabSelected="1" workbookViewId="0">
      <selection activeCell="B4" sqref="B4"/>
    </sheetView>
  </sheetViews>
  <sheetFormatPr baseColWidth="10" defaultRowHeight="16"/>
  <cols>
    <col min="1" max="1" width="11.6640625" bestFit="1" customWidth="1"/>
    <col min="2" max="2" width="11.33203125" customWidth="1"/>
    <col min="3" max="3" width="15.33203125" bestFit="1" customWidth="1"/>
    <col min="4" max="4" width="13" bestFit="1" customWidth="1"/>
    <col min="5" max="5" width="16.83203125" bestFit="1" customWidth="1"/>
    <col min="6" max="6" width="13.33203125" bestFit="1" customWidth="1"/>
    <col min="7" max="7" width="16.6640625" bestFit="1" customWidth="1"/>
    <col min="8" max="8" width="22.5" bestFit="1" customWidth="1"/>
    <col min="9" max="9" width="11.6640625" bestFit="1" customWidth="1"/>
    <col min="11" max="11" width="15.33203125" bestFit="1" customWidth="1"/>
    <col min="15" max="15" width="16.6640625" bestFit="1" customWidth="1"/>
    <col min="16" max="16" width="22.5" bestFit="1" customWidth="1"/>
  </cols>
  <sheetData>
    <row r="1" spans="1:14">
      <c r="A1" s="20" t="s">
        <v>0</v>
      </c>
      <c r="B1" s="20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14">
      <c r="A2" s="7" t="s">
        <v>7</v>
      </c>
      <c r="B2" s="7" t="s">
        <v>8</v>
      </c>
      <c r="C2" s="7" t="s">
        <v>19</v>
      </c>
      <c r="D2" s="18">
        <v>0.108051673445481</v>
      </c>
      <c r="E2" s="12">
        <v>0.33997614657171399</v>
      </c>
      <c r="F2" s="18">
        <f>D2/E2</f>
        <v>0.31782133698220727</v>
      </c>
      <c r="G2" s="7" t="s">
        <v>18</v>
      </c>
      <c r="H2" s="4">
        <f>E2/(2*1.5*10^-8)*10^-6</f>
        <v>11.332538219057131</v>
      </c>
    </row>
    <row r="3" spans="1:14">
      <c r="A3" s="7" t="s">
        <v>9</v>
      </c>
      <c r="B3" s="7" t="s">
        <v>10</v>
      </c>
      <c r="C3" s="7" t="s">
        <v>19</v>
      </c>
      <c r="D3" s="12">
        <v>3.99567703044005E-2</v>
      </c>
      <c r="E3" s="12">
        <v>0.29639727086888201</v>
      </c>
      <c r="F3" s="18">
        <f>D3/E3</f>
        <v>0.13480815861518602</v>
      </c>
      <c r="G3" s="7" t="s">
        <v>18</v>
      </c>
      <c r="H3" s="4">
        <f t="shared" ref="H3:H7" si="0">E3/(2*1.5*10^-8)*10^-6</f>
        <v>9.8799090289627323</v>
      </c>
    </row>
    <row r="4" spans="1:14">
      <c r="A4" s="7" t="s">
        <v>33</v>
      </c>
      <c r="B4" s="7" t="s">
        <v>11</v>
      </c>
      <c r="C4" s="7" t="s">
        <v>19</v>
      </c>
      <c r="D4" s="12">
        <v>0.27358767699352399</v>
      </c>
      <c r="E4" s="18">
        <v>4.91</v>
      </c>
      <c r="F4" s="18">
        <f>D4/E4</f>
        <v>5.5720504479332786E-2</v>
      </c>
      <c r="G4" s="7" t="s">
        <v>18</v>
      </c>
      <c r="H4" s="4">
        <f>E4/(2*1.5*10^-8)*10^-6</f>
        <v>163.66666666666666</v>
      </c>
    </row>
    <row r="5" spans="1:14">
      <c r="A5" s="7" t="s">
        <v>12</v>
      </c>
      <c r="B5" s="7" t="s">
        <v>13</v>
      </c>
      <c r="C5" s="7" t="s">
        <v>19</v>
      </c>
      <c r="D5" s="18">
        <v>0.11808804000000001</v>
      </c>
      <c r="E5" s="18">
        <v>0.39315</v>
      </c>
      <c r="F5" s="18">
        <f t="shared" ref="F5:F7" si="1">D5/E5</f>
        <v>0.30036383059900801</v>
      </c>
      <c r="G5" s="7" t="s">
        <v>18</v>
      </c>
      <c r="H5" s="4">
        <f t="shared" si="0"/>
        <v>13.104999999999997</v>
      </c>
    </row>
    <row r="6" spans="1:14">
      <c r="A6" s="7" t="s">
        <v>14</v>
      </c>
      <c r="B6" s="7" t="s">
        <v>15</v>
      </c>
      <c r="C6" s="7" t="s">
        <v>19</v>
      </c>
      <c r="D6" s="12">
        <v>0.19563383814771801</v>
      </c>
      <c r="E6" s="12">
        <v>2.4462739219212999</v>
      </c>
      <c r="F6" s="18">
        <f>D6/E6</f>
        <v>7.9972171715777224E-2</v>
      </c>
      <c r="G6" s="7" t="s">
        <v>18</v>
      </c>
      <c r="H6" s="4">
        <f>E6/(2*1.5*10^-8)*10^-6</f>
        <v>81.542464064043315</v>
      </c>
    </row>
    <row r="7" spans="1:14">
      <c r="A7" s="9" t="s">
        <v>16</v>
      </c>
      <c r="B7" s="9" t="s">
        <v>17</v>
      </c>
      <c r="C7" s="9" t="s">
        <v>19</v>
      </c>
      <c r="D7" s="13">
        <v>3.3574187209653897E-2</v>
      </c>
      <c r="E7" s="13">
        <v>0.32217603780491999</v>
      </c>
      <c r="F7" s="19">
        <f t="shared" si="1"/>
        <v>0.10421069002649824</v>
      </c>
      <c r="G7" s="9" t="s">
        <v>18</v>
      </c>
      <c r="H7" s="11">
        <f t="shared" si="0"/>
        <v>10.739201260163998</v>
      </c>
    </row>
    <row r="8" spans="1:14" ht="18">
      <c r="A8" s="1"/>
      <c r="B8" s="1"/>
      <c r="C8" s="1"/>
      <c r="D8" s="1"/>
      <c r="E8" s="1"/>
      <c r="F8" s="1"/>
      <c r="G8" s="1"/>
    </row>
    <row r="9" spans="1:14" ht="18">
      <c r="A9" s="1"/>
      <c r="B9" s="1"/>
      <c r="C9" s="1"/>
      <c r="D9" s="1"/>
      <c r="E9" s="1"/>
      <c r="F9" s="1"/>
      <c r="G9" s="1"/>
    </row>
    <row r="10" spans="1:14" ht="18">
      <c r="A10" s="1"/>
      <c r="B10" s="1"/>
      <c r="C10" s="1"/>
      <c r="D10" s="1"/>
      <c r="E10" s="1"/>
      <c r="F10" s="1"/>
      <c r="G10" s="1"/>
    </row>
    <row r="12" spans="1:14">
      <c r="L12" s="5"/>
      <c r="M12" s="5"/>
    </row>
    <row r="13" spans="1:14">
      <c r="L13" s="5"/>
      <c r="M13" s="5"/>
    </row>
    <row r="14" spans="1:14">
      <c r="I14" s="5"/>
      <c r="J14" s="5"/>
      <c r="L14" s="5"/>
      <c r="M14" s="5"/>
      <c r="N14" s="6"/>
    </row>
    <row r="15" spans="1:14">
      <c r="I15" s="5"/>
      <c r="J15" s="5"/>
      <c r="L15" s="5"/>
      <c r="M15" s="5"/>
    </row>
    <row r="16" spans="1:14">
      <c r="L16" s="5"/>
      <c r="M16" s="5"/>
    </row>
    <row r="17" spans="9:13">
      <c r="I17" s="5"/>
      <c r="J17" s="5"/>
      <c r="L17" s="5"/>
      <c r="M17" s="5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E41A-D89D-8148-846F-9306F86EB5B9}">
  <dimension ref="A1:H3"/>
  <sheetViews>
    <sheetView workbookViewId="0">
      <selection activeCell="D20" sqref="D20"/>
    </sheetView>
  </sheetViews>
  <sheetFormatPr baseColWidth="10" defaultRowHeight="16"/>
  <cols>
    <col min="3" max="3" width="15.33203125" bestFit="1" customWidth="1"/>
    <col min="7" max="7" width="16.6640625" bestFit="1" customWidth="1"/>
    <col min="8" max="8" width="22.5" bestFit="1" customWidth="1"/>
    <col min="11" max="11" width="15.33203125" bestFit="1" customWidth="1"/>
    <col min="15" max="15" width="16.6640625" bestFit="1" customWidth="1"/>
    <col min="16" max="16" width="22.5" bestFit="1" customWidth="1"/>
  </cols>
  <sheetData>
    <row r="1" spans="1:8">
      <c r="A1" s="20" t="s">
        <v>0</v>
      </c>
      <c r="B1" s="20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8">
      <c r="A2" s="7" t="s">
        <v>21</v>
      </c>
      <c r="B2" s="7" t="s">
        <v>22</v>
      </c>
      <c r="C2" s="7" t="s">
        <v>20</v>
      </c>
      <c r="D2">
        <v>4.1104143608065802E-2</v>
      </c>
      <c r="E2">
        <v>0.110323762894166</v>
      </c>
      <c r="F2" s="8">
        <f>D2/E2</f>
        <v>0.37257742602105731</v>
      </c>
      <c r="G2" s="7" t="s">
        <v>18</v>
      </c>
      <c r="H2" s="4">
        <f>E2/(2*1.5*10^-8)*10^-6</f>
        <v>3.677458763138866</v>
      </c>
    </row>
    <row r="3" spans="1:8">
      <c r="A3" s="9" t="s">
        <v>23</v>
      </c>
      <c r="B3" s="9" t="s">
        <v>24</v>
      </c>
      <c r="C3" s="9" t="s">
        <v>20</v>
      </c>
      <c r="D3" s="17">
        <v>0.69791943658865596</v>
      </c>
      <c r="E3" s="17">
        <v>1.98635211218427</v>
      </c>
      <c r="F3" s="10">
        <f>D3/E3</f>
        <v>0.35135736121890121</v>
      </c>
      <c r="G3" s="9" t="s">
        <v>18</v>
      </c>
      <c r="H3" s="11">
        <f>E3/(2*1.5*10^-8)*10^-6</f>
        <v>66.211737072808987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9DB91-4EE6-9144-AEE0-9812CCAA8371}">
  <dimension ref="A1:H60"/>
  <sheetViews>
    <sheetView workbookViewId="0">
      <selection activeCell="B11" sqref="B11"/>
    </sheetView>
  </sheetViews>
  <sheetFormatPr baseColWidth="10" defaultRowHeight="16"/>
  <cols>
    <col min="1" max="1" width="18" bestFit="1" customWidth="1"/>
    <col min="2" max="2" width="17" bestFit="1" customWidth="1"/>
    <col min="3" max="3" width="15.33203125" bestFit="1" customWidth="1"/>
    <col min="7" max="7" width="16.6640625" bestFit="1" customWidth="1"/>
    <col min="8" max="8" width="22.5" bestFit="1" customWidth="1"/>
  </cols>
  <sheetData>
    <row r="1" spans="1:8">
      <c r="A1" s="20" t="s">
        <v>0</v>
      </c>
      <c r="B1" s="20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8">
      <c r="A2" t="s">
        <v>27</v>
      </c>
      <c r="B2" t="s">
        <v>30</v>
      </c>
      <c r="C2" s="7" t="s">
        <v>19</v>
      </c>
      <c r="D2" s="12">
        <v>8.7833047557953403E-2</v>
      </c>
      <c r="E2" s="12">
        <v>7.0495960897993398E-2</v>
      </c>
      <c r="F2" s="12">
        <v>1.24593021272589</v>
      </c>
      <c r="G2" s="7" t="s">
        <v>25</v>
      </c>
      <c r="H2" s="4">
        <f>E2/(2*1.5*10^-8)*10^-6</f>
        <v>2.3498653632664461</v>
      </c>
    </row>
    <row r="3" spans="1:8">
      <c r="A3" s="17" t="s">
        <v>28</v>
      </c>
      <c r="B3" s="17" t="s">
        <v>29</v>
      </c>
      <c r="C3" s="9" t="s">
        <v>20</v>
      </c>
      <c r="D3" s="13">
        <v>1.7361886400224201E-2</v>
      </c>
      <c r="E3" s="13">
        <v>2.61871988296709E-2</v>
      </c>
      <c r="F3" s="13">
        <v>0.66299135364385198</v>
      </c>
      <c r="G3" s="9" t="s">
        <v>26</v>
      </c>
      <c r="H3" s="11">
        <f t="shared" ref="H3" si="0">E3/(2*1.5*10^-8)*10^-6</f>
        <v>0.8729066276556966</v>
      </c>
    </row>
    <row r="4" spans="1:8" ht="18">
      <c r="A4" s="1"/>
      <c r="B4" s="1"/>
      <c r="C4" s="1"/>
      <c r="D4" s="1"/>
      <c r="E4" s="1"/>
      <c r="F4" s="1"/>
      <c r="G4" s="1"/>
    </row>
    <row r="5" spans="1:8">
      <c r="B5" s="14"/>
    </row>
    <row r="6" spans="1:8">
      <c r="B6" s="14"/>
      <c r="G6" s="7"/>
      <c r="H6" s="4"/>
    </row>
    <row r="7" spans="1:8">
      <c r="B7" s="14"/>
      <c r="G7" s="7"/>
      <c r="H7" s="4"/>
    </row>
    <row r="8" spans="1:8">
      <c r="B8" s="14"/>
    </row>
    <row r="9" spans="1:8">
      <c r="B9" s="14"/>
    </row>
    <row r="17" spans="1:2">
      <c r="A17" s="14"/>
      <c r="B17" s="14"/>
    </row>
    <row r="18" spans="1:2">
      <c r="A18" s="14"/>
      <c r="B18" s="14"/>
    </row>
    <row r="19" spans="1:2">
      <c r="A19" s="14"/>
      <c r="B19" s="14"/>
    </row>
    <row r="20" spans="1:2">
      <c r="A20" s="14"/>
      <c r="B20" s="14"/>
    </row>
    <row r="21" spans="1:2">
      <c r="A21" s="14"/>
      <c r="B21" s="14"/>
    </row>
    <row r="22" spans="1:2">
      <c r="A22" s="14"/>
      <c r="B22" s="14"/>
    </row>
    <row r="27" spans="1:2">
      <c r="A27" s="15"/>
    </row>
    <row r="28" spans="1:2">
      <c r="A28" s="15"/>
    </row>
    <row r="44" spans="1:2">
      <c r="A44" t="s">
        <v>31</v>
      </c>
      <c r="B44" t="s">
        <v>32</v>
      </c>
    </row>
    <row r="60" spans="2:6">
      <c r="B60" s="16"/>
      <c r="C60" s="16"/>
      <c r="D60" s="16"/>
      <c r="E60" s="16"/>
      <c r="F60" s="16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</vt:lpstr>
      <vt:lpstr>DCLs</vt:lpstr>
      <vt:lpstr>HYL1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Ulloa</dc:creator>
  <cp:lastModifiedBy>Mitzuko Dautt Castro</cp:lastModifiedBy>
  <dcterms:created xsi:type="dcterms:W3CDTF">2023-09-12T16:46:50Z</dcterms:created>
  <dcterms:modified xsi:type="dcterms:W3CDTF">2024-06-08T18:43:48Z</dcterms:modified>
</cp:coreProperties>
</file>