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/>
  <mc:AlternateContent xmlns:mc="http://schemas.openxmlformats.org/markup-compatibility/2006">
    <mc:Choice Requires="x15">
      <x15ac:absPath xmlns:x15ac="http://schemas.microsoft.com/office/spreadsheetml/2010/11/ac" url="/Users/xingyu/Desktop/胃癌生信-投稿新/"/>
    </mc:Choice>
  </mc:AlternateContent>
  <xr:revisionPtr revIDLastSave="0" documentId="13_ncr:1_{7B6FE8A3-EA9B-CC40-8297-01B7C9FCCAEB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68" i="1" s="1"/>
  <c r="E69" i="1" s="1"/>
  <c r="F80" i="1"/>
  <c r="H79" i="1"/>
  <c r="G79" i="1"/>
  <c r="C78" i="1"/>
  <c r="C79" i="1" s="1"/>
  <c r="H77" i="1"/>
  <c r="G77" i="1"/>
  <c r="F77" i="1"/>
  <c r="E77" i="1"/>
  <c r="E78" i="1" s="1"/>
  <c r="E79" i="1" s="1"/>
  <c r="D77" i="1"/>
  <c r="D78" i="1" s="1"/>
  <c r="D79" i="1" s="1"/>
  <c r="C77" i="1"/>
  <c r="F70" i="1"/>
  <c r="H69" i="1"/>
  <c r="G69" i="1"/>
  <c r="D68" i="1"/>
  <c r="D69" i="1" s="1"/>
  <c r="C68" i="1"/>
  <c r="C69" i="1" s="1"/>
  <c r="H67" i="1"/>
  <c r="G67" i="1"/>
  <c r="F67" i="1"/>
  <c r="D67" i="1"/>
  <c r="C67" i="1"/>
  <c r="F60" i="1"/>
  <c r="H59" i="1"/>
  <c r="G59" i="1"/>
  <c r="D58" i="1"/>
  <c r="D59" i="1" s="1"/>
  <c r="C58" i="1"/>
  <c r="C59" i="1" s="1"/>
  <c r="H57" i="1"/>
  <c r="G57" i="1"/>
  <c r="F57" i="1"/>
  <c r="E57" i="1"/>
  <c r="E58" i="1" s="1"/>
  <c r="E59" i="1" s="1"/>
  <c r="D57" i="1"/>
  <c r="C57" i="1"/>
  <c r="F50" i="1"/>
  <c r="H49" i="1"/>
  <c r="G49" i="1"/>
  <c r="D48" i="1"/>
  <c r="D49" i="1" s="1"/>
  <c r="C48" i="1"/>
  <c r="C49" i="1" s="1"/>
  <c r="C50" i="1" s="1"/>
  <c r="H47" i="1"/>
  <c r="G47" i="1"/>
  <c r="F47" i="1"/>
  <c r="E47" i="1"/>
  <c r="E48" i="1" s="1"/>
  <c r="E49" i="1" s="1"/>
  <c r="D47" i="1"/>
  <c r="C47" i="1"/>
  <c r="F40" i="1"/>
  <c r="H39" i="1"/>
  <c r="G39" i="1"/>
  <c r="D38" i="1"/>
  <c r="D39" i="1" s="1"/>
  <c r="C38" i="1"/>
  <c r="C39" i="1" s="1"/>
  <c r="C40" i="1" s="1"/>
  <c r="H37" i="1"/>
  <c r="G37" i="1"/>
  <c r="F37" i="1"/>
  <c r="E37" i="1"/>
  <c r="E38" i="1" s="1"/>
  <c r="E39" i="1" s="1"/>
  <c r="D37" i="1"/>
  <c r="C37" i="1"/>
  <c r="F30" i="1"/>
  <c r="H29" i="1"/>
  <c r="G29" i="1"/>
  <c r="D28" i="1"/>
  <c r="D29" i="1" s="1"/>
  <c r="C28" i="1"/>
  <c r="C29" i="1" s="1"/>
  <c r="H27" i="1"/>
  <c r="G27" i="1"/>
  <c r="F27" i="1"/>
  <c r="E27" i="1"/>
  <c r="E28" i="1" s="1"/>
  <c r="E29" i="1" s="1"/>
  <c r="D27" i="1"/>
  <c r="C27" i="1"/>
  <c r="H9" i="1"/>
  <c r="G9" i="1"/>
  <c r="F10" i="1" s="1"/>
  <c r="C8" i="1"/>
  <c r="C9" i="1" s="1"/>
  <c r="H7" i="1"/>
  <c r="G7" i="1"/>
  <c r="F7" i="1"/>
  <c r="E7" i="1"/>
  <c r="E8" i="1" s="1"/>
  <c r="E9" i="1" s="1"/>
  <c r="D7" i="1"/>
  <c r="D8" i="1" s="1"/>
  <c r="D9" i="1" s="1"/>
  <c r="C7" i="1"/>
  <c r="C70" i="1" l="1"/>
  <c r="C80" i="1"/>
  <c r="C60" i="1"/>
  <c r="C10" i="1"/>
  <c r="C30" i="1"/>
</calcChain>
</file>

<file path=xl/sharedStrings.xml><?xml version="1.0" encoding="utf-8"?>
<sst xmlns="http://schemas.openxmlformats.org/spreadsheetml/2006/main" count="98" uniqueCount="18">
  <si>
    <t>CIDEA</t>
  </si>
  <si>
    <t>gapdh</t>
  </si>
  <si>
    <r>
      <rPr>
        <sz val="11"/>
        <color indexed="8"/>
        <rFont val="宋体"/>
        <family val="3"/>
        <charset val="134"/>
      </rPr>
      <t>△</t>
    </r>
    <r>
      <rPr>
        <sz val="11"/>
        <color indexed="8"/>
        <rFont val="Times New Roman"/>
        <family val="1"/>
      </rPr>
      <t>Ct</t>
    </r>
  </si>
  <si>
    <r>
      <rPr>
        <sz val="11"/>
        <color theme="1"/>
        <rFont val="Times New Roman"/>
        <family val="1"/>
      </rPr>
      <t>-</t>
    </r>
    <r>
      <rPr>
        <sz val="11"/>
        <color indexed="8"/>
        <rFont val="宋体"/>
        <family val="3"/>
        <charset val="134"/>
      </rPr>
      <t>△△</t>
    </r>
    <r>
      <rPr>
        <sz val="11"/>
        <color indexed="8"/>
        <rFont val="Times New Roman"/>
        <family val="1"/>
      </rPr>
      <t>Ct</t>
    </r>
  </si>
  <si>
    <r>
      <rPr>
        <sz val="11"/>
        <color theme="1"/>
        <rFont val="Times New Roman"/>
        <family val="1"/>
      </rPr>
      <t>2^-</t>
    </r>
    <r>
      <rPr>
        <sz val="11"/>
        <color rgb="FF000000"/>
        <rFont val="宋体"/>
        <family val="3"/>
        <charset val="134"/>
      </rPr>
      <t>△△</t>
    </r>
    <r>
      <rPr>
        <sz val="11"/>
        <color rgb="FF000000"/>
        <rFont val="Times New Roman"/>
        <family val="1"/>
      </rPr>
      <t>Ct</t>
    </r>
  </si>
  <si>
    <t>DNAJB13</t>
  </si>
  <si>
    <t>CST2</t>
  </si>
  <si>
    <t>THPO</t>
  </si>
  <si>
    <t>ONECUT1</t>
  </si>
  <si>
    <t>UPK1B</t>
  </si>
  <si>
    <t>SNCG</t>
  </si>
  <si>
    <t>control</t>
    <phoneticPr fontId="11" type="noConversion"/>
  </si>
  <si>
    <t>tumor</t>
    <phoneticPr fontId="11" type="noConversion"/>
  </si>
  <si>
    <t>Compound pore A</t>
    <phoneticPr fontId="11" type="noConversion"/>
  </si>
  <si>
    <t>Compound pore B</t>
    <phoneticPr fontId="11" type="noConversion"/>
  </si>
  <si>
    <t>Compound pore C</t>
    <phoneticPr fontId="11" type="noConversion"/>
  </si>
  <si>
    <r>
      <rPr>
        <sz val="11"/>
        <color theme="1"/>
        <rFont val="Times New Roman"/>
        <family val="1"/>
      </rPr>
      <t>2^-</t>
    </r>
    <r>
      <rPr>
        <sz val="11"/>
        <color rgb="FF000000"/>
        <rFont val="宋体"/>
        <family val="3"/>
        <charset val="134"/>
      </rPr>
      <t>△△</t>
    </r>
    <r>
      <rPr>
        <sz val="11"/>
        <color rgb="FF000000"/>
        <rFont val="Times New Roman"/>
        <family val="1"/>
      </rPr>
      <t>Ct</t>
    </r>
    <phoneticPr fontId="11" type="noConversion"/>
  </si>
  <si>
    <t>2^-△△Ct mean value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</si>
</sst>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0.00_);[Red]\(0.00\)"/>
    <numFmt numFmtId="181" formatCode="0.00_ "/>
  </numFmts>
  <fonts count="12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SimSun"/>
      <family val="3"/>
      <charset val="134"/>
    </font>
    <font>
      <sz val="12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81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80"/>
  <sheetViews>
    <sheetView tabSelected="1" topLeftCell="A49" workbookViewId="0">
      <selection activeCell="H17" sqref="H17"/>
    </sheetView>
  </sheetViews>
  <sheetFormatPr baseColWidth="10" defaultColWidth="9" defaultRowHeight="14"/>
  <cols>
    <col min="1" max="1" width="6.83203125" customWidth="1"/>
    <col min="2" max="2" width="19.1640625" customWidth="1"/>
    <col min="3" max="3" width="16.1640625" customWidth="1"/>
    <col min="4" max="4" width="16.33203125" customWidth="1"/>
    <col min="5" max="5" width="18.33203125" customWidth="1"/>
    <col min="6" max="6" width="17.83203125" customWidth="1"/>
    <col min="7" max="7" width="18" customWidth="1"/>
    <col min="8" max="8" width="17.83203125" customWidth="1"/>
  </cols>
  <sheetData>
    <row r="3" spans="2:8" ht="15">
      <c r="B3" s="10"/>
      <c r="C3" s="8" t="s">
        <v>11</v>
      </c>
      <c r="D3" s="9"/>
      <c r="E3" s="9"/>
      <c r="F3" s="9" t="s">
        <v>12</v>
      </c>
      <c r="G3" s="9"/>
      <c r="H3" s="9"/>
    </row>
    <row r="4" spans="2:8" ht="15">
      <c r="B4" s="10"/>
      <c r="C4" s="1" t="s">
        <v>13</v>
      </c>
      <c r="D4" s="1" t="s">
        <v>14</v>
      </c>
      <c r="E4" s="1" t="s">
        <v>15</v>
      </c>
      <c r="F4" s="1" t="s">
        <v>13</v>
      </c>
      <c r="G4" s="1" t="s">
        <v>14</v>
      </c>
      <c r="H4" s="1" t="s">
        <v>15</v>
      </c>
    </row>
    <row r="5" spans="2:8" ht="15">
      <c r="B5" s="1" t="s">
        <v>0</v>
      </c>
      <c r="C5" s="2">
        <v>25.91</v>
      </c>
      <c r="D5" s="2">
        <v>27.78</v>
      </c>
      <c r="E5" s="2">
        <v>25.37</v>
      </c>
      <c r="F5" s="2">
        <v>25.75</v>
      </c>
      <c r="G5" s="2">
        <v>26.49</v>
      </c>
      <c r="H5" s="2">
        <v>25.84</v>
      </c>
    </row>
    <row r="6" spans="2:8" ht="15">
      <c r="B6" s="1" t="s">
        <v>1</v>
      </c>
      <c r="C6" s="2">
        <v>23.65</v>
      </c>
      <c r="D6" s="2">
        <v>23.74</v>
      </c>
      <c r="E6" s="2">
        <v>23.96</v>
      </c>
      <c r="F6" s="2">
        <v>22.65</v>
      </c>
      <c r="G6" s="2">
        <v>22.61</v>
      </c>
      <c r="H6" s="2">
        <v>22.87</v>
      </c>
    </row>
    <row r="7" spans="2:8" ht="15">
      <c r="B7" s="3" t="s">
        <v>2</v>
      </c>
      <c r="C7" s="4">
        <f t="shared" ref="C7:H7" si="0">C5-C6</f>
        <v>2.2600000000000016</v>
      </c>
      <c r="D7" s="4">
        <f t="shared" si="0"/>
        <v>4.0400000000000027</v>
      </c>
      <c r="E7" s="4">
        <f t="shared" si="0"/>
        <v>1.4100000000000001</v>
      </c>
      <c r="F7" s="4">
        <f t="shared" si="0"/>
        <v>3.1000000000000014</v>
      </c>
      <c r="G7" s="4">
        <f t="shared" si="0"/>
        <v>3.879999999999999</v>
      </c>
      <c r="H7" s="4">
        <f t="shared" si="0"/>
        <v>2.9699999999999989</v>
      </c>
    </row>
    <row r="8" spans="2:8" ht="15">
      <c r="B8" s="3" t="s">
        <v>3</v>
      </c>
      <c r="C8" s="5">
        <f>-(C7-F7)</f>
        <v>0.83999999999999986</v>
      </c>
      <c r="D8" s="4">
        <f>-(D7-G7)</f>
        <v>-0.16000000000000369</v>
      </c>
      <c r="E8" s="4">
        <f>-(E7-H7)</f>
        <v>1.5599999999999987</v>
      </c>
      <c r="F8" s="10">
        <v>0</v>
      </c>
      <c r="G8" s="10"/>
      <c r="H8" s="10"/>
    </row>
    <row r="9" spans="2:8" ht="15">
      <c r="B9" s="11" t="s">
        <v>16</v>
      </c>
      <c r="C9" s="4">
        <f t="shared" ref="C9:H9" si="1">2^C8</f>
        <v>1.7900501418559447</v>
      </c>
      <c r="D9" s="4">
        <f t="shared" si="1"/>
        <v>0.89502507092797012</v>
      </c>
      <c r="E9" s="4">
        <f t="shared" si="1"/>
        <v>2.9485384345821997</v>
      </c>
      <c r="F9" s="4">
        <v>1</v>
      </c>
      <c r="G9" s="4">
        <f t="shared" si="1"/>
        <v>1</v>
      </c>
      <c r="H9" s="4">
        <f t="shared" si="1"/>
        <v>1</v>
      </c>
    </row>
    <row r="10" spans="2:8" ht="15">
      <c r="B10" s="12" t="s">
        <v>17</v>
      </c>
      <c r="C10" s="10">
        <f>AVERAGE(C9:E9)</f>
        <v>1.877871215788705</v>
      </c>
      <c r="D10" s="9"/>
      <c r="E10" s="9"/>
      <c r="F10" s="10">
        <f>AVERAGE(F9:H9)</f>
        <v>1</v>
      </c>
      <c r="G10" s="9"/>
      <c r="H10" s="9"/>
    </row>
    <row r="13" spans="2:8" ht="15">
      <c r="B13" s="10"/>
      <c r="C13" s="8"/>
      <c r="D13" s="9"/>
      <c r="E13" s="9"/>
      <c r="F13" s="9"/>
      <c r="G13" s="9"/>
      <c r="H13" s="9"/>
    </row>
    <row r="14" spans="2:8" ht="15">
      <c r="B14" s="10"/>
      <c r="C14" s="1"/>
      <c r="D14" s="1"/>
      <c r="E14" s="1"/>
      <c r="F14" s="1"/>
      <c r="G14" s="1"/>
      <c r="H14" s="1"/>
    </row>
    <row r="15" spans="2:8" ht="15">
      <c r="B15" s="7"/>
      <c r="C15" s="2"/>
      <c r="D15" s="2"/>
      <c r="E15" s="2"/>
      <c r="F15" s="2"/>
      <c r="G15" s="2"/>
      <c r="H15" s="2"/>
    </row>
    <row r="16" spans="2:8" ht="15">
      <c r="B16" s="1"/>
      <c r="C16" s="2"/>
      <c r="D16" s="2"/>
      <c r="E16" s="2"/>
      <c r="F16" s="2"/>
      <c r="G16" s="2"/>
      <c r="H16" s="2"/>
    </row>
    <row r="17" spans="2:8" ht="15">
      <c r="B17" s="3"/>
      <c r="C17" s="4"/>
      <c r="D17" s="4"/>
      <c r="E17" s="4"/>
      <c r="F17" s="4"/>
      <c r="G17" s="4"/>
      <c r="H17" s="4"/>
    </row>
    <row r="18" spans="2:8" ht="15">
      <c r="B18" s="3"/>
      <c r="C18" s="5"/>
      <c r="D18" s="4"/>
      <c r="E18" s="4"/>
      <c r="F18" s="10"/>
      <c r="G18" s="10"/>
      <c r="H18" s="10"/>
    </row>
    <row r="19" spans="2:8" ht="15">
      <c r="B19" s="3"/>
      <c r="C19" s="4"/>
      <c r="D19" s="4"/>
      <c r="E19" s="4"/>
      <c r="F19" s="4"/>
      <c r="G19" s="4"/>
      <c r="H19" s="4"/>
    </row>
    <row r="20" spans="2:8" ht="15">
      <c r="B20" s="6"/>
      <c r="C20" s="10"/>
      <c r="D20" s="9"/>
      <c r="E20" s="9"/>
      <c r="F20" s="10"/>
      <c r="G20" s="9"/>
      <c r="H20" s="9"/>
    </row>
    <row r="23" spans="2:8" ht="15">
      <c r="B23" s="10"/>
      <c r="C23" s="8" t="s">
        <v>11</v>
      </c>
      <c r="D23" s="9"/>
      <c r="E23" s="9"/>
      <c r="F23" s="9" t="s">
        <v>12</v>
      </c>
      <c r="G23" s="9"/>
      <c r="H23" s="9"/>
    </row>
    <row r="24" spans="2:8" ht="15">
      <c r="B24" s="10"/>
      <c r="C24" s="1" t="s">
        <v>13</v>
      </c>
      <c r="D24" s="1" t="s">
        <v>14</v>
      </c>
      <c r="E24" s="1" t="s">
        <v>15</v>
      </c>
      <c r="F24" s="1" t="s">
        <v>13</v>
      </c>
      <c r="G24" s="1" t="s">
        <v>14</v>
      </c>
      <c r="H24" s="1" t="s">
        <v>15</v>
      </c>
    </row>
    <row r="25" spans="2:8" ht="15">
      <c r="B25" s="1" t="s">
        <v>5</v>
      </c>
      <c r="C25" s="2">
        <v>27.32</v>
      </c>
      <c r="D25" s="2">
        <v>27.69</v>
      </c>
      <c r="E25" s="2">
        <v>26.37</v>
      </c>
      <c r="F25" s="2">
        <v>29.75</v>
      </c>
      <c r="G25" s="2">
        <v>28.41</v>
      </c>
      <c r="H25" s="2">
        <v>30.38</v>
      </c>
    </row>
    <row r="26" spans="2:8" ht="15">
      <c r="B26" s="1" t="s">
        <v>1</v>
      </c>
      <c r="C26" s="2">
        <v>23.65</v>
      </c>
      <c r="D26" s="2">
        <v>23.74</v>
      </c>
      <c r="E26" s="2">
        <v>23.96</v>
      </c>
      <c r="F26" s="2">
        <v>22.65</v>
      </c>
      <c r="G26" s="2">
        <v>22.61</v>
      </c>
      <c r="H26" s="2">
        <v>22.87</v>
      </c>
    </row>
    <row r="27" spans="2:8" ht="15">
      <c r="B27" s="3" t="s">
        <v>2</v>
      </c>
      <c r="C27" s="4">
        <f t="shared" ref="C27:H27" si="2">C25-C26</f>
        <v>3.6700000000000017</v>
      </c>
      <c r="D27" s="4">
        <f t="shared" si="2"/>
        <v>3.9500000000000028</v>
      </c>
      <c r="E27" s="4">
        <f t="shared" si="2"/>
        <v>2.41</v>
      </c>
      <c r="F27" s="4">
        <f t="shared" si="2"/>
        <v>7.1000000000000014</v>
      </c>
      <c r="G27" s="4">
        <f t="shared" si="2"/>
        <v>5.8000000000000007</v>
      </c>
      <c r="H27" s="4">
        <f t="shared" si="2"/>
        <v>7.509999999999998</v>
      </c>
    </row>
    <row r="28" spans="2:8" ht="15">
      <c r="B28" s="3" t="s">
        <v>3</v>
      </c>
      <c r="C28" s="5">
        <f>-(C27-F27)</f>
        <v>3.4299999999999997</v>
      </c>
      <c r="D28" s="4">
        <f>-(D27-G27)</f>
        <v>1.8499999999999979</v>
      </c>
      <c r="E28" s="4">
        <f>-(E27-H27)</f>
        <v>5.0999999999999979</v>
      </c>
      <c r="F28" s="10">
        <v>0</v>
      </c>
      <c r="G28" s="10"/>
      <c r="H28" s="10"/>
    </row>
    <row r="29" spans="2:8" ht="15">
      <c r="B29" s="3" t="s">
        <v>4</v>
      </c>
      <c r="C29" s="4">
        <f t="shared" ref="C29:H29" si="3">2^C28</f>
        <v>10.77786861492552</v>
      </c>
      <c r="D29" s="4">
        <f t="shared" si="3"/>
        <v>3.605001850443315</v>
      </c>
      <c r="E29" s="4">
        <f t="shared" si="3"/>
        <v>34.296750801161323</v>
      </c>
      <c r="F29" s="4">
        <v>1</v>
      </c>
      <c r="G29" s="4">
        <f t="shared" si="3"/>
        <v>1</v>
      </c>
      <c r="H29" s="4">
        <f t="shared" si="3"/>
        <v>1</v>
      </c>
    </row>
    <row r="30" spans="2:8" ht="15">
      <c r="B30" s="12" t="s">
        <v>17</v>
      </c>
      <c r="C30" s="10">
        <f>AVERAGE(C29:E29)</f>
        <v>16.226540422176722</v>
      </c>
      <c r="D30" s="9"/>
      <c r="E30" s="9"/>
      <c r="F30" s="10">
        <f>AVERAGE(F29:H29)</f>
        <v>1</v>
      </c>
      <c r="G30" s="9"/>
      <c r="H30" s="9"/>
    </row>
    <row r="33" spans="2:8" ht="15">
      <c r="B33" s="10"/>
      <c r="C33" s="8" t="s">
        <v>11</v>
      </c>
      <c r="D33" s="9"/>
      <c r="E33" s="9"/>
      <c r="F33" s="9" t="s">
        <v>12</v>
      </c>
      <c r="G33" s="9"/>
      <c r="H33" s="9"/>
    </row>
    <row r="34" spans="2:8" ht="15">
      <c r="B34" s="10"/>
      <c r="C34" s="1" t="s">
        <v>13</v>
      </c>
      <c r="D34" s="1" t="s">
        <v>14</v>
      </c>
      <c r="E34" s="1" t="s">
        <v>15</v>
      </c>
      <c r="F34" s="1" t="s">
        <v>13</v>
      </c>
      <c r="G34" s="1" t="s">
        <v>14</v>
      </c>
      <c r="H34" s="1" t="s">
        <v>15</v>
      </c>
    </row>
    <row r="35" spans="2:8" ht="15">
      <c r="B35" s="1" t="s">
        <v>6</v>
      </c>
      <c r="C35" s="2">
        <v>25.8</v>
      </c>
      <c r="D35" s="2">
        <v>26.86</v>
      </c>
      <c r="E35" s="2">
        <v>26.94</v>
      </c>
      <c r="F35" s="2">
        <v>27.65</v>
      </c>
      <c r="G35" s="2">
        <v>27.81</v>
      </c>
      <c r="H35" s="2">
        <v>26.14</v>
      </c>
    </row>
    <row r="36" spans="2:8" ht="15">
      <c r="B36" s="1" t="s">
        <v>1</v>
      </c>
      <c r="C36" s="2">
        <v>23.65</v>
      </c>
      <c r="D36" s="2">
        <v>23.74</v>
      </c>
      <c r="E36" s="2">
        <v>23.96</v>
      </c>
      <c r="F36" s="2">
        <v>22.65</v>
      </c>
      <c r="G36" s="2">
        <v>22.61</v>
      </c>
      <c r="H36" s="2">
        <v>22.87</v>
      </c>
    </row>
    <row r="37" spans="2:8" ht="15">
      <c r="B37" s="3" t="s">
        <v>2</v>
      </c>
      <c r="C37" s="4">
        <f t="shared" ref="C37:H37" si="4">C35-C36</f>
        <v>2.1500000000000021</v>
      </c>
      <c r="D37" s="4">
        <f t="shared" si="4"/>
        <v>3.120000000000001</v>
      </c>
      <c r="E37" s="4">
        <f t="shared" si="4"/>
        <v>2.9800000000000004</v>
      </c>
      <c r="F37" s="4">
        <f t="shared" si="4"/>
        <v>5</v>
      </c>
      <c r="G37" s="4">
        <f t="shared" si="4"/>
        <v>5.1999999999999993</v>
      </c>
      <c r="H37" s="4">
        <f t="shared" si="4"/>
        <v>3.2699999999999996</v>
      </c>
    </row>
    <row r="38" spans="2:8" ht="15">
      <c r="B38" s="3" t="s">
        <v>3</v>
      </c>
      <c r="C38" s="5">
        <f>-(C37-F37)</f>
        <v>2.8499999999999979</v>
      </c>
      <c r="D38" s="4">
        <f>-(D37-G37)</f>
        <v>2.0799999999999983</v>
      </c>
      <c r="E38" s="4">
        <f>-(E37-H37)</f>
        <v>0.28999999999999915</v>
      </c>
      <c r="F38" s="10">
        <v>0</v>
      </c>
      <c r="G38" s="10"/>
      <c r="H38" s="10"/>
    </row>
    <row r="39" spans="2:8" ht="15">
      <c r="B39" s="3" t="s">
        <v>4</v>
      </c>
      <c r="C39" s="4">
        <f t="shared" ref="C39:H39" si="5">2^C38</f>
        <v>7.2100037008866309</v>
      </c>
      <c r="D39" s="4">
        <f t="shared" si="5"/>
        <v>4.2280721622455166</v>
      </c>
      <c r="E39" s="4">
        <f t="shared" si="5"/>
        <v>1.2226402776920677</v>
      </c>
      <c r="F39" s="4">
        <v>1</v>
      </c>
      <c r="G39" s="4">
        <f t="shared" si="5"/>
        <v>1</v>
      </c>
      <c r="H39" s="4">
        <f t="shared" si="5"/>
        <v>1</v>
      </c>
    </row>
    <row r="40" spans="2:8" ht="15">
      <c r="B40" s="12" t="s">
        <v>17</v>
      </c>
      <c r="C40" s="10">
        <f>AVERAGE(C39:E39)</f>
        <v>4.2202387136080723</v>
      </c>
      <c r="D40" s="9"/>
      <c r="E40" s="9"/>
      <c r="F40" s="10">
        <f>AVERAGE(F39:H39)</f>
        <v>1</v>
      </c>
      <c r="G40" s="9"/>
      <c r="H40" s="9"/>
    </row>
    <row r="43" spans="2:8" ht="15">
      <c r="B43" s="10"/>
      <c r="C43" s="8" t="s">
        <v>11</v>
      </c>
      <c r="D43" s="9"/>
      <c r="E43" s="9"/>
      <c r="F43" s="9" t="s">
        <v>12</v>
      </c>
      <c r="G43" s="9"/>
      <c r="H43" s="9"/>
    </row>
    <row r="44" spans="2:8" ht="15">
      <c r="B44" s="10"/>
      <c r="C44" s="1" t="s">
        <v>13</v>
      </c>
      <c r="D44" s="1" t="s">
        <v>14</v>
      </c>
      <c r="E44" s="1" t="s">
        <v>15</v>
      </c>
      <c r="F44" s="1" t="s">
        <v>13</v>
      </c>
      <c r="G44" s="1" t="s">
        <v>14</v>
      </c>
      <c r="H44" s="1" t="s">
        <v>15</v>
      </c>
    </row>
    <row r="45" spans="2:8" ht="15">
      <c r="B45" s="1" t="s">
        <v>7</v>
      </c>
      <c r="C45" s="2">
        <v>27.45</v>
      </c>
      <c r="D45" s="2">
        <v>27.26</v>
      </c>
      <c r="E45" s="2">
        <v>26.79</v>
      </c>
      <c r="F45" s="2">
        <v>29.68</v>
      </c>
      <c r="G45" s="2">
        <v>28.77</v>
      </c>
      <c r="H45" s="2">
        <v>27.79</v>
      </c>
    </row>
    <row r="46" spans="2:8" ht="15">
      <c r="B46" s="1" t="s">
        <v>1</v>
      </c>
      <c r="C46" s="2">
        <v>23.65</v>
      </c>
      <c r="D46" s="2">
        <v>23.74</v>
      </c>
      <c r="E46" s="2">
        <v>23.96</v>
      </c>
      <c r="F46" s="2">
        <v>22.65</v>
      </c>
      <c r="G46" s="2">
        <v>22.61</v>
      </c>
      <c r="H46" s="2">
        <v>22.87</v>
      </c>
    </row>
    <row r="47" spans="2:8" ht="15">
      <c r="B47" s="3" t="s">
        <v>2</v>
      </c>
      <c r="C47" s="4">
        <f t="shared" ref="C47:H47" si="6">C45-C46</f>
        <v>3.8000000000000007</v>
      </c>
      <c r="D47" s="4">
        <f t="shared" si="6"/>
        <v>3.5200000000000031</v>
      </c>
      <c r="E47" s="4">
        <f t="shared" si="6"/>
        <v>2.8299999999999983</v>
      </c>
      <c r="F47" s="4">
        <f t="shared" si="6"/>
        <v>7.0300000000000011</v>
      </c>
      <c r="G47" s="4">
        <f t="shared" si="6"/>
        <v>6.16</v>
      </c>
      <c r="H47" s="4">
        <f t="shared" si="6"/>
        <v>4.9199999999999982</v>
      </c>
    </row>
    <row r="48" spans="2:8" ht="15">
      <c r="B48" s="3" t="s">
        <v>3</v>
      </c>
      <c r="C48" s="5">
        <f>-(C47-F47)</f>
        <v>3.2300000000000004</v>
      </c>
      <c r="D48" s="4">
        <f>-(D47-G47)</f>
        <v>2.639999999999997</v>
      </c>
      <c r="E48" s="4">
        <f>-(E47-H47)</f>
        <v>2.09</v>
      </c>
      <c r="F48" s="10">
        <v>0</v>
      </c>
      <c r="G48" s="10"/>
      <c r="H48" s="10"/>
    </row>
    <row r="49" spans="2:8" ht="15">
      <c r="B49" s="3" t="s">
        <v>4</v>
      </c>
      <c r="C49" s="4">
        <f t="shared" ref="C49:H49" si="7">2^C48</f>
        <v>9.3826795938550323</v>
      </c>
      <c r="D49" s="4">
        <f t="shared" si="7"/>
        <v>6.2333166372839859</v>
      </c>
      <c r="E49" s="4">
        <f t="shared" si="7"/>
        <v>4.2574807298134392</v>
      </c>
      <c r="F49" s="4">
        <v>1</v>
      </c>
      <c r="G49" s="4">
        <f t="shared" si="7"/>
        <v>1</v>
      </c>
      <c r="H49" s="4">
        <f t="shared" si="7"/>
        <v>1</v>
      </c>
    </row>
    <row r="50" spans="2:8" ht="15">
      <c r="B50" s="12" t="s">
        <v>17</v>
      </c>
      <c r="C50" s="10">
        <f>AVERAGE(C49:E49)</f>
        <v>6.6244923203174864</v>
      </c>
      <c r="D50" s="9"/>
      <c r="E50" s="9"/>
      <c r="F50" s="10">
        <f>AVERAGE(F49:H49)</f>
        <v>1</v>
      </c>
      <c r="G50" s="9"/>
      <c r="H50" s="9"/>
    </row>
    <row r="53" spans="2:8" ht="15">
      <c r="B53" s="10"/>
      <c r="C53" s="8" t="s">
        <v>11</v>
      </c>
      <c r="D53" s="9"/>
      <c r="E53" s="9"/>
      <c r="F53" s="9" t="s">
        <v>12</v>
      </c>
      <c r="G53" s="9"/>
      <c r="H53" s="9"/>
    </row>
    <row r="54" spans="2:8" ht="15">
      <c r="B54" s="10"/>
      <c r="C54" s="1" t="s">
        <v>13</v>
      </c>
      <c r="D54" s="1" t="s">
        <v>14</v>
      </c>
      <c r="E54" s="1" t="s">
        <v>15</v>
      </c>
      <c r="F54" s="1" t="s">
        <v>13</v>
      </c>
      <c r="G54" s="1" t="s">
        <v>14</v>
      </c>
      <c r="H54" s="1" t="s">
        <v>15</v>
      </c>
    </row>
    <row r="55" spans="2:8" ht="15">
      <c r="B55" s="1" t="s">
        <v>8</v>
      </c>
      <c r="C55" s="2">
        <v>28.29</v>
      </c>
      <c r="D55" s="2">
        <v>29.53</v>
      </c>
      <c r="E55" s="2">
        <v>27.33</v>
      </c>
      <c r="F55" s="2">
        <v>28.75</v>
      </c>
      <c r="G55" s="2">
        <v>29.01</v>
      </c>
      <c r="H55" s="2">
        <v>28.73</v>
      </c>
    </row>
    <row r="56" spans="2:8" ht="15">
      <c r="B56" s="1" t="s">
        <v>1</v>
      </c>
      <c r="C56" s="2">
        <v>23.65</v>
      </c>
      <c r="D56" s="2">
        <v>23.74</v>
      </c>
      <c r="E56" s="2">
        <v>23.96</v>
      </c>
      <c r="F56" s="2">
        <v>22.65</v>
      </c>
      <c r="G56" s="2">
        <v>22.61</v>
      </c>
      <c r="H56" s="2">
        <v>22.87</v>
      </c>
    </row>
    <row r="57" spans="2:8" ht="15">
      <c r="B57" s="3" t="s">
        <v>2</v>
      </c>
      <c r="C57" s="4">
        <f t="shared" ref="C57:H57" si="8">C55-C56</f>
        <v>4.6400000000000006</v>
      </c>
      <c r="D57" s="4">
        <f t="shared" si="8"/>
        <v>5.7900000000000027</v>
      </c>
      <c r="E57" s="4">
        <f t="shared" si="8"/>
        <v>3.3699999999999974</v>
      </c>
      <c r="F57" s="4">
        <f t="shared" si="8"/>
        <v>6.1000000000000014</v>
      </c>
      <c r="G57" s="4">
        <f t="shared" si="8"/>
        <v>6.4000000000000021</v>
      </c>
      <c r="H57" s="4">
        <f t="shared" si="8"/>
        <v>5.8599999999999994</v>
      </c>
    </row>
    <row r="58" spans="2:8" ht="15">
      <c r="B58" s="3" t="s">
        <v>3</v>
      </c>
      <c r="C58" s="5">
        <f>-(C57-F57)</f>
        <v>1.4600000000000009</v>
      </c>
      <c r="D58" s="4">
        <f>-(D57-G57)</f>
        <v>0.60999999999999943</v>
      </c>
      <c r="E58" s="4">
        <f>-(E57-H57)</f>
        <v>2.490000000000002</v>
      </c>
      <c r="F58" s="10">
        <v>0</v>
      </c>
      <c r="G58" s="10"/>
      <c r="H58" s="10"/>
    </row>
    <row r="59" spans="2:8" ht="15">
      <c r="B59" s="3" t="s">
        <v>4</v>
      </c>
      <c r="C59" s="4">
        <f t="shared" ref="C59:H59" si="9">2^C58</f>
        <v>2.751083636279489</v>
      </c>
      <c r="D59" s="4">
        <f t="shared" si="9"/>
        <v>1.5262592089605584</v>
      </c>
      <c r="E59" s="4">
        <f t="shared" si="9"/>
        <v>5.6177795029519961</v>
      </c>
      <c r="F59" s="4">
        <v>1</v>
      </c>
      <c r="G59" s="4">
        <f t="shared" si="9"/>
        <v>1</v>
      </c>
      <c r="H59" s="4">
        <f t="shared" si="9"/>
        <v>1</v>
      </c>
    </row>
    <row r="60" spans="2:8" ht="15">
      <c r="B60" s="12" t="s">
        <v>17</v>
      </c>
      <c r="C60" s="10">
        <f>AVERAGE(C59:E59)</f>
        <v>3.2983741160640143</v>
      </c>
      <c r="D60" s="9"/>
      <c r="E60" s="9"/>
      <c r="F60" s="10">
        <f>AVERAGE(F59:H59)</f>
        <v>1</v>
      </c>
      <c r="G60" s="9"/>
      <c r="H60" s="9"/>
    </row>
    <row r="63" spans="2:8" ht="15">
      <c r="B63" s="10"/>
      <c r="C63" s="8" t="s">
        <v>11</v>
      </c>
      <c r="D63" s="9"/>
      <c r="E63" s="9"/>
      <c r="F63" s="9" t="s">
        <v>12</v>
      </c>
      <c r="G63" s="9"/>
      <c r="H63" s="9"/>
    </row>
    <row r="64" spans="2:8" ht="15">
      <c r="B64" s="10"/>
      <c r="C64" s="1" t="s">
        <v>13</v>
      </c>
      <c r="D64" s="1" t="s">
        <v>14</v>
      </c>
      <c r="E64" s="1" t="s">
        <v>15</v>
      </c>
      <c r="F64" s="1" t="s">
        <v>13</v>
      </c>
      <c r="G64" s="1" t="s">
        <v>14</v>
      </c>
      <c r="H64" s="1" t="s">
        <v>15</v>
      </c>
    </row>
    <row r="65" spans="2:8" ht="15">
      <c r="B65" s="1" t="s">
        <v>9</v>
      </c>
      <c r="C65" s="2">
        <v>24.43</v>
      </c>
      <c r="D65" s="2">
        <v>22.47</v>
      </c>
      <c r="E65" s="2">
        <v>20.6</v>
      </c>
      <c r="F65" s="2">
        <v>21.91</v>
      </c>
      <c r="G65" s="2">
        <v>21.94</v>
      </c>
      <c r="H65" s="2">
        <v>21.47</v>
      </c>
    </row>
    <row r="66" spans="2:8" ht="15">
      <c r="B66" s="1" t="s">
        <v>1</v>
      </c>
      <c r="C66" s="2">
        <v>23.65</v>
      </c>
      <c r="D66" s="2">
        <v>23.74</v>
      </c>
      <c r="E66" s="2">
        <v>23.96</v>
      </c>
      <c r="F66" s="2">
        <v>22.65</v>
      </c>
      <c r="G66" s="2">
        <v>22.61</v>
      </c>
      <c r="H66" s="2">
        <v>22.87</v>
      </c>
    </row>
    <row r="67" spans="2:8" ht="15">
      <c r="B67" s="3" t="s">
        <v>2</v>
      </c>
      <c r="C67" s="4">
        <f t="shared" ref="C67:H67" si="10">C65-C66</f>
        <v>0.78000000000000114</v>
      </c>
      <c r="D67" s="4">
        <f t="shared" si="10"/>
        <v>-1.2699999999999996</v>
      </c>
      <c r="E67" s="4">
        <f t="shared" si="10"/>
        <v>-3.3599999999999994</v>
      </c>
      <c r="F67" s="4">
        <f t="shared" si="10"/>
        <v>-0.73999999999999844</v>
      </c>
      <c r="G67" s="4">
        <f t="shared" si="10"/>
        <v>-0.66999999999999815</v>
      </c>
      <c r="H67" s="4">
        <f t="shared" si="10"/>
        <v>-1.4000000000000021</v>
      </c>
    </row>
    <row r="68" spans="2:8" ht="15">
      <c r="B68" s="3" t="s">
        <v>3</v>
      </c>
      <c r="C68" s="5">
        <f>-(C67-F67)</f>
        <v>-1.5199999999999996</v>
      </c>
      <c r="D68" s="4">
        <f>-(D67-G67)</f>
        <v>0.60000000000000142</v>
      </c>
      <c r="E68" s="4">
        <f>-(E67-H67)</f>
        <v>1.9599999999999973</v>
      </c>
      <c r="F68" s="10">
        <v>0</v>
      </c>
      <c r="G68" s="10"/>
      <c r="H68" s="10"/>
    </row>
    <row r="69" spans="2:8" ht="15">
      <c r="B69" s="3" t="s">
        <v>4</v>
      </c>
      <c r="C69" s="4">
        <f t="shared" ref="C69:H69" si="11">2^C68</f>
        <v>0.34868591658760145</v>
      </c>
      <c r="D69" s="4">
        <f t="shared" si="11"/>
        <v>1.5157165665103995</v>
      </c>
      <c r="E69" s="4">
        <f t="shared" si="11"/>
        <v>3.8906197896491341</v>
      </c>
      <c r="F69" s="4">
        <v>1</v>
      </c>
      <c r="G69" s="4">
        <f t="shared" si="11"/>
        <v>1</v>
      </c>
      <c r="H69" s="4">
        <f t="shared" si="11"/>
        <v>1</v>
      </c>
    </row>
    <row r="70" spans="2:8" ht="15">
      <c r="B70" s="12" t="s">
        <v>17</v>
      </c>
      <c r="C70" s="10">
        <f>AVERAGE(C69:E69)</f>
        <v>1.9183407575823785</v>
      </c>
      <c r="D70" s="9"/>
      <c r="E70" s="9"/>
      <c r="F70" s="10">
        <f>AVERAGE(F69:H69)</f>
        <v>1</v>
      </c>
      <c r="G70" s="9"/>
      <c r="H70" s="9"/>
    </row>
    <row r="73" spans="2:8" ht="15">
      <c r="B73" s="10"/>
      <c r="C73" s="8" t="s">
        <v>11</v>
      </c>
      <c r="D73" s="9"/>
      <c r="E73" s="9"/>
      <c r="F73" s="9" t="s">
        <v>12</v>
      </c>
      <c r="G73" s="9"/>
      <c r="H73" s="9"/>
    </row>
    <row r="74" spans="2:8" ht="15">
      <c r="B74" s="10"/>
      <c r="C74" s="1" t="s">
        <v>13</v>
      </c>
      <c r="D74" s="1" t="s">
        <v>14</v>
      </c>
      <c r="E74" s="1" t="s">
        <v>15</v>
      </c>
      <c r="F74" s="1" t="s">
        <v>13</v>
      </c>
      <c r="G74" s="1" t="s">
        <v>14</v>
      </c>
      <c r="H74" s="1" t="s">
        <v>15</v>
      </c>
    </row>
    <row r="75" spans="2:8" ht="15">
      <c r="B75" s="1" t="s">
        <v>10</v>
      </c>
      <c r="C75" s="2">
        <v>26.32</v>
      </c>
      <c r="D75" s="2">
        <v>25.64</v>
      </c>
      <c r="E75" s="2">
        <v>25.71</v>
      </c>
      <c r="F75" s="2">
        <v>26.58</v>
      </c>
      <c r="G75" s="2">
        <v>26.82</v>
      </c>
      <c r="H75" s="2">
        <v>26.36</v>
      </c>
    </row>
    <row r="76" spans="2:8" ht="15">
      <c r="B76" s="1" t="s">
        <v>1</v>
      </c>
      <c r="C76" s="2">
        <v>23.65</v>
      </c>
      <c r="D76" s="2">
        <v>23.74</v>
      </c>
      <c r="E76" s="2">
        <v>23.96</v>
      </c>
      <c r="F76" s="2">
        <v>22.65</v>
      </c>
      <c r="G76" s="2">
        <v>22.61</v>
      </c>
      <c r="H76" s="2">
        <v>22.87</v>
      </c>
    </row>
    <row r="77" spans="2:8" ht="15">
      <c r="B77" s="3" t="s">
        <v>2</v>
      </c>
      <c r="C77" s="4">
        <f t="shared" ref="C77:H77" si="12">C75-C76</f>
        <v>2.6700000000000017</v>
      </c>
      <c r="D77" s="4">
        <f t="shared" si="12"/>
        <v>1.9000000000000021</v>
      </c>
      <c r="E77" s="4">
        <f t="shared" si="12"/>
        <v>1.75</v>
      </c>
      <c r="F77" s="4">
        <f t="shared" si="12"/>
        <v>3.9299999999999997</v>
      </c>
      <c r="G77" s="4">
        <f t="shared" si="12"/>
        <v>4.2100000000000009</v>
      </c>
      <c r="H77" s="4">
        <f t="shared" si="12"/>
        <v>3.4899999999999984</v>
      </c>
    </row>
    <row r="78" spans="2:8" ht="15">
      <c r="B78" s="3" t="s">
        <v>3</v>
      </c>
      <c r="C78" s="5">
        <f>-(C77-F77)</f>
        <v>1.259999999999998</v>
      </c>
      <c r="D78" s="4">
        <f>-(D77-G77)</f>
        <v>2.3099999999999987</v>
      </c>
      <c r="E78" s="4">
        <f>-(E77-H77)</f>
        <v>1.7399999999999984</v>
      </c>
      <c r="F78" s="10">
        <v>0</v>
      </c>
      <c r="G78" s="10"/>
      <c r="H78" s="10"/>
    </row>
    <row r="79" spans="2:8" ht="15">
      <c r="B79" s="3" t="s">
        <v>4</v>
      </c>
      <c r="C79" s="4">
        <f t="shared" ref="C79:H79" si="13">2^C78</f>
        <v>2.3949574092378541</v>
      </c>
      <c r="D79" s="4">
        <f t="shared" si="13"/>
        <v>4.9588307997559422</v>
      </c>
      <c r="E79" s="4">
        <f t="shared" si="13"/>
        <v>3.3403516777134734</v>
      </c>
      <c r="F79" s="4">
        <v>1</v>
      </c>
      <c r="G79" s="4">
        <f t="shared" si="13"/>
        <v>1</v>
      </c>
      <c r="H79" s="4">
        <f t="shared" si="13"/>
        <v>1</v>
      </c>
    </row>
    <row r="80" spans="2:8" ht="15">
      <c r="B80" s="12" t="s">
        <v>17</v>
      </c>
      <c r="C80" s="10">
        <f>AVERAGE(C79:E79)</f>
        <v>3.5647132955690899</v>
      </c>
      <c r="D80" s="9"/>
      <c r="E80" s="9"/>
      <c r="F80" s="10">
        <f>AVERAGE(F79:H79)</f>
        <v>1</v>
      </c>
      <c r="G80" s="9"/>
      <c r="H80" s="9"/>
    </row>
  </sheetData>
  <mergeCells count="48">
    <mergeCell ref="B53:B54"/>
    <mergeCell ref="B63:B64"/>
    <mergeCell ref="B73:B74"/>
    <mergeCell ref="B3:B4"/>
    <mergeCell ref="B13:B14"/>
    <mergeCell ref="B23:B24"/>
    <mergeCell ref="B33:B34"/>
    <mergeCell ref="B43:B44"/>
    <mergeCell ref="C73:E73"/>
    <mergeCell ref="F73:H73"/>
    <mergeCell ref="F78:H78"/>
    <mergeCell ref="C80:E80"/>
    <mergeCell ref="F80:H80"/>
    <mergeCell ref="C63:E63"/>
    <mergeCell ref="F63:H63"/>
    <mergeCell ref="F68:H68"/>
    <mergeCell ref="C70:E70"/>
    <mergeCell ref="F70:H70"/>
    <mergeCell ref="C53:E53"/>
    <mergeCell ref="F53:H53"/>
    <mergeCell ref="F58:H58"/>
    <mergeCell ref="C60:E60"/>
    <mergeCell ref="F60:H60"/>
    <mergeCell ref="C43:E43"/>
    <mergeCell ref="F43:H43"/>
    <mergeCell ref="F48:H48"/>
    <mergeCell ref="C50:E50"/>
    <mergeCell ref="F50:H50"/>
    <mergeCell ref="C33:E33"/>
    <mergeCell ref="F33:H33"/>
    <mergeCell ref="F38:H38"/>
    <mergeCell ref="C40:E40"/>
    <mergeCell ref="F40:H40"/>
    <mergeCell ref="C23:E23"/>
    <mergeCell ref="F23:H23"/>
    <mergeCell ref="F28:H28"/>
    <mergeCell ref="C30:E30"/>
    <mergeCell ref="F30:H30"/>
    <mergeCell ref="C13:E13"/>
    <mergeCell ref="F13:H13"/>
    <mergeCell ref="F18:H18"/>
    <mergeCell ref="C20:E20"/>
    <mergeCell ref="F20:H20"/>
    <mergeCell ref="C3:E3"/>
    <mergeCell ref="F3:H3"/>
    <mergeCell ref="F8:H8"/>
    <mergeCell ref="C10:E10"/>
    <mergeCell ref="F10:H10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2022-11-08T09:01:50Z</dcterms:created>
  <dcterms:modified xsi:type="dcterms:W3CDTF">2024-03-25T12:42:48Z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1F53FFEB948B46FDB501E2D766790449</vt:lpwstr>
  </property>
  <property fmtid="{D5CDD505-2E9C-101B-9397-08002B2CF9AE}" pid="3" name="KSOProductBuildVer">
    <vt:lpwstr>2052-11.1.0.12313</vt:lpwstr>
  </property>
</Properties>
</file>