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عبدالله\peerj\New folder\"/>
    </mc:Choice>
  </mc:AlternateContent>
  <xr:revisionPtr revIDLastSave="0" documentId="13_ncr:1_{D9FE8EDD-BC76-4422-B14C-FB25EC7791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  <sheet name="Sheet2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F2" i="1"/>
  <c r="F3" i="1"/>
  <c r="H1" i="1"/>
  <c r="F6" i="1"/>
  <c r="H6" i="1"/>
  <c r="J6" i="1"/>
  <c r="F5" i="1"/>
  <c r="H5" i="1"/>
  <c r="J5" i="1"/>
  <c r="F4" i="1"/>
  <c r="H4" i="1"/>
  <c r="J4" i="1"/>
  <c r="L4" i="1"/>
  <c r="M4" i="1"/>
  <c r="K4" i="1"/>
  <c r="G3" i="1"/>
  <c r="G1" i="1"/>
  <c r="G2" i="1"/>
  <c r="I1" i="1"/>
  <c r="J3" i="1"/>
  <c r="J2" i="1"/>
  <c r="J1" i="1"/>
  <c r="L1" i="1"/>
  <c r="M1" i="1"/>
  <c r="K1" i="1"/>
</calcChain>
</file>

<file path=xl/sharedStrings.xml><?xml version="1.0" encoding="utf-8"?>
<sst xmlns="http://schemas.openxmlformats.org/spreadsheetml/2006/main" count="84" uniqueCount="27">
  <si>
    <t>col</t>
  </si>
  <si>
    <t>TOP1</t>
  </si>
  <si>
    <t>ACTIN</t>
  </si>
  <si>
    <t>top</t>
  </si>
  <si>
    <t>A01</t>
  </si>
  <si>
    <t>SYBR</t>
  </si>
  <si>
    <t>Unkn</t>
  </si>
  <si>
    <t>COL</t>
  </si>
  <si>
    <t>B01</t>
  </si>
  <si>
    <t>C01</t>
  </si>
  <si>
    <t>D01</t>
  </si>
  <si>
    <t>top1</t>
  </si>
  <si>
    <t>E01</t>
  </si>
  <si>
    <t>F01</t>
  </si>
  <si>
    <t>G10</t>
  </si>
  <si>
    <t>Actin</t>
  </si>
  <si>
    <t>G11</t>
  </si>
  <si>
    <t>G12</t>
  </si>
  <si>
    <t>H10</t>
  </si>
  <si>
    <t>H11</t>
  </si>
  <si>
    <t>H12</t>
  </si>
  <si>
    <t>Well</t>
  </si>
  <si>
    <t>Fluor</t>
  </si>
  <si>
    <t>Target</t>
  </si>
  <si>
    <t>Content</t>
  </si>
  <si>
    <t>Sample</t>
  </si>
  <si>
    <t>Cq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</si>
</sst>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;\-###0.00"/>
    <numFmt numFmtId="165" formatCode="###0.00000;\-###0.00000"/>
  </numFmts>
  <fonts count="2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E4ECF7"/>
        <bgColor rgb="FF000000"/>
      </patternFill>
    </fill>
    <fill>
      <patternFill patternType="solid">
        <fgColor rgb="FFA9C4E9"/>
        <bgColor rgb="FF000000"/>
      </patternFill>
    </fill>
    <fill>
      <patternFill patternType="solid">
        <fgColor rgb="FFD3DCE9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590D-08CE-441C-B679-2FDFD9FF9B3A}">
  <dimension ref="A1:H13"/>
  <sheetViews>
    <sheetView tabSelected="1" workbookViewId="0">
      <selection activeCell="H15" sqref="H15"/>
    </sheetView>
  </sheetViews>
  <sheetFormatPr defaultRowHeight="14.4" x14ac:dyDescent="0.3"/>
  <cols>
    <col min="1" max="1" width="1.33203125" customWidth="1"/>
  </cols>
  <sheetData>
    <row r="1" spans="1:8" s="8" customFormat="1" ht="15" customHeight="1" x14ac:dyDescent="0.3">
      <c r="A1" s="6"/>
      <c r="B1" s="7" t="s">
        <v>21</v>
      </c>
      <c r="C1" s="7" t="s">
        <v>22</v>
      </c>
      <c r="D1" s="7" t="s">
        <v>23</v>
      </c>
      <c r="E1" s="7" t="s">
        <v>24</v>
      </c>
      <c r="F1" s="7" t="s">
        <v>25</v>
      </c>
      <c r="G1" s="7" t="s">
        <v>26</v>
      </c>
      <c r="H1" s="7"/>
    </row>
    <row r="2" spans="1:8" s="5" customFormat="1" ht="15" customHeight="1" x14ac:dyDescent="0.3">
      <c r="A2" s="3"/>
      <c r="B2" s="1" t="s">
        <v>17</v>
      </c>
      <c r="C2" s="1" t="s">
        <v>5</v>
      </c>
      <c r="D2" s="1" t="s">
        <v>15</v>
      </c>
      <c r="E2" s="1" t="s">
        <v>6</v>
      </c>
      <c r="F2" s="1" t="s">
        <v>7</v>
      </c>
      <c r="G2" s="2">
        <v>23.242649093068799</v>
      </c>
      <c r="H2" s="4"/>
    </row>
    <row r="3" spans="1:8" s="5" customFormat="1" ht="15" customHeight="1" x14ac:dyDescent="0.3">
      <c r="A3" s="3"/>
      <c r="B3" s="1" t="s">
        <v>14</v>
      </c>
      <c r="C3" s="1" t="s">
        <v>5</v>
      </c>
      <c r="D3" s="1" t="s">
        <v>15</v>
      </c>
      <c r="E3" s="1" t="s">
        <v>6</v>
      </c>
      <c r="F3" s="1" t="s">
        <v>7</v>
      </c>
      <c r="G3" s="2">
        <v>23.3813796815393</v>
      </c>
      <c r="H3" s="4"/>
    </row>
    <row r="4" spans="1:8" s="5" customFormat="1" ht="15" customHeight="1" x14ac:dyDescent="0.3">
      <c r="A4" s="3"/>
      <c r="B4" s="1" t="s">
        <v>16</v>
      </c>
      <c r="C4" s="1" t="s">
        <v>5</v>
      </c>
      <c r="D4" s="1" t="s">
        <v>15</v>
      </c>
      <c r="E4" s="1" t="s">
        <v>6</v>
      </c>
      <c r="F4" s="1" t="s">
        <v>7</v>
      </c>
      <c r="G4" s="2">
        <v>23.400506215285102</v>
      </c>
      <c r="H4" s="4"/>
    </row>
    <row r="5" spans="1:8" s="5" customFormat="1" ht="15" customHeight="1" x14ac:dyDescent="0.3">
      <c r="A5" s="3"/>
      <c r="B5" s="1" t="s">
        <v>4</v>
      </c>
      <c r="C5" s="1" t="s">
        <v>5</v>
      </c>
      <c r="D5" s="1" t="s">
        <v>1</v>
      </c>
      <c r="E5" s="1" t="s">
        <v>6</v>
      </c>
      <c r="F5" s="1" t="s">
        <v>7</v>
      </c>
      <c r="G5" s="2">
        <v>23.895273009750401</v>
      </c>
      <c r="H5" s="4"/>
    </row>
    <row r="6" spans="1:8" s="5" customFormat="1" ht="15" customHeight="1" x14ac:dyDescent="0.3">
      <c r="A6" s="3"/>
      <c r="B6" s="1" t="s">
        <v>8</v>
      </c>
      <c r="C6" s="1" t="s">
        <v>5</v>
      </c>
      <c r="D6" s="1" t="s">
        <v>1</v>
      </c>
      <c r="E6" s="1" t="s">
        <v>6</v>
      </c>
      <c r="F6" s="1" t="s">
        <v>7</v>
      </c>
      <c r="G6" s="2">
        <v>24.344147698215</v>
      </c>
      <c r="H6" s="4"/>
    </row>
    <row r="7" spans="1:8" s="5" customFormat="1" ht="15" customHeight="1" x14ac:dyDescent="0.3">
      <c r="A7" s="3"/>
      <c r="B7" s="1" t="s">
        <v>9</v>
      </c>
      <c r="C7" s="1" t="s">
        <v>5</v>
      </c>
      <c r="D7" s="1" t="s">
        <v>1</v>
      </c>
      <c r="E7" s="1" t="s">
        <v>6</v>
      </c>
      <c r="F7" s="1" t="s">
        <v>7</v>
      </c>
      <c r="G7" s="2">
        <v>24.468013482624301</v>
      </c>
      <c r="H7" s="4"/>
    </row>
    <row r="8" spans="1:8" s="5" customFormat="1" ht="15" customHeight="1" x14ac:dyDescent="0.3">
      <c r="A8" s="3"/>
      <c r="B8" s="1" t="s">
        <v>20</v>
      </c>
      <c r="C8" s="1" t="s">
        <v>5</v>
      </c>
      <c r="D8" s="1" t="s">
        <v>15</v>
      </c>
      <c r="E8" s="1" t="s">
        <v>6</v>
      </c>
      <c r="F8" s="1" t="s">
        <v>11</v>
      </c>
      <c r="G8" s="2">
        <v>24.858035245970701</v>
      </c>
      <c r="H8" s="4"/>
    </row>
    <row r="9" spans="1:8" s="5" customFormat="1" ht="15" customHeight="1" x14ac:dyDescent="0.3">
      <c r="A9" s="3"/>
      <c r="B9" s="1" t="s">
        <v>18</v>
      </c>
      <c r="C9" s="1" t="s">
        <v>5</v>
      </c>
      <c r="D9" s="1" t="s">
        <v>15</v>
      </c>
      <c r="E9" s="1" t="s">
        <v>6</v>
      </c>
      <c r="F9" s="1" t="s">
        <v>11</v>
      </c>
      <c r="G9" s="2">
        <v>25.207589876883699</v>
      </c>
      <c r="H9" s="4"/>
    </row>
    <row r="10" spans="1:8" s="5" customFormat="1" ht="15" customHeight="1" x14ac:dyDescent="0.3">
      <c r="A10" s="3"/>
      <c r="B10" s="1" t="s">
        <v>19</v>
      </c>
      <c r="C10" s="1" t="s">
        <v>5</v>
      </c>
      <c r="D10" s="1" t="s">
        <v>15</v>
      </c>
      <c r="E10" s="1" t="s">
        <v>6</v>
      </c>
      <c r="F10" s="1" t="s">
        <v>11</v>
      </c>
      <c r="G10" s="2">
        <v>25.235932564305099</v>
      </c>
      <c r="H10" s="4"/>
    </row>
    <row r="11" spans="1:8" s="5" customFormat="1" ht="15" customHeight="1" x14ac:dyDescent="0.3">
      <c r="A11" s="3"/>
      <c r="B11" s="1" t="s">
        <v>13</v>
      </c>
      <c r="C11" s="1" t="s">
        <v>5</v>
      </c>
      <c r="D11" s="1" t="s">
        <v>1</v>
      </c>
      <c r="E11" s="1" t="s">
        <v>6</v>
      </c>
      <c r="F11" s="1" t="s">
        <v>11</v>
      </c>
      <c r="G11" s="2">
        <v>30.838266879797398</v>
      </c>
      <c r="H11" s="4"/>
    </row>
    <row r="12" spans="1:8" s="5" customFormat="1" ht="15" customHeight="1" x14ac:dyDescent="0.3">
      <c r="A12" s="3"/>
      <c r="B12" s="1" t="s">
        <v>12</v>
      </c>
      <c r="C12" s="1" t="s">
        <v>5</v>
      </c>
      <c r="D12" s="1" t="s">
        <v>1</v>
      </c>
      <c r="E12" s="1" t="s">
        <v>6</v>
      </c>
      <c r="F12" s="1" t="s">
        <v>11</v>
      </c>
      <c r="G12" s="2">
        <v>30.840684585262199</v>
      </c>
      <c r="H12" s="4"/>
    </row>
    <row r="13" spans="1:8" s="5" customFormat="1" ht="15" customHeight="1" x14ac:dyDescent="0.3">
      <c r="A13" s="3"/>
      <c r="B13" s="1" t="s">
        <v>10</v>
      </c>
      <c r="C13" s="1" t="s">
        <v>5</v>
      </c>
      <c r="D13" s="1" t="s">
        <v>1</v>
      </c>
      <c r="E13" s="1" t="s">
        <v>6</v>
      </c>
      <c r="F13" s="1" t="s">
        <v>11</v>
      </c>
      <c r="G13" s="2">
        <v>31.146924175633899</v>
      </c>
      <c r="H13" s="4"/>
    </row>
  </sheetData>
  <sortState xmlns:xlrd2="http://schemas.microsoft.com/office/spreadsheetml/2017/richdata2" ref="A2:G13">
    <sortCondition ref="G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workbookViewId="0">
      <selection activeCell="C17" sqref="C17"/>
    </sheetView>
  </sheetViews>
  <sheetFormatPr defaultRowHeight="14.4" x14ac:dyDescent="0.3"/>
  <sheetData>
    <row r="1" spans="1:13" x14ac:dyDescent="0.3">
      <c r="A1" t="s">
        <v>0</v>
      </c>
      <c r="B1" s="1" t="s">
        <v>1</v>
      </c>
      <c r="C1" s="2">
        <v>23.895273009750401</v>
      </c>
      <c r="D1" t="s">
        <v>2</v>
      </c>
      <c r="E1">
        <v>23.3813796815393</v>
      </c>
      <c r="F1">
        <f t="shared" ref="F1:F6" si="0">C1-E1</f>
        <v>0.51389332821110045</v>
      </c>
      <c r="G1">
        <f>POWER(2,F1)</f>
        <v>1.4278983980455693</v>
      </c>
      <c r="H1">
        <f>AVERAGE(F1:F3)</f>
        <v>0.89429973356550008</v>
      </c>
      <c r="I1">
        <f>AVERAGE(G1:G3)</f>
        <v>1.896473419975947</v>
      </c>
      <c r="J1">
        <f>G1/I1</f>
        <v>0.75292296902514955</v>
      </c>
      <c r="K1">
        <f>AVERAGE(J1:J3)</f>
        <v>1.0000000000000002</v>
      </c>
      <c r="L1">
        <f>STDEV(J1:J3)</f>
        <v>0.24029826632450502</v>
      </c>
      <c r="M1">
        <f>L1/SQRT(COUNT(J1:J3))</f>
        <v>0.13873626874825337</v>
      </c>
    </row>
    <row r="2" spans="1:13" x14ac:dyDescent="0.3">
      <c r="A2" t="s">
        <v>0</v>
      </c>
      <c r="B2" s="1" t="s">
        <v>1</v>
      </c>
      <c r="C2" s="2">
        <v>24.344147698215</v>
      </c>
      <c r="D2" t="s">
        <v>2</v>
      </c>
      <c r="E2">
        <v>23.400506215285102</v>
      </c>
      <c r="F2">
        <f t="shared" si="0"/>
        <v>0.94364148292989825</v>
      </c>
      <c r="G2">
        <f>POWER(2,F2)</f>
        <v>1.9233768809786944</v>
      </c>
      <c r="J2">
        <f>G2/I1</f>
        <v>1.0141860469645225</v>
      </c>
    </row>
    <row r="3" spans="1:13" x14ac:dyDescent="0.3">
      <c r="A3" t="s">
        <v>0</v>
      </c>
      <c r="B3" s="1" t="s">
        <v>1</v>
      </c>
      <c r="C3" s="2">
        <v>24.468013482624301</v>
      </c>
      <c r="D3" t="s">
        <v>2</v>
      </c>
      <c r="E3">
        <v>23.242649093068799</v>
      </c>
      <c r="F3">
        <f t="shared" si="0"/>
        <v>1.2253643895555015</v>
      </c>
      <c r="G3">
        <f>POWER(2,F3)</f>
        <v>2.3381449809035781</v>
      </c>
      <c r="J3">
        <f>G3/I1</f>
        <v>1.2328909840103284</v>
      </c>
    </row>
    <row r="4" spans="1:13" x14ac:dyDescent="0.3">
      <c r="A4" t="s">
        <v>3</v>
      </c>
      <c r="B4" s="1" t="s">
        <v>1</v>
      </c>
      <c r="C4" s="2">
        <v>31.146924175633899</v>
      </c>
      <c r="D4" t="s">
        <v>2</v>
      </c>
      <c r="E4">
        <v>25.207589876883699</v>
      </c>
      <c r="F4">
        <f t="shared" si="0"/>
        <v>5.9393342987502002</v>
      </c>
      <c r="H4">
        <f>H1-F4</f>
        <v>-5.0450345651847002</v>
      </c>
      <c r="J4">
        <f>POWER(2,H4)</f>
        <v>3.0289581069714206E-2</v>
      </c>
      <c r="K4">
        <f>AVERAGE(J4:J6)</f>
        <v>3.2642701861117986E-2</v>
      </c>
      <c r="L4">
        <f>STDEV(J4:J6)</f>
        <v>4.8274862784078105E-3</v>
      </c>
      <c r="M4">
        <f>L4/SQRT(COUNT(J4:J6))</f>
        <v>2.7871505023479744E-3</v>
      </c>
    </row>
    <row r="5" spans="1:13" x14ac:dyDescent="0.3">
      <c r="A5" t="s">
        <v>3</v>
      </c>
      <c r="B5" s="1" t="s">
        <v>1</v>
      </c>
      <c r="C5" s="2">
        <v>30.840684585262199</v>
      </c>
      <c r="D5" t="s">
        <v>2</v>
      </c>
      <c r="E5">
        <v>25.235932564305099</v>
      </c>
      <c r="F5">
        <f t="shared" si="0"/>
        <v>5.6047520209571005</v>
      </c>
      <c r="H5">
        <f>H1-F5</f>
        <v>-4.7104522873916004</v>
      </c>
      <c r="J5">
        <f>POWER(2,H5)</f>
        <v>3.8195532435181027E-2</v>
      </c>
    </row>
    <row r="6" spans="1:13" x14ac:dyDescent="0.3">
      <c r="A6" t="s">
        <v>3</v>
      </c>
      <c r="B6" s="1" t="s">
        <v>1</v>
      </c>
      <c r="C6" s="2">
        <v>30.838266879797398</v>
      </c>
      <c r="D6" t="s">
        <v>2</v>
      </c>
      <c r="E6">
        <v>24.858035245970701</v>
      </c>
      <c r="F6">
        <f t="shared" si="0"/>
        <v>5.9802316338266976</v>
      </c>
      <c r="H6">
        <f>H1-F6</f>
        <v>-5.0859319002611976</v>
      </c>
      <c r="J6">
        <f>POWER(2,H6)</f>
        <v>2.944299207845873E-2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</dc:creator>
  <cp:lastModifiedBy>IEEleissawy</cp:lastModifiedBy>
  <dcterms:created xsi:type="dcterms:W3CDTF">2015-06-05T18:17:20Z</dcterms:created>
  <dcterms:modified xsi:type="dcterms:W3CDTF">2024-04-28T18:40:06Z</dcterms:modified>
</cp:coreProperties>
</file>