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10" yWindow="-110" windowWidth="19420" windowHeight="11020"/>
  </bookViews>
  <sheets>
    <sheet name="Figure3" sheetId="2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1" i="2" l="1"/>
  <c r="J31" i="2"/>
  <c r="K30" i="2"/>
  <c r="J30" i="2"/>
  <c r="K29" i="2"/>
  <c r="J29" i="2"/>
  <c r="K28" i="2"/>
  <c r="J28" i="2"/>
  <c r="K23" i="2"/>
  <c r="J23" i="2"/>
  <c r="K22" i="2"/>
  <c r="J22" i="2"/>
  <c r="K21" i="2"/>
  <c r="J21" i="2"/>
  <c r="K20" i="2"/>
  <c r="J20" i="2"/>
  <c r="K15" i="2"/>
  <c r="J15" i="2"/>
  <c r="K14" i="2"/>
  <c r="J14" i="2"/>
  <c r="K13" i="2"/>
  <c r="J13" i="2"/>
  <c r="K12" i="2"/>
  <c r="J12" i="2"/>
  <c r="K7" i="2"/>
  <c r="J7" i="2"/>
  <c r="K6" i="2"/>
  <c r="J6" i="2"/>
  <c r="K5" i="2"/>
  <c r="J5" i="2"/>
  <c r="K4" i="2"/>
  <c r="J4" i="2"/>
</calcChain>
</file>

<file path=xl/sharedStrings.xml><?xml version="1.0" encoding="utf-8"?>
<sst xmlns="http://schemas.openxmlformats.org/spreadsheetml/2006/main" count="83" uniqueCount="34">
  <si>
    <t>(a)</t>
  </si>
  <si>
    <t>Sampling time point</t>
  </si>
  <si>
    <t>Germination rate (%)</t>
  </si>
  <si>
    <t>repeat 1</t>
  </si>
  <si>
    <t>repeat 2</t>
  </si>
  <si>
    <t>repeat 3</t>
  </si>
  <si>
    <t>repeat 4</t>
  </si>
  <si>
    <t>repeat 5</t>
  </si>
  <si>
    <t>Means</t>
  </si>
  <si>
    <t>±SD</t>
  </si>
  <si>
    <t>72h</t>
  </si>
  <si>
    <t>(b)</t>
  </si>
  <si>
    <t>20°C</t>
  </si>
  <si>
    <t>(c)</t>
  </si>
  <si>
    <t>Treatment combination</t>
  </si>
  <si>
    <t>50 mM NaCl+30°C</t>
  </si>
  <si>
    <t>(d)</t>
  </si>
  <si>
    <t>GABA treatment concentrations (mM)</t>
  </si>
  <si>
    <t>50 mM NaCl+30°C+0.5 mM GABA</t>
  </si>
  <si>
    <t>50 mM NaCl+30°C+2 mM GABA</t>
  </si>
  <si>
    <t>50 mM NaCl+30°C+10 mM GABA</t>
  </si>
  <si>
    <t>50 mM NaCl+30°C+GABA</t>
  </si>
  <si>
    <t>50 mM NaCl+30°C+GABA+DMTU</t>
  </si>
  <si>
    <t>50 mM NaCl+30°C+GABA+DPI</t>
  </si>
  <si>
    <t>50 mM NaCl+30°C+GABA+IMZ</t>
  </si>
  <si>
    <r>
      <t>50 mM NaCl+30°C+GABA+H</t>
    </r>
    <r>
      <rPr>
        <b/>
        <vertAlign val="subscript"/>
        <sz val="11"/>
        <color theme="1"/>
        <rFont val="Times New Roman"/>
        <family val="1"/>
      </rPr>
      <t>2</t>
    </r>
    <r>
      <rPr>
        <b/>
        <sz val="11"/>
        <color theme="1"/>
        <rFont val="Times New Roman"/>
        <family val="1"/>
      </rPr>
      <t>O</t>
    </r>
    <r>
      <rPr>
        <b/>
        <vertAlign val="subscript"/>
        <sz val="11"/>
        <color theme="1"/>
        <rFont val="Times New Roman"/>
        <family val="1"/>
      </rPr>
      <t>2</t>
    </r>
  </si>
  <si>
    <t>50 mM NaCl+30°C+GABA+ATZ</t>
  </si>
  <si>
    <t>50 mM NaCl+30°C+GABA+DDC</t>
  </si>
  <si>
    <t>25°C</t>
  </si>
  <si>
    <t>50 mM NaCl+30°C+GABA+ABA</t>
  </si>
  <si>
    <t>50 mM NaCl+30°C+GABA+FLU</t>
  </si>
  <si>
    <t>50 mM NaCl+30°C+GABA+GA</t>
  </si>
  <si>
    <t>Supplementary information-Figure3</t>
    <phoneticPr fontId="5" type="noConversion"/>
  </si>
  <si>
    <t>Figure 3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</si>
</sst>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7" formatCode="0.000_ "/>
    <numFmt numFmtId="179" formatCode="0_);[Red]\(0\)"/>
    <numFmt numFmtId="181" formatCode="0.0_);[Red]\(0.0\)"/>
    <numFmt numFmtId="182" formatCode="0.0000_);[Red]\(0.0000\)"/>
  </numFmts>
  <fonts count="6" x14ac:knownFonts="1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i/>
      <sz val="16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bscript"/>
      <sz val="11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181" fontId="1" fillId="0" borderId="0" xfId="0" applyNumberFormat="1" applyFont="1" applyFill="1" applyAlignment="1">
      <alignment horizontal="center" vertical="center"/>
    </xf>
    <xf numFmtId="182" fontId="1" fillId="0" borderId="0" xfId="0" applyNumberFormat="1" applyFont="1" applyFill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>
      <alignment vertical="center"/>
    </xf>
    <xf numFmtId="0" fontId="3" fillId="0" borderId="0" xfId="0" applyFont="1" applyFill="1">
      <alignment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181" fontId="1" fillId="0" borderId="1" xfId="0" applyNumberFormat="1" applyFont="1" applyFill="1" applyBorder="1" applyAlignment="1">
      <alignment horizontal="center" vertical="center"/>
    </xf>
    <xf numFmtId="182" fontId="1" fillId="0" borderId="3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3" fillId="0" borderId="6" xfId="0" applyFont="1" applyFill="1" applyBorder="1" applyAlignment="1">
      <alignment horizontal="center" vertical="center"/>
    </xf>
    <xf numFmtId="177" fontId="0" fillId="0" borderId="0" xfId="0" applyNumberFormat="1" applyFill="1">
      <alignment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179" fontId="3" fillId="0" borderId="1" xfId="0" applyNumberFormat="1" applyFont="1" applyFill="1" applyBorder="1" applyAlignment="1">
      <alignment horizontal="center" vertical="center"/>
    </xf>
    <xf numFmtId="179" fontId="1" fillId="0" borderId="8" xfId="0" applyNumberFormat="1" applyFont="1" applyFill="1" applyBorder="1" applyAlignment="1">
      <alignment horizontal="center" vertical="center"/>
    </xf>
    <xf numFmtId="179" fontId="1" fillId="0" borderId="0" xfId="0" applyNumberFormat="1" applyFont="1" applyFill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1"/>
  <sheetViews>
    <sheetView tabSelected="1" zoomScale="85" zoomScaleNormal="85" workbookViewId="0">
      <selection sqref="A1:XFD1048576"/>
    </sheetView>
  </sheetViews>
  <sheetFormatPr defaultColWidth="9" defaultRowHeight="14" x14ac:dyDescent="0.25"/>
  <cols>
    <col min="1" max="1" width="8.7265625" style="2"/>
    <col min="2" max="2" width="8.90625" style="2" customWidth="1"/>
    <col min="3" max="3" width="34.36328125" style="2" customWidth="1"/>
    <col min="4" max="9" width="17.90625" style="2" customWidth="1"/>
    <col min="10" max="10" width="9.08984375" style="3" customWidth="1"/>
    <col min="11" max="11" width="9.08984375" style="4" customWidth="1"/>
    <col min="12" max="12" width="9.08984375" style="2" customWidth="1"/>
    <col min="13" max="13" width="13.36328125" style="2" customWidth="1"/>
    <col min="14" max="14" width="13.7265625" style="16"/>
    <col min="15" max="16384" width="9" style="16"/>
  </cols>
  <sheetData>
    <row r="1" spans="1:28" ht="20.5" x14ac:dyDescent="0.25">
      <c r="A1" s="1" t="s">
        <v>32</v>
      </c>
    </row>
    <row r="2" spans="1:28" x14ac:dyDescent="0.25">
      <c r="A2" s="6" t="s">
        <v>33</v>
      </c>
      <c r="B2" s="6" t="s">
        <v>0</v>
      </c>
      <c r="C2" s="10" t="s">
        <v>12</v>
      </c>
      <c r="D2" s="26" t="s">
        <v>1</v>
      </c>
      <c r="E2" s="24" t="s">
        <v>2</v>
      </c>
      <c r="F2" s="25"/>
      <c r="G2" s="25"/>
      <c r="H2" s="25"/>
      <c r="I2" s="25"/>
      <c r="J2" s="25"/>
      <c r="K2" s="25"/>
      <c r="L2" s="8"/>
      <c r="M2" s="9"/>
    </row>
    <row r="3" spans="1:28" x14ac:dyDescent="0.25">
      <c r="C3" s="10" t="s">
        <v>14</v>
      </c>
      <c r="D3" s="26"/>
      <c r="E3" s="7" t="s">
        <v>3</v>
      </c>
      <c r="F3" s="7" t="s">
        <v>4</v>
      </c>
      <c r="G3" s="7" t="s">
        <v>5</v>
      </c>
      <c r="H3" s="7" t="s">
        <v>6</v>
      </c>
      <c r="I3" s="7" t="s">
        <v>7</v>
      </c>
      <c r="J3" s="7" t="s">
        <v>8</v>
      </c>
      <c r="K3" s="7" t="s">
        <v>9</v>
      </c>
    </row>
    <row r="4" spans="1:28" x14ac:dyDescent="0.25">
      <c r="C4" s="15" t="s">
        <v>15</v>
      </c>
      <c r="D4" s="7" t="s">
        <v>10</v>
      </c>
      <c r="E4" s="7">
        <v>22</v>
      </c>
      <c r="F4" s="7">
        <v>20</v>
      </c>
      <c r="G4" s="7">
        <v>21</v>
      </c>
      <c r="H4" s="7">
        <v>21</v>
      </c>
      <c r="I4" s="7">
        <v>22</v>
      </c>
      <c r="J4" s="13">
        <f t="shared" ref="J4" si="0">AVERAGE(E4:I4)</f>
        <v>21.2</v>
      </c>
      <c r="K4" s="14">
        <f t="shared" ref="K4" si="1">STDEV(E4:I4)</f>
        <v>0.83666002653407601</v>
      </c>
      <c r="L4" s="5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</row>
    <row r="5" spans="1:28" x14ac:dyDescent="0.25">
      <c r="C5" s="17" t="s">
        <v>18</v>
      </c>
      <c r="D5" s="7" t="s">
        <v>10</v>
      </c>
      <c r="E5" s="7">
        <v>38</v>
      </c>
      <c r="F5" s="7">
        <v>39</v>
      </c>
      <c r="G5" s="7">
        <v>40</v>
      </c>
      <c r="H5" s="7">
        <v>38</v>
      </c>
      <c r="I5" s="7">
        <v>37</v>
      </c>
      <c r="J5" s="13">
        <f t="shared" ref="J5:J7" si="2">AVERAGE(E5:I5)</f>
        <v>38.4</v>
      </c>
      <c r="K5" s="14">
        <f t="shared" ref="K5:K7" si="3">STDEV(E5:I5)</f>
        <v>1.14017542509914</v>
      </c>
      <c r="L5" s="5"/>
      <c r="Q5" s="12"/>
      <c r="R5" s="12"/>
      <c r="U5" s="12"/>
      <c r="Z5" s="12"/>
      <c r="AA5" s="12"/>
    </row>
    <row r="6" spans="1:28" x14ac:dyDescent="0.25">
      <c r="C6" s="15" t="s">
        <v>19</v>
      </c>
      <c r="D6" s="7" t="s">
        <v>10</v>
      </c>
      <c r="E6" s="7">
        <v>49</v>
      </c>
      <c r="F6" s="7">
        <v>49</v>
      </c>
      <c r="G6" s="7">
        <v>49</v>
      </c>
      <c r="H6" s="7">
        <v>48</v>
      </c>
      <c r="I6" s="7">
        <v>47</v>
      </c>
      <c r="J6" s="13">
        <f t="shared" si="2"/>
        <v>48.4</v>
      </c>
      <c r="K6" s="14">
        <f t="shared" si="3"/>
        <v>0.89442719099991597</v>
      </c>
      <c r="L6" s="5"/>
      <c r="Q6" s="12"/>
      <c r="R6" s="12"/>
    </row>
    <row r="7" spans="1:28" x14ac:dyDescent="0.25">
      <c r="C7" s="7" t="s">
        <v>20</v>
      </c>
      <c r="D7" s="15" t="s">
        <v>10</v>
      </c>
      <c r="E7" s="7">
        <v>57</v>
      </c>
      <c r="F7" s="7">
        <v>59</v>
      </c>
      <c r="G7" s="7">
        <v>59</v>
      </c>
      <c r="H7" s="7">
        <v>59</v>
      </c>
      <c r="I7" s="7">
        <v>58</v>
      </c>
      <c r="J7" s="13">
        <f t="shared" si="2"/>
        <v>58.4</v>
      </c>
      <c r="K7" s="14">
        <f t="shared" si="3"/>
        <v>0.89442719099991597</v>
      </c>
      <c r="L7" s="5"/>
      <c r="N7" s="18"/>
      <c r="Q7" s="12"/>
      <c r="R7" s="12"/>
    </row>
    <row r="8" spans="1:28" x14ac:dyDescent="0.25">
      <c r="C8" s="6"/>
      <c r="D8" s="19"/>
      <c r="E8" s="6"/>
      <c r="F8" s="6"/>
      <c r="G8" s="6"/>
      <c r="H8" s="6"/>
      <c r="I8" s="6"/>
      <c r="Q8" s="12"/>
      <c r="R8" s="12"/>
    </row>
    <row r="9" spans="1:28" x14ac:dyDescent="0.25">
      <c r="D9" s="20"/>
      <c r="Q9" s="12"/>
      <c r="R9" s="12"/>
    </row>
    <row r="10" spans="1:28" x14ac:dyDescent="0.25">
      <c r="A10" s="6" t="s">
        <v>33</v>
      </c>
      <c r="B10" s="6" t="s">
        <v>11</v>
      </c>
      <c r="C10" s="29" t="s">
        <v>14</v>
      </c>
      <c r="D10" s="28" t="s">
        <v>2</v>
      </c>
      <c r="E10" s="25"/>
      <c r="F10" s="25"/>
      <c r="G10" s="25"/>
      <c r="H10" s="25"/>
      <c r="I10" s="25"/>
      <c r="J10" s="25"/>
      <c r="K10" s="25"/>
      <c r="L10" s="8"/>
      <c r="M10" s="9"/>
      <c r="Q10" s="12"/>
      <c r="R10" s="12"/>
    </row>
    <row r="11" spans="1:28" x14ac:dyDescent="0.25">
      <c r="C11" s="28"/>
      <c r="D11" s="7" t="s">
        <v>1</v>
      </c>
      <c r="E11" s="7" t="s">
        <v>3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8</v>
      </c>
      <c r="K11" s="10" t="s">
        <v>9</v>
      </c>
      <c r="L11" s="11"/>
      <c r="M11" s="6"/>
    </row>
    <row r="12" spans="1:28" x14ac:dyDescent="0.25">
      <c r="C12" s="17" t="s">
        <v>21</v>
      </c>
      <c r="D12" s="7" t="s">
        <v>10</v>
      </c>
      <c r="E12" s="7">
        <v>49</v>
      </c>
      <c r="F12" s="7">
        <v>48</v>
      </c>
      <c r="G12" s="7">
        <v>49</v>
      </c>
      <c r="H12" s="7">
        <v>47</v>
      </c>
      <c r="I12" s="7">
        <v>46</v>
      </c>
      <c r="J12" s="13">
        <f t="shared" ref="J12" si="4">AVERAGE(E12:I12)</f>
        <v>47.8</v>
      </c>
      <c r="K12" s="14">
        <f t="shared" ref="K12" si="5">STDEV(E12:I12)</f>
        <v>1.30384048104053</v>
      </c>
      <c r="L12" s="5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</row>
    <row r="13" spans="1:28" x14ac:dyDescent="0.25">
      <c r="C13" s="17" t="s">
        <v>22</v>
      </c>
      <c r="D13" s="7" t="s">
        <v>10</v>
      </c>
      <c r="E13" s="7">
        <v>34</v>
      </c>
      <c r="F13" s="7">
        <v>34</v>
      </c>
      <c r="G13" s="7">
        <v>35</v>
      </c>
      <c r="H13" s="7">
        <v>35</v>
      </c>
      <c r="I13" s="7">
        <v>35</v>
      </c>
      <c r="J13" s="13">
        <f t="shared" ref="J13:J15" si="6">AVERAGE(E13:I13)</f>
        <v>34.6</v>
      </c>
      <c r="K13" s="14">
        <f t="shared" ref="K13:K15" si="7">STDEV(E13:I13)</f>
        <v>0.54772255750516596</v>
      </c>
      <c r="L13" s="5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</row>
    <row r="14" spans="1:28" x14ac:dyDescent="0.25">
      <c r="C14" s="17" t="s">
        <v>23</v>
      </c>
      <c r="D14" s="7" t="s">
        <v>10</v>
      </c>
      <c r="E14" s="7">
        <v>39</v>
      </c>
      <c r="F14" s="7">
        <v>38</v>
      </c>
      <c r="G14" s="7">
        <v>38</v>
      </c>
      <c r="H14" s="7">
        <v>38</v>
      </c>
      <c r="I14" s="7">
        <v>39</v>
      </c>
      <c r="J14" s="13">
        <f t="shared" si="6"/>
        <v>38.4</v>
      </c>
      <c r="K14" s="14">
        <f t="shared" si="7"/>
        <v>0.54772255750516596</v>
      </c>
      <c r="L14" s="5"/>
      <c r="Q14" s="12"/>
      <c r="R14" s="12"/>
    </row>
    <row r="15" spans="1:28" x14ac:dyDescent="0.25">
      <c r="C15" s="7" t="s">
        <v>24</v>
      </c>
      <c r="D15" s="15" t="s">
        <v>10</v>
      </c>
      <c r="E15" s="21">
        <v>38</v>
      </c>
      <c r="F15" s="21">
        <v>40</v>
      </c>
      <c r="G15" s="21">
        <v>40</v>
      </c>
      <c r="H15" s="21">
        <v>40</v>
      </c>
      <c r="I15" s="21">
        <v>39</v>
      </c>
      <c r="J15" s="13">
        <f t="shared" si="6"/>
        <v>39.4</v>
      </c>
      <c r="K15" s="14">
        <f t="shared" si="7"/>
        <v>0.89442719099991597</v>
      </c>
      <c r="L15" s="22"/>
      <c r="M15" s="23"/>
      <c r="Q15" s="12"/>
      <c r="R15" s="12"/>
    </row>
    <row r="16" spans="1:28" x14ac:dyDescent="0.25">
      <c r="C16" s="6"/>
      <c r="D16" s="19"/>
      <c r="E16" s="6"/>
      <c r="F16" s="6"/>
      <c r="G16" s="6"/>
      <c r="H16" s="6"/>
      <c r="I16" s="6"/>
      <c r="Q16" s="12"/>
      <c r="R16" s="12"/>
    </row>
    <row r="17" spans="1:28" x14ac:dyDescent="0.25">
      <c r="D17" s="20"/>
      <c r="Q17" s="12"/>
      <c r="R17" s="12"/>
    </row>
    <row r="18" spans="1:28" x14ac:dyDescent="0.25">
      <c r="A18" s="6" t="s">
        <v>33</v>
      </c>
      <c r="B18" s="6" t="s">
        <v>13</v>
      </c>
      <c r="C18" s="29" t="s">
        <v>14</v>
      </c>
      <c r="D18" s="24" t="s">
        <v>2</v>
      </c>
      <c r="E18" s="25"/>
      <c r="F18" s="25"/>
      <c r="G18" s="25"/>
      <c r="H18" s="25"/>
      <c r="I18" s="25"/>
      <c r="J18" s="25"/>
      <c r="K18" s="25"/>
      <c r="L18" s="8"/>
      <c r="M18" s="9"/>
      <c r="Q18" s="12"/>
      <c r="R18" s="12"/>
    </row>
    <row r="19" spans="1:28" x14ac:dyDescent="0.25">
      <c r="C19" s="28"/>
      <c r="D19" s="7" t="s">
        <v>1</v>
      </c>
      <c r="E19" s="7" t="s">
        <v>3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10" t="s">
        <v>9</v>
      </c>
      <c r="L19" s="11"/>
      <c r="M19" s="6"/>
      <c r="R19" s="12"/>
      <c r="S19" s="12"/>
      <c r="V19" s="12"/>
    </row>
    <row r="20" spans="1:28" x14ac:dyDescent="0.25">
      <c r="C20" s="17" t="s">
        <v>21</v>
      </c>
      <c r="D20" s="7" t="s">
        <v>10</v>
      </c>
      <c r="E20" s="7">
        <v>49</v>
      </c>
      <c r="F20" s="7">
        <v>47</v>
      </c>
      <c r="G20" s="7">
        <v>48</v>
      </c>
      <c r="H20" s="7">
        <v>50</v>
      </c>
      <c r="I20" s="7">
        <v>45</v>
      </c>
      <c r="J20" s="13">
        <f t="shared" ref="J20:J23" si="8">AVERAGE(E20:I20)</f>
        <v>47.8</v>
      </c>
      <c r="K20" s="14">
        <f t="shared" ref="K20:K23" si="9">STDEV(E20:I20)</f>
        <v>1.9235384061671299</v>
      </c>
      <c r="L20" s="5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</row>
    <row r="21" spans="1:28" ht="16" x14ac:dyDescent="0.25">
      <c r="C21" s="17" t="s">
        <v>25</v>
      </c>
      <c r="D21" s="7" t="s">
        <v>10</v>
      </c>
      <c r="E21" s="7">
        <v>55</v>
      </c>
      <c r="F21" s="7">
        <v>53</v>
      </c>
      <c r="G21" s="7">
        <v>55</v>
      </c>
      <c r="H21" s="7">
        <v>56</v>
      </c>
      <c r="I21" s="7">
        <v>55</v>
      </c>
      <c r="J21" s="13">
        <f t="shared" si="8"/>
        <v>54.8</v>
      </c>
      <c r="K21" s="14">
        <f t="shared" si="9"/>
        <v>1.0954451150103299</v>
      </c>
      <c r="L21" s="5"/>
      <c r="R21" s="12"/>
      <c r="S21" s="12"/>
    </row>
    <row r="22" spans="1:28" x14ac:dyDescent="0.25">
      <c r="C22" s="17" t="s">
        <v>26</v>
      </c>
      <c r="D22" s="7" t="s">
        <v>10</v>
      </c>
      <c r="E22" s="7">
        <v>61</v>
      </c>
      <c r="F22" s="7">
        <v>63</v>
      </c>
      <c r="G22" s="7">
        <v>60</v>
      </c>
      <c r="H22" s="7">
        <v>58</v>
      </c>
      <c r="I22" s="7">
        <v>57</v>
      </c>
      <c r="J22" s="13">
        <f t="shared" si="8"/>
        <v>59.8</v>
      </c>
      <c r="K22" s="14">
        <f t="shared" si="9"/>
        <v>2.3874672772626599</v>
      </c>
      <c r="L22" s="5"/>
      <c r="R22" s="12"/>
      <c r="S22" s="12"/>
    </row>
    <row r="23" spans="1:28" x14ac:dyDescent="0.25">
      <c r="C23" s="10" t="s">
        <v>27</v>
      </c>
      <c r="D23" s="7" t="s">
        <v>10</v>
      </c>
      <c r="E23" s="7">
        <v>69</v>
      </c>
      <c r="F23" s="7">
        <v>67</v>
      </c>
      <c r="G23" s="7">
        <v>69</v>
      </c>
      <c r="H23" s="7">
        <v>67</v>
      </c>
      <c r="I23" s="7">
        <v>68</v>
      </c>
      <c r="J23" s="13">
        <f t="shared" si="8"/>
        <v>68</v>
      </c>
      <c r="K23" s="14">
        <f t="shared" si="9"/>
        <v>1</v>
      </c>
      <c r="L23" s="5"/>
    </row>
    <row r="24" spans="1:28" x14ac:dyDescent="0.25">
      <c r="C24" s="6"/>
      <c r="D24" s="6"/>
      <c r="E24" s="6"/>
      <c r="F24" s="6"/>
      <c r="G24" s="6"/>
      <c r="H24" s="6"/>
      <c r="I24" s="6"/>
      <c r="L24" s="5"/>
    </row>
    <row r="25" spans="1:28" x14ac:dyDescent="0.25">
      <c r="D25" s="20"/>
      <c r="L25" s="5"/>
    </row>
    <row r="26" spans="1:28" x14ac:dyDescent="0.25">
      <c r="A26" s="6" t="s">
        <v>33</v>
      </c>
      <c r="B26" s="6" t="s">
        <v>16</v>
      </c>
      <c r="C26" s="10" t="s">
        <v>28</v>
      </c>
      <c r="D26" s="30" t="s">
        <v>1</v>
      </c>
      <c r="E26" s="24" t="s">
        <v>2</v>
      </c>
      <c r="F26" s="25"/>
      <c r="G26" s="25"/>
      <c r="H26" s="25"/>
      <c r="I26" s="25"/>
      <c r="J26" s="25"/>
      <c r="K26" s="25"/>
      <c r="L26" s="8"/>
      <c r="M26" s="9"/>
      <c r="N26" s="9"/>
    </row>
    <row r="27" spans="1:28" x14ac:dyDescent="0.25">
      <c r="C27" s="10" t="s">
        <v>17</v>
      </c>
      <c r="D27" s="27"/>
      <c r="E27" s="7" t="s">
        <v>3</v>
      </c>
      <c r="F27" s="7" t="s">
        <v>4</v>
      </c>
      <c r="G27" s="7" t="s">
        <v>5</v>
      </c>
      <c r="H27" s="7" t="s">
        <v>6</v>
      </c>
      <c r="I27" s="7" t="s">
        <v>7</v>
      </c>
      <c r="J27" s="7" t="s">
        <v>8</v>
      </c>
      <c r="K27" s="10" t="s">
        <v>9</v>
      </c>
      <c r="L27" s="11"/>
      <c r="M27" s="6"/>
    </row>
    <row r="28" spans="1:28" x14ac:dyDescent="0.25">
      <c r="C28" s="17" t="s">
        <v>21</v>
      </c>
      <c r="D28" s="7" t="s">
        <v>10</v>
      </c>
      <c r="E28" s="7">
        <v>50</v>
      </c>
      <c r="F28" s="7">
        <v>47</v>
      </c>
      <c r="G28" s="7">
        <v>49</v>
      </c>
      <c r="H28" s="7">
        <v>50</v>
      </c>
      <c r="I28" s="7">
        <v>45</v>
      </c>
      <c r="J28" s="13">
        <f t="shared" ref="J28" si="10">AVERAGE(E28:I28)</f>
        <v>48.2</v>
      </c>
      <c r="K28" s="14">
        <f t="shared" ref="K28" si="11">STDEV(E28:I28)</f>
        <v>2.16794833886788</v>
      </c>
      <c r="L28" s="5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</row>
    <row r="29" spans="1:28" x14ac:dyDescent="0.25">
      <c r="C29" s="17" t="s">
        <v>29</v>
      </c>
      <c r="D29" s="7" t="s">
        <v>10</v>
      </c>
      <c r="E29" s="7">
        <v>35</v>
      </c>
      <c r="F29" s="7">
        <v>36</v>
      </c>
      <c r="G29" s="7">
        <v>34</v>
      </c>
      <c r="H29" s="7">
        <v>35</v>
      </c>
      <c r="I29" s="7">
        <v>36</v>
      </c>
      <c r="J29" s="13">
        <f t="shared" ref="J29:J31" si="12">AVERAGE(E29:I29)</f>
        <v>35.200000000000003</v>
      </c>
      <c r="K29" s="14">
        <f t="shared" ref="K29:K31" si="13">STDEV(E29:I29)</f>
        <v>0.83666002653407601</v>
      </c>
      <c r="L29" s="5"/>
    </row>
    <row r="30" spans="1:28" x14ac:dyDescent="0.25">
      <c r="C30" s="17" t="s">
        <v>30</v>
      </c>
      <c r="D30" s="7" t="s">
        <v>10</v>
      </c>
      <c r="E30" s="7">
        <v>56</v>
      </c>
      <c r="F30" s="7">
        <v>55</v>
      </c>
      <c r="G30" s="7">
        <v>55</v>
      </c>
      <c r="H30" s="7">
        <v>54</v>
      </c>
      <c r="I30" s="7">
        <v>56</v>
      </c>
      <c r="J30" s="13">
        <f>AVERAGE(E30:I30)</f>
        <v>55.2</v>
      </c>
      <c r="K30" s="14">
        <f t="shared" si="13"/>
        <v>0.83666002653407601</v>
      </c>
      <c r="L30" s="5"/>
    </row>
    <row r="31" spans="1:28" x14ac:dyDescent="0.25">
      <c r="C31" s="10" t="s">
        <v>31</v>
      </c>
      <c r="D31" s="7" t="s">
        <v>10</v>
      </c>
      <c r="E31" s="7">
        <v>58</v>
      </c>
      <c r="F31" s="7">
        <v>57</v>
      </c>
      <c r="G31" s="7">
        <v>57</v>
      </c>
      <c r="H31" s="7">
        <v>57</v>
      </c>
      <c r="I31" s="7">
        <v>58</v>
      </c>
      <c r="J31" s="13">
        <f t="shared" si="12"/>
        <v>57.4</v>
      </c>
      <c r="K31" s="14">
        <f t="shared" si="13"/>
        <v>0.54772255750516596</v>
      </c>
      <c r="L31" s="5"/>
    </row>
  </sheetData>
  <mergeCells count="8">
    <mergeCell ref="E2:K2"/>
    <mergeCell ref="D10:K10"/>
    <mergeCell ref="D18:K18"/>
    <mergeCell ref="E26:K26"/>
    <mergeCell ref="C10:C11"/>
    <mergeCell ref="C18:C19"/>
    <mergeCell ref="D2:D3"/>
    <mergeCell ref="D26:D27"/>
  </mergeCells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Figure3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 Yifei</dc:creator>
  <cp:lastModifiedBy>Zhang Yifei</cp:lastModifiedBy>
  <dcterms:created xsi:type="dcterms:W3CDTF">2023-09-19T08:15:00Z</dcterms:created>
  <dcterms:modified xsi:type="dcterms:W3CDTF">2024-06-23T15:21:38Z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6DAB35DE11C548B0A0A17A39F517B23B_13</vt:lpwstr>
  </property>
  <property fmtid="{D5CDD505-2E9C-101B-9397-08002B2CF9AE}" pid="3" name="KSOProductBuildVer">
    <vt:lpwstr>2052-12.1.0.16729</vt:lpwstr>
  </property>
</Properties>
</file>