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Figure5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</calcChain>
</file>

<file path=xl/sharedStrings.xml><?xml version="1.0" encoding="utf-8"?>
<sst xmlns="http://schemas.openxmlformats.org/spreadsheetml/2006/main" count="107" uniqueCount="27">
  <si>
    <t>(a)</t>
  </si>
  <si>
    <t>Sampling time point</t>
  </si>
  <si>
    <t>repeat 1</t>
  </si>
  <si>
    <t>repeat 2</t>
  </si>
  <si>
    <t>repeat 3</t>
  </si>
  <si>
    <t>repeat 4</t>
  </si>
  <si>
    <t>repeat 5</t>
  </si>
  <si>
    <t>Means</t>
  </si>
  <si>
    <t>±SD</t>
  </si>
  <si>
    <t>(b)</t>
  </si>
  <si>
    <t>(c)</t>
  </si>
  <si>
    <t>Treatment combination</t>
  </si>
  <si>
    <t>50 mM NaCl+20°C</t>
  </si>
  <si>
    <t>50 mM NaCl+30°C</t>
  </si>
  <si>
    <t>(d)</t>
  </si>
  <si>
    <t>50 mM NaCl+30°C+GABA</t>
  </si>
  <si>
    <t>0 mM NaCl+20°C</t>
  </si>
  <si>
    <r>
      <rPr>
        <b/>
        <sz val="11"/>
        <color theme="1"/>
        <rFont val="Times New Roman"/>
        <family val="1"/>
      </rPr>
      <t>SOD activity (U mg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protein)
</t>
    </r>
  </si>
  <si>
    <t>8h</t>
  </si>
  <si>
    <t>16h</t>
  </si>
  <si>
    <t>0 mM NaCl+30°C</t>
  </si>
  <si>
    <r>
      <rPr>
        <b/>
        <sz val="11"/>
        <color theme="1"/>
        <rFont val="Times New Roman"/>
        <family val="1"/>
      </rPr>
      <t>CAT activity (umol min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mg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protein)</t>
    </r>
  </si>
  <si>
    <r>
      <rPr>
        <b/>
        <i/>
        <sz val="11"/>
        <color theme="1"/>
        <rFont val="Times New Roman"/>
        <family val="1"/>
      </rPr>
      <t>MnSOD</t>
    </r>
    <r>
      <rPr>
        <b/>
        <sz val="11"/>
        <color theme="1"/>
        <rFont val="Times New Roman"/>
        <family val="1"/>
      </rPr>
      <t xml:space="preserve"> expression level (fold)
</t>
    </r>
  </si>
  <si>
    <t>CV</t>
  </si>
  <si>
    <r>
      <rPr>
        <b/>
        <i/>
        <sz val="11"/>
        <color theme="1"/>
        <rFont val="Times New Roman"/>
        <family val="1"/>
      </rPr>
      <t>CAT</t>
    </r>
    <r>
      <rPr>
        <b/>
        <sz val="11"/>
        <color theme="1"/>
        <rFont val="Times New Roman"/>
        <family val="1"/>
      </rPr>
      <t xml:space="preserve"> expression level (fold)
</t>
    </r>
  </si>
  <si>
    <t>Supplementary information-Figure5</t>
    <phoneticPr fontId="10" type="noConversion"/>
  </si>
  <si>
    <t>Figure 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</si>
</sst>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_ "/>
    <numFmt numFmtId="177" formatCode="0.000_ "/>
    <numFmt numFmtId="178" formatCode="0.000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i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vertAlign val="superscript"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9" fontId="1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zoomScale="85" zoomScaleNormal="85" workbookViewId="0">
      <selection activeCell="B50" sqref="B50"/>
    </sheetView>
  </sheetViews>
  <sheetFormatPr defaultColWidth="9" defaultRowHeight="14" x14ac:dyDescent="0.25"/>
  <cols>
    <col min="1" max="1" width="8.7265625" style="1"/>
    <col min="2" max="2" width="8.90625" style="1" customWidth="1"/>
    <col min="3" max="3" width="34.36328125" style="1" customWidth="1"/>
    <col min="4" max="9" width="17.90625" style="1" customWidth="1"/>
    <col min="10" max="11" width="15" style="1" customWidth="1"/>
    <col min="12" max="12" width="99.453125" style="1" customWidth="1"/>
    <col min="13" max="13" width="19.36328125" style="1" customWidth="1"/>
    <col min="14" max="14" width="12.6328125"/>
  </cols>
  <sheetData>
    <row r="1" spans="1:29" ht="20.5" x14ac:dyDescent="0.25">
      <c r="A1" s="2" t="s">
        <v>25</v>
      </c>
    </row>
    <row r="2" spans="1:29" ht="21" customHeight="1" x14ac:dyDescent="0.25">
      <c r="A2" s="3" t="s">
        <v>26</v>
      </c>
      <c r="B2" s="3" t="s">
        <v>0</v>
      </c>
      <c r="C2" s="29" t="s">
        <v>11</v>
      </c>
      <c r="D2" s="22" t="s">
        <v>1</v>
      </c>
      <c r="E2" s="20" t="s">
        <v>17</v>
      </c>
      <c r="F2" s="21"/>
      <c r="G2" s="21"/>
      <c r="H2" s="21"/>
      <c r="I2" s="21"/>
      <c r="J2" s="21"/>
      <c r="K2" s="24"/>
      <c r="L2" s="9"/>
      <c r="M2" s="9"/>
    </row>
    <row r="3" spans="1:29" x14ac:dyDescent="0.25">
      <c r="C3" s="29"/>
      <c r="D3" s="23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5" t="s">
        <v>7</v>
      </c>
      <c r="K3" s="5" t="s">
        <v>8</v>
      </c>
      <c r="L3" s="3"/>
      <c r="M3" s="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5">
      <c r="C4" s="29" t="s">
        <v>16</v>
      </c>
      <c r="D4" s="4" t="s">
        <v>18</v>
      </c>
      <c r="E4" s="4">
        <v>21.305</v>
      </c>
      <c r="F4" s="4">
        <v>22.363</v>
      </c>
      <c r="G4" s="4">
        <v>22.811</v>
      </c>
      <c r="H4" s="4">
        <v>23.175000000000001</v>
      </c>
      <c r="I4" s="4">
        <v>25.344000000000001</v>
      </c>
      <c r="J4" s="7">
        <f>AVERAGE(E4:I4)</f>
        <v>22.999600000000001</v>
      </c>
      <c r="K4" s="10">
        <f>STDEV(E4:I4)</f>
        <v>1.48656274674162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5">
      <c r="C5" s="29"/>
      <c r="D5" s="4" t="s">
        <v>19</v>
      </c>
      <c r="E5" s="4">
        <v>35.363</v>
      </c>
      <c r="F5" s="4">
        <v>36.631999999999998</v>
      </c>
      <c r="G5" s="4">
        <v>36.933</v>
      </c>
      <c r="H5" s="4">
        <v>35.805</v>
      </c>
      <c r="I5" s="4">
        <v>39.790999999999997</v>
      </c>
      <c r="J5" s="7">
        <f t="shared" ref="J5:J13" si="0">AVERAGE(E5:I5)</f>
        <v>36.904800000000002</v>
      </c>
      <c r="K5" s="10">
        <f t="shared" ref="K5:K13" si="1">STDEV(E5:I5)</f>
        <v>1.7314786166742</v>
      </c>
      <c r="Q5" s="13"/>
      <c r="R5" s="1"/>
      <c r="S5" s="1"/>
      <c r="T5" s="1"/>
      <c r="U5" s="1"/>
      <c r="V5" s="1"/>
      <c r="W5" s="13"/>
      <c r="X5" s="13"/>
      <c r="Y5" s="13"/>
      <c r="Z5" s="13"/>
      <c r="AA5" s="13"/>
      <c r="AB5" s="13"/>
      <c r="AC5" s="13"/>
    </row>
    <row r="6" spans="1:29" x14ac:dyDescent="0.25">
      <c r="C6" s="22" t="s">
        <v>12</v>
      </c>
      <c r="D6" s="4" t="s">
        <v>18</v>
      </c>
      <c r="E6" s="4">
        <v>27.259</v>
      </c>
      <c r="F6" s="4">
        <v>26.568999999999999</v>
      </c>
      <c r="G6" s="4">
        <v>24.994</v>
      </c>
      <c r="H6" s="4">
        <v>27.309000000000001</v>
      </c>
      <c r="I6" s="4">
        <v>27.672000000000001</v>
      </c>
      <c r="J6" s="7">
        <f t="shared" si="0"/>
        <v>26.7606</v>
      </c>
      <c r="K6" s="10">
        <f t="shared" si="1"/>
        <v>1.0650564773757301</v>
      </c>
      <c r="Q6" s="13"/>
      <c r="R6" s="13"/>
      <c r="S6" s="13"/>
      <c r="AC6" s="13"/>
    </row>
    <row r="7" spans="1:29" x14ac:dyDescent="0.25">
      <c r="C7" s="23"/>
      <c r="D7" s="4" t="s">
        <v>19</v>
      </c>
      <c r="E7" s="4">
        <v>40.625999999999998</v>
      </c>
      <c r="F7" s="4">
        <v>41.433</v>
      </c>
      <c r="G7" s="4">
        <v>42</v>
      </c>
      <c r="H7" s="4">
        <v>39.567</v>
      </c>
      <c r="I7" s="4">
        <v>40.588000000000001</v>
      </c>
      <c r="J7" s="7">
        <f t="shared" si="0"/>
        <v>40.842799999999997</v>
      </c>
      <c r="K7" s="10">
        <f t="shared" si="1"/>
        <v>0.92561314813479201</v>
      </c>
      <c r="Q7" s="13"/>
      <c r="R7" s="13"/>
      <c r="S7" s="13"/>
      <c r="AC7" s="13"/>
    </row>
    <row r="8" spans="1:29" x14ac:dyDescent="0.25">
      <c r="C8" s="22" t="s">
        <v>20</v>
      </c>
      <c r="D8" s="4" t="s">
        <v>18</v>
      </c>
      <c r="E8" s="4">
        <v>14.018000000000001</v>
      </c>
      <c r="F8" s="4">
        <v>12.483000000000001</v>
      </c>
      <c r="G8" s="4">
        <v>14.34</v>
      </c>
      <c r="H8" s="4">
        <v>15.381</v>
      </c>
      <c r="I8" s="4">
        <v>13.914</v>
      </c>
      <c r="J8" s="7">
        <f t="shared" si="0"/>
        <v>14.027200000000001</v>
      </c>
      <c r="K8" s="10">
        <f t="shared" si="1"/>
        <v>1.04020079792317</v>
      </c>
      <c r="Q8" s="13"/>
      <c r="R8" s="13"/>
      <c r="S8" s="13"/>
      <c r="W8" s="13"/>
      <c r="X8" s="13"/>
      <c r="Y8" s="13"/>
      <c r="Z8" s="13"/>
      <c r="AA8" s="13"/>
      <c r="AB8" s="13"/>
      <c r="AC8" s="13"/>
    </row>
    <row r="9" spans="1:29" x14ac:dyDescent="0.25">
      <c r="C9" s="23"/>
      <c r="D9" s="4" t="s">
        <v>19</v>
      </c>
      <c r="E9" s="4">
        <v>17.524999999999999</v>
      </c>
      <c r="F9" s="4">
        <v>18.280999999999999</v>
      </c>
      <c r="G9" s="4">
        <v>17.312999999999999</v>
      </c>
      <c r="H9" s="4">
        <v>17.167999999999999</v>
      </c>
      <c r="I9" s="4">
        <v>19.649999999999999</v>
      </c>
      <c r="J9" s="7">
        <f t="shared" si="0"/>
        <v>17.987400000000001</v>
      </c>
      <c r="K9" s="10">
        <f t="shared" si="1"/>
        <v>1.0235337317353099</v>
      </c>
      <c r="R9" s="13"/>
      <c r="S9" s="13"/>
    </row>
    <row r="10" spans="1:29" x14ac:dyDescent="0.25">
      <c r="C10" s="22" t="s">
        <v>13</v>
      </c>
      <c r="D10" s="4" t="s">
        <v>18</v>
      </c>
      <c r="E10" s="4">
        <v>7.0640000000000001</v>
      </c>
      <c r="F10" s="4">
        <v>7.9210000000000003</v>
      </c>
      <c r="G10" s="4">
        <v>7.7990000000000004</v>
      </c>
      <c r="H10" s="4">
        <v>8.9209999999999994</v>
      </c>
      <c r="I10" s="4">
        <v>7.851</v>
      </c>
      <c r="J10" s="7">
        <f t="shared" si="0"/>
        <v>7.9112</v>
      </c>
      <c r="K10" s="10">
        <f t="shared" si="1"/>
        <v>0.66214666049146498</v>
      </c>
      <c r="R10" s="13"/>
      <c r="S10" s="13"/>
    </row>
    <row r="11" spans="1:29" x14ac:dyDescent="0.25">
      <c r="C11" s="23"/>
      <c r="D11" s="4" t="s">
        <v>19</v>
      </c>
      <c r="E11" s="4">
        <v>10.6</v>
      </c>
      <c r="F11" s="4">
        <v>11.579000000000001</v>
      </c>
      <c r="G11" s="4">
        <v>9.68</v>
      </c>
      <c r="H11" s="4">
        <v>11.711</v>
      </c>
      <c r="I11" s="4">
        <v>11.247999999999999</v>
      </c>
      <c r="J11" s="7">
        <f t="shared" si="0"/>
        <v>10.9636</v>
      </c>
      <c r="K11" s="10">
        <f t="shared" si="1"/>
        <v>0.83636732360847299</v>
      </c>
      <c r="R11" s="13"/>
      <c r="S11" s="13"/>
    </row>
    <row r="12" spans="1:29" x14ac:dyDescent="0.25">
      <c r="C12" s="22" t="s">
        <v>15</v>
      </c>
      <c r="D12" s="4" t="s">
        <v>18</v>
      </c>
      <c r="E12" s="4">
        <v>16.847999999999999</v>
      </c>
      <c r="F12" s="4">
        <v>16.353999999999999</v>
      </c>
      <c r="G12" s="4">
        <v>15.510999999999999</v>
      </c>
      <c r="H12" s="4">
        <v>17.425000000000001</v>
      </c>
      <c r="I12" s="4">
        <v>19.367999999999999</v>
      </c>
      <c r="J12" s="7">
        <f t="shared" si="0"/>
        <v>17.101199999999999</v>
      </c>
      <c r="K12" s="10">
        <f t="shared" si="1"/>
        <v>1.4486530640563999</v>
      </c>
      <c r="R12" s="13"/>
      <c r="S12" s="13"/>
    </row>
    <row r="13" spans="1:29" x14ac:dyDescent="0.25">
      <c r="C13" s="23"/>
      <c r="D13" s="4" t="s">
        <v>19</v>
      </c>
      <c r="E13" s="4">
        <v>25.17</v>
      </c>
      <c r="F13" s="4">
        <v>29.245999999999999</v>
      </c>
      <c r="G13" s="4">
        <v>26.542000000000002</v>
      </c>
      <c r="H13" s="4">
        <v>29.431000000000001</v>
      </c>
      <c r="I13" s="4">
        <v>29.521000000000001</v>
      </c>
      <c r="J13" s="7">
        <f t="shared" si="0"/>
        <v>27.981999999999999</v>
      </c>
      <c r="K13" s="10">
        <f t="shared" si="1"/>
        <v>2.0029204926806199</v>
      </c>
      <c r="L13" s="11"/>
      <c r="R13" s="13"/>
      <c r="S13" s="13"/>
    </row>
    <row r="14" spans="1:29" x14ac:dyDescent="0.25">
      <c r="C14" s="3"/>
      <c r="D14" s="3"/>
      <c r="E14" s="3"/>
      <c r="F14" s="3"/>
      <c r="G14" s="3"/>
      <c r="H14" s="3"/>
      <c r="I14" s="3"/>
      <c r="K14" s="12"/>
      <c r="R14" s="13"/>
      <c r="S14" s="13"/>
    </row>
    <row r="15" spans="1:29" x14ac:dyDescent="0.25">
      <c r="C15" s="3"/>
      <c r="D15" s="3"/>
      <c r="E15" s="3"/>
      <c r="F15" s="3"/>
      <c r="G15" s="3"/>
      <c r="H15" s="3"/>
      <c r="I15" s="3"/>
      <c r="R15" s="13"/>
      <c r="S15" s="13"/>
    </row>
    <row r="16" spans="1:29" x14ac:dyDescent="0.25">
      <c r="A16" s="3" t="s">
        <v>26</v>
      </c>
      <c r="B16" s="3" t="s">
        <v>9</v>
      </c>
      <c r="C16" s="22" t="s">
        <v>11</v>
      </c>
      <c r="D16" s="22" t="s">
        <v>1</v>
      </c>
      <c r="E16" s="20" t="s">
        <v>21</v>
      </c>
      <c r="F16" s="21"/>
      <c r="G16" s="21"/>
      <c r="H16" s="21"/>
      <c r="I16" s="21"/>
      <c r="J16" s="21"/>
      <c r="K16" s="24"/>
      <c r="L16" s="9"/>
      <c r="M16" s="9"/>
    </row>
    <row r="17" spans="1:27" x14ac:dyDescent="0.25">
      <c r="C17" s="23"/>
      <c r="D17" s="23"/>
      <c r="E17" s="4" t="s">
        <v>2</v>
      </c>
      <c r="F17" s="4" t="s">
        <v>3</v>
      </c>
      <c r="G17" s="4" t="s">
        <v>4</v>
      </c>
      <c r="H17" s="4" t="s">
        <v>5</v>
      </c>
      <c r="I17" s="4" t="s">
        <v>6</v>
      </c>
      <c r="J17" s="5" t="s">
        <v>7</v>
      </c>
      <c r="K17" s="5" t="s">
        <v>8</v>
      </c>
      <c r="L17" s="3"/>
      <c r="M17" s="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x14ac:dyDescent="0.25">
      <c r="C18" s="22" t="s">
        <v>16</v>
      </c>
      <c r="D18" s="4" t="s">
        <v>18</v>
      </c>
      <c r="E18" s="4">
        <v>18.436</v>
      </c>
      <c r="F18" s="4">
        <v>16.37</v>
      </c>
      <c r="G18" s="4">
        <v>16.773</v>
      </c>
      <c r="H18" s="4">
        <v>16.068999999999999</v>
      </c>
      <c r="I18" s="4">
        <v>17.559999999999999</v>
      </c>
      <c r="J18" s="7">
        <f>AVERAGE(E18:I18)</f>
        <v>17.041599999999999</v>
      </c>
      <c r="K18" s="10">
        <f>STDEV(E18:I18)</f>
        <v>0.95945729451601902</v>
      </c>
      <c r="P18" s="13"/>
      <c r="Q18" s="1"/>
      <c r="R18" s="1"/>
      <c r="S18" s="1"/>
      <c r="T18" s="1"/>
      <c r="U18" s="1"/>
      <c r="V18" s="13"/>
      <c r="W18" s="13"/>
      <c r="X18" s="13"/>
      <c r="Y18" s="13"/>
      <c r="Z18" s="13"/>
      <c r="AA18" s="13"/>
    </row>
    <row r="19" spans="1:27" x14ac:dyDescent="0.25">
      <c r="C19" s="23"/>
      <c r="D19" s="4" t="s">
        <v>19</v>
      </c>
      <c r="E19" s="4">
        <v>27.84</v>
      </c>
      <c r="F19" s="4">
        <v>27.204000000000001</v>
      </c>
      <c r="G19" s="4">
        <v>28.614000000000001</v>
      </c>
      <c r="H19" s="4">
        <v>29.597999999999999</v>
      </c>
      <c r="I19" s="4">
        <v>26.984000000000002</v>
      </c>
      <c r="J19" s="7">
        <f t="shared" ref="J19:J27" si="2">AVERAGE(E19:I19)</f>
        <v>28.047999999999998</v>
      </c>
      <c r="K19" s="10">
        <f t="shared" ref="K19:K27" si="3">STDEV(E19:I19)</f>
        <v>1.07360979876303</v>
      </c>
      <c r="P19" s="13"/>
      <c r="Q19" s="13"/>
      <c r="R19" s="13"/>
    </row>
    <row r="20" spans="1:27" x14ac:dyDescent="0.25">
      <c r="C20" s="22" t="s">
        <v>12</v>
      </c>
      <c r="D20" s="4" t="s">
        <v>18</v>
      </c>
      <c r="E20" s="4">
        <v>20.173999999999999</v>
      </c>
      <c r="F20" s="4">
        <v>19.164999999999999</v>
      </c>
      <c r="G20" s="4">
        <v>21.056999999999999</v>
      </c>
      <c r="H20" s="4">
        <v>19.786999999999999</v>
      </c>
      <c r="I20" s="4">
        <v>19.681999999999999</v>
      </c>
      <c r="J20" s="7">
        <f t="shared" si="2"/>
        <v>19.972999999999999</v>
      </c>
      <c r="K20" s="10">
        <f t="shared" si="3"/>
        <v>0.70491098728846602</v>
      </c>
      <c r="P20" s="13"/>
      <c r="Q20" s="13"/>
      <c r="R20" s="13"/>
    </row>
    <row r="21" spans="1:27" x14ac:dyDescent="0.25">
      <c r="C21" s="23"/>
      <c r="D21" s="4" t="s">
        <v>19</v>
      </c>
      <c r="E21" s="4">
        <v>31.751999999999999</v>
      </c>
      <c r="F21" s="4">
        <v>29.649000000000001</v>
      </c>
      <c r="G21" s="4">
        <v>31.318000000000001</v>
      </c>
      <c r="H21" s="4">
        <v>30.294</v>
      </c>
      <c r="I21" s="4">
        <v>32.021000000000001</v>
      </c>
      <c r="J21" s="7">
        <f t="shared" si="2"/>
        <v>31.006799999999998</v>
      </c>
      <c r="K21" s="10">
        <f t="shared" si="3"/>
        <v>1.0040511441156801</v>
      </c>
      <c r="Q21" s="13"/>
      <c r="R21" s="13"/>
    </row>
    <row r="22" spans="1:27" x14ac:dyDescent="0.25">
      <c r="C22" s="22" t="s">
        <v>20</v>
      </c>
      <c r="D22" s="4" t="s">
        <v>18</v>
      </c>
      <c r="E22" s="4">
        <v>11.38</v>
      </c>
      <c r="F22" s="4">
        <v>12.007999999999999</v>
      </c>
      <c r="G22" s="4">
        <v>10.9</v>
      </c>
      <c r="H22" s="4">
        <v>10.994999999999999</v>
      </c>
      <c r="I22" s="4">
        <v>9.2799999999999994</v>
      </c>
      <c r="J22" s="7">
        <f t="shared" si="2"/>
        <v>10.912599999999999</v>
      </c>
      <c r="K22" s="10">
        <f t="shared" si="3"/>
        <v>1.0112733557253499</v>
      </c>
      <c r="Q22" s="13"/>
      <c r="R22" s="13"/>
    </row>
    <row r="23" spans="1:27" x14ac:dyDescent="0.25">
      <c r="C23" s="23"/>
      <c r="D23" s="4" t="s">
        <v>19</v>
      </c>
      <c r="E23" s="4">
        <v>17.373999999999999</v>
      </c>
      <c r="F23" s="4">
        <v>14.94</v>
      </c>
      <c r="G23" s="4">
        <v>17.927</v>
      </c>
      <c r="H23" s="4">
        <v>17.353000000000002</v>
      </c>
      <c r="I23" s="4">
        <v>17.242000000000001</v>
      </c>
      <c r="J23" s="7">
        <f t="shared" si="2"/>
        <v>16.967199999999998</v>
      </c>
      <c r="K23" s="10">
        <f t="shared" si="3"/>
        <v>1.16410897256228</v>
      </c>
      <c r="Q23" s="13"/>
      <c r="R23" s="13"/>
    </row>
    <row r="24" spans="1:27" x14ac:dyDescent="0.25">
      <c r="C24" s="22" t="s">
        <v>13</v>
      </c>
      <c r="D24" s="4" t="s">
        <v>18</v>
      </c>
      <c r="E24" s="4">
        <v>4.8620000000000001</v>
      </c>
      <c r="F24" s="4">
        <v>5.9770000000000003</v>
      </c>
      <c r="G24" s="4">
        <v>5.923</v>
      </c>
      <c r="H24" s="4">
        <v>5.5750000000000002</v>
      </c>
      <c r="I24" s="4">
        <v>6.2119999999999997</v>
      </c>
      <c r="J24" s="7">
        <f t="shared" si="2"/>
        <v>5.7098000000000004</v>
      </c>
      <c r="K24" s="10">
        <f t="shared" si="3"/>
        <v>0.52583048599334703</v>
      </c>
      <c r="Q24" s="13"/>
      <c r="R24" s="13"/>
    </row>
    <row r="25" spans="1:27" x14ac:dyDescent="0.25">
      <c r="C25" s="23"/>
      <c r="D25" s="4" t="s">
        <v>19</v>
      </c>
      <c r="E25" s="4">
        <v>6.6970000000000001</v>
      </c>
      <c r="F25" s="4">
        <v>7.14</v>
      </c>
      <c r="G25" s="4">
        <v>6.2709999999999999</v>
      </c>
      <c r="H25" s="4">
        <v>7.11</v>
      </c>
      <c r="I25" s="4">
        <v>7.6189999999999998</v>
      </c>
      <c r="J25" s="7">
        <f t="shared" si="2"/>
        <v>6.9673999999999996</v>
      </c>
      <c r="K25" s="10">
        <f t="shared" si="3"/>
        <v>0.50813315184112895</v>
      </c>
      <c r="Q25" s="13"/>
      <c r="R25" s="13"/>
    </row>
    <row r="26" spans="1:27" x14ac:dyDescent="0.25">
      <c r="C26" s="22" t="s">
        <v>15</v>
      </c>
      <c r="D26" s="4" t="s">
        <v>18</v>
      </c>
      <c r="E26" s="4">
        <v>14.978999999999999</v>
      </c>
      <c r="F26" s="4">
        <v>14.691000000000001</v>
      </c>
      <c r="G26" s="4">
        <v>14.003</v>
      </c>
      <c r="H26" s="4">
        <v>13.763999999999999</v>
      </c>
      <c r="I26" s="4">
        <v>12.992000000000001</v>
      </c>
      <c r="J26" s="7">
        <f t="shared" si="2"/>
        <v>14.085800000000001</v>
      </c>
      <c r="K26" s="10">
        <f t="shared" si="3"/>
        <v>0.78595209777695696</v>
      </c>
      <c r="Q26" s="13"/>
      <c r="R26" s="13"/>
    </row>
    <row r="27" spans="1:27" x14ac:dyDescent="0.25">
      <c r="C27" s="23"/>
      <c r="D27" s="4" t="s">
        <v>19</v>
      </c>
      <c r="E27" s="4">
        <v>20.59</v>
      </c>
      <c r="F27" s="4">
        <v>23.356000000000002</v>
      </c>
      <c r="G27" s="4">
        <v>23.622</v>
      </c>
      <c r="H27" s="4">
        <v>23.736000000000001</v>
      </c>
      <c r="I27" s="4">
        <v>23.385999999999999</v>
      </c>
      <c r="J27" s="7">
        <f t="shared" si="2"/>
        <v>22.937999999999999</v>
      </c>
      <c r="K27" s="10">
        <f t="shared" si="3"/>
        <v>1.3222322035104099</v>
      </c>
      <c r="L27" s="11"/>
      <c r="Q27" s="13"/>
      <c r="R27" s="13"/>
    </row>
    <row r="28" spans="1:27" x14ac:dyDescent="0.25">
      <c r="C28" s="3"/>
      <c r="D28" s="3"/>
      <c r="E28" s="3"/>
      <c r="F28" s="3"/>
      <c r="G28" s="3"/>
      <c r="H28" s="3"/>
      <c r="I28" s="3"/>
      <c r="Q28" s="13"/>
      <c r="R28" s="13"/>
    </row>
    <row r="29" spans="1:27" ht="14.15" customHeight="1" x14ac:dyDescent="0.25">
      <c r="A29" s="3" t="s">
        <v>26</v>
      </c>
      <c r="B29" s="3" t="s">
        <v>10</v>
      </c>
      <c r="C29" s="22" t="s">
        <v>11</v>
      </c>
      <c r="D29" s="30" t="s">
        <v>1</v>
      </c>
      <c r="E29" s="25" t="s">
        <v>22</v>
      </c>
      <c r="F29" s="25"/>
      <c r="G29" s="25"/>
      <c r="H29" s="25"/>
      <c r="I29" s="25"/>
      <c r="J29" s="25"/>
      <c r="K29" s="14"/>
      <c r="L29" s="14"/>
      <c r="M29" s="14"/>
    </row>
    <row r="30" spans="1:27" x14ac:dyDescent="0.25">
      <c r="C30" s="23"/>
      <c r="D30" s="23"/>
      <c r="E30" s="4" t="s">
        <v>2</v>
      </c>
      <c r="F30" s="4" t="s">
        <v>3</v>
      </c>
      <c r="G30" s="4" t="s">
        <v>4</v>
      </c>
      <c r="H30" s="4" t="s">
        <v>7</v>
      </c>
      <c r="I30" s="4" t="s">
        <v>8</v>
      </c>
      <c r="J30" s="4" t="s">
        <v>23</v>
      </c>
      <c r="K30" s="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x14ac:dyDescent="0.25">
      <c r="C31" s="22" t="s">
        <v>16</v>
      </c>
      <c r="D31" s="4" t="s">
        <v>18</v>
      </c>
      <c r="E31" s="6">
        <v>3.6584198837806299</v>
      </c>
      <c r="F31" s="6">
        <v>3.9387272141446101</v>
      </c>
      <c r="G31" s="6">
        <v>3.8237075407961298</v>
      </c>
      <c r="H31" s="7">
        <f>AVERAGE(E31:G31)</f>
        <v>3.8069515462404602</v>
      </c>
      <c r="I31" s="7">
        <f>STDEV(E31:G31)</f>
        <v>0.140902882792041</v>
      </c>
      <c r="J31" s="15">
        <f>(I31/H31)</f>
        <v>3.7011997941289503E-2</v>
      </c>
      <c r="M31" s="3"/>
      <c r="P31" s="13"/>
      <c r="Q31" s="1"/>
      <c r="R31" s="1"/>
      <c r="S31" s="1"/>
      <c r="T31" s="1"/>
      <c r="U31" s="1"/>
      <c r="V31" s="13"/>
      <c r="W31" s="13"/>
      <c r="X31" s="13"/>
      <c r="Y31" s="13"/>
      <c r="Z31" s="13"/>
      <c r="AA31" s="13"/>
    </row>
    <row r="32" spans="1:27" x14ac:dyDescent="0.25">
      <c r="C32" s="23"/>
      <c r="D32" s="4" t="s">
        <v>19</v>
      </c>
      <c r="E32" s="6">
        <v>5.3975771904738901</v>
      </c>
      <c r="F32" s="6">
        <v>5.2566252471775403</v>
      </c>
      <c r="G32" s="6">
        <v>5.4249185185955398</v>
      </c>
      <c r="H32" s="7">
        <f t="shared" ref="H32:H40" si="4">AVERAGE(E32:G32)</f>
        <v>5.3597069854156496</v>
      </c>
      <c r="I32" s="7">
        <f t="shared" ref="I32:I40" si="5">STDEV(E32:G32)</f>
        <v>9.0312073525677605E-2</v>
      </c>
      <c r="J32" s="15">
        <f t="shared" ref="J32:J40" si="6">(I32/H32)</f>
        <v>1.68501885963965E-2</v>
      </c>
      <c r="M32" s="3"/>
      <c r="P32" s="13"/>
      <c r="Q32" s="13"/>
      <c r="R32" s="13"/>
    </row>
    <row r="33" spans="1:28" x14ac:dyDescent="0.25">
      <c r="C33" s="22" t="s">
        <v>12</v>
      </c>
      <c r="D33" s="4" t="s">
        <v>18</v>
      </c>
      <c r="E33" s="6">
        <v>4.4627529134071899</v>
      </c>
      <c r="F33" s="6">
        <v>4.2879304536555303</v>
      </c>
      <c r="G33" s="6">
        <v>4.2697168502566498</v>
      </c>
      <c r="H33" s="7">
        <f t="shared" si="4"/>
        <v>4.3401334057731198</v>
      </c>
      <c r="I33" s="7">
        <f t="shared" si="5"/>
        <v>0.106581384756012</v>
      </c>
      <c r="J33" s="15">
        <f t="shared" si="6"/>
        <v>2.4557167900470599E-2</v>
      </c>
      <c r="M33" s="3"/>
      <c r="P33" s="13"/>
      <c r="Q33" s="13"/>
      <c r="R33" s="13"/>
    </row>
    <row r="34" spans="1:28" x14ac:dyDescent="0.25">
      <c r="C34" s="23"/>
      <c r="D34" s="4" t="s">
        <v>19</v>
      </c>
      <c r="E34" s="6">
        <v>6.25460526880362</v>
      </c>
      <c r="F34" s="6">
        <v>6.38854908896836</v>
      </c>
      <c r="G34" s="6">
        <v>6.3926094705609202</v>
      </c>
      <c r="H34" s="7">
        <f t="shared" si="4"/>
        <v>6.3452546094443001</v>
      </c>
      <c r="I34" s="7">
        <f t="shared" si="5"/>
        <v>7.8530878599516504E-2</v>
      </c>
      <c r="J34" s="15">
        <f t="shared" si="6"/>
        <v>1.2376316386521501E-2</v>
      </c>
      <c r="M34" s="3"/>
      <c r="Q34" s="13"/>
      <c r="R34" s="13"/>
    </row>
    <row r="35" spans="1:28" x14ac:dyDescent="0.25">
      <c r="C35" s="22" t="s">
        <v>20</v>
      </c>
      <c r="D35" s="4" t="s">
        <v>18</v>
      </c>
      <c r="E35" s="6">
        <v>1.3131314707619199</v>
      </c>
      <c r="F35" s="6">
        <v>1.4193389478910601</v>
      </c>
      <c r="G35" s="6">
        <v>1.2238458728547601</v>
      </c>
      <c r="H35" s="7">
        <f t="shared" si="4"/>
        <v>1.31877209716925</v>
      </c>
      <c r="I35" s="7">
        <f t="shared" si="5"/>
        <v>9.7868524544344901E-2</v>
      </c>
      <c r="J35" s="15">
        <f t="shared" si="6"/>
        <v>7.4211855675761093E-2</v>
      </c>
      <c r="M35" s="3"/>
      <c r="Q35" s="13"/>
      <c r="R35" s="13"/>
    </row>
    <row r="36" spans="1:28" x14ac:dyDescent="0.25">
      <c r="C36" s="23"/>
      <c r="D36" s="4" t="s">
        <v>19</v>
      </c>
      <c r="E36" s="6">
        <v>1.66069078656395</v>
      </c>
      <c r="F36" s="6">
        <v>1.49050031337619</v>
      </c>
      <c r="G36" s="6">
        <v>1.4738773427071401</v>
      </c>
      <c r="H36" s="7">
        <f t="shared" si="4"/>
        <v>1.54168948088242</v>
      </c>
      <c r="I36" s="7">
        <f t="shared" si="5"/>
        <v>0.103392764997831</v>
      </c>
      <c r="J36" s="15">
        <f t="shared" si="6"/>
        <v>6.70645848466523E-2</v>
      </c>
      <c r="M36" s="11"/>
      <c r="Q36" s="13"/>
      <c r="R36" s="13"/>
    </row>
    <row r="37" spans="1:28" x14ac:dyDescent="0.25">
      <c r="C37" s="22" t="s">
        <v>13</v>
      </c>
      <c r="D37" s="4" t="s">
        <v>18</v>
      </c>
      <c r="E37" s="6">
        <v>0.95015912901257105</v>
      </c>
      <c r="F37" s="6">
        <v>0.69670587809740003</v>
      </c>
      <c r="G37" s="6">
        <v>0.81977945624434401</v>
      </c>
      <c r="H37" s="7">
        <f t="shared" si="4"/>
        <v>0.82221482111810495</v>
      </c>
      <c r="I37" s="7">
        <f t="shared" si="5"/>
        <v>0.126744174822429</v>
      </c>
      <c r="J37" s="15">
        <f t="shared" si="6"/>
        <v>0.15414970828435501</v>
      </c>
      <c r="M37" s="11"/>
      <c r="Q37" s="13"/>
      <c r="R37" s="13"/>
    </row>
    <row r="38" spans="1:28" x14ac:dyDescent="0.25">
      <c r="C38" s="23"/>
      <c r="D38" s="4" t="s">
        <v>19</v>
      </c>
      <c r="E38" s="6">
        <v>0.91592915197476799</v>
      </c>
      <c r="F38" s="6">
        <v>0.98604271569403701</v>
      </c>
      <c r="G38" s="6">
        <v>0.79024647476105703</v>
      </c>
      <c r="H38" s="7">
        <f t="shared" si="4"/>
        <v>0.89740611414328797</v>
      </c>
      <c r="I38" s="7">
        <f t="shared" si="5"/>
        <v>9.9203675278445799E-2</v>
      </c>
      <c r="J38" s="15">
        <f t="shared" si="6"/>
        <v>0.11054490683201</v>
      </c>
      <c r="Q38" s="13"/>
      <c r="R38" s="13"/>
    </row>
    <row r="39" spans="1:28" x14ac:dyDescent="0.25">
      <c r="C39" s="22" t="s">
        <v>15</v>
      </c>
      <c r="D39" s="4" t="s">
        <v>18</v>
      </c>
      <c r="E39" s="6">
        <v>1.9798608865460601</v>
      </c>
      <c r="F39" s="6">
        <v>2.0641502830328502</v>
      </c>
      <c r="G39" s="6">
        <v>1.85128737544683</v>
      </c>
      <c r="H39" s="7">
        <f t="shared" si="4"/>
        <v>1.9650995150085799</v>
      </c>
      <c r="I39" s="7">
        <f t="shared" si="5"/>
        <v>0.107196445480924</v>
      </c>
      <c r="J39" s="15">
        <f t="shared" si="6"/>
        <v>5.4550135839026702E-2</v>
      </c>
      <c r="Q39" s="13"/>
      <c r="R39" s="13"/>
    </row>
    <row r="40" spans="1:28" x14ac:dyDescent="0.25">
      <c r="C40" s="23"/>
      <c r="D40" s="4" t="s">
        <v>19</v>
      </c>
      <c r="E40" s="6">
        <v>2.2102330385093798</v>
      </c>
      <c r="F40" s="6">
        <v>2.4021701310266699</v>
      </c>
      <c r="G40" s="6">
        <v>2.2132045882890798</v>
      </c>
      <c r="H40" s="7">
        <f t="shared" si="4"/>
        <v>2.27520258594171</v>
      </c>
      <c r="I40" s="7">
        <f t="shared" si="5"/>
        <v>0.1099671571684</v>
      </c>
      <c r="J40" s="15">
        <f t="shared" si="6"/>
        <v>4.8332907956363198E-2</v>
      </c>
      <c r="K40" s="11"/>
      <c r="L40" s="16"/>
      <c r="Q40" s="13"/>
      <c r="R40" s="13"/>
    </row>
    <row r="41" spans="1:28" x14ac:dyDescent="0.25">
      <c r="C41" s="3"/>
      <c r="D41" s="3"/>
      <c r="E41" s="3"/>
      <c r="F41" s="3"/>
      <c r="G41" s="3"/>
      <c r="H41" s="3"/>
      <c r="I41" s="3"/>
      <c r="L41" s="16"/>
      <c r="Q41" s="13"/>
      <c r="R41" s="13"/>
    </row>
    <row r="42" spans="1:28" ht="14.15" customHeight="1" x14ac:dyDescent="0.25">
      <c r="A42" s="3" t="s">
        <v>26</v>
      </c>
      <c r="B42" s="3" t="s">
        <v>14</v>
      </c>
      <c r="C42" s="22" t="s">
        <v>11</v>
      </c>
      <c r="D42" s="22" t="s">
        <v>1</v>
      </c>
      <c r="E42" s="26" t="s">
        <v>24</v>
      </c>
      <c r="F42" s="26"/>
      <c r="G42" s="26"/>
      <c r="H42" s="26"/>
      <c r="I42" s="26"/>
      <c r="J42" s="26"/>
      <c r="K42" s="9"/>
      <c r="L42" s="17"/>
      <c r="M42" s="9"/>
    </row>
    <row r="43" spans="1:28" x14ac:dyDescent="0.25">
      <c r="C43" s="23"/>
      <c r="D43" s="23"/>
      <c r="E43" s="5" t="s">
        <v>2</v>
      </c>
      <c r="F43" s="5" t="s">
        <v>3</v>
      </c>
      <c r="G43" s="5" t="s">
        <v>4</v>
      </c>
      <c r="H43" s="5" t="s">
        <v>7</v>
      </c>
      <c r="I43" s="5" t="s">
        <v>8</v>
      </c>
      <c r="J43" s="5" t="s">
        <v>23</v>
      </c>
      <c r="K43" s="3"/>
      <c r="L43" s="16"/>
    </row>
    <row r="44" spans="1:28" x14ac:dyDescent="0.25">
      <c r="C44" s="22" t="s">
        <v>16</v>
      </c>
      <c r="D44" s="4" t="s">
        <v>18</v>
      </c>
      <c r="E44" s="8">
        <v>2.5305401242030801</v>
      </c>
      <c r="F44" s="8">
        <v>2.7163255209141699</v>
      </c>
      <c r="G44" s="8">
        <v>2.6925759103798801</v>
      </c>
      <c r="H44" s="7">
        <f>AVERAGE(E44:G44)</f>
        <v>2.6464805184990401</v>
      </c>
      <c r="I44" s="7">
        <f>STDEV(E44:G44)</f>
        <v>0.101107083195297</v>
      </c>
      <c r="J44" s="15">
        <f t="shared" ref="J44:J53" si="7">(I44/H44)</f>
        <v>3.8204355742864099E-2</v>
      </c>
      <c r="K44" s="11"/>
      <c r="L44" s="16"/>
    </row>
    <row r="45" spans="1:28" x14ac:dyDescent="0.25">
      <c r="C45" s="23"/>
      <c r="D45" s="4" t="s">
        <v>19</v>
      </c>
      <c r="E45" s="8">
        <v>3.0007716122664601</v>
      </c>
      <c r="F45" s="8">
        <v>3.0754626944455801</v>
      </c>
      <c r="G45" s="8">
        <v>3.2163251320418502</v>
      </c>
      <c r="H45" s="7">
        <f t="shared" ref="H45:H53" si="8">AVERAGE(E45:G45)</f>
        <v>3.0975198129179602</v>
      </c>
      <c r="I45" s="7">
        <f t="shared" ref="I45:I53" si="9">STDEV(E45:G45)</f>
        <v>0.109456463163981</v>
      </c>
      <c r="J45" s="15">
        <f t="shared" si="7"/>
        <v>3.53368080835193E-2</v>
      </c>
      <c r="K45" s="11"/>
      <c r="L45" s="16"/>
    </row>
    <row r="46" spans="1:28" x14ac:dyDescent="0.25">
      <c r="C46" s="22" t="s">
        <v>12</v>
      </c>
      <c r="D46" s="4" t="s">
        <v>18</v>
      </c>
      <c r="E46" s="8">
        <v>3.56122189611738</v>
      </c>
      <c r="F46" s="8">
        <v>3.3649066262029601</v>
      </c>
      <c r="G46" s="8">
        <v>3.49840334134112</v>
      </c>
      <c r="H46" s="7">
        <f t="shared" si="8"/>
        <v>3.4748439545538199</v>
      </c>
      <c r="I46" s="7">
        <f t="shared" si="9"/>
        <v>0.100255697243289</v>
      </c>
      <c r="J46" s="15">
        <f t="shared" si="7"/>
        <v>2.8851855955115E-2</v>
      </c>
      <c r="K46" s="11"/>
      <c r="L46" s="16"/>
    </row>
    <row r="47" spans="1:28" x14ac:dyDescent="0.25">
      <c r="C47" s="23"/>
      <c r="D47" s="4" t="s">
        <v>19</v>
      </c>
      <c r="E47" s="8">
        <v>4.2747022743928103</v>
      </c>
      <c r="F47" s="8">
        <v>4.3663388744809097</v>
      </c>
      <c r="G47" s="8">
        <v>4.3874315848145997</v>
      </c>
      <c r="H47" s="7">
        <f t="shared" si="8"/>
        <v>4.3428242445627703</v>
      </c>
      <c r="I47" s="7">
        <f t="shared" si="9"/>
        <v>5.9930607557269602E-2</v>
      </c>
      <c r="J47" s="15">
        <f t="shared" si="7"/>
        <v>1.3799915488706E-2</v>
      </c>
      <c r="K47" s="11"/>
      <c r="L47" s="16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x14ac:dyDescent="0.25">
      <c r="C48" s="22" t="s">
        <v>20</v>
      </c>
      <c r="D48" s="4" t="s">
        <v>18</v>
      </c>
      <c r="E48" s="8">
        <v>1.0784914580479299</v>
      </c>
      <c r="F48" s="8">
        <v>1.2426095552823</v>
      </c>
      <c r="G48" s="8">
        <v>1.02121770985992</v>
      </c>
      <c r="H48" s="7">
        <f t="shared" si="8"/>
        <v>1.11410624106338</v>
      </c>
      <c r="I48" s="7">
        <f t="shared" si="9"/>
        <v>0.11491256189733901</v>
      </c>
      <c r="J48" s="15">
        <f t="shared" si="7"/>
        <v>0.103143270957407</v>
      </c>
      <c r="K48" s="11"/>
      <c r="L48" s="16"/>
      <c r="P48" s="13"/>
      <c r="Q48" s="1"/>
      <c r="R48" s="1"/>
      <c r="S48" s="1"/>
      <c r="T48" s="1"/>
      <c r="U48" s="1"/>
      <c r="V48" s="13"/>
      <c r="W48" s="13"/>
      <c r="X48" s="13"/>
      <c r="Y48" s="13"/>
      <c r="Z48" s="13"/>
      <c r="AA48" s="13"/>
      <c r="AB48" s="13"/>
    </row>
    <row r="49" spans="3:28" x14ac:dyDescent="0.25">
      <c r="C49" s="23"/>
      <c r="D49" s="4" t="s">
        <v>19</v>
      </c>
      <c r="E49" s="8">
        <v>1.2757894310545901</v>
      </c>
      <c r="F49" s="8">
        <v>1.4276044243403601</v>
      </c>
      <c r="G49" s="8">
        <v>1.4606956596301</v>
      </c>
      <c r="H49" s="7">
        <f t="shared" si="8"/>
        <v>1.38802983834168</v>
      </c>
      <c r="I49" s="7">
        <f t="shared" si="9"/>
        <v>9.8601162438530496E-2</v>
      </c>
      <c r="J49" s="15">
        <f t="shared" si="7"/>
        <v>7.10367743652629E-2</v>
      </c>
      <c r="K49" s="11"/>
      <c r="L49" s="16"/>
      <c r="P49" s="13"/>
      <c r="AB49" s="13"/>
    </row>
    <row r="50" spans="3:28" x14ac:dyDescent="0.25">
      <c r="C50" s="22" t="s">
        <v>13</v>
      </c>
      <c r="D50" s="4" t="s">
        <v>18</v>
      </c>
      <c r="E50" s="8">
        <v>0.40923151353061998</v>
      </c>
      <c r="F50" s="8">
        <v>0.39863043638453699</v>
      </c>
      <c r="G50" s="8">
        <v>0.37880023253672401</v>
      </c>
      <c r="H50" s="7">
        <f t="shared" si="8"/>
        <v>0.395554060817294</v>
      </c>
      <c r="I50" s="7">
        <f t="shared" si="9"/>
        <v>1.54471285585836E-2</v>
      </c>
      <c r="J50" s="15">
        <f t="shared" si="7"/>
        <v>3.9051877072546697E-2</v>
      </c>
      <c r="K50" s="11"/>
      <c r="L50" s="16"/>
      <c r="P50" s="13"/>
      <c r="AB50" s="13"/>
    </row>
    <row r="51" spans="3:28" x14ac:dyDescent="0.25">
      <c r="C51" s="23"/>
      <c r="D51" s="4" t="s">
        <v>19</v>
      </c>
      <c r="E51" s="8">
        <v>0.81313523061526505</v>
      </c>
      <c r="F51" s="8">
        <v>0.61338703343006995</v>
      </c>
      <c r="G51" s="8">
        <v>0.730995748671731</v>
      </c>
      <c r="H51" s="7">
        <f t="shared" si="8"/>
        <v>0.71917267090568904</v>
      </c>
      <c r="I51" s="7">
        <f t="shared" si="9"/>
        <v>0.10039758187118</v>
      </c>
      <c r="J51" s="15">
        <f t="shared" si="7"/>
        <v>0.139601497571848</v>
      </c>
      <c r="L51" s="16"/>
    </row>
    <row r="52" spans="3:28" x14ac:dyDescent="0.25">
      <c r="C52" s="22" t="s">
        <v>15</v>
      </c>
      <c r="D52" s="4" t="s">
        <v>18</v>
      </c>
      <c r="E52" s="8">
        <v>1.7179030478908099</v>
      </c>
      <c r="F52" s="8">
        <v>1.9126196080195901</v>
      </c>
      <c r="G52" s="8">
        <v>1.78129074623007</v>
      </c>
      <c r="H52" s="7">
        <f t="shared" si="8"/>
        <v>1.8039378007134901</v>
      </c>
      <c r="I52" s="7">
        <f t="shared" si="9"/>
        <v>9.9314155610758195E-2</v>
      </c>
      <c r="J52" s="15">
        <f t="shared" si="7"/>
        <v>5.5054090873575399E-2</v>
      </c>
      <c r="K52" s="11"/>
      <c r="L52" s="16"/>
    </row>
    <row r="53" spans="3:28" x14ac:dyDescent="0.25">
      <c r="C53" s="23"/>
      <c r="D53" s="4" t="s">
        <v>19</v>
      </c>
      <c r="E53" s="8">
        <v>2.04707245246881</v>
      </c>
      <c r="F53" s="8">
        <v>1.9126196080195901</v>
      </c>
      <c r="G53" s="8">
        <v>2.1071580036331401</v>
      </c>
      <c r="H53" s="7">
        <f t="shared" si="8"/>
        <v>2.0222833547071799</v>
      </c>
      <c r="I53" s="7">
        <f t="shared" si="9"/>
        <v>9.9610096716399199E-2</v>
      </c>
      <c r="J53" s="15">
        <f t="shared" si="7"/>
        <v>4.9256251100787199E-2</v>
      </c>
      <c r="K53" s="11"/>
      <c r="L53" s="16"/>
    </row>
    <row r="54" spans="3:28" x14ac:dyDescent="0.25">
      <c r="C54" s="3"/>
      <c r="D54" s="3"/>
      <c r="E54" s="3"/>
      <c r="F54" s="3"/>
      <c r="G54" s="3"/>
      <c r="H54" s="3"/>
      <c r="I54" s="3"/>
      <c r="L54" s="18"/>
    </row>
    <row r="55" spans="3:28" x14ac:dyDescent="0.25">
      <c r="C55" s="3"/>
      <c r="D55" s="3"/>
      <c r="E55" s="3"/>
      <c r="F55" s="3"/>
      <c r="G55" s="3"/>
      <c r="H55" s="3"/>
      <c r="I55" s="3"/>
    </row>
    <row r="56" spans="3:28" x14ac:dyDescent="0.25">
      <c r="C56" s="3"/>
      <c r="D56" s="3"/>
      <c r="E56" s="3"/>
      <c r="F56" s="3"/>
      <c r="G56" s="3"/>
      <c r="H56" s="3"/>
      <c r="I56" s="3"/>
    </row>
    <row r="57" spans="3:28" x14ac:dyDescent="0.25">
      <c r="C57" s="3"/>
      <c r="D57" s="3"/>
      <c r="E57" s="3"/>
      <c r="F57" s="3"/>
      <c r="G57" s="3"/>
      <c r="H57" s="3"/>
      <c r="I57" s="3"/>
    </row>
    <row r="58" spans="3:28" x14ac:dyDescent="0.25">
      <c r="C58" s="3"/>
      <c r="D58" s="3"/>
      <c r="E58" s="3"/>
      <c r="F58" s="3"/>
      <c r="G58" s="3"/>
      <c r="H58" s="3"/>
      <c r="I58" s="3"/>
    </row>
    <row r="59" spans="3:28" x14ac:dyDescent="0.25">
      <c r="C59" s="3"/>
      <c r="D59" s="3"/>
      <c r="E59" s="3"/>
      <c r="F59" s="3"/>
      <c r="G59" s="3"/>
      <c r="H59" s="3"/>
      <c r="I59" s="3"/>
    </row>
    <row r="60" spans="3:28" x14ac:dyDescent="0.25">
      <c r="C60" s="3"/>
      <c r="D60" s="3"/>
      <c r="E60" s="3"/>
      <c r="F60" s="3"/>
      <c r="G60" s="3"/>
      <c r="H60" s="3"/>
      <c r="I60" s="3"/>
    </row>
    <row r="61" spans="3:28" x14ac:dyDescent="0.25">
      <c r="C61" s="3"/>
      <c r="D61" s="3"/>
      <c r="E61" s="3"/>
      <c r="F61" s="3"/>
      <c r="G61" s="3"/>
      <c r="H61" s="3"/>
      <c r="I61" s="3"/>
    </row>
    <row r="62" spans="3:28" x14ac:dyDescent="0.25">
      <c r="C62" s="3"/>
      <c r="D62" s="3"/>
      <c r="E62" s="3"/>
      <c r="F62" s="3"/>
      <c r="G62" s="3"/>
      <c r="H62" s="3"/>
      <c r="I62" s="3"/>
    </row>
    <row r="63" spans="3:28" x14ac:dyDescent="0.25">
      <c r="C63" s="3"/>
      <c r="D63" s="3"/>
      <c r="E63" s="3"/>
      <c r="F63" s="3"/>
      <c r="G63" s="3"/>
      <c r="H63" s="3"/>
      <c r="I63" s="3"/>
    </row>
    <row r="64" spans="3:28" x14ac:dyDescent="0.25">
      <c r="C64" s="3"/>
      <c r="D64" s="3"/>
      <c r="E64" s="3"/>
      <c r="F64" s="3"/>
      <c r="G64" s="3"/>
      <c r="H64" s="3"/>
      <c r="I64" s="3"/>
    </row>
    <row r="65" spans="1:13" x14ac:dyDescent="0.25">
      <c r="C65" s="3"/>
      <c r="D65" s="3"/>
      <c r="E65" s="3"/>
      <c r="F65" s="3"/>
      <c r="G65" s="3"/>
      <c r="H65" s="3"/>
      <c r="I65" s="3"/>
    </row>
    <row r="66" spans="1:13" x14ac:dyDescent="0.25">
      <c r="C66" s="3"/>
      <c r="D66" s="3"/>
      <c r="E66" s="3"/>
      <c r="F66" s="3"/>
      <c r="G66" s="3"/>
      <c r="H66" s="3"/>
      <c r="I66" s="3"/>
    </row>
    <row r="67" spans="1:13" x14ac:dyDescent="0.25">
      <c r="C67" s="3"/>
      <c r="D67" s="3"/>
      <c r="E67" s="3"/>
      <c r="F67" s="3"/>
      <c r="G67" s="3"/>
      <c r="H67" s="3"/>
      <c r="I67" s="3"/>
    </row>
    <row r="68" spans="1:13" x14ac:dyDescent="0.25">
      <c r="A68" s="3"/>
      <c r="B68" s="3"/>
      <c r="C68" s="3"/>
      <c r="J68" s="19"/>
      <c r="K68" s="19"/>
      <c r="L68" s="27"/>
      <c r="M68" s="28"/>
    </row>
    <row r="69" spans="1:13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C70" s="3"/>
      <c r="D70" s="3"/>
      <c r="E70" s="3"/>
      <c r="F70" s="3"/>
      <c r="G70" s="3"/>
      <c r="H70" s="3"/>
      <c r="I70" s="3"/>
    </row>
    <row r="71" spans="1:13" x14ac:dyDescent="0.25">
      <c r="C71" s="3"/>
      <c r="D71" s="3"/>
      <c r="E71" s="3"/>
      <c r="F71" s="3"/>
      <c r="G71" s="3"/>
      <c r="H71" s="3"/>
      <c r="I71" s="3"/>
    </row>
    <row r="72" spans="1:13" x14ac:dyDescent="0.25">
      <c r="C72" s="3"/>
      <c r="D72" s="3"/>
      <c r="E72" s="3"/>
      <c r="F72" s="3"/>
      <c r="G72" s="3"/>
      <c r="H72" s="3"/>
      <c r="I72" s="3"/>
    </row>
    <row r="73" spans="1:13" x14ac:dyDescent="0.25">
      <c r="C73" s="3"/>
      <c r="D73" s="3"/>
      <c r="E73" s="3"/>
      <c r="F73" s="3"/>
      <c r="G73" s="3"/>
      <c r="H73" s="3"/>
      <c r="I73" s="3"/>
    </row>
    <row r="74" spans="1:13" x14ac:dyDescent="0.25">
      <c r="C74" s="3"/>
      <c r="D74" s="3"/>
      <c r="E74" s="3"/>
      <c r="F74" s="3"/>
      <c r="G74" s="3"/>
      <c r="H74" s="3"/>
      <c r="I74" s="3"/>
    </row>
    <row r="75" spans="1:13" x14ac:dyDescent="0.25">
      <c r="C75" s="3"/>
      <c r="D75" s="3"/>
      <c r="E75" s="3"/>
      <c r="F75" s="3"/>
      <c r="G75" s="3"/>
      <c r="H75" s="3"/>
      <c r="I75" s="3"/>
    </row>
    <row r="76" spans="1:13" x14ac:dyDescent="0.25">
      <c r="C76" s="3"/>
      <c r="D76" s="3"/>
      <c r="E76" s="3"/>
      <c r="F76" s="3"/>
      <c r="G76" s="3"/>
      <c r="H76" s="3"/>
      <c r="I76" s="3"/>
    </row>
    <row r="77" spans="1:13" x14ac:dyDescent="0.25">
      <c r="C77" s="3"/>
      <c r="D77" s="3"/>
      <c r="E77" s="3"/>
      <c r="F77" s="3"/>
      <c r="G77" s="3"/>
      <c r="H77" s="3"/>
      <c r="I77" s="3"/>
    </row>
    <row r="78" spans="1:13" x14ac:dyDescent="0.25">
      <c r="C78" s="3"/>
      <c r="D78" s="3"/>
      <c r="E78" s="3"/>
      <c r="F78" s="3"/>
      <c r="G78" s="3"/>
      <c r="H78" s="3"/>
      <c r="I78" s="3"/>
    </row>
    <row r="79" spans="1:13" x14ac:dyDescent="0.25">
      <c r="C79" s="3"/>
      <c r="D79" s="3"/>
      <c r="E79" s="3"/>
      <c r="F79" s="3"/>
      <c r="G79" s="3"/>
      <c r="H79" s="3"/>
      <c r="I79" s="3"/>
    </row>
    <row r="80" spans="1:13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</sheetData>
  <mergeCells count="33">
    <mergeCell ref="C46:C47"/>
    <mergeCell ref="C48:C49"/>
    <mergeCell ref="C50:C51"/>
    <mergeCell ref="C52:C53"/>
    <mergeCell ref="D2:D3"/>
    <mergeCell ref="D16:D17"/>
    <mergeCell ref="D29:D30"/>
    <mergeCell ref="D42:D43"/>
    <mergeCell ref="C35:C36"/>
    <mergeCell ref="C37:C38"/>
    <mergeCell ref="C39:C40"/>
    <mergeCell ref="C42:C43"/>
    <mergeCell ref="C44:C45"/>
    <mergeCell ref="C24:C25"/>
    <mergeCell ref="C26:C27"/>
    <mergeCell ref="C29:C30"/>
    <mergeCell ref="C31:C32"/>
    <mergeCell ref="C33:C34"/>
    <mergeCell ref="C12:C13"/>
    <mergeCell ref="C16:C17"/>
    <mergeCell ref="C18:C19"/>
    <mergeCell ref="C20:C21"/>
    <mergeCell ref="C22:C23"/>
    <mergeCell ref="C2:C3"/>
    <mergeCell ref="C4:C5"/>
    <mergeCell ref="C6:C7"/>
    <mergeCell ref="C8:C9"/>
    <mergeCell ref="C10:C11"/>
    <mergeCell ref="E2:K2"/>
    <mergeCell ref="E16:K16"/>
    <mergeCell ref="E29:J29"/>
    <mergeCell ref="E42:J42"/>
    <mergeCell ref="L68:M68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Yifei</dc:creator>
  <cp:lastModifiedBy>Zhang Yifei</cp:lastModifiedBy>
  <dcterms:created xsi:type="dcterms:W3CDTF">2023-09-19T08:15:00Z</dcterms:created>
  <dcterms:modified xsi:type="dcterms:W3CDTF">2024-06-23T15:22:12Z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6DAB35DE11C548B0A0A17A39F517B23B_13</vt:lpwstr>
  </property>
  <property fmtid="{D5CDD505-2E9C-101B-9397-08002B2CF9AE}" pid="3" name="KSOProductBuildVer">
    <vt:lpwstr>2052-12.1.0.16729</vt:lpwstr>
  </property>
</Properties>
</file>