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nm11\Dropbox\Research\Supervision\2016-11 - Rama Rao\2020-05.. Meeting updates\"/>
    </mc:Choice>
  </mc:AlternateContent>
  <xr:revisionPtr revIDLastSave="0" documentId="8_{9A3EE5CF-8E2B-454C-BDFF-73D6D23E04FE}" xr6:coauthVersionLast="45" xr6:coauthVersionMax="45" xr10:uidLastSave="{00000000-0000-0000-0000-000000000000}"/>
  <bookViews>
    <workbookView xWindow="3645" yWindow="4185" windowWidth="18375" windowHeight="12750" xr2:uid="{55476719-5E9F-4EE6-830A-BD2B326918E9}"/>
  </bookViews>
  <sheets>
    <sheet name="Sheet1" sheetId="1" r:id="rId1"/>
  </sheets>
  <definedNames>
    <definedName name="epsilon">Sheet1!$I$2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J7" i="1"/>
  <c r="K7" i="1"/>
  <c r="L7" i="1"/>
  <c r="E13" i="1"/>
  <c r="L13" i="1" s="1"/>
  <c r="D13" i="1"/>
  <c r="C13" i="1"/>
  <c r="B13" i="1"/>
  <c r="E12" i="1"/>
  <c r="D12" i="1"/>
  <c r="C12" i="1"/>
  <c r="J13" i="1" s="1"/>
  <c r="B12" i="1"/>
  <c r="I12" i="1" s="1"/>
  <c r="E15" i="1"/>
  <c r="D15" i="1"/>
  <c r="C15" i="1"/>
  <c r="K13" i="1"/>
  <c r="L12" i="1"/>
  <c r="K12" i="1"/>
  <c r="J12" i="1"/>
  <c r="L4" i="1"/>
  <c r="K4" i="1"/>
  <c r="J4" i="1"/>
  <c r="I4" i="1"/>
  <c r="L3" i="1"/>
  <c r="K3" i="1"/>
  <c r="J3" i="1"/>
  <c r="M3" i="1" s="1"/>
  <c r="I3" i="1"/>
  <c r="I7" i="1"/>
  <c r="L6" i="1"/>
  <c r="K6" i="1"/>
  <c r="J6" i="1"/>
  <c r="I6" i="1"/>
  <c r="M6" i="1" s="1"/>
  <c r="M4" i="1"/>
  <c r="C4" i="1"/>
  <c r="D4" i="1"/>
  <c r="E4" i="1"/>
  <c r="B4" i="1"/>
  <c r="B7" i="1" s="1"/>
  <c r="E7" i="1"/>
  <c r="C7" i="1"/>
  <c r="E6" i="1"/>
  <c r="D6" i="1"/>
  <c r="C6" i="1"/>
  <c r="B6" i="1"/>
  <c r="F3" i="1"/>
  <c r="F6" i="1" s="1"/>
  <c r="E16" i="1" l="1"/>
  <c r="F12" i="1"/>
  <c r="B15" i="1"/>
  <c r="I13" i="1"/>
  <c r="K15" i="1"/>
  <c r="L15" i="1"/>
  <c r="C16" i="1"/>
  <c r="D16" i="1"/>
  <c r="F13" i="1"/>
  <c r="B16" i="1"/>
  <c r="M12" i="1"/>
  <c r="M7" i="1"/>
  <c r="M8" i="1" s="1"/>
  <c r="F4" i="1"/>
  <c r="D7" i="1"/>
  <c r="F7" i="1" s="1"/>
  <c r="F8" i="1" s="1"/>
  <c r="M13" i="1" l="1"/>
  <c r="F15" i="1"/>
  <c r="J15" i="1"/>
  <c r="I15" i="1"/>
  <c r="F16" i="1"/>
  <c r="M16" i="1"/>
  <c r="M15" i="1" l="1"/>
  <c r="M17" i="1" s="1"/>
  <c r="F17" i="1"/>
</calcChain>
</file>

<file path=xl/sharedStrings.xml><?xml version="1.0" encoding="utf-8"?>
<sst xmlns="http://schemas.openxmlformats.org/spreadsheetml/2006/main" count="34" uniqueCount="12">
  <si>
    <t>ni</t>
  </si>
  <si>
    <t>total ind.</t>
  </si>
  <si>
    <t>t1</t>
  </si>
  <si>
    <t>t2</t>
  </si>
  <si>
    <t>n(n-1)</t>
  </si>
  <si>
    <t>diff</t>
  </si>
  <si>
    <t>pi</t>
  </si>
  <si>
    <t>-sum</t>
  </si>
  <si>
    <t>Simpson</t>
  </si>
  <si>
    <t>Shannon</t>
  </si>
  <si>
    <t>New scenario: large but proporational increase between time periods</t>
  </si>
  <si>
    <t>New scenario (optional, probably not needed): large but proportional decrease between time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</si>
</sst>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3ABC-F4FF-4BB2-9D02-514D49BE77A3}">
  <dimension ref="A1:N17"/>
  <sheetViews>
    <sheetView tabSelected="1" workbookViewId="0">
      <selection activeCell="B4" sqref="B4"/>
    </sheetView>
  </sheetViews>
  <sheetFormatPr defaultRowHeight="15" x14ac:dyDescent="0.25"/>
  <sheetData>
    <row r="1" spans="1:14" x14ac:dyDescent="0.25">
      <c r="A1" s="2" t="s">
        <v>10</v>
      </c>
    </row>
    <row r="2" spans="1:14" x14ac:dyDescent="0.25">
      <c r="A2" s="2" t="s">
        <v>8</v>
      </c>
      <c r="B2" t="s">
        <v>0</v>
      </c>
      <c r="F2" t="s">
        <v>1</v>
      </c>
      <c r="H2" s="2" t="s">
        <v>9</v>
      </c>
      <c r="I2" t="s">
        <v>0</v>
      </c>
      <c r="M2" t="s">
        <v>1</v>
      </c>
    </row>
    <row r="3" spans="1:14" x14ac:dyDescent="0.25">
      <c r="A3" t="s">
        <v>2</v>
      </c>
      <c r="B3">
        <v>20</v>
      </c>
      <c r="C3">
        <v>15</v>
      </c>
      <c r="D3">
        <v>25</v>
      </c>
      <c r="E3">
        <v>10</v>
      </c>
      <c r="F3">
        <f>SUM(B3:E3)</f>
        <v>70</v>
      </c>
      <c r="H3" t="s">
        <v>2</v>
      </c>
      <c r="I3">
        <f>B3</f>
        <v>20</v>
      </c>
      <c r="J3">
        <f t="shared" ref="J3:J4" si="0">C3</f>
        <v>15</v>
      </c>
      <c r="K3">
        <f t="shared" ref="K3:K4" si="1">D3</f>
        <v>25</v>
      </c>
      <c r="L3">
        <f t="shared" ref="L3:L4" si="2">E3</f>
        <v>10</v>
      </c>
      <c r="M3">
        <f>SUM(I3:L3)</f>
        <v>70</v>
      </c>
    </row>
    <row r="4" spans="1:14" x14ac:dyDescent="0.25">
      <c r="A4" t="s">
        <v>3</v>
      </c>
      <c r="B4">
        <f>B3*10</f>
        <v>200</v>
      </c>
      <c r="C4">
        <f t="shared" ref="C4:E4" si="3">C3*10</f>
        <v>150</v>
      </c>
      <c r="D4">
        <f t="shared" si="3"/>
        <v>250</v>
      </c>
      <c r="E4">
        <f t="shared" si="3"/>
        <v>100</v>
      </c>
      <c r="F4">
        <f>SUM(B4:E4)</f>
        <v>700</v>
      </c>
      <c r="H4" t="s">
        <v>3</v>
      </c>
      <c r="I4">
        <f t="shared" ref="I4" si="4">B4</f>
        <v>200</v>
      </c>
      <c r="J4">
        <f t="shared" si="0"/>
        <v>150</v>
      </c>
      <c r="K4">
        <f t="shared" si="1"/>
        <v>250</v>
      </c>
      <c r="L4">
        <f t="shared" si="2"/>
        <v>100</v>
      </c>
      <c r="M4">
        <f>SUM(I4:L4)</f>
        <v>700</v>
      </c>
    </row>
    <row r="5" spans="1:14" x14ac:dyDescent="0.25">
      <c r="F5" s="1"/>
      <c r="I5" t="s">
        <v>6</v>
      </c>
      <c r="M5" s="1" t="s">
        <v>7</v>
      </c>
    </row>
    <row r="6" spans="1:14" x14ac:dyDescent="0.25">
      <c r="A6" t="s">
        <v>4</v>
      </c>
      <c r="B6">
        <f>B3*(B3-1)</f>
        <v>380</v>
      </c>
      <c r="C6">
        <f t="shared" ref="C6:E7" si="5">C3*(C3-1)</f>
        <v>210</v>
      </c>
      <c r="D6">
        <f t="shared" si="5"/>
        <v>600</v>
      </c>
      <c r="E6">
        <f t="shared" si="5"/>
        <v>90</v>
      </c>
      <c r="F6">
        <f>1-SUM(B6:E6)/(F3*(F3-1))</f>
        <v>0.73498964803312627</v>
      </c>
      <c r="I6">
        <f>(I3/$F3)*LN(I3/$F3)</f>
        <v>-0.35793227671296229</v>
      </c>
      <c r="J6">
        <f t="shared" ref="J6:L7" si="6">(J3/$F3)*LN(J3/$F3)</f>
        <v>-0.3300953659172462</v>
      </c>
      <c r="K6">
        <f t="shared" si="6"/>
        <v>-0.36772122042184219</v>
      </c>
      <c r="L6">
        <f t="shared" si="6"/>
        <v>-0.27798716415075903</v>
      </c>
      <c r="M6">
        <f>-SUM(I6:L6)</f>
        <v>1.3337360272028096</v>
      </c>
    </row>
    <row r="7" spans="1:14" x14ac:dyDescent="0.25">
      <c r="A7" t="s">
        <v>4</v>
      </c>
      <c r="B7">
        <f>B4*(B4-1)</f>
        <v>39800</v>
      </c>
      <c r="C7">
        <f t="shared" si="5"/>
        <v>22350</v>
      </c>
      <c r="D7">
        <f t="shared" si="5"/>
        <v>62250</v>
      </c>
      <c r="E7">
        <f t="shared" si="5"/>
        <v>9900</v>
      </c>
      <c r="F7">
        <f>1-SUM(B7:E7)/(F4*(F4-1))</f>
        <v>0.7255262620069487</v>
      </c>
      <c r="I7">
        <f>(I4/$F4)*LN(I4/$F4)</f>
        <v>-0.35793227671296229</v>
      </c>
      <c r="J7">
        <f t="shared" ref="J7:L7" si="7">(J4/$F4)*LN(J4/$F4)</f>
        <v>-0.3300953659172462</v>
      </c>
      <c r="K7">
        <f t="shared" si="7"/>
        <v>-0.36772122042184219</v>
      </c>
      <c r="L7">
        <f t="shared" si="7"/>
        <v>-0.27798716415075903</v>
      </c>
      <c r="M7">
        <f>-SUM(I7:L7)</f>
        <v>1.3337360272028096</v>
      </c>
    </row>
    <row r="8" spans="1:14" x14ac:dyDescent="0.25">
      <c r="F8" s="2">
        <f>F7-F6</f>
        <v>-9.4633860261775782E-3</v>
      </c>
      <c r="G8" s="2" t="s">
        <v>5</v>
      </c>
      <c r="M8" s="2">
        <f>M7-M6</f>
        <v>0</v>
      </c>
      <c r="N8" s="2" t="s">
        <v>5</v>
      </c>
    </row>
    <row r="10" spans="1:14" x14ac:dyDescent="0.25">
      <c r="A10" s="2" t="s">
        <v>11</v>
      </c>
    </row>
    <row r="11" spans="1:14" x14ac:dyDescent="0.25">
      <c r="A11" s="2" t="s">
        <v>8</v>
      </c>
      <c r="B11" t="s">
        <v>0</v>
      </c>
      <c r="F11" t="s">
        <v>1</v>
      </c>
      <c r="H11" s="2" t="s">
        <v>9</v>
      </c>
      <c r="I11" t="s">
        <v>0</v>
      </c>
      <c r="M11" t="s">
        <v>1</v>
      </c>
    </row>
    <row r="12" spans="1:14" x14ac:dyDescent="0.25">
      <c r="A12" t="s">
        <v>2</v>
      </c>
      <c r="B12">
        <f>B4</f>
        <v>200</v>
      </c>
      <c r="C12">
        <f t="shared" ref="C12:E12" si="8">C4</f>
        <v>150</v>
      </c>
      <c r="D12">
        <f t="shared" si="8"/>
        <v>250</v>
      </c>
      <c r="E12">
        <f t="shared" si="8"/>
        <v>100</v>
      </c>
      <c r="F12">
        <f>SUM(B12:E12)</f>
        <v>700</v>
      </c>
      <c r="H12" t="s">
        <v>2</v>
      </c>
      <c r="I12">
        <f>B12</f>
        <v>200</v>
      </c>
      <c r="J12">
        <f t="shared" ref="J12:J13" si="9">C12</f>
        <v>150</v>
      </c>
      <c r="K12">
        <f t="shared" ref="K12:K13" si="10">D12</f>
        <v>250</v>
      </c>
      <c r="L12">
        <f t="shared" ref="L12:L13" si="11">E12</f>
        <v>100</v>
      </c>
      <c r="M12">
        <f>SUM(I12:L12)</f>
        <v>700</v>
      </c>
    </row>
    <row r="13" spans="1:14" x14ac:dyDescent="0.25">
      <c r="A13" t="s">
        <v>3</v>
      </c>
      <c r="B13">
        <f>B3</f>
        <v>20</v>
      </c>
      <c r="C13">
        <f t="shared" ref="C13:E13" si="12">C3</f>
        <v>15</v>
      </c>
      <c r="D13">
        <f t="shared" si="12"/>
        <v>25</v>
      </c>
      <c r="E13">
        <f t="shared" si="12"/>
        <v>10</v>
      </c>
      <c r="F13">
        <f>SUM(B13:E13)</f>
        <v>70</v>
      </c>
      <c r="H13" t="s">
        <v>3</v>
      </c>
      <c r="I13">
        <f t="shared" ref="I13" si="13">B13</f>
        <v>20</v>
      </c>
      <c r="J13">
        <f t="shared" si="9"/>
        <v>15</v>
      </c>
      <c r="K13">
        <f t="shared" si="10"/>
        <v>25</v>
      </c>
      <c r="L13">
        <f t="shared" si="11"/>
        <v>10</v>
      </c>
      <c r="M13">
        <f>SUM(I13:L13)</f>
        <v>70</v>
      </c>
    </row>
    <row r="14" spans="1:14" x14ac:dyDescent="0.25">
      <c r="F14" s="1"/>
      <c r="I14" t="s">
        <v>6</v>
      </c>
      <c r="M14" s="1" t="s">
        <v>7</v>
      </c>
    </row>
    <row r="15" spans="1:14" x14ac:dyDescent="0.25">
      <c r="A15" t="s">
        <v>4</v>
      </c>
      <c r="B15">
        <f>B12*(B12-1)</f>
        <v>39800</v>
      </c>
      <c r="C15">
        <f t="shared" ref="C15:E15" si="14">C12*(C12-1)</f>
        <v>22350</v>
      </c>
      <c r="D15">
        <f t="shared" si="14"/>
        <v>62250</v>
      </c>
      <c r="E15">
        <f t="shared" si="14"/>
        <v>9900</v>
      </c>
      <c r="F15">
        <f>1-SUM(B15:E15)/(F12*(F12-1))</f>
        <v>0.7255262620069487</v>
      </c>
      <c r="I15">
        <f>(I12/$F12)*LN(I12/$F12)</f>
        <v>-0.35793227671296229</v>
      </c>
      <c r="J15">
        <f t="shared" ref="J15:L16" si="15">(J12/$F12)*LN(J12/$F12)</f>
        <v>-0.3300953659172462</v>
      </c>
      <c r="K15">
        <f t="shared" si="15"/>
        <v>-0.36772122042184219</v>
      </c>
      <c r="L15">
        <f t="shared" si="15"/>
        <v>-0.27798716415075903</v>
      </c>
      <c r="M15">
        <f>-SUM(I15:L15)</f>
        <v>1.3337360272028096</v>
      </c>
    </row>
    <row r="16" spans="1:14" x14ac:dyDescent="0.25">
      <c r="A16" t="s">
        <v>4</v>
      </c>
      <c r="B16">
        <f>B13*(B13-1)</f>
        <v>380</v>
      </c>
      <c r="C16">
        <f t="shared" ref="C16:E16" si="16">C13*(C13-1)</f>
        <v>210</v>
      </c>
      <c r="D16">
        <f t="shared" si="16"/>
        <v>600</v>
      </c>
      <c r="E16">
        <f t="shared" si="16"/>
        <v>90</v>
      </c>
      <c r="F16">
        <f>1-SUM(B16:E16)/(F13*(F13-1))</f>
        <v>0.73498964803312627</v>
      </c>
      <c r="I16">
        <f>(I13/$F13)*LN(I13/$F13)</f>
        <v>-0.35793227671296229</v>
      </c>
      <c r="J16">
        <f t="shared" si="15"/>
        <v>-0.3300953659172462</v>
      </c>
      <c r="K16">
        <f t="shared" si="15"/>
        <v>-0.36772122042184219</v>
      </c>
      <c r="L16">
        <f t="shared" si="15"/>
        <v>-0.27798716415075903</v>
      </c>
      <c r="M16">
        <f>-SUM(I16:L16)</f>
        <v>1.3337360272028096</v>
      </c>
    </row>
    <row r="17" spans="6:14" x14ac:dyDescent="0.25">
      <c r="F17" s="2">
        <f>F16-F15</f>
        <v>9.4633860261775782E-3</v>
      </c>
      <c r="G17" s="2" t="s">
        <v>5</v>
      </c>
      <c r="M17" s="2">
        <f>M16-M15</f>
        <v>0</v>
      </c>
      <c r="N17" s="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epsilon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Montgomery</dc:creator>
  <cp:lastModifiedBy>James Montgomery</cp:lastModifiedBy>
  <dcterms:created xsi:type="dcterms:W3CDTF">2021-01-25T05:46:57Z</dcterms:created>
  <dcterms:modified xsi:type="dcterms:W3CDTF">2021-01-25T05:50:59Z</dcterms:modified>
</cp:coreProperties>
</file>