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ssu-my.sharepoint.com/personal/james_fisher_solent_ac_uk/Documents/Active Research/IMTP Endurance Protocol write-up/"/>
    </mc:Choice>
  </mc:AlternateContent>
  <xr:revisionPtr revIDLastSave="25" documentId="8_{91EEFB53-70F0-4AC8-92DB-D25CAE92ADCE}" xr6:coauthVersionLast="47" xr6:coauthVersionMax="47" xr10:uidLastSave="{5DEA2E2A-8EAD-4DFD-85D7-74C83D3115B3}"/>
  <bookViews>
    <workbookView xWindow="-120" yWindow="-120" windowWidth="29040" windowHeight="15840" xr2:uid="{00000000-000D-0000-FFFF-FFFF00000000}"/>
  </bookViews>
  <sheets>
    <sheet name="Main data" sheetId="4" r:id="rId1"/>
    <sheet name="Protocol 1" sheetId="1" r:id="rId2"/>
    <sheet name="Fatigue data_BA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9" i="5" l="1"/>
  <c r="N38" i="5"/>
  <c r="M39" i="5"/>
  <c r="M38" i="5"/>
  <c r="L39" i="5"/>
  <c r="L38" i="5"/>
  <c r="J39" i="5"/>
  <c r="J38" i="5"/>
  <c r="I39" i="5"/>
  <c r="I38" i="5"/>
  <c r="H39" i="5"/>
  <c r="H38" i="5"/>
  <c r="F39" i="5"/>
  <c r="F38" i="5"/>
  <c r="E39" i="5"/>
  <c r="E38" i="5"/>
  <c r="D39" i="5"/>
  <c r="D38" i="5"/>
  <c r="L35" i="5"/>
  <c r="H35" i="5"/>
  <c r="D35" i="5"/>
  <c r="E286" i="1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H2" i="5"/>
  <c r="G2" i="5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2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2" i="5"/>
  <c r="L3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2" i="5"/>
  <c r="K3" i="5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2" i="5"/>
  <c r="F31" i="4"/>
  <c r="C32" i="4"/>
  <c r="E32" i="4"/>
  <c r="F32" i="4"/>
  <c r="H32" i="4"/>
  <c r="I32" i="4"/>
  <c r="K32" i="4"/>
  <c r="L32" i="4"/>
  <c r="N32" i="4"/>
  <c r="O32" i="4"/>
  <c r="P32" i="4"/>
  <c r="Q32" i="4"/>
  <c r="R32" i="4"/>
  <c r="S32" i="4"/>
  <c r="B32" i="4"/>
  <c r="P7" i="4"/>
  <c r="S7" i="4"/>
  <c r="M7" i="4"/>
  <c r="J7" i="4"/>
  <c r="G7" i="4"/>
  <c r="D7" i="4"/>
  <c r="S13" i="4"/>
  <c r="P13" i="4"/>
  <c r="M13" i="4"/>
  <c r="J13" i="4"/>
  <c r="G13" i="4"/>
  <c r="D13" i="4"/>
  <c r="E112" i="1"/>
  <c r="E113" i="1"/>
  <c r="E114" i="1"/>
  <c r="E115" i="1"/>
  <c r="E116" i="1"/>
  <c r="E117" i="1"/>
  <c r="E118" i="1"/>
  <c r="E119" i="1"/>
  <c r="E120" i="1"/>
  <c r="E121" i="1"/>
  <c r="D112" i="1"/>
  <c r="D113" i="1"/>
  <c r="D114" i="1"/>
  <c r="D115" i="1"/>
  <c r="D116" i="1"/>
  <c r="D117" i="1"/>
  <c r="D118" i="1"/>
  <c r="D119" i="1"/>
  <c r="D120" i="1"/>
  <c r="D121" i="1"/>
  <c r="E42" i="1"/>
  <c r="E43" i="1"/>
  <c r="E44" i="1"/>
  <c r="E45" i="1"/>
  <c r="E46" i="1"/>
  <c r="E47" i="1"/>
  <c r="E48" i="1"/>
  <c r="E49" i="1"/>
  <c r="E50" i="1"/>
  <c r="E51" i="1"/>
  <c r="D42" i="1"/>
  <c r="D43" i="1"/>
  <c r="D44" i="1"/>
  <c r="D45" i="1"/>
  <c r="D46" i="1"/>
  <c r="D47" i="1"/>
  <c r="D48" i="1"/>
  <c r="D49" i="1"/>
  <c r="D50" i="1"/>
  <c r="D51" i="1"/>
  <c r="B31" i="4"/>
  <c r="C31" i="4"/>
  <c r="E31" i="4"/>
  <c r="H31" i="4"/>
  <c r="I31" i="4"/>
  <c r="K31" i="4"/>
  <c r="L31" i="4"/>
  <c r="N31" i="4"/>
  <c r="O31" i="4"/>
  <c r="Q31" i="4"/>
  <c r="R31" i="4"/>
  <c r="S3" i="4"/>
  <c r="S4" i="4"/>
  <c r="S5" i="4"/>
  <c r="S6" i="4"/>
  <c r="S8" i="4"/>
  <c r="S9" i="4"/>
  <c r="S10" i="4"/>
  <c r="S11" i="4"/>
  <c r="S12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2" i="4"/>
  <c r="P3" i="4"/>
  <c r="P4" i="4"/>
  <c r="P5" i="4"/>
  <c r="P6" i="4"/>
  <c r="P8" i="4"/>
  <c r="P9" i="4"/>
  <c r="P10" i="4"/>
  <c r="P11" i="4"/>
  <c r="P12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2" i="4"/>
  <c r="P31" i="4" s="1"/>
  <c r="M3" i="4"/>
  <c r="M4" i="4"/>
  <c r="M5" i="4"/>
  <c r="M6" i="4"/>
  <c r="M8" i="4"/>
  <c r="M9" i="4"/>
  <c r="M10" i="4"/>
  <c r="M11" i="4"/>
  <c r="M12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2" i="4" s="1"/>
  <c r="M2" i="4"/>
  <c r="J3" i="4"/>
  <c r="J4" i="4"/>
  <c r="J5" i="4"/>
  <c r="J6" i="4"/>
  <c r="J8" i="4"/>
  <c r="J9" i="4"/>
  <c r="J10" i="4"/>
  <c r="J11" i="4"/>
  <c r="J12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2" i="4" s="1"/>
  <c r="J2" i="4"/>
  <c r="G3" i="4"/>
  <c r="G4" i="4"/>
  <c r="G5" i="4"/>
  <c r="G6" i="4"/>
  <c r="G8" i="4"/>
  <c r="G9" i="4"/>
  <c r="G10" i="4"/>
  <c r="G11" i="4"/>
  <c r="G12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2" i="4" s="1"/>
  <c r="G2" i="4"/>
  <c r="D3" i="4"/>
  <c r="D4" i="4"/>
  <c r="D5" i="4"/>
  <c r="D6" i="4"/>
  <c r="D8" i="4"/>
  <c r="D9" i="4"/>
  <c r="D10" i="4"/>
  <c r="D11" i="4"/>
  <c r="D12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2" i="4" s="1"/>
  <c r="D2" i="4"/>
  <c r="C289" i="1"/>
  <c r="B289" i="1"/>
  <c r="C290" i="1"/>
  <c r="B290" i="1"/>
  <c r="E102" i="1"/>
  <c r="E103" i="1"/>
  <c r="E104" i="1"/>
  <c r="E105" i="1"/>
  <c r="E106" i="1"/>
  <c r="E107" i="1"/>
  <c r="E108" i="1"/>
  <c r="E109" i="1"/>
  <c r="E110" i="1"/>
  <c r="E11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D102" i="1"/>
  <c r="D103" i="1"/>
  <c r="D104" i="1"/>
  <c r="D105" i="1"/>
  <c r="D106" i="1"/>
  <c r="D107" i="1"/>
  <c r="D108" i="1"/>
  <c r="D109" i="1"/>
  <c r="D110" i="1"/>
  <c r="D11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G31" i="4" l="1"/>
  <c r="D32" i="5"/>
  <c r="H32" i="5"/>
  <c r="L32" i="5"/>
  <c r="L34" i="5" s="1"/>
  <c r="D31" i="5"/>
  <c r="L31" i="5"/>
  <c r="H31" i="5"/>
  <c r="P33" i="4"/>
  <c r="D31" i="4"/>
  <c r="D33" i="4" s="1"/>
  <c r="J31" i="4"/>
  <c r="J33" i="4" s="1"/>
  <c r="G33" i="4"/>
  <c r="S31" i="4"/>
  <c r="S33" i="4" s="1"/>
  <c r="M31" i="4"/>
  <c r="M33" i="4" s="1"/>
  <c r="B291" i="1"/>
  <c r="C291" i="1"/>
  <c r="E283" i="1"/>
  <c r="E284" i="1"/>
  <c r="H36" i="5" l="1"/>
  <c r="L36" i="5"/>
  <c r="H34" i="5"/>
  <c r="D34" i="5"/>
  <c r="D36" i="5"/>
  <c r="E287" i="1"/>
</calcChain>
</file>

<file path=xl/sharedStrings.xml><?xml version="1.0" encoding="utf-8"?>
<sst xmlns="http://schemas.openxmlformats.org/spreadsheetml/2006/main" count="45" uniqueCount="26">
  <si>
    <t>Test 1</t>
  </si>
  <si>
    <t>Test 2</t>
  </si>
  <si>
    <t>Diff</t>
  </si>
  <si>
    <t>Upper</t>
  </si>
  <si>
    <t>Lower</t>
  </si>
  <si>
    <t>participant</t>
  </si>
  <si>
    <t>Test 3 Max</t>
  </si>
  <si>
    <t>Test 3 Min</t>
  </si>
  <si>
    <t>Test 4 Max</t>
  </si>
  <si>
    <t>Test 4 Min</t>
  </si>
  <si>
    <t>Fatigue1a_trial1</t>
  </si>
  <si>
    <t>Fatigue1a_trial2</t>
  </si>
  <si>
    <t>Fatigue1b_trial1</t>
  </si>
  <si>
    <t>Fatigue1b_trial2</t>
  </si>
  <si>
    <t>Fatigue2_trial1</t>
  </si>
  <si>
    <t>Fatigue2_trial2</t>
  </si>
  <si>
    <t>Mean</t>
  </si>
  <si>
    <t>Bias</t>
  </si>
  <si>
    <t>Test 1a Max</t>
  </si>
  <si>
    <t>Test 1a Min</t>
  </si>
  <si>
    <t>Test 1b Mean Max</t>
  </si>
  <si>
    <t>Test 1b Mean Min</t>
  </si>
  <si>
    <t>Test 2a Max</t>
  </si>
  <si>
    <t>Test 2a Min</t>
  </si>
  <si>
    <t>Test 2b Mean Max</t>
  </si>
  <si>
    <t>Test 2b Mean 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</si>
</sst>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Aptos Narrow"/>
      <family val="2"/>
      <scheme val="minor"/>
    </font>
    <font>
      <sz val="12"/>
      <color rgb="FF0D0D0D"/>
      <name val="Aptos Narrow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164" fontId="0" fillId="0" borderId="2" xfId="0" applyNumberFormat="1" applyBorder="1"/>
    <xf numFmtId="164" fontId="0" fillId="0" borderId="0" xfId="0" applyNumberFormat="1"/>
    <xf numFmtId="164" fontId="2" fillId="0" borderId="0" xfId="0" applyNumberFormat="1" applyFont="1"/>
    <xf numFmtId="2" fontId="0" fillId="0" borderId="0" xfId="0" applyNumberFormat="1"/>
    <xf numFmtId="0" fontId="0" fillId="0" borderId="0" xfId="0" applyFill="1"/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3"/>
  <sheetViews>
    <sheetView tabSelected="1" zoomScaleNormal="100" workbookViewId="0">
      <selection activeCell="F1" sqref="F1:F1048576"/>
    </sheetView>
  </sheetViews>
  <sheetFormatPr defaultRowHeight="15" x14ac:dyDescent="0.25"/>
  <cols>
    <col min="1" max="1" width="10.7109375" bestFit="1" customWidth="1"/>
    <col min="2" max="2" width="11.140625" bestFit="1" customWidth="1"/>
    <col min="3" max="3" width="10.85546875" bestFit="1" customWidth="1"/>
    <col min="4" max="4" width="15.140625" style="3" bestFit="1" customWidth="1"/>
    <col min="5" max="5" width="16.5703125" bestFit="1" customWidth="1"/>
    <col min="6" max="6" width="16.28515625" bestFit="1" customWidth="1"/>
    <col min="7" max="7" width="15.140625" style="3" customWidth="1"/>
    <col min="8" max="8" width="11.140625" bestFit="1" customWidth="1"/>
    <col min="9" max="9" width="10.85546875" bestFit="1" customWidth="1"/>
    <col min="10" max="10" width="15.140625" style="3" bestFit="1" customWidth="1"/>
    <col min="11" max="11" width="16.5703125" bestFit="1" customWidth="1"/>
    <col min="12" max="12" width="16.28515625" bestFit="1" customWidth="1"/>
    <col min="13" max="13" width="15.140625" style="3" customWidth="1"/>
    <col min="14" max="14" width="10" bestFit="1" customWidth="1"/>
    <col min="15" max="15" width="9.7109375" bestFit="1" customWidth="1"/>
    <col min="16" max="16" width="14" style="3" bestFit="1" customWidth="1"/>
    <col min="17" max="17" width="10" bestFit="1" customWidth="1"/>
    <col min="18" max="18" width="9.7109375" bestFit="1" customWidth="1"/>
    <col min="19" max="19" width="14" style="3" bestFit="1" customWidth="1"/>
    <col min="21" max="21" width="12.28515625" bestFit="1" customWidth="1"/>
    <col min="22" max="22" width="10.5703125" bestFit="1" customWidth="1"/>
    <col min="24" max="24" width="12.28515625" bestFit="1" customWidth="1"/>
    <col min="25" max="25" width="10.140625" bestFit="1" customWidth="1"/>
  </cols>
  <sheetData>
    <row r="1" spans="1:19" x14ac:dyDescent="0.25">
      <c r="A1" t="s">
        <v>5</v>
      </c>
      <c r="B1" t="s">
        <v>18</v>
      </c>
      <c r="C1" t="s">
        <v>19</v>
      </c>
      <c r="D1" s="2" t="s">
        <v>10</v>
      </c>
      <c r="E1" t="s">
        <v>20</v>
      </c>
      <c r="F1" t="s">
        <v>21</v>
      </c>
      <c r="G1" s="2" t="s">
        <v>12</v>
      </c>
      <c r="H1" t="s">
        <v>22</v>
      </c>
      <c r="I1" t="s">
        <v>23</v>
      </c>
      <c r="J1" s="2" t="s">
        <v>11</v>
      </c>
      <c r="K1" t="s">
        <v>24</v>
      </c>
      <c r="L1" t="s">
        <v>25</v>
      </c>
      <c r="M1" s="2" t="s">
        <v>13</v>
      </c>
      <c r="N1" t="s">
        <v>6</v>
      </c>
      <c r="O1" t="s">
        <v>7</v>
      </c>
      <c r="P1" s="2" t="s">
        <v>14</v>
      </c>
      <c r="Q1" t="s">
        <v>8</v>
      </c>
      <c r="R1" t="s">
        <v>9</v>
      </c>
      <c r="S1" s="2" t="s">
        <v>15</v>
      </c>
    </row>
    <row r="2" spans="1:19" x14ac:dyDescent="0.25">
      <c r="A2">
        <v>2</v>
      </c>
      <c r="B2">
        <v>1125</v>
      </c>
      <c r="C2">
        <v>1029</v>
      </c>
      <c r="D2" s="3">
        <f>B2-C2</f>
        <v>96</v>
      </c>
      <c r="E2">
        <v>1082</v>
      </c>
      <c r="F2">
        <v>1075</v>
      </c>
      <c r="G2" s="3">
        <f>E2-F2</f>
        <v>7</v>
      </c>
      <c r="H2">
        <v>1188</v>
      </c>
      <c r="I2">
        <v>1125</v>
      </c>
      <c r="J2" s="3">
        <f>H2-I2</f>
        <v>63</v>
      </c>
      <c r="K2">
        <v>1169</v>
      </c>
      <c r="L2">
        <v>1130</v>
      </c>
      <c r="M2" s="3">
        <f>K2-L2</f>
        <v>39</v>
      </c>
      <c r="N2">
        <v>1162</v>
      </c>
      <c r="O2">
        <v>809</v>
      </c>
      <c r="P2" s="3">
        <f>N2-O2</f>
        <v>353</v>
      </c>
      <c r="Q2">
        <v>1114</v>
      </c>
      <c r="R2">
        <v>921</v>
      </c>
      <c r="S2" s="3">
        <f>Q2-R2</f>
        <v>193</v>
      </c>
    </row>
    <row r="3" spans="1:19" x14ac:dyDescent="0.25">
      <c r="A3">
        <v>3</v>
      </c>
      <c r="B3">
        <v>2751</v>
      </c>
      <c r="C3">
        <v>2088</v>
      </c>
      <c r="D3" s="3">
        <f t="shared" ref="D3:D29" si="0">B3-C3</f>
        <v>663</v>
      </c>
      <c r="E3">
        <v>2622</v>
      </c>
      <c r="F3">
        <v>2111</v>
      </c>
      <c r="G3" s="3">
        <f t="shared" ref="G3:G29" si="1">E3-F3</f>
        <v>511</v>
      </c>
      <c r="H3">
        <v>2515</v>
      </c>
      <c r="I3">
        <v>2060</v>
      </c>
      <c r="J3" s="3">
        <f t="shared" ref="J3:J29" si="2">H3-I3</f>
        <v>455</v>
      </c>
      <c r="K3">
        <v>2452</v>
      </c>
      <c r="L3">
        <v>2106</v>
      </c>
      <c r="M3" s="3">
        <f t="shared" ref="M3:M29" si="3">K3-L3</f>
        <v>346</v>
      </c>
      <c r="N3">
        <v>2554</v>
      </c>
      <c r="O3">
        <v>1329</v>
      </c>
      <c r="P3" s="3">
        <f t="shared" ref="P3:P29" si="4">N3-O3</f>
        <v>1225</v>
      </c>
      <c r="Q3">
        <v>2369</v>
      </c>
      <c r="R3">
        <v>1656</v>
      </c>
      <c r="S3" s="3">
        <f t="shared" ref="S3:S29" si="5">Q3-R3</f>
        <v>713</v>
      </c>
    </row>
    <row r="4" spans="1:19" x14ac:dyDescent="0.25">
      <c r="A4">
        <v>4</v>
      </c>
      <c r="B4">
        <v>1790</v>
      </c>
      <c r="C4">
        <v>1446</v>
      </c>
      <c r="D4" s="3">
        <f t="shared" si="0"/>
        <v>344</v>
      </c>
      <c r="E4">
        <v>1636</v>
      </c>
      <c r="F4">
        <v>1468</v>
      </c>
      <c r="G4" s="3">
        <f t="shared" si="1"/>
        <v>168</v>
      </c>
      <c r="H4">
        <v>1809</v>
      </c>
      <c r="I4">
        <v>1521</v>
      </c>
      <c r="J4" s="3">
        <f t="shared" si="2"/>
        <v>288</v>
      </c>
      <c r="K4">
        <v>1690</v>
      </c>
      <c r="L4">
        <v>1562</v>
      </c>
      <c r="M4" s="3">
        <f t="shared" si="3"/>
        <v>128</v>
      </c>
      <c r="N4">
        <v>1726</v>
      </c>
      <c r="O4">
        <v>962</v>
      </c>
      <c r="P4" s="3">
        <f t="shared" si="4"/>
        <v>764</v>
      </c>
      <c r="Q4">
        <v>1558</v>
      </c>
      <c r="R4">
        <v>1230</v>
      </c>
      <c r="S4" s="3">
        <f t="shared" si="5"/>
        <v>328</v>
      </c>
    </row>
    <row r="5" spans="1:19" x14ac:dyDescent="0.25">
      <c r="A5">
        <v>5</v>
      </c>
      <c r="B5">
        <v>2050</v>
      </c>
      <c r="C5">
        <v>1610</v>
      </c>
      <c r="D5" s="3">
        <f t="shared" si="0"/>
        <v>440</v>
      </c>
      <c r="E5">
        <v>1934</v>
      </c>
      <c r="F5">
        <v>1690</v>
      </c>
      <c r="G5" s="3">
        <f t="shared" si="1"/>
        <v>244</v>
      </c>
      <c r="H5">
        <v>2083</v>
      </c>
      <c r="I5">
        <v>1658</v>
      </c>
      <c r="J5" s="3">
        <f t="shared" si="2"/>
        <v>425</v>
      </c>
      <c r="K5">
        <v>1922</v>
      </c>
      <c r="L5">
        <v>1704</v>
      </c>
      <c r="M5" s="3">
        <f t="shared" si="3"/>
        <v>218</v>
      </c>
      <c r="N5">
        <v>2013</v>
      </c>
      <c r="O5">
        <v>1490</v>
      </c>
      <c r="P5" s="3">
        <f t="shared" si="4"/>
        <v>523</v>
      </c>
      <c r="Q5">
        <v>1973</v>
      </c>
      <c r="R5">
        <v>1480</v>
      </c>
      <c r="S5" s="3">
        <f t="shared" si="5"/>
        <v>493</v>
      </c>
    </row>
    <row r="6" spans="1:19" x14ac:dyDescent="0.25">
      <c r="A6">
        <v>7</v>
      </c>
      <c r="B6">
        <v>3099</v>
      </c>
      <c r="C6">
        <v>2658</v>
      </c>
      <c r="D6" s="3">
        <f t="shared" si="0"/>
        <v>441</v>
      </c>
      <c r="E6">
        <v>3016</v>
      </c>
      <c r="F6">
        <v>2784</v>
      </c>
      <c r="G6" s="3">
        <f t="shared" si="1"/>
        <v>232</v>
      </c>
      <c r="H6">
        <v>3156</v>
      </c>
      <c r="I6">
        <v>2630</v>
      </c>
      <c r="J6" s="3">
        <f t="shared" si="2"/>
        <v>526</v>
      </c>
      <c r="K6">
        <v>2895</v>
      </c>
      <c r="L6">
        <v>2827</v>
      </c>
      <c r="M6" s="3">
        <f t="shared" si="3"/>
        <v>68</v>
      </c>
      <c r="N6">
        <v>2654</v>
      </c>
      <c r="O6">
        <v>2039</v>
      </c>
      <c r="P6" s="3">
        <f t="shared" si="4"/>
        <v>615</v>
      </c>
      <c r="Q6">
        <v>2934</v>
      </c>
      <c r="R6">
        <v>1825</v>
      </c>
      <c r="S6" s="3">
        <f t="shared" si="5"/>
        <v>1109</v>
      </c>
    </row>
    <row r="7" spans="1:19" x14ac:dyDescent="0.25">
      <c r="A7">
        <v>6</v>
      </c>
      <c r="B7">
        <v>2297</v>
      </c>
      <c r="C7">
        <v>2111</v>
      </c>
      <c r="D7" s="3">
        <f t="shared" si="0"/>
        <v>186</v>
      </c>
      <c r="E7">
        <v>2273</v>
      </c>
      <c r="F7">
        <v>2141</v>
      </c>
      <c r="G7" s="3">
        <f t="shared" si="1"/>
        <v>132</v>
      </c>
      <c r="H7">
        <v>2376</v>
      </c>
      <c r="I7">
        <v>1932</v>
      </c>
      <c r="J7" s="3">
        <f t="shared" si="2"/>
        <v>444</v>
      </c>
      <c r="K7">
        <v>2190</v>
      </c>
      <c r="L7">
        <v>2068</v>
      </c>
      <c r="M7" s="3">
        <f t="shared" si="3"/>
        <v>122</v>
      </c>
      <c r="N7">
        <v>2656</v>
      </c>
      <c r="O7">
        <v>1321</v>
      </c>
      <c r="P7" s="3">
        <f t="shared" si="4"/>
        <v>1335</v>
      </c>
      <c r="Q7">
        <v>2284</v>
      </c>
      <c r="R7">
        <v>1451</v>
      </c>
      <c r="S7" s="3">
        <f t="shared" si="5"/>
        <v>833</v>
      </c>
    </row>
    <row r="8" spans="1:19" x14ac:dyDescent="0.25">
      <c r="A8">
        <v>8</v>
      </c>
      <c r="B8">
        <v>2353</v>
      </c>
      <c r="C8">
        <v>1840</v>
      </c>
      <c r="D8" s="3">
        <f t="shared" si="0"/>
        <v>513</v>
      </c>
      <c r="E8">
        <v>2273</v>
      </c>
      <c r="F8">
        <v>1887</v>
      </c>
      <c r="G8" s="3">
        <f t="shared" si="1"/>
        <v>386</v>
      </c>
      <c r="H8">
        <v>2247</v>
      </c>
      <c r="I8">
        <v>1800</v>
      </c>
      <c r="J8" s="3">
        <f t="shared" si="2"/>
        <v>447</v>
      </c>
      <c r="K8">
        <v>2165</v>
      </c>
      <c r="L8">
        <v>1845</v>
      </c>
      <c r="M8" s="3">
        <f t="shared" si="3"/>
        <v>320</v>
      </c>
      <c r="N8">
        <v>2046</v>
      </c>
      <c r="O8">
        <v>1490</v>
      </c>
      <c r="P8" s="3">
        <f t="shared" si="4"/>
        <v>556</v>
      </c>
      <c r="Q8">
        <v>1900</v>
      </c>
      <c r="R8">
        <v>1480</v>
      </c>
      <c r="S8" s="3">
        <f t="shared" si="5"/>
        <v>420</v>
      </c>
    </row>
    <row r="9" spans="1:19" x14ac:dyDescent="0.25">
      <c r="A9">
        <v>9</v>
      </c>
      <c r="B9">
        <v>1621</v>
      </c>
      <c r="C9">
        <v>1274</v>
      </c>
      <c r="D9" s="3">
        <f t="shared" si="0"/>
        <v>347</v>
      </c>
      <c r="E9">
        <v>1527</v>
      </c>
      <c r="F9" s="8">
        <v>1302</v>
      </c>
      <c r="G9" s="9">
        <f t="shared" si="1"/>
        <v>225</v>
      </c>
      <c r="H9" s="8">
        <v>1493</v>
      </c>
      <c r="I9" s="8">
        <v>1285</v>
      </c>
      <c r="J9" s="9">
        <f t="shared" si="2"/>
        <v>208</v>
      </c>
      <c r="K9" s="8">
        <v>1455</v>
      </c>
      <c r="L9" s="8">
        <v>1300</v>
      </c>
      <c r="M9" s="9">
        <f t="shared" si="3"/>
        <v>155</v>
      </c>
      <c r="N9" s="8">
        <v>1634</v>
      </c>
      <c r="O9">
        <v>1100</v>
      </c>
      <c r="P9" s="3">
        <f t="shared" si="4"/>
        <v>534</v>
      </c>
      <c r="Q9">
        <v>1320</v>
      </c>
      <c r="R9">
        <v>935</v>
      </c>
      <c r="S9" s="3">
        <f t="shared" si="5"/>
        <v>385</v>
      </c>
    </row>
    <row r="10" spans="1:19" x14ac:dyDescent="0.25">
      <c r="A10">
        <v>10</v>
      </c>
      <c r="B10">
        <v>2168</v>
      </c>
      <c r="C10">
        <v>2123</v>
      </c>
      <c r="D10" s="3">
        <f t="shared" si="0"/>
        <v>45</v>
      </c>
      <c r="E10">
        <v>2139</v>
      </c>
      <c r="F10" s="8">
        <v>2166</v>
      </c>
      <c r="G10" s="9">
        <f t="shared" si="1"/>
        <v>-27</v>
      </c>
      <c r="H10" s="8">
        <v>2347</v>
      </c>
      <c r="I10" s="8">
        <v>2162</v>
      </c>
      <c r="J10" s="9">
        <f t="shared" si="2"/>
        <v>185</v>
      </c>
      <c r="K10" s="8">
        <v>2206</v>
      </c>
      <c r="L10" s="8">
        <v>2270</v>
      </c>
      <c r="M10" s="9">
        <f t="shared" si="3"/>
        <v>-64</v>
      </c>
      <c r="N10" s="8">
        <v>2053</v>
      </c>
      <c r="O10">
        <v>1487</v>
      </c>
      <c r="P10" s="3">
        <f t="shared" si="4"/>
        <v>566</v>
      </c>
      <c r="Q10">
        <v>2062</v>
      </c>
      <c r="R10">
        <v>1424</v>
      </c>
      <c r="S10" s="3">
        <f t="shared" si="5"/>
        <v>638</v>
      </c>
    </row>
    <row r="11" spans="1:19" x14ac:dyDescent="0.25">
      <c r="A11">
        <v>12</v>
      </c>
      <c r="B11">
        <v>2124</v>
      </c>
      <c r="C11">
        <v>1650</v>
      </c>
      <c r="D11" s="3">
        <f t="shared" si="0"/>
        <v>474</v>
      </c>
      <c r="E11">
        <v>2075</v>
      </c>
      <c r="F11" s="8">
        <v>1732</v>
      </c>
      <c r="G11" s="9">
        <f t="shared" si="1"/>
        <v>343</v>
      </c>
      <c r="H11" s="8">
        <v>2140</v>
      </c>
      <c r="I11" s="8">
        <v>1724</v>
      </c>
      <c r="J11" s="9">
        <f t="shared" si="2"/>
        <v>416</v>
      </c>
      <c r="K11" s="8">
        <v>2101</v>
      </c>
      <c r="L11" s="8">
        <v>1818</v>
      </c>
      <c r="M11" s="9">
        <f t="shared" si="3"/>
        <v>283</v>
      </c>
      <c r="N11" s="8">
        <v>2048</v>
      </c>
      <c r="O11">
        <v>1353</v>
      </c>
      <c r="P11" s="3">
        <f t="shared" si="4"/>
        <v>695</v>
      </c>
      <c r="Q11">
        <v>2315</v>
      </c>
      <c r="R11">
        <v>1441</v>
      </c>
      <c r="S11" s="3">
        <f t="shared" si="5"/>
        <v>874</v>
      </c>
    </row>
    <row r="12" spans="1:19" x14ac:dyDescent="0.25">
      <c r="A12">
        <v>13</v>
      </c>
      <c r="B12">
        <v>2274</v>
      </c>
      <c r="C12">
        <v>1804</v>
      </c>
      <c r="D12" s="3">
        <f t="shared" si="0"/>
        <v>470</v>
      </c>
      <c r="E12">
        <v>2077</v>
      </c>
      <c r="F12" s="8">
        <v>1823</v>
      </c>
      <c r="G12" s="9">
        <f t="shared" si="1"/>
        <v>254</v>
      </c>
      <c r="H12" s="8">
        <v>2377</v>
      </c>
      <c r="I12" s="8">
        <v>2010</v>
      </c>
      <c r="J12" s="9">
        <f t="shared" si="2"/>
        <v>367</v>
      </c>
      <c r="K12" s="8">
        <v>2250</v>
      </c>
      <c r="L12" s="8">
        <v>2210</v>
      </c>
      <c r="M12" s="9">
        <f t="shared" si="3"/>
        <v>40</v>
      </c>
      <c r="N12" s="8">
        <v>2174</v>
      </c>
      <c r="O12">
        <v>1454</v>
      </c>
      <c r="P12" s="3">
        <f t="shared" si="4"/>
        <v>720</v>
      </c>
      <c r="Q12">
        <v>2408</v>
      </c>
      <c r="R12">
        <v>1465</v>
      </c>
      <c r="S12" s="3">
        <f t="shared" si="5"/>
        <v>943</v>
      </c>
    </row>
    <row r="13" spans="1:19" x14ac:dyDescent="0.25">
      <c r="A13">
        <v>14</v>
      </c>
      <c r="B13">
        <v>1552</v>
      </c>
      <c r="C13">
        <v>1417</v>
      </c>
      <c r="D13" s="3">
        <f t="shared" si="0"/>
        <v>135</v>
      </c>
      <c r="E13">
        <v>1537</v>
      </c>
      <c r="F13" s="8">
        <v>1425</v>
      </c>
      <c r="G13" s="9">
        <f t="shared" si="1"/>
        <v>112</v>
      </c>
      <c r="H13" s="8">
        <v>1707</v>
      </c>
      <c r="I13" s="8">
        <v>1282</v>
      </c>
      <c r="J13" s="9">
        <f t="shared" si="2"/>
        <v>425</v>
      </c>
      <c r="K13" s="8">
        <v>1622</v>
      </c>
      <c r="L13" s="8">
        <v>1377</v>
      </c>
      <c r="M13" s="9">
        <f t="shared" si="3"/>
        <v>245</v>
      </c>
      <c r="N13" s="8">
        <v>1559</v>
      </c>
      <c r="O13">
        <v>956</v>
      </c>
      <c r="P13" s="3">
        <f t="shared" si="4"/>
        <v>603</v>
      </c>
      <c r="Q13">
        <v>1498</v>
      </c>
      <c r="R13">
        <v>911</v>
      </c>
      <c r="S13" s="3">
        <f t="shared" si="5"/>
        <v>587</v>
      </c>
    </row>
    <row r="14" spans="1:19" x14ac:dyDescent="0.25">
      <c r="A14">
        <v>15</v>
      </c>
      <c r="B14">
        <v>2927</v>
      </c>
      <c r="C14">
        <v>2330</v>
      </c>
      <c r="D14" s="3">
        <f t="shared" si="0"/>
        <v>597</v>
      </c>
      <c r="E14">
        <v>2781</v>
      </c>
      <c r="F14" s="8">
        <v>2472</v>
      </c>
      <c r="G14" s="9">
        <f t="shared" si="1"/>
        <v>309</v>
      </c>
      <c r="H14" s="8">
        <v>2980</v>
      </c>
      <c r="I14" s="8">
        <v>2571</v>
      </c>
      <c r="J14" s="9">
        <f t="shared" si="2"/>
        <v>409</v>
      </c>
      <c r="K14" s="8">
        <v>2853</v>
      </c>
      <c r="L14" s="8">
        <v>2625</v>
      </c>
      <c r="M14" s="9">
        <f t="shared" si="3"/>
        <v>228</v>
      </c>
      <c r="N14" s="8">
        <v>2780</v>
      </c>
      <c r="O14">
        <v>1654</v>
      </c>
      <c r="P14" s="3">
        <f t="shared" si="4"/>
        <v>1126</v>
      </c>
      <c r="Q14">
        <v>1872</v>
      </c>
      <c r="R14">
        <v>1906</v>
      </c>
      <c r="S14" s="3">
        <f t="shared" si="5"/>
        <v>-34</v>
      </c>
    </row>
    <row r="15" spans="1:19" x14ac:dyDescent="0.25">
      <c r="A15">
        <v>16</v>
      </c>
      <c r="B15">
        <v>2643</v>
      </c>
      <c r="C15">
        <v>2383</v>
      </c>
      <c r="D15" s="3">
        <f t="shared" si="0"/>
        <v>260</v>
      </c>
      <c r="E15">
        <v>2588</v>
      </c>
      <c r="F15" s="8">
        <v>2482</v>
      </c>
      <c r="G15" s="9">
        <f t="shared" si="1"/>
        <v>106</v>
      </c>
      <c r="H15" s="8">
        <v>2664</v>
      </c>
      <c r="I15" s="8">
        <v>2405</v>
      </c>
      <c r="J15" s="9">
        <f t="shared" si="2"/>
        <v>259</v>
      </c>
      <c r="K15" s="8">
        <v>2615</v>
      </c>
      <c r="L15" s="8">
        <v>2496</v>
      </c>
      <c r="M15" s="9">
        <f t="shared" si="3"/>
        <v>119</v>
      </c>
      <c r="N15" s="8">
        <v>2654</v>
      </c>
      <c r="O15">
        <v>2043</v>
      </c>
      <c r="P15" s="3">
        <f t="shared" si="4"/>
        <v>611</v>
      </c>
      <c r="Q15">
        <v>2379</v>
      </c>
      <c r="R15">
        <v>2049</v>
      </c>
      <c r="S15" s="3">
        <f t="shared" si="5"/>
        <v>330</v>
      </c>
    </row>
    <row r="16" spans="1:19" x14ac:dyDescent="0.25">
      <c r="A16">
        <v>17</v>
      </c>
      <c r="B16">
        <v>1336</v>
      </c>
      <c r="C16">
        <v>1171</v>
      </c>
      <c r="D16" s="3">
        <f t="shared" si="0"/>
        <v>165</v>
      </c>
      <c r="E16">
        <v>1264</v>
      </c>
      <c r="F16" s="8">
        <v>1181</v>
      </c>
      <c r="G16" s="9">
        <f t="shared" si="1"/>
        <v>83</v>
      </c>
      <c r="H16" s="8">
        <v>1335</v>
      </c>
      <c r="I16" s="8">
        <v>1105</v>
      </c>
      <c r="J16" s="9">
        <f t="shared" si="2"/>
        <v>230</v>
      </c>
      <c r="K16" s="8">
        <v>1298</v>
      </c>
      <c r="L16" s="8">
        <v>1159</v>
      </c>
      <c r="M16" s="9">
        <f t="shared" si="3"/>
        <v>139</v>
      </c>
      <c r="N16" s="8">
        <v>1218</v>
      </c>
      <c r="O16">
        <v>964</v>
      </c>
      <c r="P16" s="3">
        <f t="shared" si="4"/>
        <v>254</v>
      </c>
      <c r="Q16">
        <v>1280</v>
      </c>
      <c r="R16">
        <v>918</v>
      </c>
      <c r="S16" s="3">
        <f t="shared" si="5"/>
        <v>362</v>
      </c>
    </row>
    <row r="17" spans="1:19" x14ac:dyDescent="0.25">
      <c r="A17">
        <v>18</v>
      </c>
      <c r="B17">
        <v>2063</v>
      </c>
      <c r="C17">
        <v>1845</v>
      </c>
      <c r="D17" s="3">
        <f t="shared" si="0"/>
        <v>218</v>
      </c>
      <c r="E17">
        <v>1980</v>
      </c>
      <c r="F17" s="8">
        <v>1918</v>
      </c>
      <c r="G17" s="9">
        <f t="shared" si="1"/>
        <v>62</v>
      </c>
      <c r="H17" s="8">
        <v>2122</v>
      </c>
      <c r="I17" s="8">
        <v>1702</v>
      </c>
      <c r="J17" s="9">
        <f t="shared" si="2"/>
        <v>420</v>
      </c>
      <c r="K17" s="8">
        <v>2057</v>
      </c>
      <c r="L17" s="8">
        <v>1857</v>
      </c>
      <c r="M17" s="9">
        <f t="shared" si="3"/>
        <v>200</v>
      </c>
      <c r="N17" s="8">
        <v>1636</v>
      </c>
      <c r="O17">
        <v>1182</v>
      </c>
      <c r="P17" s="3">
        <f t="shared" si="4"/>
        <v>454</v>
      </c>
      <c r="Q17">
        <v>1731</v>
      </c>
      <c r="R17">
        <v>1277</v>
      </c>
      <c r="S17" s="3">
        <f t="shared" si="5"/>
        <v>454</v>
      </c>
    </row>
    <row r="18" spans="1:19" x14ac:dyDescent="0.25">
      <c r="A18">
        <v>19</v>
      </c>
      <c r="B18">
        <v>2908</v>
      </c>
      <c r="C18">
        <v>1801</v>
      </c>
      <c r="D18" s="3">
        <f t="shared" si="0"/>
        <v>1107</v>
      </c>
      <c r="E18">
        <v>2758</v>
      </c>
      <c r="F18" s="8">
        <v>1983</v>
      </c>
      <c r="G18" s="9">
        <f t="shared" si="1"/>
        <v>775</v>
      </c>
      <c r="H18" s="8">
        <v>2869</v>
      </c>
      <c r="I18" s="8">
        <v>1792</v>
      </c>
      <c r="J18" s="9">
        <f t="shared" si="2"/>
        <v>1077</v>
      </c>
      <c r="K18" s="8">
        <v>2744</v>
      </c>
      <c r="L18" s="8">
        <v>1975</v>
      </c>
      <c r="M18" s="9">
        <f t="shared" si="3"/>
        <v>769</v>
      </c>
      <c r="N18" s="8">
        <v>2890</v>
      </c>
      <c r="O18">
        <v>1901</v>
      </c>
      <c r="P18" s="3">
        <f t="shared" si="4"/>
        <v>989</v>
      </c>
      <c r="Q18">
        <v>2644</v>
      </c>
      <c r="R18">
        <v>1892</v>
      </c>
      <c r="S18" s="3">
        <f t="shared" si="5"/>
        <v>752</v>
      </c>
    </row>
    <row r="19" spans="1:19" x14ac:dyDescent="0.25">
      <c r="A19">
        <v>20</v>
      </c>
      <c r="B19">
        <v>1106</v>
      </c>
      <c r="C19">
        <v>976</v>
      </c>
      <c r="D19" s="3">
        <f t="shared" si="0"/>
        <v>130</v>
      </c>
      <c r="E19">
        <v>1078</v>
      </c>
      <c r="F19" s="8">
        <v>1007</v>
      </c>
      <c r="G19" s="9">
        <f t="shared" si="1"/>
        <v>71</v>
      </c>
      <c r="H19" s="8">
        <v>1087</v>
      </c>
      <c r="I19" s="8">
        <v>977</v>
      </c>
      <c r="J19" s="9">
        <f t="shared" si="2"/>
        <v>110</v>
      </c>
      <c r="K19" s="8">
        <v>1055</v>
      </c>
      <c r="L19" s="8">
        <v>996</v>
      </c>
      <c r="M19" s="9">
        <f t="shared" si="3"/>
        <v>59</v>
      </c>
      <c r="N19" s="8">
        <v>1098</v>
      </c>
      <c r="O19">
        <v>768</v>
      </c>
      <c r="P19" s="3">
        <f t="shared" si="4"/>
        <v>330</v>
      </c>
      <c r="Q19">
        <v>1083</v>
      </c>
      <c r="R19">
        <v>843</v>
      </c>
      <c r="S19" s="3">
        <f t="shared" si="5"/>
        <v>240</v>
      </c>
    </row>
    <row r="20" spans="1:19" x14ac:dyDescent="0.25">
      <c r="A20">
        <v>21</v>
      </c>
      <c r="B20">
        <v>1984</v>
      </c>
      <c r="C20">
        <v>1710</v>
      </c>
      <c r="D20" s="3">
        <f t="shared" si="0"/>
        <v>274</v>
      </c>
      <c r="E20">
        <v>1910</v>
      </c>
      <c r="F20" s="8">
        <v>1746</v>
      </c>
      <c r="G20" s="9">
        <f t="shared" si="1"/>
        <v>164</v>
      </c>
      <c r="H20" s="8">
        <v>2081</v>
      </c>
      <c r="I20" s="8">
        <v>1825</v>
      </c>
      <c r="J20" s="9">
        <f t="shared" si="2"/>
        <v>256</v>
      </c>
      <c r="K20" s="8">
        <v>1995</v>
      </c>
      <c r="L20" s="8">
        <v>1905</v>
      </c>
      <c r="M20" s="9">
        <f t="shared" si="3"/>
        <v>90</v>
      </c>
      <c r="N20" s="8">
        <v>2082</v>
      </c>
      <c r="O20">
        <v>1344</v>
      </c>
      <c r="P20" s="3">
        <f t="shared" si="4"/>
        <v>738</v>
      </c>
      <c r="Q20">
        <v>1808</v>
      </c>
      <c r="R20">
        <v>1500</v>
      </c>
      <c r="S20" s="3">
        <f t="shared" si="5"/>
        <v>308</v>
      </c>
    </row>
    <row r="21" spans="1:19" x14ac:dyDescent="0.25">
      <c r="A21">
        <v>22</v>
      </c>
      <c r="B21">
        <v>1590</v>
      </c>
      <c r="C21">
        <v>1435</v>
      </c>
      <c r="D21" s="3">
        <f t="shared" si="0"/>
        <v>155</v>
      </c>
      <c r="E21">
        <v>1438</v>
      </c>
      <c r="F21" s="8">
        <v>1490</v>
      </c>
      <c r="G21" s="9">
        <f t="shared" si="1"/>
        <v>-52</v>
      </c>
      <c r="H21" s="8">
        <v>1693</v>
      </c>
      <c r="I21" s="8">
        <v>1327</v>
      </c>
      <c r="J21" s="9">
        <f t="shared" si="2"/>
        <v>366</v>
      </c>
      <c r="K21" s="8">
        <v>1611</v>
      </c>
      <c r="L21" s="8">
        <v>1388</v>
      </c>
      <c r="M21" s="9">
        <f t="shared" si="3"/>
        <v>223</v>
      </c>
      <c r="N21" s="8">
        <v>1623</v>
      </c>
      <c r="O21">
        <v>986</v>
      </c>
      <c r="P21" s="3">
        <f t="shared" si="4"/>
        <v>637</v>
      </c>
      <c r="Q21">
        <v>1428</v>
      </c>
      <c r="R21">
        <v>1012</v>
      </c>
      <c r="S21" s="3">
        <f t="shared" si="5"/>
        <v>416</v>
      </c>
    </row>
    <row r="22" spans="1:19" x14ac:dyDescent="0.25">
      <c r="A22">
        <v>23</v>
      </c>
      <c r="B22">
        <v>1396</v>
      </c>
      <c r="C22">
        <v>1286</v>
      </c>
      <c r="D22" s="3">
        <f t="shared" si="0"/>
        <v>110</v>
      </c>
      <c r="E22">
        <v>1380</v>
      </c>
      <c r="F22" s="8">
        <v>1343</v>
      </c>
      <c r="G22" s="9">
        <f t="shared" si="1"/>
        <v>37</v>
      </c>
      <c r="H22" s="8">
        <v>1568</v>
      </c>
      <c r="I22" s="8">
        <v>1501</v>
      </c>
      <c r="J22" s="9">
        <f t="shared" si="2"/>
        <v>67</v>
      </c>
      <c r="K22" s="8">
        <v>1521</v>
      </c>
      <c r="L22" s="8">
        <v>1562</v>
      </c>
      <c r="M22" s="9">
        <f t="shared" si="3"/>
        <v>-41</v>
      </c>
      <c r="N22" s="8">
        <v>1621</v>
      </c>
      <c r="O22">
        <v>1058</v>
      </c>
      <c r="P22" s="3">
        <f t="shared" si="4"/>
        <v>563</v>
      </c>
      <c r="Q22">
        <v>1459</v>
      </c>
      <c r="R22">
        <v>1029</v>
      </c>
      <c r="S22" s="3">
        <f t="shared" si="5"/>
        <v>430</v>
      </c>
    </row>
    <row r="23" spans="1:19" x14ac:dyDescent="0.25">
      <c r="A23">
        <v>24</v>
      </c>
      <c r="B23">
        <v>2592</v>
      </c>
      <c r="C23">
        <v>2500</v>
      </c>
      <c r="D23" s="3">
        <f t="shared" si="0"/>
        <v>92</v>
      </c>
      <c r="E23">
        <v>2494</v>
      </c>
      <c r="F23" s="8">
        <v>2525</v>
      </c>
      <c r="G23" s="9">
        <f t="shared" si="1"/>
        <v>-31</v>
      </c>
      <c r="H23" s="8">
        <v>2742</v>
      </c>
      <c r="I23" s="8">
        <v>2373</v>
      </c>
      <c r="J23" s="9">
        <f t="shared" si="2"/>
        <v>369</v>
      </c>
      <c r="K23" s="8">
        <v>2635</v>
      </c>
      <c r="L23" s="8">
        <v>2486</v>
      </c>
      <c r="M23" s="9">
        <f t="shared" si="3"/>
        <v>149</v>
      </c>
      <c r="N23" s="8">
        <v>2659</v>
      </c>
      <c r="O23">
        <v>1721</v>
      </c>
      <c r="P23" s="3">
        <f t="shared" si="4"/>
        <v>938</v>
      </c>
      <c r="Q23">
        <v>2644</v>
      </c>
      <c r="R23">
        <v>1672</v>
      </c>
      <c r="S23" s="3">
        <f t="shared" si="5"/>
        <v>972</v>
      </c>
    </row>
    <row r="24" spans="1:19" x14ac:dyDescent="0.25">
      <c r="A24">
        <v>25</v>
      </c>
      <c r="B24">
        <v>2102</v>
      </c>
      <c r="C24">
        <v>1841</v>
      </c>
      <c r="D24" s="3">
        <f t="shared" si="0"/>
        <v>261</v>
      </c>
      <c r="E24">
        <v>2073</v>
      </c>
      <c r="F24" s="8">
        <v>1927</v>
      </c>
      <c r="G24" s="9">
        <f t="shared" si="1"/>
        <v>146</v>
      </c>
      <c r="H24" s="8">
        <v>2101</v>
      </c>
      <c r="I24" s="8">
        <v>1875</v>
      </c>
      <c r="J24" s="9">
        <f t="shared" si="2"/>
        <v>226</v>
      </c>
      <c r="K24" s="8">
        <v>2080</v>
      </c>
      <c r="L24" s="8">
        <v>1949</v>
      </c>
      <c r="M24" s="9">
        <f t="shared" si="3"/>
        <v>131</v>
      </c>
      <c r="N24" s="8">
        <v>2122</v>
      </c>
      <c r="O24">
        <v>1675</v>
      </c>
      <c r="P24" s="3">
        <f t="shared" si="4"/>
        <v>447</v>
      </c>
      <c r="Q24">
        <v>2043</v>
      </c>
      <c r="R24">
        <v>1543</v>
      </c>
      <c r="S24" s="3">
        <f t="shared" si="5"/>
        <v>500</v>
      </c>
    </row>
    <row r="25" spans="1:19" x14ac:dyDescent="0.25">
      <c r="A25">
        <v>26</v>
      </c>
      <c r="B25">
        <v>1457</v>
      </c>
      <c r="C25">
        <v>1191</v>
      </c>
      <c r="D25" s="3">
        <f t="shared" si="0"/>
        <v>266</v>
      </c>
      <c r="E25">
        <v>1381</v>
      </c>
      <c r="F25" s="8">
        <v>1222</v>
      </c>
      <c r="G25" s="9">
        <f t="shared" si="1"/>
        <v>159</v>
      </c>
      <c r="H25" s="8">
        <v>1481</v>
      </c>
      <c r="I25" s="8">
        <v>1381</v>
      </c>
      <c r="J25" s="9">
        <f t="shared" si="2"/>
        <v>100</v>
      </c>
      <c r="K25" s="8">
        <v>1369</v>
      </c>
      <c r="L25" s="8">
        <v>1429</v>
      </c>
      <c r="M25" s="9">
        <f t="shared" si="3"/>
        <v>-60</v>
      </c>
      <c r="N25" s="8">
        <v>1348</v>
      </c>
      <c r="O25">
        <v>748</v>
      </c>
      <c r="P25" s="3">
        <f t="shared" si="4"/>
        <v>600</v>
      </c>
      <c r="Q25">
        <v>1394</v>
      </c>
      <c r="R25">
        <v>1035</v>
      </c>
      <c r="S25" s="3">
        <f t="shared" si="5"/>
        <v>359</v>
      </c>
    </row>
    <row r="26" spans="1:19" x14ac:dyDescent="0.25">
      <c r="A26">
        <v>27</v>
      </c>
      <c r="B26">
        <v>1204</v>
      </c>
      <c r="C26">
        <v>1053</v>
      </c>
      <c r="D26" s="3">
        <f t="shared" si="0"/>
        <v>151</v>
      </c>
      <c r="E26">
        <v>1143</v>
      </c>
      <c r="F26" s="8">
        <v>1101</v>
      </c>
      <c r="G26" s="9">
        <f t="shared" si="1"/>
        <v>42</v>
      </c>
      <c r="H26" s="8">
        <v>1124</v>
      </c>
      <c r="I26" s="8">
        <v>1102</v>
      </c>
      <c r="J26" s="9">
        <f t="shared" si="2"/>
        <v>22</v>
      </c>
      <c r="K26" s="8">
        <v>1093</v>
      </c>
      <c r="L26" s="8">
        <v>1124</v>
      </c>
      <c r="M26" s="9">
        <f t="shared" si="3"/>
        <v>-31</v>
      </c>
      <c r="N26" s="8">
        <v>1219</v>
      </c>
      <c r="O26">
        <v>900</v>
      </c>
      <c r="P26" s="3">
        <f t="shared" si="4"/>
        <v>319</v>
      </c>
      <c r="Q26">
        <v>1238</v>
      </c>
      <c r="R26">
        <v>884</v>
      </c>
      <c r="S26" s="3">
        <f t="shared" si="5"/>
        <v>354</v>
      </c>
    </row>
    <row r="27" spans="1:19" x14ac:dyDescent="0.25">
      <c r="A27">
        <v>28</v>
      </c>
      <c r="B27">
        <v>1494</v>
      </c>
      <c r="C27">
        <v>1443</v>
      </c>
      <c r="D27" s="3">
        <f t="shared" si="0"/>
        <v>51</v>
      </c>
      <c r="E27">
        <v>1480</v>
      </c>
      <c r="F27">
        <v>1469</v>
      </c>
      <c r="G27" s="3">
        <f t="shared" si="1"/>
        <v>11</v>
      </c>
      <c r="H27">
        <v>1518</v>
      </c>
      <c r="I27">
        <v>1412</v>
      </c>
      <c r="J27" s="3">
        <f t="shared" si="2"/>
        <v>106</v>
      </c>
      <c r="K27">
        <v>1475</v>
      </c>
      <c r="L27">
        <v>1451</v>
      </c>
      <c r="M27" s="3">
        <f t="shared" si="3"/>
        <v>24</v>
      </c>
      <c r="N27">
        <v>1380</v>
      </c>
      <c r="O27">
        <v>893</v>
      </c>
      <c r="P27" s="3">
        <f t="shared" si="4"/>
        <v>487</v>
      </c>
      <c r="Q27">
        <v>1537</v>
      </c>
      <c r="R27">
        <v>754</v>
      </c>
      <c r="S27" s="3">
        <f t="shared" si="5"/>
        <v>783</v>
      </c>
    </row>
    <row r="28" spans="1:19" x14ac:dyDescent="0.25">
      <c r="A28">
        <v>29</v>
      </c>
      <c r="B28">
        <v>2164</v>
      </c>
      <c r="C28">
        <v>1790</v>
      </c>
      <c r="D28" s="3">
        <f t="shared" si="0"/>
        <v>374</v>
      </c>
      <c r="E28">
        <v>2059</v>
      </c>
      <c r="F28">
        <v>1903</v>
      </c>
      <c r="G28" s="3">
        <f t="shared" si="1"/>
        <v>156</v>
      </c>
      <c r="H28">
        <v>2173</v>
      </c>
      <c r="I28">
        <v>1784</v>
      </c>
      <c r="J28" s="3">
        <f t="shared" si="2"/>
        <v>389</v>
      </c>
      <c r="K28">
        <v>2069</v>
      </c>
      <c r="L28">
        <v>1923</v>
      </c>
      <c r="M28" s="3">
        <f t="shared" si="3"/>
        <v>146</v>
      </c>
      <c r="N28">
        <v>1957</v>
      </c>
      <c r="O28">
        <v>1432</v>
      </c>
      <c r="P28" s="3">
        <f t="shared" si="4"/>
        <v>525</v>
      </c>
      <c r="Q28">
        <v>2015</v>
      </c>
      <c r="R28">
        <v>1712</v>
      </c>
      <c r="S28" s="3">
        <f t="shared" si="5"/>
        <v>303</v>
      </c>
    </row>
    <row r="29" spans="1:19" x14ac:dyDescent="0.25">
      <c r="A29">
        <v>30</v>
      </c>
      <c r="B29">
        <v>1881</v>
      </c>
      <c r="C29">
        <v>1791</v>
      </c>
      <c r="D29" s="3">
        <f t="shared" si="0"/>
        <v>90</v>
      </c>
      <c r="E29">
        <v>1907</v>
      </c>
      <c r="F29">
        <v>1706</v>
      </c>
      <c r="G29" s="3">
        <f t="shared" si="1"/>
        <v>201</v>
      </c>
      <c r="H29">
        <v>1861</v>
      </c>
      <c r="I29">
        <v>1816</v>
      </c>
      <c r="J29" s="3">
        <f t="shared" si="2"/>
        <v>45</v>
      </c>
      <c r="K29">
        <v>1892</v>
      </c>
      <c r="L29">
        <v>1719</v>
      </c>
      <c r="M29" s="3">
        <f t="shared" si="3"/>
        <v>173</v>
      </c>
      <c r="N29">
        <v>1519</v>
      </c>
      <c r="O29">
        <v>991</v>
      </c>
      <c r="P29" s="3">
        <f t="shared" si="4"/>
        <v>528</v>
      </c>
      <c r="Q29">
        <v>1596</v>
      </c>
      <c r="R29">
        <v>946</v>
      </c>
      <c r="S29" s="3">
        <f t="shared" si="5"/>
        <v>650</v>
      </c>
    </row>
    <row r="31" spans="1:19" s="5" customFormat="1" x14ac:dyDescent="0.25">
      <c r="B31" s="4">
        <f t="shared" ref="B31:C31" si="6">AVERAGE(B2:B29)</f>
        <v>2001.8214285714287</v>
      </c>
      <c r="C31" s="4">
        <f t="shared" si="6"/>
        <v>1699.8571428571429</v>
      </c>
      <c r="D31" s="4">
        <f>AVERAGE(D2:D29)</f>
        <v>301.96428571428572</v>
      </c>
      <c r="E31" s="4">
        <f t="shared" ref="E31:S31" si="7">AVERAGE(E2:E29)</f>
        <v>1925.1785714285713</v>
      </c>
      <c r="F31" s="4">
        <f t="shared" si="7"/>
        <v>1752.8214285714287</v>
      </c>
      <c r="G31" s="4">
        <f t="shared" si="7"/>
        <v>172.35714285714286</v>
      </c>
      <c r="H31" s="4">
        <f t="shared" si="7"/>
        <v>2029.8928571428571</v>
      </c>
      <c r="I31" s="4">
        <f t="shared" si="7"/>
        <v>1719.1785714285713</v>
      </c>
      <c r="J31" s="4">
        <f t="shared" si="7"/>
        <v>310.71428571428572</v>
      </c>
      <c r="K31" s="4">
        <f t="shared" si="7"/>
        <v>1945.6785714285713</v>
      </c>
      <c r="L31" s="4">
        <f t="shared" si="7"/>
        <v>1795.0357142857142</v>
      </c>
      <c r="M31" s="4">
        <f t="shared" si="7"/>
        <v>150.64285714285714</v>
      </c>
      <c r="N31" s="4">
        <f t="shared" si="7"/>
        <v>1931.6071428571429</v>
      </c>
      <c r="O31" s="4">
        <f t="shared" si="7"/>
        <v>1287.5</v>
      </c>
      <c r="P31" s="4">
        <f t="shared" si="7"/>
        <v>644.10714285714289</v>
      </c>
      <c r="Q31" s="4">
        <f t="shared" si="7"/>
        <v>1853.0714285714287</v>
      </c>
      <c r="R31" s="4">
        <f t="shared" si="7"/>
        <v>1328.25</v>
      </c>
      <c r="S31" s="4">
        <f t="shared" si="7"/>
        <v>524.82142857142856</v>
      </c>
    </row>
    <row r="32" spans="1:19" s="5" customFormat="1" x14ac:dyDescent="0.25">
      <c r="B32" s="5">
        <f>STDEV(B2:B29)</f>
        <v>568.32157391362603</v>
      </c>
      <c r="C32" s="5">
        <f t="shared" ref="C32:S32" si="8">STDEV(C2:C29)</f>
        <v>455.16986770392504</v>
      </c>
      <c r="D32" s="5">
        <f t="shared" si="8"/>
        <v>232.4683143909449</v>
      </c>
      <c r="E32" s="5">
        <f t="shared" si="8"/>
        <v>549.08321258132094</v>
      </c>
      <c r="F32" s="5">
        <f t="shared" si="8"/>
        <v>474.52245418294939</v>
      </c>
      <c r="G32" s="5">
        <f t="shared" si="8"/>
        <v>177.60822768014589</v>
      </c>
      <c r="H32" s="5">
        <f t="shared" si="8"/>
        <v>568.30875406515611</v>
      </c>
      <c r="I32" s="5">
        <f t="shared" si="8"/>
        <v>449.32633143006638</v>
      </c>
      <c r="J32" s="5">
        <f t="shared" si="8"/>
        <v>211.94021818582729</v>
      </c>
      <c r="K32" s="5">
        <f t="shared" si="8"/>
        <v>533.52573290513124</v>
      </c>
      <c r="L32" s="5">
        <f t="shared" si="8"/>
        <v>482.24271452691312</v>
      </c>
      <c r="M32" s="5">
        <f t="shared" si="8"/>
        <v>162.96312109179436</v>
      </c>
      <c r="N32" s="5">
        <f t="shared" si="8"/>
        <v>542.8866834415827</v>
      </c>
      <c r="O32" s="5">
        <f t="shared" si="8"/>
        <v>378.05609029270698</v>
      </c>
      <c r="P32" s="5">
        <f t="shared" si="8"/>
        <v>265.64684706297078</v>
      </c>
      <c r="Q32" s="5">
        <f t="shared" si="8"/>
        <v>504.2467744307437</v>
      </c>
      <c r="R32" s="5">
        <f t="shared" si="8"/>
        <v>376.50750078603767</v>
      </c>
      <c r="S32" s="5">
        <f t="shared" si="8"/>
        <v>267.82056646214795</v>
      </c>
    </row>
    <row r="33" spans="3:19" s="5" customFormat="1" x14ac:dyDescent="0.25">
      <c r="C33" s="6"/>
      <c r="D33" s="4">
        <f>D31/B31*100</f>
        <v>15.084476637348128</v>
      </c>
      <c r="G33" s="4">
        <f>G31/E31*100</f>
        <v>8.9527873110101108</v>
      </c>
      <c r="J33" s="4">
        <f>J31/H31*100</f>
        <v>15.306930344669848</v>
      </c>
      <c r="M33" s="4">
        <f>M31/K31*100</f>
        <v>7.7424328640393547</v>
      </c>
      <c r="P33" s="4">
        <f>P31/N31*100</f>
        <v>33.345659609873344</v>
      </c>
      <c r="S33" s="4">
        <f>S31/Q31*100</f>
        <v>28.321705276953317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1"/>
  <sheetViews>
    <sheetView topLeftCell="A43" workbookViewId="0">
      <selection activeCell="B1" sqref="B1:C281"/>
    </sheetView>
  </sheetViews>
  <sheetFormatPr defaultRowHeight="15" x14ac:dyDescent="0.25"/>
  <cols>
    <col min="5" max="5" width="12.7109375" bestFit="1" customWidth="1"/>
  </cols>
  <sheetData>
    <row r="1" spans="1:5" x14ac:dyDescent="0.25">
      <c r="B1" t="s">
        <v>0</v>
      </c>
      <c r="C1" t="s">
        <v>1</v>
      </c>
      <c r="E1" t="s">
        <v>2</v>
      </c>
    </row>
    <row r="2" spans="1:5" x14ac:dyDescent="0.25">
      <c r="A2">
        <v>2</v>
      </c>
      <c r="B2">
        <v>1065</v>
      </c>
      <c r="C2">
        <v>1163</v>
      </c>
      <c r="D2">
        <f>AVERAGE(B2:C2)</f>
        <v>1114</v>
      </c>
      <c r="E2">
        <f t="shared" ref="E2:E33" si="0">C2-B2</f>
        <v>98</v>
      </c>
    </row>
    <row r="3" spans="1:5" x14ac:dyDescent="0.25">
      <c r="B3">
        <v>1125</v>
      </c>
      <c r="C3">
        <v>1188</v>
      </c>
      <c r="D3">
        <f t="shared" ref="D3:D76" si="1">AVERAGE(B3:C3)</f>
        <v>1156.5</v>
      </c>
      <c r="E3">
        <f t="shared" si="0"/>
        <v>63</v>
      </c>
    </row>
    <row r="4" spans="1:5" x14ac:dyDescent="0.25">
      <c r="B4">
        <v>1056</v>
      </c>
      <c r="C4">
        <v>1156</v>
      </c>
      <c r="D4">
        <f t="shared" si="1"/>
        <v>1106</v>
      </c>
      <c r="E4">
        <f t="shared" si="0"/>
        <v>100</v>
      </c>
    </row>
    <row r="5" spans="1:5" x14ac:dyDescent="0.25">
      <c r="B5">
        <v>1079</v>
      </c>
      <c r="C5">
        <v>1177</v>
      </c>
      <c r="D5">
        <f t="shared" si="1"/>
        <v>1128</v>
      </c>
      <c r="E5">
        <f t="shared" si="0"/>
        <v>98</v>
      </c>
    </row>
    <row r="6" spans="1:5" x14ac:dyDescent="0.25">
      <c r="B6">
        <v>1076</v>
      </c>
      <c r="C6">
        <v>1155</v>
      </c>
      <c r="D6">
        <f t="shared" si="1"/>
        <v>1115.5</v>
      </c>
      <c r="E6">
        <f t="shared" si="0"/>
        <v>79</v>
      </c>
    </row>
    <row r="7" spans="1:5" x14ac:dyDescent="0.25">
      <c r="B7">
        <v>1055</v>
      </c>
      <c r="C7">
        <v>1168</v>
      </c>
      <c r="D7">
        <f t="shared" si="1"/>
        <v>1111.5</v>
      </c>
      <c r="E7">
        <f t="shared" si="0"/>
        <v>113</v>
      </c>
    </row>
    <row r="8" spans="1:5" x14ac:dyDescent="0.25">
      <c r="B8">
        <v>1080</v>
      </c>
      <c r="C8">
        <v>1153</v>
      </c>
      <c r="D8">
        <f t="shared" si="1"/>
        <v>1116.5</v>
      </c>
      <c r="E8">
        <f t="shared" si="0"/>
        <v>73</v>
      </c>
    </row>
    <row r="9" spans="1:5" x14ac:dyDescent="0.25">
      <c r="B9">
        <v>1097</v>
      </c>
      <c r="C9">
        <v>1135</v>
      </c>
      <c r="D9">
        <f t="shared" si="1"/>
        <v>1116</v>
      </c>
      <c r="E9">
        <f t="shared" si="0"/>
        <v>38</v>
      </c>
    </row>
    <row r="10" spans="1:5" x14ac:dyDescent="0.25">
      <c r="B10">
        <v>1029</v>
      </c>
      <c r="C10">
        <v>1131</v>
      </c>
      <c r="D10">
        <f t="shared" si="1"/>
        <v>1080</v>
      </c>
      <c r="E10">
        <f t="shared" si="0"/>
        <v>102</v>
      </c>
    </row>
    <row r="11" spans="1:5" x14ac:dyDescent="0.25">
      <c r="B11">
        <v>1100</v>
      </c>
      <c r="C11">
        <v>1125</v>
      </c>
      <c r="D11">
        <f t="shared" si="1"/>
        <v>1112.5</v>
      </c>
      <c r="E11">
        <f t="shared" si="0"/>
        <v>25</v>
      </c>
    </row>
    <row r="12" spans="1:5" x14ac:dyDescent="0.25">
      <c r="A12">
        <v>3</v>
      </c>
      <c r="B12">
        <v>2751</v>
      </c>
      <c r="C12">
        <v>2502</v>
      </c>
      <c r="D12">
        <f t="shared" si="1"/>
        <v>2626.5</v>
      </c>
      <c r="E12">
        <f t="shared" si="0"/>
        <v>-249</v>
      </c>
    </row>
    <row r="13" spans="1:5" x14ac:dyDescent="0.25">
      <c r="B13">
        <v>2610</v>
      </c>
      <c r="C13">
        <v>2515</v>
      </c>
      <c r="D13">
        <f t="shared" si="1"/>
        <v>2562.5</v>
      </c>
      <c r="E13">
        <f t="shared" si="0"/>
        <v>-95</v>
      </c>
    </row>
    <row r="14" spans="1:5" x14ac:dyDescent="0.25">
      <c r="B14">
        <v>2506</v>
      </c>
      <c r="C14">
        <v>2340</v>
      </c>
      <c r="D14">
        <f t="shared" si="1"/>
        <v>2423</v>
      </c>
      <c r="E14">
        <f t="shared" si="0"/>
        <v>-166</v>
      </c>
    </row>
    <row r="15" spans="1:5" x14ac:dyDescent="0.25">
      <c r="B15">
        <v>2415</v>
      </c>
      <c r="C15">
        <v>2403</v>
      </c>
      <c r="D15">
        <f t="shared" si="1"/>
        <v>2409</v>
      </c>
      <c r="E15">
        <f t="shared" si="0"/>
        <v>-12</v>
      </c>
    </row>
    <row r="16" spans="1:5" x14ac:dyDescent="0.25">
      <c r="B16">
        <v>2289</v>
      </c>
      <c r="C16">
        <v>2150</v>
      </c>
      <c r="D16">
        <f t="shared" si="1"/>
        <v>2219.5</v>
      </c>
      <c r="E16">
        <f t="shared" si="0"/>
        <v>-139</v>
      </c>
    </row>
    <row r="17" spans="1:5" x14ac:dyDescent="0.25">
      <c r="B17">
        <v>2208</v>
      </c>
      <c r="C17">
        <v>2268</v>
      </c>
      <c r="D17">
        <f t="shared" si="1"/>
        <v>2238</v>
      </c>
      <c r="E17">
        <f t="shared" si="0"/>
        <v>60</v>
      </c>
    </row>
    <row r="18" spans="1:5" x14ac:dyDescent="0.25">
      <c r="B18">
        <v>2239</v>
      </c>
      <c r="C18">
        <v>2142</v>
      </c>
      <c r="D18">
        <f t="shared" si="1"/>
        <v>2190.5</v>
      </c>
      <c r="E18">
        <f t="shared" si="0"/>
        <v>-97</v>
      </c>
    </row>
    <row r="19" spans="1:5" x14ac:dyDescent="0.25">
      <c r="B19">
        <v>2138</v>
      </c>
      <c r="C19">
        <v>2060</v>
      </c>
      <c r="D19">
        <f t="shared" si="1"/>
        <v>2099</v>
      </c>
      <c r="E19">
        <f t="shared" si="0"/>
        <v>-78</v>
      </c>
    </row>
    <row r="20" spans="1:5" x14ac:dyDescent="0.25">
      <c r="B20">
        <v>2109</v>
      </c>
      <c r="C20">
        <v>2102</v>
      </c>
      <c r="D20">
        <f t="shared" si="1"/>
        <v>2105.5</v>
      </c>
      <c r="E20">
        <f t="shared" si="0"/>
        <v>-7</v>
      </c>
    </row>
    <row r="21" spans="1:5" x14ac:dyDescent="0.25">
      <c r="B21">
        <v>2088</v>
      </c>
      <c r="C21">
        <v>2156</v>
      </c>
      <c r="D21">
        <f t="shared" si="1"/>
        <v>2122</v>
      </c>
      <c r="E21">
        <f t="shared" si="0"/>
        <v>68</v>
      </c>
    </row>
    <row r="22" spans="1:5" x14ac:dyDescent="0.25">
      <c r="A22">
        <v>4</v>
      </c>
      <c r="B22">
        <v>1790</v>
      </c>
      <c r="C22">
        <v>1809</v>
      </c>
      <c r="D22">
        <f t="shared" si="1"/>
        <v>1799.5</v>
      </c>
      <c r="E22">
        <f t="shared" si="0"/>
        <v>19</v>
      </c>
    </row>
    <row r="23" spans="1:5" x14ac:dyDescent="0.25">
      <c r="B23">
        <v>1570</v>
      </c>
      <c r="C23">
        <v>1660</v>
      </c>
      <c r="D23">
        <f t="shared" si="1"/>
        <v>1615</v>
      </c>
      <c r="E23">
        <f t="shared" si="0"/>
        <v>90</v>
      </c>
    </row>
    <row r="24" spans="1:5" x14ac:dyDescent="0.25">
      <c r="B24">
        <v>1548</v>
      </c>
      <c r="C24">
        <v>1600</v>
      </c>
      <c r="D24">
        <f t="shared" si="1"/>
        <v>1574</v>
      </c>
      <c r="E24">
        <f t="shared" si="0"/>
        <v>52</v>
      </c>
    </row>
    <row r="25" spans="1:5" x14ac:dyDescent="0.25">
      <c r="B25">
        <v>1540</v>
      </c>
      <c r="C25">
        <v>1505</v>
      </c>
      <c r="D25">
        <f t="shared" si="1"/>
        <v>1522.5</v>
      </c>
      <c r="E25">
        <f t="shared" si="0"/>
        <v>-35</v>
      </c>
    </row>
    <row r="26" spans="1:5" x14ac:dyDescent="0.25">
      <c r="B26">
        <v>1592</v>
      </c>
      <c r="C26">
        <v>1564</v>
      </c>
      <c r="D26">
        <f t="shared" si="1"/>
        <v>1578</v>
      </c>
      <c r="E26">
        <f t="shared" si="0"/>
        <v>-28</v>
      </c>
    </row>
    <row r="27" spans="1:5" x14ac:dyDescent="0.25">
      <c r="B27">
        <v>1505</v>
      </c>
      <c r="C27">
        <v>1542</v>
      </c>
      <c r="D27">
        <f t="shared" si="1"/>
        <v>1523.5</v>
      </c>
      <c r="E27">
        <f t="shared" si="0"/>
        <v>37</v>
      </c>
    </row>
    <row r="28" spans="1:5" x14ac:dyDescent="0.25">
      <c r="B28">
        <v>1537</v>
      </c>
      <c r="C28">
        <v>1611</v>
      </c>
      <c r="D28">
        <f t="shared" si="1"/>
        <v>1574</v>
      </c>
      <c r="E28">
        <f t="shared" si="0"/>
        <v>74</v>
      </c>
    </row>
    <row r="29" spans="1:5" x14ac:dyDescent="0.25">
      <c r="B29">
        <v>1446</v>
      </c>
      <c r="C29">
        <v>1540</v>
      </c>
      <c r="D29">
        <f t="shared" si="1"/>
        <v>1493</v>
      </c>
      <c r="E29">
        <f t="shared" si="0"/>
        <v>94</v>
      </c>
    </row>
    <row r="30" spans="1:5" x14ac:dyDescent="0.25">
      <c r="B30">
        <v>1499</v>
      </c>
      <c r="C30">
        <v>1521</v>
      </c>
      <c r="D30">
        <f t="shared" si="1"/>
        <v>1510</v>
      </c>
      <c r="E30">
        <f t="shared" si="0"/>
        <v>22</v>
      </c>
    </row>
    <row r="31" spans="1:5" x14ac:dyDescent="0.25">
      <c r="B31">
        <v>1459</v>
      </c>
      <c r="C31">
        <v>1626</v>
      </c>
      <c r="D31">
        <f t="shared" si="1"/>
        <v>1542.5</v>
      </c>
      <c r="E31">
        <f t="shared" si="0"/>
        <v>167</v>
      </c>
    </row>
    <row r="32" spans="1:5" x14ac:dyDescent="0.25">
      <c r="A32">
        <v>5</v>
      </c>
      <c r="B32">
        <v>2050</v>
      </c>
      <c r="C32">
        <v>2083</v>
      </c>
      <c r="D32">
        <f t="shared" si="1"/>
        <v>2066.5</v>
      </c>
      <c r="E32">
        <f t="shared" si="0"/>
        <v>33</v>
      </c>
    </row>
    <row r="33" spans="1:5" x14ac:dyDescent="0.25">
      <c r="B33">
        <v>1900</v>
      </c>
      <c r="C33">
        <v>1866</v>
      </c>
      <c r="D33">
        <f t="shared" si="1"/>
        <v>1883</v>
      </c>
      <c r="E33">
        <f t="shared" si="0"/>
        <v>-34</v>
      </c>
    </row>
    <row r="34" spans="1:5" x14ac:dyDescent="0.25">
      <c r="B34">
        <v>1852</v>
      </c>
      <c r="C34">
        <v>1817</v>
      </c>
      <c r="D34">
        <f t="shared" si="1"/>
        <v>1834.5</v>
      </c>
      <c r="E34">
        <f t="shared" ref="E34:E75" si="2">C34-B34</f>
        <v>-35</v>
      </c>
    </row>
    <row r="35" spans="1:5" x14ac:dyDescent="0.25">
      <c r="B35">
        <v>1843</v>
      </c>
      <c r="C35">
        <v>1865</v>
      </c>
      <c r="D35">
        <f t="shared" si="1"/>
        <v>1854</v>
      </c>
      <c r="E35">
        <f t="shared" si="2"/>
        <v>22</v>
      </c>
    </row>
    <row r="36" spans="1:5" x14ac:dyDescent="0.25">
      <c r="B36">
        <v>1709</v>
      </c>
      <c r="C36">
        <v>1663</v>
      </c>
      <c r="D36">
        <f t="shared" si="1"/>
        <v>1686</v>
      </c>
      <c r="E36">
        <f t="shared" si="2"/>
        <v>-46</v>
      </c>
    </row>
    <row r="37" spans="1:5" x14ac:dyDescent="0.25">
      <c r="B37">
        <v>1702</v>
      </c>
      <c r="C37">
        <v>1735</v>
      </c>
      <c r="D37">
        <f t="shared" si="1"/>
        <v>1718.5</v>
      </c>
      <c r="E37">
        <f t="shared" si="2"/>
        <v>33</v>
      </c>
    </row>
    <row r="38" spans="1:5" x14ac:dyDescent="0.25">
      <c r="B38">
        <v>1566</v>
      </c>
      <c r="C38">
        <v>1609</v>
      </c>
      <c r="D38">
        <f t="shared" si="1"/>
        <v>1587.5</v>
      </c>
      <c r="E38">
        <f t="shared" si="2"/>
        <v>43</v>
      </c>
    </row>
    <row r="39" spans="1:5" x14ac:dyDescent="0.25">
      <c r="B39">
        <v>1713</v>
      </c>
      <c r="C39">
        <v>1702</v>
      </c>
      <c r="D39">
        <f t="shared" si="1"/>
        <v>1707.5</v>
      </c>
      <c r="E39">
        <f t="shared" si="2"/>
        <v>-11</v>
      </c>
    </row>
    <row r="40" spans="1:5" x14ac:dyDescent="0.25">
      <c r="B40">
        <v>1746</v>
      </c>
      <c r="C40">
        <v>1752</v>
      </c>
      <c r="D40">
        <f t="shared" si="1"/>
        <v>1749</v>
      </c>
      <c r="E40">
        <f t="shared" si="2"/>
        <v>6</v>
      </c>
    </row>
    <row r="41" spans="1:5" x14ac:dyDescent="0.25">
      <c r="B41">
        <v>1610</v>
      </c>
      <c r="C41">
        <v>1658</v>
      </c>
      <c r="D41">
        <f t="shared" si="1"/>
        <v>1634</v>
      </c>
      <c r="E41">
        <f t="shared" si="2"/>
        <v>48</v>
      </c>
    </row>
    <row r="42" spans="1:5" x14ac:dyDescent="0.25">
      <c r="A42">
        <v>6</v>
      </c>
      <c r="B42">
        <v>2276</v>
      </c>
      <c r="C42">
        <v>2351</v>
      </c>
      <c r="D42">
        <f t="shared" si="1"/>
        <v>2313.5</v>
      </c>
      <c r="E42">
        <f t="shared" si="2"/>
        <v>75</v>
      </c>
    </row>
    <row r="43" spans="1:5" x14ac:dyDescent="0.25">
      <c r="B43">
        <v>2297</v>
      </c>
      <c r="C43">
        <v>2067</v>
      </c>
      <c r="D43">
        <f t="shared" si="1"/>
        <v>2182</v>
      </c>
      <c r="E43">
        <f t="shared" si="2"/>
        <v>-230</v>
      </c>
    </row>
    <row r="44" spans="1:5" x14ac:dyDescent="0.25">
      <c r="B44">
        <v>2246</v>
      </c>
      <c r="C44">
        <v>2154</v>
      </c>
      <c r="D44">
        <f t="shared" si="1"/>
        <v>2200</v>
      </c>
      <c r="E44">
        <f t="shared" si="2"/>
        <v>-92</v>
      </c>
    </row>
    <row r="45" spans="1:5" x14ac:dyDescent="0.25">
      <c r="B45">
        <v>2274</v>
      </c>
      <c r="C45">
        <v>2047</v>
      </c>
      <c r="D45">
        <f t="shared" si="1"/>
        <v>2160.5</v>
      </c>
      <c r="E45">
        <f t="shared" si="2"/>
        <v>-227</v>
      </c>
    </row>
    <row r="46" spans="1:5" x14ac:dyDescent="0.25">
      <c r="B46">
        <v>2246</v>
      </c>
      <c r="C46">
        <v>2213</v>
      </c>
      <c r="D46">
        <f t="shared" si="1"/>
        <v>2229.5</v>
      </c>
      <c r="E46">
        <f t="shared" si="2"/>
        <v>-33</v>
      </c>
    </row>
    <row r="47" spans="1:5" x14ac:dyDescent="0.25">
      <c r="B47">
        <v>2236</v>
      </c>
      <c r="C47">
        <v>2376</v>
      </c>
      <c r="D47">
        <f t="shared" si="1"/>
        <v>2306</v>
      </c>
      <c r="E47">
        <f t="shared" si="2"/>
        <v>140</v>
      </c>
    </row>
    <row r="48" spans="1:5" x14ac:dyDescent="0.25">
      <c r="B48">
        <v>2160</v>
      </c>
      <c r="C48">
        <v>2159</v>
      </c>
      <c r="D48">
        <f t="shared" si="1"/>
        <v>2159.5</v>
      </c>
      <c r="E48">
        <f t="shared" si="2"/>
        <v>-1</v>
      </c>
    </row>
    <row r="49" spans="1:5" x14ac:dyDescent="0.25">
      <c r="B49">
        <v>2166</v>
      </c>
      <c r="C49">
        <v>1949</v>
      </c>
      <c r="D49">
        <f t="shared" si="1"/>
        <v>2057.5</v>
      </c>
      <c r="E49">
        <f t="shared" si="2"/>
        <v>-217</v>
      </c>
    </row>
    <row r="50" spans="1:5" x14ac:dyDescent="0.25">
      <c r="B50">
        <v>2111</v>
      </c>
      <c r="C50">
        <v>2322</v>
      </c>
      <c r="D50">
        <f t="shared" si="1"/>
        <v>2216.5</v>
      </c>
      <c r="E50">
        <f t="shared" si="2"/>
        <v>211</v>
      </c>
    </row>
    <row r="51" spans="1:5" x14ac:dyDescent="0.25">
      <c r="B51">
        <v>2147</v>
      </c>
      <c r="C51">
        <v>1932</v>
      </c>
      <c r="D51">
        <f t="shared" si="1"/>
        <v>2039.5</v>
      </c>
      <c r="E51">
        <f t="shared" si="2"/>
        <v>-215</v>
      </c>
    </row>
    <row r="52" spans="1:5" x14ac:dyDescent="0.25">
      <c r="A52">
        <v>7</v>
      </c>
      <c r="B52">
        <v>3099</v>
      </c>
      <c r="C52">
        <v>3156</v>
      </c>
      <c r="D52">
        <f t="shared" si="1"/>
        <v>3127.5</v>
      </c>
      <c r="E52">
        <f t="shared" si="2"/>
        <v>57</v>
      </c>
    </row>
    <row r="53" spans="1:5" x14ac:dyDescent="0.25">
      <c r="B53">
        <v>3044</v>
      </c>
      <c r="C53">
        <v>2695</v>
      </c>
      <c r="D53">
        <f t="shared" si="1"/>
        <v>2869.5</v>
      </c>
      <c r="E53">
        <f t="shared" si="2"/>
        <v>-349</v>
      </c>
    </row>
    <row r="54" spans="1:5" x14ac:dyDescent="0.25">
      <c r="B54">
        <v>2904</v>
      </c>
      <c r="C54">
        <v>2835</v>
      </c>
      <c r="D54">
        <f t="shared" si="1"/>
        <v>2869.5</v>
      </c>
      <c r="E54">
        <f t="shared" si="2"/>
        <v>-69</v>
      </c>
    </row>
    <row r="55" spans="1:5" x14ac:dyDescent="0.25">
      <c r="B55">
        <v>2918</v>
      </c>
      <c r="C55">
        <v>2746</v>
      </c>
      <c r="D55">
        <f t="shared" si="1"/>
        <v>2832</v>
      </c>
      <c r="E55">
        <f t="shared" si="2"/>
        <v>-172</v>
      </c>
    </row>
    <row r="56" spans="1:5" x14ac:dyDescent="0.25">
      <c r="B56">
        <v>2270</v>
      </c>
      <c r="C56">
        <v>2798</v>
      </c>
      <c r="D56">
        <f t="shared" si="1"/>
        <v>2534</v>
      </c>
      <c r="E56">
        <f t="shared" si="2"/>
        <v>528</v>
      </c>
    </row>
    <row r="57" spans="1:5" x14ac:dyDescent="0.25">
      <c r="B57">
        <v>2929</v>
      </c>
      <c r="C57">
        <v>2619</v>
      </c>
      <c r="D57">
        <f t="shared" si="1"/>
        <v>2774</v>
      </c>
      <c r="E57">
        <f t="shared" si="2"/>
        <v>-310</v>
      </c>
    </row>
    <row r="58" spans="1:5" x14ac:dyDescent="0.25">
      <c r="B58">
        <v>2874</v>
      </c>
      <c r="C58">
        <v>2766</v>
      </c>
      <c r="D58">
        <f t="shared" si="1"/>
        <v>2820</v>
      </c>
      <c r="E58">
        <f t="shared" si="2"/>
        <v>-108</v>
      </c>
    </row>
    <row r="59" spans="1:5" x14ac:dyDescent="0.25">
      <c r="B59">
        <v>2658</v>
      </c>
      <c r="C59">
        <v>2630</v>
      </c>
      <c r="D59">
        <f t="shared" si="1"/>
        <v>2644</v>
      </c>
      <c r="E59">
        <f t="shared" si="2"/>
        <v>-28</v>
      </c>
    </row>
    <row r="60" spans="1:5" x14ac:dyDescent="0.25">
      <c r="B60">
        <v>2805</v>
      </c>
      <c r="C60">
        <v>2722</v>
      </c>
      <c r="D60">
        <f t="shared" si="1"/>
        <v>2763.5</v>
      </c>
      <c r="E60">
        <f t="shared" si="2"/>
        <v>-83</v>
      </c>
    </row>
    <row r="61" spans="1:5" x14ac:dyDescent="0.25">
      <c r="B61">
        <v>2889</v>
      </c>
      <c r="C61">
        <v>3129</v>
      </c>
      <c r="D61">
        <f t="shared" si="1"/>
        <v>3009</v>
      </c>
      <c r="E61">
        <f t="shared" si="2"/>
        <v>240</v>
      </c>
    </row>
    <row r="62" spans="1:5" x14ac:dyDescent="0.25">
      <c r="A62">
        <v>8</v>
      </c>
      <c r="B62">
        <v>2293</v>
      </c>
      <c r="C62">
        <v>2247</v>
      </c>
      <c r="D62">
        <f t="shared" si="1"/>
        <v>2270</v>
      </c>
      <c r="E62">
        <f t="shared" si="2"/>
        <v>-46</v>
      </c>
    </row>
    <row r="63" spans="1:5" x14ac:dyDescent="0.25">
      <c r="B63">
        <v>2353</v>
      </c>
      <c r="C63">
        <v>2156</v>
      </c>
      <c r="D63">
        <f t="shared" si="1"/>
        <v>2254.5</v>
      </c>
      <c r="E63">
        <f t="shared" si="2"/>
        <v>-197</v>
      </c>
    </row>
    <row r="64" spans="1:5" x14ac:dyDescent="0.25">
      <c r="B64">
        <v>2172</v>
      </c>
      <c r="C64">
        <v>2092</v>
      </c>
      <c r="D64">
        <f t="shared" si="1"/>
        <v>2132</v>
      </c>
      <c r="E64">
        <f t="shared" si="2"/>
        <v>-80</v>
      </c>
    </row>
    <row r="65" spans="1:5" x14ac:dyDescent="0.25">
      <c r="B65">
        <v>2080</v>
      </c>
      <c r="C65">
        <v>2070</v>
      </c>
      <c r="D65">
        <f t="shared" si="1"/>
        <v>2075</v>
      </c>
      <c r="E65">
        <f t="shared" si="2"/>
        <v>-10</v>
      </c>
    </row>
    <row r="66" spans="1:5" x14ac:dyDescent="0.25">
      <c r="B66">
        <v>2000</v>
      </c>
      <c r="C66">
        <v>1966</v>
      </c>
      <c r="D66">
        <f t="shared" si="1"/>
        <v>1983</v>
      </c>
      <c r="E66">
        <f t="shared" si="2"/>
        <v>-34</v>
      </c>
    </row>
    <row r="67" spans="1:5" x14ac:dyDescent="0.25">
      <c r="B67">
        <v>2135</v>
      </c>
      <c r="C67">
        <v>1978</v>
      </c>
      <c r="D67">
        <f t="shared" si="1"/>
        <v>2056.5</v>
      </c>
      <c r="E67">
        <f t="shared" si="2"/>
        <v>-157</v>
      </c>
    </row>
    <row r="68" spans="1:5" x14ac:dyDescent="0.25">
      <c r="B68">
        <v>1956</v>
      </c>
      <c r="C68">
        <v>1980</v>
      </c>
      <c r="D68">
        <f t="shared" si="1"/>
        <v>1968</v>
      </c>
      <c r="E68">
        <f t="shared" si="2"/>
        <v>24</v>
      </c>
    </row>
    <row r="69" spans="1:5" x14ac:dyDescent="0.25">
      <c r="B69">
        <v>1947</v>
      </c>
      <c r="C69">
        <v>1855</v>
      </c>
      <c r="D69">
        <f t="shared" si="1"/>
        <v>1901</v>
      </c>
      <c r="E69">
        <f t="shared" si="2"/>
        <v>-92</v>
      </c>
    </row>
    <row r="70" spans="1:5" x14ac:dyDescent="0.25">
      <c r="B70">
        <v>1875</v>
      </c>
      <c r="C70">
        <v>1800</v>
      </c>
      <c r="D70">
        <f t="shared" si="1"/>
        <v>1837.5</v>
      </c>
      <c r="E70">
        <f t="shared" si="2"/>
        <v>-75</v>
      </c>
    </row>
    <row r="71" spans="1:5" x14ac:dyDescent="0.25">
      <c r="B71">
        <v>1840</v>
      </c>
      <c r="C71">
        <v>1881</v>
      </c>
      <c r="D71">
        <f t="shared" si="1"/>
        <v>1860.5</v>
      </c>
      <c r="E71">
        <f t="shared" si="2"/>
        <v>41</v>
      </c>
    </row>
    <row r="72" spans="1:5" x14ac:dyDescent="0.25">
      <c r="A72">
        <v>9</v>
      </c>
      <c r="B72">
        <v>1621</v>
      </c>
      <c r="C72">
        <v>1493</v>
      </c>
      <c r="D72">
        <f t="shared" si="1"/>
        <v>1557</v>
      </c>
      <c r="E72">
        <f t="shared" si="2"/>
        <v>-128</v>
      </c>
    </row>
    <row r="73" spans="1:5" x14ac:dyDescent="0.25">
      <c r="B73">
        <v>1480</v>
      </c>
      <c r="C73">
        <v>1461</v>
      </c>
      <c r="D73">
        <f t="shared" si="1"/>
        <v>1470.5</v>
      </c>
      <c r="E73">
        <f t="shared" si="2"/>
        <v>-19</v>
      </c>
    </row>
    <row r="74" spans="1:5" x14ac:dyDescent="0.25">
      <c r="B74">
        <v>1479</v>
      </c>
      <c r="C74">
        <v>1411</v>
      </c>
      <c r="D74">
        <f t="shared" si="1"/>
        <v>1445</v>
      </c>
      <c r="E74">
        <f t="shared" si="2"/>
        <v>-68</v>
      </c>
    </row>
    <row r="75" spans="1:5" x14ac:dyDescent="0.25">
      <c r="B75">
        <v>1428</v>
      </c>
      <c r="C75">
        <v>1399</v>
      </c>
      <c r="D75">
        <f t="shared" si="1"/>
        <v>1413.5</v>
      </c>
      <c r="E75">
        <f t="shared" si="2"/>
        <v>-29</v>
      </c>
    </row>
    <row r="76" spans="1:5" x14ac:dyDescent="0.25">
      <c r="B76">
        <v>1405</v>
      </c>
      <c r="C76">
        <v>1373</v>
      </c>
      <c r="D76">
        <f t="shared" si="1"/>
        <v>1389</v>
      </c>
      <c r="E76">
        <f t="shared" ref="E76:E101" si="3">C76-B76</f>
        <v>-32</v>
      </c>
    </row>
    <row r="77" spans="1:5" x14ac:dyDescent="0.25">
      <c r="B77">
        <v>1257</v>
      </c>
      <c r="C77">
        <v>1363</v>
      </c>
      <c r="D77">
        <f t="shared" ref="D77:D140" si="4">AVERAGE(B77:C77)</f>
        <v>1310</v>
      </c>
      <c r="E77">
        <f t="shared" si="3"/>
        <v>106</v>
      </c>
    </row>
    <row r="78" spans="1:5" x14ac:dyDescent="0.25">
      <c r="B78">
        <v>1288</v>
      </c>
      <c r="C78">
        <v>1312</v>
      </c>
      <c r="D78">
        <f t="shared" si="4"/>
        <v>1300</v>
      </c>
      <c r="E78">
        <f t="shared" si="3"/>
        <v>24</v>
      </c>
    </row>
    <row r="79" spans="1:5" x14ac:dyDescent="0.25">
      <c r="B79">
        <v>1343</v>
      </c>
      <c r="C79">
        <v>1285</v>
      </c>
      <c r="D79">
        <f t="shared" si="4"/>
        <v>1314</v>
      </c>
      <c r="E79">
        <f t="shared" si="3"/>
        <v>-58</v>
      </c>
    </row>
    <row r="80" spans="1:5" x14ac:dyDescent="0.25">
      <c r="B80">
        <v>1274</v>
      </c>
      <c r="C80">
        <v>1303</v>
      </c>
      <c r="D80">
        <f t="shared" si="4"/>
        <v>1288.5</v>
      </c>
      <c r="E80">
        <f t="shared" si="3"/>
        <v>29</v>
      </c>
    </row>
    <row r="81" spans="1:5" x14ac:dyDescent="0.25">
      <c r="B81">
        <v>1290</v>
      </c>
      <c r="C81">
        <v>1311</v>
      </c>
      <c r="D81">
        <f t="shared" si="4"/>
        <v>1300.5</v>
      </c>
      <c r="E81">
        <f t="shared" si="3"/>
        <v>21</v>
      </c>
    </row>
    <row r="82" spans="1:5" x14ac:dyDescent="0.25">
      <c r="A82">
        <v>10</v>
      </c>
      <c r="B82">
        <v>2168</v>
      </c>
      <c r="C82">
        <v>2347</v>
      </c>
      <c r="D82">
        <f t="shared" si="4"/>
        <v>2257.5</v>
      </c>
      <c r="E82">
        <f t="shared" si="3"/>
        <v>179</v>
      </c>
    </row>
    <row r="83" spans="1:5" x14ac:dyDescent="0.25">
      <c r="B83">
        <v>2152</v>
      </c>
      <c r="C83">
        <v>2168</v>
      </c>
      <c r="D83">
        <f t="shared" si="4"/>
        <v>2160</v>
      </c>
      <c r="E83">
        <f t="shared" si="3"/>
        <v>16</v>
      </c>
    </row>
    <row r="84" spans="1:5" x14ac:dyDescent="0.25">
      <c r="B84">
        <v>2096</v>
      </c>
      <c r="C84">
        <v>2103</v>
      </c>
      <c r="D84">
        <f t="shared" si="4"/>
        <v>2099.5</v>
      </c>
      <c r="E84">
        <f t="shared" si="3"/>
        <v>7</v>
      </c>
    </row>
    <row r="85" spans="1:5" x14ac:dyDescent="0.25">
      <c r="B85">
        <v>2149</v>
      </c>
      <c r="C85">
        <v>2340</v>
      </c>
      <c r="D85">
        <f t="shared" si="4"/>
        <v>2244.5</v>
      </c>
      <c r="E85">
        <f t="shared" si="3"/>
        <v>191</v>
      </c>
    </row>
    <row r="86" spans="1:5" x14ac:dyDescent="0.25">
      <c r="B86">
        <v>2095</v>
      </c>
      <c r="C86">
        <v>2255</v>
      </c>
      <c r="D86">
        <f t="shared" si="4"/>
        <v>2175</v>
      </c>
      <c r="E86">
        <f t="shared" si="3"/>
        <v>160</v>
      </c>
    </row>
    <row r="87" spans="1:5" x14ac:dyDescent="0.25">
      <c r="B87">
        <v>2090</v>
      </c>
      <c r="C87">
        <v>2157</v>
      </c>
      <c r="D87">
        <f t="shared" si="4"/>
        <v>2123.5</v>
      </c>
      <c r="E87">
        <f t="shared" si="3"/>
        <v>67</v>
      </c>
    </row>
    <row r="88" spans="1:5" x14ac:dyDescent="0.25">
      <c r="B88">
        <v>2065</v>
      </c>
      <c r="C88">
        <v>2124</v>
      </c>
      <c r="D88">
        <f t="shared" si="4"/>
        <v>2094.5</v>
      </c>
      <c r="E88">
        <f t="shared" si="3"/>
        <v>59</v>
      </c>
    </row>
    <row r="89" spans="1:5" x14ac:dyDescent="0.25">
      <c r="B89">
        <v>2225</v>
      </c>
      <c r="C89">
        <v>2162</v>
      </c>
      <c r="D89">
        <f t="shared" si="4"/>
        <v>2193.5</v>
      </c>
      <c r="E89">
        <f t="shared" si="3"/>
        <v>-63</v>
      </c>
    </row>
    <row r="90" spans="1:5" x14ac:dyDescent="0.25">
      <c r="B90">
        <v>2149</v>
      </c>
      <c r="C90">
        <v>2248</v>
      </c>
      <c r="D90">
        <f t="shared" si="4"/>
        <v>2198.5</v>
      </c>
      <c r="E90">
        <f t="shared" si="3"/>
        <v>99</v>
      </c>
    </row>
    <row r="91" spans="1:5" x14ac:dyDescent="0.25">
      <c r="B91">
        <v>2123</v>
      </c>
      <c r="C91">
        <v>2399</v>
      </c>
      <c r="D91">
        <f t="shared" si="4"/>
        <v>2261</v>
      </c>
      <c r="E91">
        <f t="shared" si="3"/>
        <v>276</v>
      </c>
    </row>
    <row r="92" spans="1:5" x14ac:dyDescent="0.25">
      <c r="A92">
        <v>12</v>
      </c>
      <c r="B92">
        <v>2124</v>
      </c>
      <c r="C92">
        <v>2112</v>
      </c>
      <c r="D92">
        <f t="shared" si="4"/>
        <v>2118</v>
      </c>
      <c r="E92">
        <f t="shared" si="3"/>
        <v>-12</v>
      </c>
    </row>
    <row r="93" spans="1:5" x14ac:dyDescent="0.25">
      <c r="B93">
        <v>2044</v>
      </c>
      <c r="C93">
        <v>2140</v>
      </c>
      <c r="D93">
        <f t="shared" si="4"/>
        <v>2092</v>
      </c>
      <c r="E93">
        <f t="shared" si="3"/>
        <v>96</v>
      </c>
    </row>
    <row r="94" spans="1:5" x14ac:dyDescent="0.25">
      <c r="B94">
        <v>2058</v>
      </c>
      <c r="C94">
        <v>2050</v>
      </c>
      <c r="D94">
        <f t="shared" si="4"/>
        <v>2054</v>
      </c>
      <c r="E94">
        <f t="shared" si="3"/>
        <v>-8</v>
      </c>
    </row>
    <row r="95" spans="1:5" x14ac:dyDescent="0.25">
      <c r="B95">
        <v>1987</v>
      </c>
      <c r="C95">
        <v>1987</v>
      </c>
      <c r="D95">
        <f t="shared" si="4"/>
        <v>1987</v>
      </c>
      <c r="E95">
        <f t="shared" si="3"/>
        <v>0</v>
      </c>
    </row>
    <row r="96" spans="1:5" x14ac:dyDescent="0.25">
      <c r="B96">
        <v>1887</v>
      </c>
      <c r="C96">
        <v>1833</v>
      </c>
      <c r="D96">
        <f t="shared" si="4"/>
        <v>1860</v>
      </c>
      <c r="E96">
        <f t="shared" si="3"/>
        <v>-54</v>
      </c>
    </row>
    <row r="97" spans="1:5" x14ac:dyDescent="0.25">
      <c r="B97">
        <v>1972</v>
      </c>
      <c r="C97">
        <v>1937</v>
      </c>
      <c r="D97">
        <f t="shared" si="4"/>
        <v>1954.5</v>
      </c>
      <c r="E97">
        <f t="shared" si="3"/>
        <v>-35</v>
      </c>
    </row>
    <row r="98" spans="1:5" x14ac:dyDescent="0.25">
      <c r="B98">
        <v>1698</v>
      </c>
      <c r="C98">
        <v>1787</v>
      </c>
      <c r="D98">
        <f t="shared" si="4"/>
        <v>1742.5</v>
      </c>
      <c r="E98">
        <f t="shared" si="3"/>
        <v>89</v>
      </c>
    </row>
    <row r="99" spans="1:5" x14ac:dyDescent="0.25">
      <c r="B99">
        <v>1734</v>
      </c>
      <c r="C99">
        <v>1840</v>
      </c>
      <c r="D99">
        <f t="shared" si="4"/>
        <v>1787</v>
      </c>
      <c r="E99">
        <f t="shared" si="3"/>
        <v>106</v>
      </c>
    </row>
    <row r="100" spans="1:5" x14ac:dyDescent="0.25">
      <c r="B100">
        <v>1650</v>
      </c>
      <c r="C100">
        <v>1724</v>
      </c>
      <c r="D100">
        <f t="shared" si="4"/>
        <v>1687</v>
      </c>
      <c r="E100">
        <f t="shared" si="3"/>
        <v>74</v>
      </c>
    </row>
    <row r="101" spans="1:5" x14ac:dyDescent="0.25">
      <c r="B101">
        <v>1813</v>
      </c>
      <c r="C101">
        <v>1890</v>
      </c>
      <c r="D101">
        <f t="shared" si="4"/>
        <v>1851.5</v>
      </c>
      <c r="E101">
        <f t="shared" si="3"/>
        <v>77</v>
      </c>
    </row>
    <row r="102" spans="1:5" x14ac:dyDescent="0.25">
      <c r="A102">
        <v>13</v>
      </c>
      <c r="B102">
        <v>2274</v>
      </c>
      <c r="C102">
        <v>2377</v>
      </c>
      <c r="D102">
        <f t="shared" si="4"/>
        <v>2325.5</v>
      </c>
      <c r="E102">
        <f t="shared" ref="E102:E165" si="5">C102-B102</f>
        <v>103</v>
      </c>
    </row>
    <row r="103" spans="1:5" x14ac:dyDescent="0.25">
      <c r="B103">
        <v>2029</v>
      </c>
      <c r="C103">
        <v>2080</v>
      </c>
      <c r="D103">
        <f t="shared" si="4"/>
        <v>2054.5</v>
      </c>
      <c r="E103">
        <f t="shared" si="5"/>
        <v>51</v>
      </c>
    </row>
    <row r="104" spans="1:5" x14ac:dyDescent="0.25">
      <c r="B104">
        <v>1929</v>
      </c>
      <c r="C104">
        <v>2294</v>
      </c>
      <c r="D104">
        <f t="shared" si="4"/>
        <v>2111.5</v>
      </c>
      <c r="E104">
        <f t="shared" si="5"/>
        <v>365</v>
      </c>
    </row>
    <row r="105" spans="1:5" x14ac:dyDescent="0.25">
      <c r="B105">
        <v>1778</v>
      </c>
      <c r="C105">
        <v>2210</v>
      </c>
      <c r="D105">
        <f t="shared" si="4"/>
        <v>1994</v>
      </c>
      <c r="E105">
        <f t="shared" si="5"/>
        <v>432</v>
      </c>
    </row>
    <row r="106" spans="1:5" x14ac:dyDescent="0.25">
      <c r="B106">
        <v>1945</v>
      </c>
      <c r="C106">
        <v>1880</v>
      </c>
      <c r="D106">
        <f t="shared" si="4"/>
        <v>1912.5</v>
      </c>
      <c r="E106">
        <f t="shared" si="5"/>
        <v>-65</v>
      </c>
    </row>
    <row r="107" spans="1:5" x14ac:dyDescent="0.25">
      <c r="B107">
        <v>1659</v>
      </c>
      <c r="C107">
        <v>1976</v>
      </c>
      <c r="D107">
        <f t="shared" si="4"/>
        <v>1817.5</v>
      </c>
      <c r="E107">
        <f t="shared" si="5"/>
        <v>317</v>
      </c>
    </row>
    <row r="108" spans="1:5" x14ac:dyDescent="0.25">
      <c r="B108">
        <v>1773</v>
      </c>
      <c r="C108">
        <v>2071</v>
      </c>
      <c r="D108">
        <f t="shared" si="4"/>
        <v>1922</v>
      </c>
      <c r="E108">
        <f t="shared" si="5"/>
        <v>298</v>
      </c>
    </row>
    <row r="109" spans="1:5" x14ac:dyDescent="0.25">
      <c r="B109">
        <v>1819</v>
      </c>
      <c r="C109">
        <v>2010</v>
      </c>
      <c r="D109">
        <f t="shared" si="4"/>
        <v>1914.5</v>
      </c>
      <c r="E109">
        <f t="shared" si="5"/>
        <v>191</v>
      </c>
    </row>
    <row r="110" spans="1:5" x14ac:dyDescent="0.25">
      <c r="B110">
        <v>1804</v>
      </c>
      <c r="C110">
        <v>2169</v>
      </c>
      <c r="D110">
        <f t="shared" si="4"/>
        <v>1986.5</v>
      </c>
      <c r="E110">
        <f t="shared" si="5"/>
        <v>365</v>
      </c>
    </row>
    <row r="111" spans="1:5" x14ac:dyDescent="0.25">
      <c r="B111">
        <v>1846</v>
      </c>
      <c r="C111">
        <v>2452</v>
      </c>
      <c r="D111">
        <f t="shared" si="4"/>
        <v>2149</v>
      </c>
      <c r="E111">
        <f t="shared" si="5"/>
        <v>606</v>
      </c>
    </row>
    <row r="112" spans="1:5" x14ac:dyDescent="0.25">
      <c r="A112">
        <v>14</v>
      </c>
      <c r="B112">
        <v>1552</v>
      </c>
      <c r="C112">
        <v>1707</v>
      </c>
      <c r="D112">
        <f t="shared" si="4"/>
        <v>1629.5</v>
      </c>
      <c r="E112">
        <f t="shared" si="5"/>
        <v>155</v>
      </c>
    </row>
    <row r="113" spans="1:5" x14ac:dyDescent="0.25">
      <c r="B113">
        <v>1534</v>
      </c>
      <c r="C113">
        <v>1481</v>
      </c>
      <c r="D113">
        <f t="shared" si="4"/>
        <v>1507.5</v>
      </c>
      <c r="E113">
        <f t="shared" si="5"/>
        <v>-53</v>
      </c>
    </row>
    <row r="114" spans="1:5" x14ac:dyDescent="0.25">
      <c r="B114">
        <v>1525</v>
      </c>
      <c r="C114">
        <v>1677</v>
      </c>
      <c r="D114">
        <f t="shared" si="4"/>
        <v>1601</v>
      </c>
      <c r="E114">
        <f t="shared" si="5"/>
        <v>152</v>
      </c>
    </row>
    <row r="115" spans="1:5" x14ac:dyDescent="0.25">
      <c r="B115">
        <v>1471</v>
      </c>
      <c r="C115">
        <v>1324</v>
      </c>
      <c r="D115">
        <f t="shared" si="4"/>
        <v>1397.5</v>
      </c>
      <c r="E115">
        <f t="shared" si="5"/>
        <v>-147</v>
      </c>
    </row>
    <row r="116" spans="1:5" x14ac:dyDescent="0.25">
      <c r="B116">
        <v>1427</v>
      </c>
      <c r="C116">
        <v>1570</v>
      </c>
      <c r="D116">
        <f t="shared" si="4"/>
        <v>1498.5</v>
      </c>
      <c r="E116">
        <f t="shared" si="5"/>
        <v>143</v>
      </c>
    </row>
    <row r="117" spans="1:5" x14ac:dyDescent="0.25">
      <c r="B117">
        <v>1409</v>
      </c>
      <c r="C117">
        <v>1368</v>
      </c>
      <c r="D117">
        <f t="shared" si="4"/>
        <v>1388.5</v>
      </c>
      <c r="E117">
        <f t="shared" si="5"/>
        <v>-41</v>
      </c>
    </row>
    <row r="118" spans="1:5" x14ac:dyDescent="0.25">
      <c r="B118">
        <v>1474</v>
      </c>
      <c r="C118">
        <v>1570</v>
      </c>
      <c r="D118">
        <f t="shared" si="4"/>
        <v>1522</v>
      </c>
      <c r="E118">
        <f t="shared" si="5"/>
        <v>96</v>
      </c>
    </row>
    <row r="119" spans="1:5" x14ac:dyDescent="0.25">
      <c r="B119">
        <v>1434</v>
      </c>
      <c r="C119">
        <v>1291</v>
      </c>
      <c r="D119">
        <f t="shared" si="4"/>
        <v>1362.5</v>
      </c>
      <c r="E119">
        <f t="shared" si="5"/>
        <v>-143</v>
      </c>
    </row>
    <row r="120" spans="1:5" x14ac:dyDescent="0.25">
      <c r="B120">
        <v>1417</v>
      </c>
      <c r="C120">
        <v>1559</v>
      </c>
      <c r="D120">
        <f t="shared" si="4"/>
        <v>1488</v>
      </c>
      <c r="E120">
        <f t="shared" si="5"/>
        <v>142</v>
      </c>
    </row>
    <row r="121" spans="1:5" x14ac:dyDescent="0.25">
      <c r="B121">
        <v>1424</v>
      </c>
      <c r="C121">
        <v>1282</v>
      </c>
      <c r="D121">
        <f t="shared" si="4"/>
        <v>1353</v>
      </c>
      <c r="E121">
        <f t="shared" si="5"/>
        <v>-142</v>
      </c>
    </row>
    <row r="122" spans="1:5" x14ac:dyDescent="0.25">
      <c r="A122">
        <v>15</v>
      </c>
      <c r="B122">
        <v>2927</v>
      </c>
      <c r="C122">
        <v>2980</v>
      </c>
      <c r="D122">
        <f t="shared" si="4"/>
        <v>2953.5</v>
      </c>
      <c r="E122">
        <f t="shared" si="5"/>
        <v>53</v>
      </c>
    </row>
    <row r="123" spans="1:5" x14ac:dyDescent="0.25">
      <c r="B123">
        <v>2746</v>
      </c>
      <c r="C123">
        <v>2812</v>
      </c>
      <c r="D123">
        <f t="shared" si="4"/>
        <v>2779</v>
      </c>
      <c r="E123">
        <f t="shared" si="5"/>
        <v>66</v>
      </c>
    </row>
    <row r="124" spans="1:5" x14ac:dyDescent="0.25">
      <c r="B124">
        <v>2671</v>
      </c>
      <c r="C124">
        <v>2766</v>
      </c>
      <c r="D124">
        <f t="shared" si="4"/>
        <v>2718.5</v>
      </c>
      <c r="E124">
        <f t="shared" si="5"/>
        <v>95</v>
      </c>
    </row>
    <row r="125" spans="1:5" x14ac:dyDescent="0.25">
      <c r="B125">
        <v>2434</v>
      </c>
      <c r="C125">
        <v>2717</v>
      </c>
      <c r="D125">
        <f t="shared" si="4"/>
        <v>2575.5</v>
      </c>
      <c r="E125">
        <f t="shared" si="5"/>
        <v>283</v>
      </c>
    </row>
    <row r="126" spans="1:5" x14ac:dyDescent="0.25">
      <c r="B126">
        <v>2557</v>
      </c>
      <c r="C126">
        <v>2539</v>
      </c>
      <c r="D126">
        <f t="shared" si="4"/>
        <v>2548</v>
      </c>
      <c r="E126">
        <f t="shared" si="5"/>
        <v>-18</v>
      </c>
    </row>
    <row r="127" spans="1:5" x14ac:dyDescent="0.25">
      <c r="B127">
        <v>2566</v>
      </c>
      <c r="C127">
        <v>2447</v>
      </c>
      <c r="D127">
        <f t="shared" si="4"/>
        <v>2506.5</v>
      </c>
      <c r="E127">
        <f t="shared" si="5"/>
        <v>-119</v>
      </c>
    </row>
    <row r="128" spans="1:5" x14ac:dyDescent="0.25">
      <c r="B128">
        <v>2565</v>
      </c>
      <c r="C128">
        <v>2529</v>
      </c>
      <c r="D128">
        <f t="shared" si="4"/>
        <v>2547</v>
      </c>
      <c r="E128">
        <f t="shared" si="5"/>
        <v>-36</v>
      </c>
    </row>
    <row r="129" spans="1:5" x14ac:dyDescent="0.25">
      <c r="B129">
        <v>2534</v>
      </c>
      <c r="C129">
        <v>2602</v>
      </c>
      <c r="D129">
        <f t="shared" si="4"/>
        <v>2568</v>
      </c>
      <c r="E129">
        <f t="shared" si="5"/>
        <v>68</v>
      </c>
    </row>
    <row r="130" spans="1:5" x14ac:dyDescent="0.25">
      <c r="B130">
        <v>2330</v>
      </c>
      <c r="C130">
        <v>2571</v>
      </c>
      <c r="D130">
        <f t="shared" si="4"/>
        <v>2450.5</v>
      </c>
      <c r="E130">
        <f t="shared" si="5"/>
        <v>241</v>
      </c>
    </row>
    <row r="131" spans="1:5" x14ac:dyDescent="0.25">
      <c r="B131">
        <v>2551</v>
      </c>
      <c r="C131">
        <v>2702</v>
      </c>
      <c r="D131">
        <f t="shared" si="4"/>
        <v>2626.5</v>
      </c>
      <c r="E131">
        <f t="shared" si="5"/>
        <v>151</v>
      </c>
    </row>
    <row r="132" spans="1:5" x14ac:dyDescent="0.25">
      <c r="A132">
        <v>16</v>
      </c>
      <c r="B132">
        <v>2587</v>
      </c>
      <c r="C132">
        <v>2664</v>
      </c>
      <c r="D132">
        <f t="shared" si="4"/>
        <v>2625.5</v>
      </c>
      <c r="E132">
        <f t="shared" si="5"/>
        <v>77</v>
      </c>
    </row>
    <row r="133" spans="1:5" x14ac:dyDescent="0.25">
      <c r="B133">
        <v>2643</v>
      </c>
      <c r="C133">
        <v>2648</v>
      </c>
      <c r="D133">
        <f t="shared" si="4"/>
        <v>2645.5</v>
      </c>
      <c r="E133">
        <f t="shared" si="5"/>
        <v>5</v>
      </c>
    </row>
    <row r="134" spans="1:5" x14ac:dyDescent="0.25">
      <c r="B134">
        <v>2534</v>
      </c>
      <c r="C134">
        <v>2534</v>
      </c>
      <c r="D134">
        <f t="shared" si="4"/>
        <v>2534</v>
      </c>
      <c r="E134">
        <f t="shared" si="5"/>
        <v>0</v>
      </c>
    </row>
    <row r="135" spans="1:5" x14ac:dyDescent="0.25">
      <c r="B135">
        <v>2534</v>
      </c>
      <c r="C135">
        <v>2614</v>
      </c>
      <c r="D135">
        <f t="shared" si="4"/>
        <v>2574</v>
      </c>
      <c r="E135">
        <f t="shared" si="5"/>
        <v>80</v>
      </c>
    </row>
    <row r="136" spans="1:5" x14ac:dyDescent="0.25">
      <c r="B136">
        <v>2518</v>
      </c>
      <c r="C136">
        <v>2553</v>
      </c>
      <c r="D136">
        <f t="shared" si="4"/>
        <v>2535.5</v>
      </c>
      <c r="E136">
        <f t="shared" si="5"/>
        <v>35</v>
      </c>
    </row>
    <row r="137" spans="1:5" x14ac:dyDescent="0.25">
      <c r="B137">
        <v>2578</v>
      </c>
      <c r="C137">
        <v>2576</v>
      </c>
      <c r="D137">
        <f t="shared" si="4"/>
        <v>2577</v>
      </c>
      <c r="E137">
        <f t="shared" si="5"/>
        <v>-2</v>
      </c>
    </row>
    <row r="138" spans="1:5" x14ac:dyDescent="0.25">
      <c r="B138">
        <v>2478</v>
      </c>
      <c r="C138">
        <v>2531</v>
      </c>
      <c r="D138">
        <f t="shared" si="4"/>
        <v>2504.5</v>
      </c>
      <c r="E138">
        <f t="shared" si="5"/>
        <v>53</v>
      </c>
    </row>
    <row r="139" spans="1:5" x14ac:dyDescent="0.25">
      <c r="B139">
        <v>2383</v>
      </c>
      <c r="C139">
        <v>2405</v>
      </c>
      <c r="D139">
        <f t="shared" si="4"/>
        <v>2394</v>
      </c>
      <c r="E139">
        <f t="shared" si="5"/>
        <v>22</v>
      </c>
    </row>
    <row r="140" spans="1:5" x14ac:dyDescent="0.25">
      <c r="B140">
        <v>2531</v>
      </c>
      <c r="C140">
        <v>2456</v>
      </c>
      <c r="D140">
        <f t="shared" si="4"/>
        <v>2493.5</v>
      </c>
      <c r="E140">
        <f t="shared" si="5"/>
        <v>-75</v>
      </c>
    </row>
    <row r="141" spans="1:5" x14ac:dyDescent="0.25">
      <c r="B141">
        <v>2531</v>
      </c>
      <c r="C141">
        <v>2628</v>
      </c>
      <c r="D141">
        <f t="shared" ref="D141:D204" si="6">AVERAGE(B141:C141)</f>
        <v>2579.5</v>
      </c>
      <c r="E141">
        <f t="shared" si="5"/>
        <v>97</v>
      </c>
    </row>
    <row r="142" spans="1:5" x14ac:dyDescent="0.25">
      <c r="A142">
        <v>17</v>
      </c>
      <c r="B142">
        <v>1336</v>
      </c>
      <c r="C142">
        <v>1335</v>
      </c>
      <c r="D142">
        <f t="shared" si="6"/>
        <v>1335.5</v>
      </c>
      <c r="E142">
        <f t="shared" si="5"/>
        <v>-1</v>
      </c>
    </row>
    <row r="143" spans="1:5" x14ac:dyDescent="0.25">
      <c r="B143">
        <v>1253</v>
      </c>
      <c r="C143">
        <v>1323</v>
      </c>
      <c r="D143">
        <f t="shared" si="6"/>
        <v>1288</v>
      </c>
      <c r="E143">
        <f t="shared" si="5"/>
        <v>70</v>
      </c>
    </row>
    <row r="144" spans="1:5" x14ac:dyDescent="0.25">
      <c r="B144">
        <v>1204</v>
      </c>
      <c r="C144">
        <v>1236</v>
      </c>
      <c r="D144">
        <f t="shared" si="6"/>
        <v>1220</v>
      </c>
      <c r="E144">
        <f t="shared" si="5"/>
        <v>32</v>
      </c>
    </row>
    <row r="145" spans="1:5" x14ac:dyDescent="0.25">
      <c r="B145">
        <v>1252</v>
      </c>
      <c r="C145">
        <v>1237</v>
      </c>
      <c r="D145">
        <f t="shared" si="6"/>
        <v>1244.5</v>
      </c>
      <c r="E145">
        <f t="shared" si="5"/>
        <v>-15</v>
      </c>
    </row>
    <row r="146" spans="1:5" x14ac:dyDescent="0.25">
      <c r="B146">
        <v>1238</v>
      </c>
      <c r="C146">
        <v>1218</v>
      </c>
      <c r="D146">
        <f t="shared" si="6"/>
        <v>1228</v>
      </c>
      <c r="E146">
        <f t="shared" si="5"/>
        <v>-20</v>
      </c>
    </row>
    <row r="147" spans="1:5" x14ac:dyDescent="0.25">
      <c r="B147">
        <v>1225</v>
      </c>
      <c r="C147">
        <v>1213</v>
      </c>
      <c r="D147">
        <f t="shared" si="6"/>
        <v>1219</v>
      </c>
      <c r="E147">
        <f t="shared" si="5"/>
        <v>-12</v>
      </c>
    </row>
    <row r="148" spans="1:5" x14ac:dyDescent="0.25">
      <c r="B148">
        <v>1218</v>
      </c>
      <c r="C148">
        <v>1203</v>
      </c>
      <c r="D148">
        <f t="shared" si="6"/>
        <v>1210.5</v>
      </c>
      <c r="E148">
        <f t="shared" si="5"/>
        <v>-15</v>
      </c>
    </row>
    <row r="149" spans="1:5" x14ac:dyDescent="0.25">
      <c r="B149">
        <v>1171</v>
      </c>
      <c r="C149">
        <v>1113</v>
      </c>
      <c r="D149">
        <f t="shared" si="6"/>
        <v>1142</v>
      </c>
      <c r="E149">
        <f t="shared" si="5"/>
        <v>-58</v>
      </c>
    </row>
    <row r="150" spans="1:5" x14ac:dyDescent="0.25">
      <c r="B150">
        <v>1182</v>
      </c>
      <c r="C150">
        <v>1105</v>
      </c>
      <c r="D150">
        <f t="shared" si="6"/>
        <v>1143.5</v>
      </c>
      <c r="E150">
        <f t="shared" si="5"/>
        <v>-77</v>
      </c>
    </row>
    <row r="151" spans="1:5" x14ac:dyDescent="0.25">
      <c r="B151">
        <v>1190</v>
      </c>
      <c r="C151">
        <v>1258</v>
      </c>
      <c r="D151">
        <f t="shared" si="6"/>
        <v>1224</v>
      </c>
      <c r="E151">
        <f t="shared" si="5"/>
        <v>68</v>
      </c>
    </row>
    <row r="152" spans="1:5" x14ac:dyDescent="0.25">
      <c r="A152">
        <v>18</v>
      </c>
      <c r="B152">
        <v>1904</v>
      </c>
      <c r="C152">
        <v>2030</v>
      </c>
      <c r="D152">
        <f t="shared" si="6"/>
        <v>1967</v>
      </c>
      <c r="E152">
        <f t="shared" si="5"/>
        <v>126</v>
      </c>
    </row>
    <row r="153" spans="1:5" x14ac:dyDescent="0.25">
      <c r="B153">
        <v>1974</v>
      </c>
      <c r="C153">
        <v>2122</v>
      </c>
      <c r="D153">
        <f t="shared" si="6"/>
        <v>2048</v>
      </c>
      <c r="E153">
        <f t="shared" si="5"/>
        <v>148</v>
      </c>
    </row>
    <row r="154" spans="1:5" x14ac:dyDescent="0.25">
      <c r="B154">
        <v>2063</v>
      </c>
      <c r="C154">
        <v>2020</v>
      </c>
      <c r="D154">
        <f t="shared" si="6"/>
        <v>2041.5</v>
      </c>
      <c r="E154">
        <f t="shared" si="5"/>
        <v>-43</v>
      </c>
    </row>
    <row r="155" spans="1:5" x14ac:dyDescent="0.25">
      <c r="B155">
        <v>1920</v>
      </c>
      <c r="C155">
        <v>1902</v>
      </c>
      <c r="D155">
        <f t="shared" si="6"/>
        <v>1911</v>
      </c>
      <c r="E155">
        <f t="shared" si="5"/>
        <v>-18</v>
      </c>
    </row>
    <row r="156" spans="1:5" x14ac:dyDescent="0.25">
      <c r="B156">
        <v>1871</v>
      </c>
      <c r="C156">
        <v>1903</v>
      </c>
      <c r="D156">
        <f t="shared" si="6"/>
        <v>1887</v>
      </c>
      <c r="E156">
        <f t="shared" si="5"/>
        <v>32</v>
      </c>
    </row>
    <row r="157" spans="1:5" x14ac:dyDescent="0.25">
      <c r="B157">
        <v>1941</v>
      </c>
      <c r="C157">
        <v>1802</v>
      </c>
      <c r="D157">
        <f t="shared" si="6"/>
        <v>1871.5</v>
      </c>
      <c r="E157">
        <f t="shared" si="5"/>
        <v>-139</v>
      </c>
    </row>
    <row r="158" spans="1:5" x14ac:dyDescent="0.25">
      <c r="B158">
        <v>1952</v>
      </c>
      <c r="C158">
        <v>1686</v>
      </c>
      <c r="D158">
        <f t="shared" si="6"/>
        <v>1819</v>
      </c>
      <c r="E158">
        <f t="shared" si="5"/>
        <v>-266</v>
      </c>
    </row>
    <row r="159" spans="1:5" x14ac:dyDescent="0.25">
      <c r="B159">
        <v>1912</v>
      </c>
      <c r="C159">
        <v>1939</v>
      </c>
      <c r="D159">
        <f t="shared" si="6"/>
        <v>1925.5</v>
      </c>
      <c r="E159">
        <f t="shared" si="5"/>
        <v>27</v>
      </c>
    </row>
    <row r="160" spans="1:5" x14ac:dyDescent="0.25">
      <c r="B160">
        <v>1845</v>
      </c>
      <c r="C160">
        <v>1932</v>
      </c>
      <c r="D160">
        <f t="shared" si="6"/>
        <v>1888.5</v>
      </c>
      <c r="E160">
        <f t="shared" si="5"/>
        <v>87</v>
      </c>
    </row>
    <row r="161" spans="1:5" x14ac:dyDescent="0.25">
      <c r="B161">
        <v>1996</v>
      </c>
      <c r="C161">
        <v>1702</v>
      </c>
      <c r="D161">
        <f t="shared" si="6"/>
        <v>1849</v>
      </c>
      <c r="E161">
        <f t="shared" si="5"/>
        <v>-294</v>
      </c>
    </row>
    <row r="162" spans="1:5" ht="15.75" x14ac:dyDescent="0.25">
      <c r="A162">
        <v>19</v>
      </c>
      <c r="B162">
        <v>2908</v>
      </c>
      <c r="C162" s="1">
        <v>2869</v>
      </c>
      <c r="D162">
        <f t="shared" si="6"/>
        <v>2888.5</v>
      </c>
      <c r="E162">
        <f t="shared" si="5"/>
        <v>-39</v>
      </c>
    </row>
    <row r="163" spans="1:5" ht="15.75" x14ac:dyDescent="0.25">
      <c r="B163">
        <v>2839</v>
      </c>
      <c r="C163" s="1">
        <v>2801</v>
      </c>
      <c r="D163">
        <f t="shared" si="6"/>
        <v>2820</v>
      </c>
      <c r="E163">
        <f t="shared" si="5"/>
        <v>-38</v>
      </c>
    </row>
    <row r="164" spans="1:5" ht="15.75" x14ac:dyDescent="0.25">
      <c r="B164">
        <v>2527</v>
      </c>
      <c r="C164" s="1">
        <v>2561</v>
      </c>
      <c r="D164">
        <f t="shared" si="6"/>
        <v>2544</v>
      </c>
      <c r="E164">
        <f t="shared" si="5"/>
        <v>34</v>
      </c>
    </row>
    <row r="165" spans="1:5" ht="15.75" x14ac:dyDescent="0.25">
      <c r="B165">
        <v>2118</v>
      </c>
      <c r="C165" s="1">
        <v>2109</v>
      </c>
      <c r="D165">
        <f t="shared" si="6"/>
        <v>2113.5</v>
      </c>
      <c r="E165">
        <f t="shared" si="5"/>
        <v>-9</v>
      </c>
    </row>
    <row r="166" spans="1:5" ht="15.75" x14ac:dyDescent="0.25">
      <c r="B166">
        <v>1989</v>
      </c>
      <c r="C166" s="1">
        <v>1988</v>
      </c>
      <c r="D166">
        <f t="shared" si="6"/>
        <v>1988.5</v>
      </c>
      <c r="E166">
        <f t="shared" ref="E166:E229" si="7">C166-B166</f>
        <v>-1</v>
      </c>
    </row>
    <row r="167" spans="1:5" ht="15.75" x14ac:dyDescent="0.25">
      <c r="B167">
        <v>2042</v>
      </c>
      <c r="C167" s="1">
        <v>2012</v>
      </c>
      <c r="D167">
        <f t="shared" si="6"/>
        <v>2027</v>
      </c>
      <c r="E167">
        <f t="shared" si="7"/>
        <v>-30</v>
      </c>
    </row>
    <row r="168" spans="1:5" ht="15.75" x14ac:dyDescent="0.25">
      <c r="B168">
        <v>1897</v>
      </c>
      <c r="C168" s="1">
        <v>1889</v>
      </c>
      <c r="D168">
        <f t="shared" si="6"/>
        <v>1893</v>
      </c>
      <c r="E168">
        <f t="shared" si="7"/>
        <v>-8</v>
      </c>
    </row>
    <row r="169" spans="1:5" ht="15.75" x14ac:dyDescent="0.25">
      <c r="B169">
        <v>1961</v>
      </c>
      <c r="C169" s="1">
        <v>1971</v>
      </c>
      <c r="D169">
        <f t="shared" si="6"/>
        <v>1966</v>
      </c>
      <c r="E169">
        <f t="shared" si="7"/>
        <v>10</v>
      </c>
    </row>
    <row r="170" spans="1:5" ht="15.75" x14ac:dyDescent="0.25">
      <c r="B170">
        <v>1801</v>
      </c>
      <c r="C170" s="1">
        <v>1792</v>
      </c>
      <c r="D170">
        <f t="shared" si="6"/>
        <v>1796.5</v>
      </c>
      <c r="E170">
        <f t="shared" si="7"/>
        <v>-9</v>
      </c>
    </row>
    <row r="171" spans="1:5" ht="15.75" x14ac:dyDescent="0.25">
      <c r="B171">
        <v>2188</v>
      </c>
      <c r="C171" s="1">
        <v>2162</v>
      </c>
      <c r="D171">
        <f t="shared" si="6"/>
        <v>2175</v>
      </c>
      <c r="E171">
        <f t="shared" si="7"/>
        <v>-26</v>
      </c>
    </row>
    <row r="172" spans="1:5" x14ac:dyDescent="0.25">
      <c r="A172">
        <v>20</v>
      </c>
      <c r="B172">
        <v>1106</v>
      </c>
      <c r="C172">
        <v>1020</v>
      </c>
      <c r="D172">
        <f t="shared" si="6"/>
        <v>1063</v>
      </c>
      <c r="E172">
        <f t="shared" si="7"/>
        <v>-86</v>
      </c>
    </row>
    <row r="173" spans="1:5" x14ac:dyDescent="0.25">
      <c r="B173">
        <v>1076</v>
      </c>
      <c r="C173">
        <v>1058</v>
      </c>
      <c r="D173">
        <f t="shared" si="6"/>
        <v>1067</v>
      </c>
      <c r="E173">
        <f t="shared" si="7"/>
        <v>-18</v>
      </c>
    </row>
    <row r="174" spans="1:5" x14ac:dyDescent="0.25">
      <c r="B174">
        <v>1051</v>
      </c>
      <c r="C174">
        <v>1087</v>
      </c>
      <c r="D174">
        <f t="shared" si="6"/>
        <v>1069</v>
      </c>
      <c r="E174">
        <f t="shared" si="7"/>
        <v>36</v>
      </c>
    </row>
    <row r="175" spans="1:5" x14ac:dyDescent="0.25">
      <c r="B175">
        <v>1048</v>
      </c>
      <c r="C175">
        <v>1045</v>
      </c>
      <c r="D175">
        <f t="shared" si="6"/>
        <v>1046.5</v>
      </c>
      <c r="E175">
        <f t="shared" si="7"/>
        <v>-3</v>
      </c>
    </row>
    <row r="176" spans="1:5" x14ac:dyDescent="0.25">
      <c r="B176">
        <v>1021</v>
      </c>
      <c r="C176">
        <v>1102</v>
      </c>
      <c r="D176">
        <f t="shared" si="6"/>
        <v>1061.5</v>
      </c>
      <c r="E176">
        <f t="shared" si="7"/>
        <v>81</v>
      </c>
    </row>
    <row r="177" spans="1:5" x14ac:dyDescent="0.25">
      <c r="B177">
        <v>992</v>
      </c>
      <c r="C177">
        <v>1025</v>
      </c>
      <c r="D177">
        <f t="shared" si="6"/>
        <v>1008.5</v>
      </c>
      <c r="E177">
        <f t="shared" si="7"/>
        <v>33</v>
      </c>
    </row>
    <row r="178" spans="1:5" x14ac:dyDescent="0.25">
      <c r="B178">
        <v>957</v>
      </c>
      <c r="C178">
        <v>1013</v>
      </c>
      <c r="D178">
        <f t="shared" si="6"/>
        <v>985</v>
      </c>
      <c r="E178">
        <f t="shared" si="7"/>
        <v>56</v>
      </c>
    </row>
    <row r="179" spans="1:5" x14ac:dyDescent="0.25">
      <c r="B179">
        <v>976</v>
      </c>
      <c r="C179">
        <v>977</v>
      </c>
      <c r="D179">
        <f t="shared" si="6"/>
        <v>976.5</v>
      </c>
      <c r="E179">
        <f t="shared" si="7"/>
        <v>1</v>
      </c>
    </row>
    <row r="180" spans="1:5" x14ac:dyDescent="0.25">
      <c r="B180">
        <v>1040</v>
      </c>
      <c r="C180">
        <v>996</v>
      </c>
      <c r="D180">
        <f t="shared" si="6"/>
        <v>1018</v>
      </c>
      <c r="E180">
        <f t="shared" si="7"/>
        <v>-44</v>
      </c>
    </row>
    <row r="181" spans="1:5" x14ac:dyDescent="0.25">
      <c r="B181">
        <v>1006</v>
      </c>
      <c r="C181">
        <v>1015</v>
      </c>
      <c r="D181">
        <f t="shared" si="6"/>
        <v>1010.5</v>
      </c>
      <c r="E181">
        <f t="shared" si="7"/>
        <v>9</v>
      </c>
    </row>
    <row r="182" spans="1:5" x14ac:dyDescent="0.25">
      <c r="A182">
        <v>21</v>
      </c>
      <c r="B182">
        <v>1984</v>
      </c>
      <c r="C182">
        <v>2081</v>
      </c>
      <c r="D182">
        <f t="shared" si="6"/>
        <v>2032.5</v>
      </c>
      <c r="E182">
        <f t="shared" si="7"/>
        <v>97</v>
      </c>
    </row>
    <row r="183" spans="1:5" x14ac:dyDescent="0.25">
      <c r="B183">
        <v>1889</v>
      </c>
      <c r="C183">
        <v>1984</v>
      </c>
      <c r="D183">
        <f t="shared" si="6"/>
        <v>1936.5</v>
      </c>
      <c r="E183">
        <f t="shared" si="7"/>
        <v>95</v>
      </c>
    </row>
    <row r="184" spans="1:5" x14ac:dyDescent="0.25">
      <c r="B184">
        <v>1858</v>
      </c>
      <c r="C184">
        <v>1921</v>
      </c>
      <c r="D184">
        <f t="shared" si="6"/>
        <v>1889.5</v>
      </c>
      <c r="E184">
        <f t="shared" si="7"/>
        <v>63</v>
      </c>
    </row>
    <row r="185" spans="1:5" x14ac:dyDescent="0.25">
      <c r="B185">
        <v>1886</v>
      </c>
      <c r="C185">
        <v>1904</v>
      </c>
      <c r="D185">
        <f t="shared" si="6"/>
        <v>1895</v>
      </c>
      <c r="E185">
        <f t="shared" si="7"/>
        <v>18</v>
      </c>
    </row>
    <row r="186" spans="1:5" x14ac:dyDescent="0.25">
      <c r="B186">
        <v>1714</v>
      </c>
      <c r="C186">
        <v>1793</v>
      </c>
      <c r="D186">
        <f t="shared" si="6"/>
        <v>1753.5</v>
      </c>
      <c r="E186">
        <f t="shared" si="7"/>
        <v>79</v>
      </c>
    </row>
    <row r="187" spans="1:5" x14ac:dyDescent="0.25">
      <c r="B187">
        <v>1716</v>
      </c>
      <c r="C187">
        <v>1890</v>
      </c>
      <c r="D187">
        <f t="shared" si="6"/>
        <v>1803</v>
      </c>
      <c r="E187">
        <f t="shared" si="7"/>
        <v>174</v>
      </c>
    </row>
    <row r="188" spans="1:5" x14ac:dyDescent="0.25">
      <c r="B188">
        <v>1705</v>
      </c>
      <c r="C188">
        <v>1828</v>
      </c>
      <c r="D188">
        <f t="shared" si="6"/>
        <v>1766.5</v>
      </c>
      <c r="E188">
        <f t="shared" si="7"/>
        <v>123</v>
      </c>
    </row>
    <row r="189" spans="1:5" x14ac:dyDescent="0.25">
      <c r="B189">
        <v>1710</v>
      </c>
      <c r="C189">
        <v>1881</v>
      </c>
      <c r="D189">
        <f t="shared" si="6"/>
        <v>1795.5</v>
      </c>
      <c r="E189">
        <f t="shared" si="7"/>
        <v>171</v>
      </c>
    </row>
    <row r="190" spans="1:5" x14ac:dyDescent="0.25">
      <c r="B190">
        <v>1735</v>
      </c>
      <c r="C190">
        <v>1825</v>
      </c>
      <c r="D190">
        <f t="shared" si="6"/>
        <v>1780</v>
      </c>
      <c r="E190">
        <f t="shared" si="7"/>
        <v>90</v>
      </c>
    </row>
    <row r="191" spans="1:5" x14ac:dyDescent="0.25">
      <c r="B191">
        <v>1793</v>
      </c>
      <c r="C191">
        <v>2009</v>
      </c>
      <c r="D191">
        <f t="shared" si="6"/>
        <v>1901</v>
      </c>
      <c r="E191">
        <f t="shared" si="7"/>
        <v>216</v>
      </c>
    </row>
    <row r="192" spans="1:5" x14ac:dyDescent="0.25">
      <c r="A192">
        <v>22</v>
      </c>
      <c r="B192">
        <v>1300</v>
      </c>
      <c r="C192">
        <v>1693</v>
      </c>
      <c r="D192">
        <f t="shared" si="6"/>
        <v>1496.5</v>
      </c>
      <c r="E192">
        <f t="shared" si="7"/>
        <v>393</v>
      </c>
    </row>
    <row r="193" spans="1:5" x14ac:dyDescent="0.25">
      <c r="B193">
        <v>1423</v>
      </c>
      <c r="C193">
        <v>1648</v>
      </c>
      <c r="D193">
        <f t="shared" si="6"/>
        <v>1535.5</v>
      </c>
      <c r="E193">
        <f t="shared" si="7"/>
        <v>225</v>
      </c>
    </row>
    <row r="194" spans="1:5" x14ac:dyDescent="0.25">
      <c r="B194">
        <v>1590</v>
      </c>
      <c r="C194">
        <v>1491</v>
      </c>
      <c r="D194">
        <f t="shared" si="6"/>
        <v>1540.5</v>
      </c>
      <c r="E194">
        <f t="shared" si="7"/>
        <v>-99</v>
      </c>
    </row>
    <row r="195" spans="1:5" x14ac:dyDescent="0.25">
      <c r="B195">
        <v>1661</v>
      </c>
      <c r="C195">
        <v>1463</v>
      </c>
      <c r="D195">
        <f t="shared" si="6"/>
        <v>1562</v>
      </c>
      <c r="E195">
        <f t="shared" si="7"/>
        <v>-198</v>
      </c>
    </row>
    <row r="196" spans="1:5" x14ac:dyDescent="0.25">
      <c r="B196">
        <v>1568</v>
      </c>
      <c r="C196">
        <v>1551</v>
      </c>
      <c r="D196">
        <f t="shared" si="6"/>
        <v>1559.5</v>
      </c>
      <c r="E196">
        <f t="shared" si="7"/>
        <v>-17</v>
      </c>
    </row>
    <row r="197" spans="1:5" x14ac:dyDescent="0.25">
      <c r="B197">
        <v>1331</v>
      </c>
      <c r="C197">
        <v>1445</v>
      </c>
      <c r="D197">
        <f t="shared" si="6"/>
        <v>1388</v>
      </c>
      <c r="E197">
        <f t="shared" si="7"/>
        <v>114</v>
      </c>
    </row>
    <row r="198" spans="1:5" x14ac:dyDescent="0.25">
      <c r="B198">
        <v>1501</v>
      </c>
      <c r="C198">
        <v>1551</v>
      </c>
      <c r="D198">
        <f t="shared" si="6"/>
        <v>1526</v>
      </c>
      <c r="E198">
        <f t="shared" si="7"/>
        <v>50</v>
      </c>
    </row>
    <row r="199" spans="1:5" x14ac:dyDescent="0.25">
      <c r="B199">
        <v>1567</v>
      </c>
      <c r="C199">
        <v>1327</v>
      </c>
      <c r="D199">
        <f t="shared" si="6"/>
        <v>1447</v>
      </c>
      <c r="E199">
        <f t="shared" si="7"/>
        <v>-240</v>
      </c>
    </row>
    <row r="200" spans="1:5" x14ac:dyDescent="0.25">
      <c r="B200">
        <v>1467</v>
      </c>
      <c r="C200">
        <v>1338</v>
      </c>
      <c r="D200">
        <f t="shared" si="6"/>
        <v>1402.5</v>
      </c>
      <c r="E200">
        <f t="shared" si="7"/>
        <v>-129</v>
      </c>
    </row>
    <row r="201" spans="1:5" x14ac:dyDescent="0.25">
      <c r="B201">
        <v>1435</v>
      </c>
      <c r="C201">
        <v>1498</v>
      </c>
      <c r="D201">
        <f t="shared" si="6"/>
        <v>1466.5</v>
      </c>
      <c r="E201">
        <f t="shared" si="7"/>
        <v>63</v>
      </c>
    </row>
    <row r="202" spans="1:5" x14ac:dyDescent="0.25">
      <c r="A202">
        <v>23</v>
      </c>
      <c r="B202">
        <v>1396</v>
      </c>
      <c r="C202">
        <v>1427</v>
      </c>
      <c r="D202">
        <f t="shared" si="6"/>
        <v>1411.5</v>
      </c>
      <c r="E202">
        <f t="shared" si="7"/>
        <v>31</v>
      </c>
    </row>
    <row r="203" spans="1:5" x14ac:dyDescent="0.25">
      <c r="B203">
        <v>1389</v>
      </c>
      <c r="C203">
        <v>1568</v>
      </c>
      <c r="D203">
        <f t="shared" si="6"/>
        <v>1478.5</v>
      </c>
      <c r="E203">
        <f t="shared" si="7"/>
        <v>179</v>
      </c>
    </row>
    <row r="204" spans="1:5" x14ac:dyDescent="0.25">
      <c r="B204">
        <v>1354</v>
      </c>
      <c r="C204">
        <v>1568</v>
      </c>
      <c r="D204">
        <f t="shared" si="6"/>
        <v>1461</v>
      </c>
      <c r="E204">
        <f t="shared" si="7"/>
        <v>214</v>
      </c>
    </row>
    <row r="205" spans="1:5" x14ac:dyDescent="0.25">
      <c r="B205">
        <v>1354</v>
      </c>
      <c r="C205">
        <v>1464</v>
      </c>
      <c r="D205">
        <f t="shared" ref="D205:D268" si="8">AVERAGE(B205:C205)</f>
        <v>1409</v>
      </c>
      <c r="E205">
        <f t="shared" si="7"/>
        <v>110</v>
      </c>
    </row>
    <row r="206" spans="1:5" x14ac:dyDescent="0.25">
      <c r="B206">
        <v>1338</v>
      </c>
      <c r="C206">
        <v>1443</v>
      </c>
      <c r="D206">
        <f t="shared" si="8"/>
        <v>1390.5</v>
      </c>
      <c r="E206">
        <f t="shared" si="7"/>
        <v>105</v>
      </c>
    </row>
    <row r="207" spans="1:5" x14ac:dyDescent="0.25">
      <c r="B207">
        <v>1297</v>
      </c>
      <c r="C207">
        <v>1436</v>
      </c>
      <c r="D207">
        <f t="shared" si="8"/>
        <v>1366.5</v>
      </c>
      <c r="E207">
        <f t="shared" si="7"/>
        <v>139</v>
      </c>
    </row>
    <row r="208" spans="1:5" x14ac:dyDescent="0.25">
      <c r="B208">
        <v>1263</v>
      </c>
      <c r="C208">
        <v>1555</v>
      </c>
      <c r="D208">
        <f t="shared" si="8"/>
        <v>1409</v>
      </c>
      <c r="E208">
        <f t="shared" si="7"/>
        <v>292</v>
      </c>
    </row>
    <row r="209" spans="1:5" x14ac:dyDescent="0.25">
      <c r="B209">
        <v>1389</v>
      </c>
      <c r="C209">
        <v>1654</v>
      </c>
      <c r="D209">
        <f t="shared" si="8"/>
        <v>1521.5</v>
      </c>
      <c r="E209">
        <f t="shared" si="7"/>
        <v>265</v>
      </c>
    </row>
    <row r="210" spans="1:5" x14ac:dyDescent="0.25">
      <c r="B210">
        <v>1355</v>
      </c>
      <c r="C210">
        <v>1533</v>
      </c>
      <c r="D210">
        <f t="shared" si="8"/>
        <v>1444</v>
      </c>
      <c r="E210">
        <f t="shared" si="7"/>
        <v>178</v>
      </c>
    </row>
    <row r="211" spans="1:5" x14ac:dyDescent="0.25">
      <c r="B211">
        <v>1286</v>
      </c>
      <c r="C211">
        <v>1501</v>
      </c>
      <c r="D211">
        <f t="shared" si="8"/>
        <v>1393.5</v>
      </c>
      <c r="E211">
        <f t="shared" si="7"/>
        <v>215</v>
      </c>
    </row>
    <row r="212" spans="1:5" x14ac:dyDescent="0.25">
      <c r="A212">
        <v>24</v>
      </c>
      <c r="B212">
        <v>2592</v>
      </c>
      <c r="C212">
        <v>2580</v>
      </c>
      <c r="D212">
        <f t="shared" si="8"/>
        <v>2586</v>
      </c>
      <c r="E212">
        <f t="shared" si="7"/>
        <v>-12</v>
      </c>
    </row>
    <row r="213" spans="1:5" x14ac:dyDescent="0.25">
      <c r="B213">
        <v>2469</v>
      </c>
      <c r="C213">
        <v>2582</v>
      </c>
      <c r="D213">
        <f t="shared" si="8"/>
        <v>2525.5</v>
      </c>
      <c r="E213">
        <f t="shared" si="7"/>
        <v>113</v>
      </c>
    </row>
    <row r="214" spans="1:5" x14ac:dyDescent="0.25">
      <c r="B214">
        <v>2421</v>
      </c>
      <c r="C214">
        <v>2742</v>
      </c>
      <c r="D214">
        <f t="shared" si="8"/>
        <v>2581.5</v>
      </c>
      <c r="E214">
        <f t="shared" si="7"/>
        <v>321</v>
      </c>
    </row>
    <row r="215" spans="1:5" x14ac:dyDescent="0.25">
      <c r="B215">
        <v>2455</v>
      </c>
      <c r="C215">
        <v>2820</v>
      </c>
      <c r="D215">
        <f t="shared" si="8"/>
        <v>2637.5</v>
      </c>
      <c r="E215">
        <f t="shared" si="7"/>
        <v>365</v>
      </c>
    </row>
    <row r="216" spans="1:5" x14ac:dyDescent="0.25">
      <c r="B216">
        <v>2424</v>
      </c>
      <c r="C216">
        <v>2634</v>
      </c>
      <c r="D216">
        <f t="shared" si="8"/>
        <v>2529</v>
      </c>
      <c r="E216">
        <f t="shared" si="7"/>
        <v>210</v>
      </c>
    </row>
    <row r="217" spans="1:5" x14ac:dyDescent="0.25">
      <c r="B217">
        <v>2443</v>
      </c>
      <c r="C217">
        <v>2701</v>
      </c>
      <c r="D217">
        <f t="shared" si="8"/>
        <v>2572</v>
      </c>
      <c r="E217">
        <f t="shared" si="7"/>
        <v>258</v>
      </c>
    </row>
    <row r="218" spans="1:5" x14ac:dyDescent="0.25">
      <c r="B218">
        <v>2369</v>
      </c>
      <c r="C218">
        <v>2581</v>
      </c>
      <c r="D218">
        <f t="shared" si="8"/>
        <v>2475</v>
      </c>
      <c r="E218">
        <f t="shared" si="7"/>
        <v>212</v>
      </c>
    </row>
    <row r="219" spans="1:5" x14ac:dyDescent="0.25">
      <c r="B219">
        <v>2552</v>
      </c>
      <c r="C219">
        <v>2599</v>
      </c>
      <c r="D219">
        <f t="shared" si="8"/>
        <v>2575.5</v>
      </c>
      <c r="E219">
        <f t="shared" si="7"/>
        <v>47</v>
      </c>
    </row>
    <row r="220" spans="1:5" x14ac:dyDescent="0.25">
      <c r="B220">
        <v>2500</v>
      </c>
      <c r="C220">
        <v>2373</v>
      </c>
      <c r="D220">
        <f t="shared" si="8"/>
        <v>2436.5</v>
      </c>
      <c r="E220">
        <f t="shared" si="7"/>
        <v>-127</v>
      </c>
    </row>
    <row r="221" spans="1:5" x14ac:dyDescent="0.25">
      <c r="B221">
        <v>2523</v>
      </c>
      <c r="C221">
        <v>2485</v>
      </c>
      <c r="D221">
        <f t="shared" si="8"/>
        <v>2504</v>
      </c>
      <c r="E221">
        <f t="shared" si="7"/>
        <v>-38</v>
      </c>
    </row>
    <row r="222" spans="1:5" ht="15.75" x14ac:dyDescent="0.25">
      <c r="A222">
        <v>25</v>
      </c>
      <c r="B222">
        <v>2086</v>
      </c>
      <c r="C222" s="1">
        <v>2101</v>
      </c>
      <c r="D222">
        <f t="shared" si="8"/>
        <v>2093.5</v>
      </c>
      <c r="E222">
        <f t="shared" si="7"/>
        <v>15</v>
      </c>
    </row>
    <row r="223" spans="1:5" ht="15.75" x14ac:dyDescent="0.25">
      <c r="B223">
        <v>2102</v>
      </c>
      <c r="C223" s="1">
        <v>2064</v>
      </c>
      <c r="D223">
        <f t="shared" si="8"/>
        <v>2083</v>
      </c>
      <c r="E223">
        <f t="shared" si="7"/>
        <v>-38</v>
      </c>
    </row>
    <row r="224" spans="1:5" ht="15.75" x14ac:dyDescent="0.25">
      <c r="B224">
        <v>2030</v>
      </c>
      <c r="C224" s="1">
        <v>2074</v>
      </c>
      <c r="D224">
        <f t="shared" si="8"/>
        <v>2052</v>
      </c>
      <c r="E224">
        <f t="shared" si="7"/>
        <v>44</v>
      </c>
    </row>
    <row r="225" spans="1:5" ht="15.75" x14ac:dyDescent="0.25">
      <c r="B225">
        <v>2041</v>
      </c>
      <c r="C225" s="1">
        <v>1991</v>
      </c>
      <c r="D225">
        <f t="shared" si="8"/>
        <v>2016</v>
      </c>
      <c r="E225">
        <f t="shared" si="7"/>
        <v>-50</v>
      </c>
    </row>
    <row r="226" spans="1:5" ht="15.75" x14ac:dyDescent="0.25">
      <c r="B226">
        <v>2106</v>
      </c>
      <c r="C226" s="1">
        <v>2096</v>
      </c>
      <c r="D226">
        <f t="shared" si="8"/>
        <v>2101</v>
      </c>
      <c r="E226">
        <f t="shared" si="7"/>
        <v>-10</v>
      </c>
    </row>
    <row r="227" spans="1:5" ht="15.75" x14ac:dyDescent="0.25">
      <c r="B227">
        <v>1976</v>
      </c>
      <c r="C227" s="1">
        <v>2015</v>
      </c>
      <c r="D227">
        <f t="shared" si="8"/>
        <v>1995.5</v>
      </c>
      <c r="E227">
        <f t="shared" si="7"/>
        <v>39</v>
      </c>
    </row>
    <row r="228" spans="1:5" ht="15.75" x14ac:dyDescent="0.25">
      <c r="B228">
        <v>1893</v>
      </c>
      <c r="C228" s="1">
        <v>1941</v>
      </c>
      <c r="D228">
        <f t="shared" si="8"/>
        <v>1917</v>
      </c>
      <c r="E228">
        <f t="shared" si="7"/>
        <v>48</v>
      </c>
    </row>
    <row r="229" spans="1:5" ht="15.75" x14ac:dyDescent="0.25">
      <c r="B229">
        <v>1897</v>
      </c>
      <c r="C229" s="1">
        <v>1906</v>
      </c>
      <c r="D229">
        <f t="shared" si="8"/>
        <v>1901.5</v>
      </c>
      <c r="E229">
        <f t="shared" si="7"/>
        <v>9</v>
      </c>
    </row>
    <row r="230" spans="1:5" ht="15.75" x14ac:dyDescent="0.25">
      <c r="B230">
        <v>1841</v>
      </c>
      <c r="C230" s="1">
        <v>1875</v>
      </c>
      <c r="D230">
        <f t="shared" si="8"/>
        <v>1858</v>
      </c>
      <c r="E230">
        <f t="shared" ref="E230:E281" si="9">C230-B230</f>
        <v>34</v>
      </c>
    </row>
    <row r="231" spans="1:5" ht="15.75" x14ac:dyDescent="0.25">
      <c r="B231">
        <v>2042</v>
      </c>
      <c r="C231" s="1">
        <v>2065</v>
      </c>
      <c r="D231">
        <f t="shared" si="8"/>
        <v>2053.5</v>
      </c>
      <c r="E231">
        <f t="shared" si="9"/>
        <v>23</v>
      </c>
    </row>
    <row r="232" spans="1:5" x14ac:dyDescent="0.25">
      <c r="A232">
        <v>26</v>
      </c>
      <c r="B232">
        <v>1457</v>
      </c>
      <c r="C232">
        <v>1481</v>
      </c>
      <c r="D232">
        <f t="shared" si="8"/>
        <v>1469</v>
      </c>
      <c r="E232">
        <f t="shared" si="9"/>
        <v>24</v>
      </c>
    </row>
    <row r="233" spans="1:5" x14ac:dyDescent="0.25">
      <c r="B233">
        <v>1385</v>
      </c>
      <c r="C233">
        <v>1342</v>
      </c>
      <c r="D233">
        <f t="shared" si="8"/>
        <v>1363.5</v>
      </c>
      <c r="E233">
        <f t="shared" si="9"/>
        <v>-43</v>
      </c>
    </row>
    <row r="234" spans="1:5" x14ac:dyDescent="0.25">
      <c r="B234">
        <v>1302</v>
      </c>
      <c r="C234">
        <v>1283</v>
      </c>
      <c r="D234">
        <f t="shared" si="8"/>
        <v>1292.5</v>
      </c>
      <c r="E234">
        <f t="shared" si="9"/>
        <v>-19</v>
      </c>
    </row>
    <row r="235" spans="1:5" x14ac:dyDescent="0.25">
      <c r="B235">
        <v>1343</v>
      </c>
      <c r="C235">
        <v>1434</v>
      </c>
      <c r="D235">
        <f t="shared" si="8"/>
        <v>1388.5</v>
      </c>
      <c r="E235">
        <f t="shared" si="9"/>
        <v>91</v>
      </c>
    </row>
    <row r="236" spans="1:5" x14ac:dyDescent="0.25">
      <c r="B236">
        <v>1366</v>
      </c>
      <c r="C236">
        <v>1345</v>
      </c>
      <c r="D236">
        <f t="shared" si="8"/>
        <v>1355.5</v>
      </c>
      <c r="E236">
        <f t="shared" si="9"/>
        <v>-21</v>
      </c>
    </row>
    <row r="237" spans="1:5" x14ac:dyDescent="0.25">
      <c r="B237">
        <v>1287</v>
      </c>
      <c r="C237">
        <v>1318</v>
      </c>
      <c r="D237">
        <f t="shared" si="8"/>
        <v>1302.5</v>
      </c>
      <c r="E237">
        <f t="shared" si="9"/>
        <v>31</v>
      </c>
    </row>
    <row r="238" spans="1:5" x14ac:dyDescent="0.25">
      <c r="B238">
        <v>1234</v>
      </c>
      <c r="C238">
        <v>1346</v>
      </c>
      <c r="D238">
        <f t="shared" si="8"/>
        <v>1290</v>
      </c>
      <c r="E238">
        <f t="shared" si="9"/>
        <v>112</v>
      </c>
    </row>
    <row r="239" spans="1:5" x14ac:dyDescent="0.25">
      <c r="B239">
        <v>1191</v>
      </c>
      <c r="C239">
        <v>1381</v>
      </c>
      <c r="D239">
        <f t="shared" si="8"/>
        <v>1286</v>
      </c>
      <c r="E239">
        <f t="shared" si="9"/>
        <v>190</v>
      </c>
    </row>
    <row r="240" spans="1:5" x14ac:dyDescent="0.25">
      <c r="B240">
        <v>1231</v>
      </c>
      <c r="C240">
        <v>1440</v>
      </c>
      <c r="D240">
        <f t="shared" si="8"/>
        <v>1335.5</v>
      </c>
      <c r="E240">
        <f t="shared" si="9"/>
        <v>209</v>
      </c>
    </row>
    <row r="241" spans="1:5" x14ac:dyDescent="0.25">
      <c r="B241">
        <v>1243</v>
      </c>
      <c r="C241">
        <v>1466</v>
      </c>
      <c r="D241">
        <f t="shared" si="8"/>
        <v>1354.5</v>
      </c>
      <c r="E241">
        <f t="shared" si="9"/>
        <v>223</v>
      </c>
    </row>
    <row r="242" spans="1:5" x14ac:dyDescent="0.25">
      <c r="A242">
        <v>27</v>
      </c>
      <c r="B242">
        <v>1125</v>
      </c>
      <c r="C242">
        <v>1041</v>
      </c>
      <c r="D242">
        <f t="shared" si="8"/>
        <v>1083</v>
      </c>
      <c r="E242">
        <f t="shared" si="9"/>
        <v>-84</v>
      </c>
    </row>
    <row r="243" spans="1:5" x14ac:dyDescent="0.25">
      <c r="B243">
        <v>1204</v>
      </c>
      <c r="C243">
        <v>1124</v>
      </c>
      <c r="D243">
        <f t="shared" si="8"/>
        <v>1164</v>
      </c>
      <c r="E243">
        <f t="shared" si="9"/>
        <v>-80</v>
      </c>
    </row>
    <row r="244" spans="1:5" x14ac:dyDescent="0.25">
      <c r="B244">
        <v>1099</v>
      </c>
      <c r="C244">
        <v>1115</v>
      </c>
      <c r="D244">
        <f t="shared" si="8"/>
        <v>1107</v>
      </c>
      <c r="E244">
        <f t="shared" si="9"/>
        <v>16</v>
      </c>
    </row>
    <row r="245" spans="1:5" x14ac:dyDescent="0.25">
      <c r="B245">
        <v>1149</v>
      </c>
      <c r="C245">
        <v>1002</v>
      </c>
      <c r="D245">
        <f t="shared" si="8"/>
        <v>1075.5</v>
      </c>
      <c r="E245">
        <f t="shared" si="9"/>
        <v>-147</v>
      </c>
    </row>
    <row r="246" spans="1:5" x14ac:dyDescent="0.25">
      <c r="B246">
        <v>1141</v>
      </c>
      <c r="C246">
        <v>1088</v>
      </c>
      <c r="D246">
        <f t="shared" si="8"/>
        <v>1114.5</v>
      </c>
      <c r="E246">
        <f t="shared" si="9"/>
        <v>-53</v>
      </c>
    </row>
    <row r="247" spans="1:5" x14ac:dyDescent="0.25">
      <c r="B247">
        <v>1194</v>
      </c>
      <c r="C247">
        <v>1125</v>
      </c>
      <c r="D247">
        <f t="shared" si="8"/>
        <v>1159.5</v>
      </c>
      <c r="E247">
        <f t="shared" si="9"/>
        <v>-69</v>
      </c>
    </row>
    <row r="248" spans="1:5" x14ac:dyDescent="0.25">
      <c r="B248">
        <v>1124</v>
      </c>
      <c r="C248">
        <v>1139</v>
      </c>
      <c r="D248">
        <f t="shared" si="8"/>
        <v>1131.5</v>
      </c>
      <c r="E248">
        <f t="shared" si="9"/>
        <v>15</v>
      </c>
    </row>
    <row r="249" spans="1:5" x14ac:dyDescent="0.25">
      <c r="B249">
        <v>1135</v>
      </c>
      <c r="C249">
        <v>1120</v>
      </c>
      <c r="D249">
        <f t="shared" si="8"/>
        <v>1127.5</v>
      </c>
      <c r="E249">
        <f t="shared" si="9"/>
        <v>-15</v>
      </c>
    </row>
    <row r="250" spans="1:5" x14ac:dyDescent="0.25">
      <c r="B250">
        <v>1114</v>
      </c>
      <c r="C250">
        <v>1102</v>
      </c>
      <c r="D250">
        <f t="shared" si="8"/>
        <v>1108</v>
      </c>
      <c r="E250">
        <f t="shared" si="9"/>
        <v>-12</v>
      </c>
    </row>
    <row r="251" spans="1:5" x14ac:dyDescent="0.25">
      <c r="B251">
        <v>1053</v>
      </c>
      <c r="C251">
        <v>1150</v>
      </c>
      <c r="D251">
        <f t="shared" si="8"/>
        <v>1101.5</v>
      </c>
      <c r="E251">
        <f t="shared" si="9"/>
        <v>97</v>
      </c>
    </row>
    <row r="252" spans="1:5" ht="15.75" x14ac:dyDescent="0.25">
      <c r="A252">
        <v>28</v>
      </c>
      <c r="B252">
        <v>1494</v>
      </c>
      <c r="C252" s="1">
        <v>1518</v>
      </c>
      <c r="D252">
        <f t="shared" si="8"/>
        <v>1506</v>
      </c>
      <c r="E252">
        <f t="shared" si="9"/>
        <v>24</v>
      </c>
    </row>
    <row r="253" spans="1:5" ht="15.75" x14ac:dyDescent="0.25">
      <c r="B253">
        <v>1481</v>
      </c>
      <c r="C253" s="1">
        <v>1436</v>
      </c>
      <c r="D253">
        <f t="shared" si="8"/>
        <v>1458.5</v>
      </c>
      <c r="E253">
        <f t="shared" si="9"/>
        <v>-45</v>
      </c>
    </row>
    <row r="254" spans="1:5" ht="15.75" x14ac:dyDescent="0.25">
      <c r="B254">
        <v>1465</v>
      </c>
      <c r="C254" s="1">
        <v>1472</v>
      </c>
      <c r="D254">
        <f t="shared" si="8"/>
        <v>1468.5</v>
      </c>
      <c r="E254">
        <f t="shared" si="9"/>
        <v>7</v>
      </c>
    </row>
    <row r="255" spans="1:5" ht="15.75" x14ac:dyDescent="0.25">
      <c r="B255">
        <v>1501</v>
      </c>
      <c r="C255" s="1">
        <v>1496</v>
      </c>
      <c r="D255">
        <f t="shared" si="8"/>
        <v>1498.5</v>
      </c>
      <c r="E255">
        <f t="shared" si="9"/>
        <v>-5</v>
      </c>
    </row>
    <row r="256" spans="1:5" ht="15.75" x14ac:dyDescent="0.25">
      <c r="B256">
        <v>1510</v>
      </c>
      <c r="C256" s="1">
        <v>1513</v>
      </c>
      <c r="D256">
        <f t="shared" si="8"/>
        <v>1511.5</v>
      </c>
      <c r="E256">
        <f t="shared" si="9"/>
        <v>3</v>
      </c>
    </row>
    <row r="257" spans="1:5" ht="15.75" x14ac:dyDescent="0.25">
      <c r="B257">
        <v>1514</v>
      </c>
      <c r="C257" s="1">
        <v>1495</v>
      </c>
      <c r="D257">
        <f t="shared" si="8"/>
        <v>1504.5</v>
      </c>
      <c r="E257">
        <f t="shared" si="9"/>
        <v>-19</v>
      </c>
    </row>
    <row r="258" spans="1:5" ht="15.75" x14ac:dyDescent="0.25">
      <c r="B258">
        <v>1521</v>
      </c>
      <c r="C258" s="1">
        <v>1547</v>
      </c>
      <c r="D258">
        <f t="shared" si="8"/>
        <v>1534</v>
      </c>
      <c r="E258">
        <f t="shared" si="9"/>
        <v>26</v>
      </c>
    </row>
    <row r="259" spans="1:5" ht="15.75" x14ac:dyDescent="0.25">
      <c r="B259">
        <v>1443</v>
      </c>
      <c r="C259" s="1">
        <v>1449</v>
      </c>
      <c r="D259">
        <f t="shared" si="8"/>
        <v>1446</v>
      </c>
      <c r="E259">
        <f t="shared" si="9"/>
        <v>6</v>
      </c>
    </row>
    <row r="260" spans="1:5" ht="15.75" x14ac:dyDescent="0.25">
      <c r="B260">
        <v>1462</v>
      </c>
      <c r="C260" s="1">
        <v>1412</v>
      </c>
      <c r="D260">
        <f t="shared" si="8"/>
        <v>1437</v>
      </c>
      <c r="E260">
        <f t="shared" si="9"/>
        <v>-50</v>
      </c>
    </row>
    <row r="261" spans="1:5" ht="15.75" x14ac:dyDescent="0.25">
      <c r="B261">
        <v>1503</v>
      </c>
      <c r="C261" s="1">
        <v>1491</v>
      </c>
      <c r="D261">
        <f t="shared" si="8"/>
        <v>1497</v>
      </c>
      <c r="E261">
        <f t="shared" si="9"/>
        <v>-12</v>
      </c>
    </row>
    <row r="262" spans="1:5" ht="15.75" x14ac:dyDescent="0.25">
      <c r="A262">
        <v>29</v>
      </c>
      <c r="B262">
        <v>1912</v>
      </c>
      <c r="C262" s="1">
        <v>1926</v>
      </c>
      <c r="D262">
        <f t="shared" si="8"/>
        <v>1919</v>
      </c>
      <c r="E262">
        <f t="shared" si="9"/>
        <v>14</v>
      </c>
    </row>
    <row r="263" spans="1:5" ht="15.75" x14ac:dyDescent="0.25">
      <c r="B263">
        <v>2164</v>
      </c>
      <c r="C263" s="1">
        <v>2173</v>
      </c>
      <c r="D263">
        <f t="shared" si="8"/>
        <v>2168.5</v>
      </c>
      <c r="E263">
        <f t="shared" si="9"/>
        <v>9</v>
      </c>
    </row>
    <row r="264" spans="1:5" ht="15.75" x14ac:dyDescent="0.25">
      <c r="B264">
        <v>2101</v>
      </c>
      <c r="C264" s="1">
        <v>2109</v>
      </c>
      <c r="D264">
        <f t="shared" si="8"/>
        <v>2105</v>
      </c>
      <c r="E264">
        <f t="shared" si="9"/>
        <v>8</v>
      </c>
    </row>
    <row r="265" spans="1:5" ht="15.75" x14ac:dyDescent="0.25">
      <c r="B265">
        <v>2033</v>
      </c>
      <c r="C265" s="1">
        <v>2044</v>
      </c>
      <c r="D265">
        <f t="shared" si="8"/>
        <v>2038.5</v>
      </c>
      <c r="E265">
        <f t="shared" si="9"/>
        <v>11</v>
      </c>
    </row>
    <row r="266" spans="1:5" ht="15.75" x14ac:dyDescent="0.25">
      <c r="B266">
        <v>1789</v>
      </c>
      <c r="C266" s="1">
        <v>1802</v>
      </c>
      <c r="D266">
        <f t="shared" si="8"/>
        <v>1795.5</v>
      </c>
      <c r="E266">
        <f t="shared" si="9"/>
        <v>13</v>
      </c>
    </row>
    <row r="267" spans="1:5" ht="15.75" x14ac:dyDescent="0.25">
      <c r="B267">
        <v>1720</v>
      </c>
      <c r="C267" s="1">
        <v>1750</v>
      </c>
      <c r="D267">
        <f t="shared" si="8"/>
        <v>1735</v>
      </c>
      <c r="E267">
        <f t="shared" si="9"/>
        <v>30</v>
      </c>
    </row>
    <row r="268" spans="1:5" ht="15.75" x14ac:dyDescent="0.25">
      <c r="B268">
        <v>1821</v>
      </c>
      <c r="C268" s="1">
        <v>1807</v>
      </c>
      <c r="D268">
        <f t="shared" si="8"/>
        <v>1814</v>
      </c>
      <c r="E268">
        <f t="shared" si="9"/>
        <v>-14</v>
      </c>
    </row>
    <row r="269" spans="1:5" ht="15.75" x14ac:dyDescent="0.25">
      <c r="B269">
        <v>1790</v>
      </c>
      <c r="C269" s="1">
        <v>1784</v>
      </c>
      <c r="D269">
        <f t="shared" ref="D269:D281" si="10">AVERAGE(B269:C269)</f>
        <v>1787</v>
      </c>
      <c r="E269">
        <f t="shared" si="9"/>
        <v>-6</v>
      </c>
    </row>
    <row r="270" spans="1:5" ht="15.75" x14ac:dyDescent="0.25">
      <c r="B270">
        <v>1874</v>
      </c>
      <c r="C270" s="1">
        <v>1911</v>
      </c>
      <c r="D270">
        <f t="shared" si="10"/>
        <v>1892.5</v>
      </c>
      <c r="E270">
        <f t="shared" si="9"/>
        <v>37</v>
      </c>
    </row>
    <row r="271" spans="1:5" ht="15.75" x14ac:dyDescent="0.25">
      <c r="B271">
        <v>2044</v>
      </c>
      <c r="C271" s="1">
        <v>2075</v>
      </c>
      <c r="D271">
        <f t="shared" si="10"/>
        <v>2059.5</v>
      </c>
      <c r="E271">
        <f t="shared" si="9"/>
        <v>31</v>
      </c>
    </row>
    <row r="272" spans="1:5" ht="15.75" x14ac:dyDescent="0.25">
      <c r="A272">
        <v>30</v>
      </c>
      <c r="B272">
        <v>1618</v>
      </c>
      <c r="C272" s="1">
        <v>1640</v>
      </c>
      <c r="D272">
        <f t="shared" si="10"/>
        <v>1629</v>
      </c>
      <c r="E272">
        <f t="shared" si="9"/>
        <v>22</v>
      </c>
    </row>
    <row r="273" spans="2:5" ht="15.75" x14ac:dyDescent="0.25">
      <c r="B273">
        <v>1709</v>
      </c>
      <c r="C273" s="1">
        <v>1701</v>
      </c>
      <c r="D273">
        <f t="shared" si="10"/>
        <v>1705</v>
      </c>
      <c r="E273">
        <f t="shared" si="9"/>
        <v>-8</v>
      </c>
    </row>
    <row r="274" spans="2:5" ht="15.75" x14ac:dyDescent="0.25">
      <c r="B274">
        <v>1791</v>
      </c>
      <c r="C274" s="1">
        <v>1816</v>
      </c>
      <c r="D274">
        <f t="shared" si="10"/>
        <v>1803.5</v>
      </c>
      <c r="E274">
        <f t="shared" si="9"/>
        <v>25</v>
      </c>
    </row>
    <row r="275" spans="2:5" ht="15.75" x14ac:dyDescent="0.25">
      <c r="B275">
        <v>1918</v>
      </c>
      <c r="C275" s="1">
        <v>1964</v>
      </c>
      <c r="D275">
        <f t="shared" si="10"/>
        <v>1941</v>
      </c>
      <c r="E275">
        <f t="shared" si="9"/>
        <v>46</v>
      </c>
    </row>
    <row r="276" spans="2:5" ht="15.75" x14ac:dyDescent="0.25">
      <c r="B276">
        <v>2000</v>
      </c>
      <c r="C276" s="1">
        <v>2009</v>
      </c>
      <c r="D276">
        <f t="shared" si="10"/>
        <v>2004.5</v>
      </c>
      <c r="E276">
        <f t="shared" si="9"/>
        <v>9</v>
      </c>
    </row>
    <row r="277" spans="2:5" ht="15.75" x14ac:dyDescent="0.25">
      <c r="B277">
        <v>1989</v>
      </c>
      <c r="C277" s="1">
        <v>1952</v>
      </c>
      <c r="D277">
        <f t="shared" si="10"/>
        <v>1970.5</v>
      </c>
      <c r="E277">
        <f t="shared" si="9"/>
        <v>-37</v>
      </c>
    </row>
    <row r="278" spans="2:5" ht="15.75" x14ac:dyDescent="0.25">
      <c r="B278">
        <v>1856</v>
      </c>
      <c r="C278" s="1">
        <v>1827</v>
      </c>
      <c r="D278">
        <f t="shared" si="10"/>
        <v>1841.5</v>
      </c>
      <c r="E278">
        <f t="shared" si="9"/>
        <v>-29</v>
      </c>
    </row>
    <row r="279" spans="2:5" ht="15.75" x14ac:dyDescent="0.25">
      <c r="B279">
        <v>1881</v>
      </c>
      <c r="C279" s="1">
        <v>1861</v>
      </c>
      <c r="D279">
        <f t="shared" si="10"/>
        <v>1871</v>
      </c>
      <c r="E279">
        <f t="shared" si="9"/>
        <v>-20</v>
      </c>
    </row>
    <row r="280" spans="2:5" ht="15.75" x14ac:dyDescent="0.25">
      <c r="B280">
        <v>1934</v>
      </c>
      <c r="C280" s="1">
        <v>1923</v>
      </c>
      <c r="D280">
        <f t="shared" si="10"/>
        <v>1928.5</v>
      </c>
      <c r="E280">
        <f t="shared" si="9"/>
        <v>-11</v>
      </c>
    </row>
    <row r="281" spans="2:5" ht="15.75" x14ac:dyDescent="0.25">
      <c r="B281">
        <v>1907</v>
      </c>
      <c r="C281" s="1">
        <v>1891</v>
      </c>
      <c r="D281">
        <f t="shared" si="10"/>
        <v>1899</v>
      </c>
      <c r="E281">
        <f t="shared" si="9"/>
        <v>-16</v>
      </c>
    </row>
    <row r="283" spans="2:5" x14ac:dyDescent="0.25">
      <c r="E283">
        <f>AVERAGE(E2:E281)</f>
        <v>31.289285714285715</v>
      </c>
    </row>
    <row r="284" spans="2:5" x14ac:dyDescent="0.25">
      <c r="E284">
        <f>STDEV(E2:E281)</f>
        <v>127.18670226270856</v>
      </c>
    </row>
    <row r="286" spans="2:5" x14ac:dyDescent="0.25">
      <c r="D286" t="s">
        <v>3</v>
      </c>
      <c r="E286">
        <f>1.96*E284+E283</f>
        <v>280.57522214919453</v>
      </c>
    </row>
    <row r="287" spans="2:5" x14ac:dyDescent="0.25">
      <c r="D287" t="s">
        <v>4</v>
      </c>
      <c r="E287">
        <f>E283-1.96*E284</f>
        <v>-217.99665072062308</v>
      </c>
    </row>
    <row r="289" spans="2:3" x14ac:dyDescent="0.25">
      <c r="B289">
        <f>AVERAGE(B2:B281)</f>
        <v>1820.3035714285713</v>
      </c>
      <c r="C289">
        <f>AVERAGE(C2:C281)</f>
        <v>1851.5928571428572</v>
      </c>
    </row>
    <row r="290" spans="2:3" x14ac:dyDescent="0.25">
      <c r="B290">
        <f>STDEV(B2:B281)</f>
        <v>499.57817760862474</v>
      </c>
      <c r="C290">
        <f>STDEV(C2:C281)</f>
        <v>500.12864863130147</v>
      </c>
    </row>
    <row r="291" spans="2:3" x14ac:dyDescent="0.25">
      <c r="B291">
        <f>(B290/B289)*100</f>
        <v>27.444772698905197</v>
      </c>
      <c r="C291">
        <f>(C290/C289)*100</f>
        <v>27.010724668868967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64ED7-2FBD-4A3E-8A80-1EB4039A3E85}">
  <dimension ref="A1:N39"/>
  <sheetViews>
    <sheetView workbookViewId="0">
      <selection activeCell="T25" sqref="T25"/>
    </sheetView>
  </sheetViews>
  <sheetFormatPr defaultRowHeight="15" x14ac:dyDescent="0.25"/>
  <cols>
    <col min="1" max="1" width="15.140625" bestFit="1" customWidth="1"/>
    <col min="2" max="2" width="15.140625" customWidth="1"/>
    <col min="3" max="3" width="9.85546875" customWidth="1"/>
    <col min="4" max="4" width="10.42578125" customWidth="1"/>
    <col min="5" max="6" width="15.140625" bestFit="1" customWidth="1"/>
    <col min="7" max="8" width="15.140625" customWidth="1"/>
    <col min="9" max="10" width="14" bestFit="1" customWidth="1"/>
  </cols>
  <sheetData>
    <row r="1" spans="1:12" x14ac:dyDescent="0.25">
      <c r="A1" t="s">
        <v>10</v>
      </c>
      <c r="B1" t="s">
        <v>11</v>
      </c>
      <c r="C1" t="s">
        <v>16</v>
      </c>
      <c r="D1" t="s">
        <v>2</v>
      </c>
      <c r="E1" t="s">
        <v>12</v>
      </c>
      <c r="F1" t="s">
        <v>13</v>
      </c>
      <c r="G1" t="s">
        <v>16</v>
      </c>
      <c r="H1" t="s">
        <v>2</v>
      </c>
      <c r="I1" t="s">
        <v>14</v>
      </c>
      <c r="J1" t="s">
        <v>15</v>
      </c>
      <c r="K1" t="s">
        <v>16</v>
      </c>
      <c r="L1" t="s">
        <v>2</v>
      </c>
    </row>
    <row r="2" spans="1:12" x14ac:dyDescent="0.25">
      <c r="A2">
        <v>96</v>
      </c>
      <c r="B2">
        <v>63</v>
      </c>
      <c r="C2">
        <f>AVERAGE(A2:B2)</f>
        <v>79.5</v>
      </c>
      <c r="D2">
        <f>A2-B2</f>
        <v>33</v>
      </c>
      <c r="E2">
        <v>7</v>
      </c>
      <c r="F2">
        <v>39</v>
      </c>
      <c r="G2">
        <f>AVERAGE(E2:F2)</f>
        <v>23</v>
      </c>
      <c r="H2">
        <f>E2-F2</f>
        <v>-32</v>
      </c>
      <c r="I2">
        <v>353</v>
      </c>
      <c r="J2">
        <v>193</v>
      </c>
      <c r="K2">
        <f>AVERAGE(I2:J2)</f>
        <v>273</v>
      </c>
      <c r="L2">
        <f>I2-J2</f>
        <v>160</v>
      </c>
    </row>
    <row r="3" spans="1:12" x14ac:dyDescent="0.25">
      <c r="A3">
        <v>663</v>
      </c>
      <c r="B3">
        <v>455</v>
      </c>
      <c r="C3">
        <f t="shared" ref="C3:C29" si="0">AVERAGE(A3:B3)</f>
        <v>559</v>
      </c>
      <c r="D3">
        <f t="shared" ref="D3:D29" si="1">A3-B3</f>
        <v>208</v>
      </c>
      <c r="E3">
        <v>511</v>
      </c>
      <c r="F3">
        <v>346</v>
      </c>
      <c r="G3">
        <f t="shared" ref="G3:G29" si="2">AVERAGE(E3:F3)</f>
        <v>428.5</v>
      </c>
      <c r="H3">
        <f t="shared" ref="H3:H29" si="3">E3-F3</f>
        <v>165</v>
      </c>
      <c r="I3">
        <v>1225</v>
      </c>
      <c r="J3">
        <v>713</v>
      </c>
      <c r="K3">
        <f t="shared" ref="K3:K29" si="4">AVERAGE(I3:J3)</f>
        <v>969</v>
      </c>
      <c r="L3">
        <f t="shared" ref="L3:L29" si="5">I3-J3</f>
        <v>512</v>
      </c>
    </row>
    <row r="4" spans="1:12" x14ac:dyDescent="0.25">
      <c r="A4">
        <v>344</v>
      </c>
      <c r="B4">
        <v>288</v>
      </c>
      <c r="C4">
        <f t="shared" si="0"/>
        <v>316</v>
      </c>
      <c r="D4">
        <f t="shared" si="1"/>
        <v>56</v>
      </c>
      <c r="E4">
        <v>168</v>
      </c>
      <c r="F4">
        <v>128</v>
      </c>
      <c r="G4">
        <f t="shared" si="2"/>
        <v>148</v>
      </c>
      <c r="H4">
        <f t="shared" si="3"/>
        <v>40</v>
      </c>
      <c r="I4">
        <v>764</v>
      </c>
      <c r="J4">
        <v>328</v>
      </c>
      <c r="K4">
        <f t="shared" si="4"/>
        <v>546</v>
      </c>
      <c r="L4">
        <f t="shared" si="5"/>
        <v>436</v>
      </c>
    </row>
    <row r="5" spans="1:12" x14ac:dyDescent="0.25">
      <c r="A5">
        <v>440</v>
      </c>
      <c r="B5">
        <v>425</v>
      </c>
      <c r="C5">
        <f t="shared" si="0"/>
        <v>432.5</v>
      </c>
      <c r="D5">
        <f t="shared" si="1"/>
        <v>15</v>
      </c>
      <c r="E5">
        <v>244</v>
      </c>
      <c r="F5">
        <v>218</v>
      </c>
      <c r="G5">
        <f t="shared" si="2"/>
        <v>231</v>
      </c>
      <c r="H5">
        <f t="shared" si="3"/>
        <v>26</v>
      </c>
      <c r="I5">
        <v>523</v>
      </c>
      <c r="J5">
        <v>493</v>
      </c>
      <c r="K5">
        <f t="shared" si="4"/>
        <v>508</v>
      </c>
      <c r="L5">
        <f t="shared" si="5"/>
        <v>30</v>
      </c>
    </row>
    <row r="6" spans="1:12" x14ac:dyDescent="0.25">
      <c r="A6">
        <v>441</v>
      </c>
      <c r="B6">
        <v>526</v>
      </c>
      <c r="C6">
        <f t="shared" si="0"/>
        <v>483.5</v>
      </c>
      <c r="D6">
        <f t="shared" si="1"/>
        <v>-85</v>
      </c>
      <c r="E6">
        <v>232</v>
      </c>
      <c r="F6">
        <v>68</v>
      </c>
      <c r="G6">
        <f t="shared" si="2"/>
        <v>150</v>
      </c>
      <c r="H6">
        <f t="shared" si="3"/>
        <v>164</v>
      </c>
      <c r="I6">
        <v>615</v>
      </c>
      <c r="J6">
        <v>1109</v>
      </c>
      <c r="K6">
        <f t="shared" si="4"/>
        <v>862</v>
      </c>
      <c r="L6">
        <f t="shared" si="5"/>
        <v>-494</v>
      </c>
    </row>
    <row r="7" spans="1:12" x14ac:dyDescent="0.25">
      <c r="A7">
        <v>186</v>
      </c>
      <c r="B7">
        <v>444</v>
      </c>
      <c r="C7">
        <f t="shared" si="0"/>
        <v>315</v>
      </c>
      <c r="D7">
        <f t="shared" si="1"/>
        <v>-258</v>
      </c>
      <c r="E7">
        <v>132</v>
      </c>
      <c r="F7">
        <v>122</v>
      </c>
      <c r="G7">
        <f t="shared" si="2"/>
        <v>127</v>
      </c>
      <c r="H7">
        <f t="shared" si="3"/>
        <v>10</v>
      </c>
      <c r="I7">
        <v>1335</v>
      </c>
      <c r="J7">
        <v>833</v>
      </c>
      <c r="K7">
        <f t="shared" si="4"/>
        <v>1084</v>
      </c>
      <c r="L7">
        <f t="shared" si="5"/>
        <v>502</v>
      </c>
    </row>
    <row r="8" spans="1:12" x14ac:dyDescent="0.25">
      <c r="A8">
        <v>513</v>
      </c>
      <c r="B8">
        <v>447</v>
      </c>
      <c r="C8">
        <f t="shared" si="0"/>
        <v>480</v>
      </c>
      <c r="D8">
        <f t="shared" si="1"/>
        <v>66</v>
      </c>
      <c r="E8">
        <v>386</v>
      </c>
      <c r="F8">
        <v>320</v>
      </c>
      <c r="G8">
        <f t="shared" si="2"/>
        <v>353</v>
      </c>
      <c r="H8">
        <f t="shared" si="3"/>
        <v>66</v>
      </c>
      <c r="I8">
        <v>556</v>
      </c>
      <c r="J8">
        <v>420</v>
      </c>
      <c r="K8">
        <f t="shared" si="4"/>
        <v>488</v>
      </c>
      <c r="L8">
        <f t="shared" si="5"/>
        <v>136</v>
      </c>
    </row>
    <row r="9" spans="1:12" x14ac:dyDescent="0.25">
      <c r="A9">
        <v>347</v>
      </c>
      <c r="B9">
        <v>208</v>
      </c>
      <c r="C9">
        <f t="shared" si="0"/>
        <v>277.5</v>
      </c>
      <c r="D9">
        <f t="shared" si="1"/>
        <v>139</v>
      </c>
      <c r="E9">
        <v>225</v>
      </c>
      <c r="F9">
        <v>155</v>
      </c>
      <c r="G9">
        <f t="shared" si="2"/>
        <v>190</v>
      </c>
      <c r="H9">
        <f t="shared" si="3"/>
        <v>70</v>
      </c>
      <c r="I9">
        <v>534</v>
      </c>
      <c r="J9">
        <v>385</v>
      </c>
      <c r="K9">
        <f t="shared" si="4"/>
        <v>459.5</v>
      </c>
      <c r="L9">
        <f t="shared" si="5"/>
        <v>149</v>
      </c>
    </row>
    <row r="10" spans="1:12" x14ac:dyDescent="0.25">
      <c r="A10">
        <v>45</v>
      </c>
      <c r="B10">
        <v>185</v>
      </c>
      <c r="C10">
        <f t="shared" si="0"/>
        <v>115</v>
      </c>
      <c r="D10">
        <f t="shared" si="1"/>
        <v>-140</v>
      </c>
      <c r="E10" s="8">
        <v>-27</v>
      </c>
      <c r="F10" s="8">
        <v>-64</v>
      </c>
      <c r="G10">
        <f t="shared" si="2"/>
        <v>-45.5</v>
      </c>
      <c r="H10">
        <f t="shared" si="3"/>
        <v>37</v>
      </c>
      <c r="I10">
        <v>566</v>
      </c>
      <c r="J10">
        <v>638</v>
      </c>
      <c r="K10">
        <f t="shared" si="4"/>
        <v>602</v>
      </c>
      <c r="L10">
        <f t="shared" si="5"/>
        <v>-72</v>
      </c>
    </row>
    <row r="11" spans="1:12" x14ac:dyDescent="0.25">
      <c r="A11">
        <v>474</v>
      </c>
      <c r="B11">
        <v>416</v>
      </c>
      <c r="C11">
        <f t="shared" si="0"/>
        <v>445</v>
      </c>
      <c r="D11">
        <f t="shared" si="1"/>
        <v>58</v>
      </c>
      <c r="E11" s="8">
        <v>343</v>
      </c>
      <c r="F11" s="8">
        <v>283</v>
      </c>
      <c r="G11">
        <f t="shared" si="2"/>
        <v>313</v>
      </c>
      <c r="H11">
        <f t="shared" si="3"/>
        <v>60</v>
      </c>
      <c r="I11">
        <v>695</v>
      </c>
      <c r="J11">
        <v>874</v>
      </c>
      <c r="K11">
        <f t="shared" si="4"/>
        <v>784.5</v>
      </c>
      <c r="L11">
        <f t="shared" si="5"/>
        <v>-179</v>
      </c>
    </row>
    <row r="12" spans="1:12" x14ac:dyDescent="0.25">
      <c r="A12">
        <v>470</v>
      </c>
      <c r="B12">
        <v>367</v>
      </c>
      <c r="C12">
        <f t="shared" si="0"/>
        <v>418.5</v>
      </c>
      <c r="D12">
        <f t="shared" si="1"/>
        <v>103</v>
      </c>
      <c r="E12" s="8">
        <v>254</v>
      </c>
      <c r="F12" s="8">
        <v>40</v>
      </c>
      <c r="G12">
        <f t="shared" si="2"/>
        <v>147</v>
      </c>
      <c r="H12">
        <f t="shared" si="3"/>
        <v>214</v>
      </c>
      <c r="I12">
        <v>720</v>
      </c>
      <c r="J12">
        <v>943</v>
      </c>
      <c r="K12">
        <f t="shared" si="4"/>
        <v>831.5</v>
      </c>
      <c r="L12">
        <f t="shared" si="5"/>
        <v>-223</v>
      </c>
    </row>
    <row r="13" spans="1:12" x14ac:dyDescent="0.25">
      <c r="A13">
        <v>135</v>
      </c>
      <c r="B13">
        <v>425</v>
      </c>
      <c r="C13">
        <f t="shared" si="0"/>
        <v>280</v>
      </c>
      <c r="D13">
        <f t="shared" si="1"/>
        <v>-290</v>
      </c>
      <c r="E13" s="8">
        <v>112</v>
      </c>
      <c r="F13" s="8">
        <v>245</v>
      </c>
      <c r="G13">
        <f t="shared" si="2"/>
        <v>178.5</v>
      </c>
      <c r="H13">
        <f t="shared" si="3"/>
        <v>-133</v>
      </c>
      <c r="I13">
        <v>603</v>
      </c>
      <c r="J13">
        <v>587</v>
      </c>
      <c r="K13">
        <f t="shared" si="4"/>
        <v>595</v>
      </c>
      <c r="L13">
        <f t="shared" si="5"/>
        <v>16</v>
      </c>
    </row>
    <row r="14" spans="1:12" x14ac:dyDescent="0.25">
      <c r="A14">
        <v>597</v>
      </c>
      <c r="B14">
        <v>409</v>
      </c>
      <c r="C14">
        <f t="shared" si="0"/>
        <v>503</v>
      </c>
      <c r="D14">
        <f t="shared" si="1"/>
        <v>188</v>
      </c>
      <c r="E14" s="8">
        <v>309</v>
      </c>
      <c r="F14" s="8">
        <v>228</v>
      </c>
      <c r="G14">
        <f t="shared" si="2"/>
        <v>268.5</v>
      </c>
      <c r="H14">
        <f t="shared" si="3"/>
        <v>81</v>
      </c>
      <c r="I14">
        <v>1126</v>
      </c>
      <c r="J14">
        <v>-34</v>
      </c>
      <c r="K14">
        <f t="shared" si="4"/>
        <v>546</v>
      </c>
      <c r="L14">
        <f t="shared" si="5"/>
        <v>1160</v>
      </c>
    </row>
    <row r="15" spans="1:12" x14ac:dyDescent="0.25">
      <c r="A15">
        <v>260</v>
      </c>
      <c r="B15">
        <v>259</v>
      </c>
      <c r="C15">
        <f t="shared" si="0"/>
        <v>259.5</v>
      </c>
      <c r="D15">
        <f t="shared" si="1"/>
        <v>1</v>
      </c>
      <c r="E15" s="8">
        <v>106</v>
      </c>
      <c r="F15" s="8">
        <v>119</v>
      </c>
      <c r="G15">
        <f t="shared" si="2"/>
        <v>112.5</v>
      </c>
      <c r="H15">
        <f t="shared" si="3"/>
        <v>-13</v>
      </c>
      <c r="I15">
        <v>611</v>
      </c>
      <c r="J15">
        <v>330</v>
      </c>
      <c r="K15">
        <f t="shared" si="4"/>
        <v>470.5</v>
      </c>
      <c r="L15">
        <f t="shared" si="5"/>
        <v>281</v>
      </c>
    </row>
    <row r="16" spans="1:12" x14ac:dyDescent="0.25">
      <c r="A16">
        <v>165</v>
      </c>
      <c r="B16">
        <v>230</v>
      </c>
      <c r="C16">
        <f t="shared" si="0"/>
        <v>197.5</v>
      </c>
      <c r="D16">
        <f t="shared" si="1"/>
        <v>-65</v>
      </c>
      <c r="E16" s="8">
        <v>83</v>
      </c>
      <c r="F16" s="8">
        <v>139</v>
      </c>
      <c r="G16">
        <f t="shared" si="2"/>
        <v>111</v>
      </c>
      <c r="H16">
        <f t="shared" si="3"/>
        <v>-56</v>
      </c>
      <c r="I16">
        <v>254</v>
      </c>
      <c r="J16">
        <v>362</v>
      </c>
      <c r="K16">
        <f t="shared" si="4"/>
        <v>308</v>
      </c>
      <c r="L16">
        <f t="shared" si="5"/>
        <v>-108</v>
      </c>
    </row>
    <row r="17" spans="1:12" x14ac:dyDescent="0.25">
      <c r="A17">
        <v>218</v>
      </c>
      <c r="B17">
        <v>420</v>
      </c>
      <c r="C17">
        <f t="shared" si="0"/>
        <v>319</v>
      </c>
      <c r="D17">
        <f t="shared" si="1"/>
        <v>-202</v>
      </c>
      <c r="E17" s="8">
        <v>62</v>
      </c>
      <c r="F17" s="8">
        <v>200</v>
      </c>
      <c r="G17">
        <f t="shared" si="2"/>
        <v>131</v>
      </c>
      <c r="H17">
        <f t="shared" si="3"/>
        <v>-138</v>
      </c>
      <c r="I17">
        <v>454</v>
      </c>
      <c r="J17">
        <v>454</v>
      </c>
      <c r="K17">
        <f t="shared" si="4"/>
        <v>454</v>
      </c>
      <c r="L17">
        <f t="shared" si="5"/>
        <v>0</v>
      </c>
    </row>
    <row r="18" spans="1:12" x14ac:dyDescent="0.25">
      <c r="A18">
        <v>1107</v>
      </c>
      <c r="B18">
        <v>1077</v>
      </c>
      <c r="C18">
        <f t="shared" si="0"/>
        <v>1092</v>
      </c>
      <c r="D18">
        <f t="shared" si="1"/>
        <v>30</v>
      </c>
      <c r="E18" s="8">
        <v>775</v>
      </c>
      <c r="F18" s="8">
        <v>769</v>
      </c>
      <c r="G18">
        <f t="shared" si="2"/>
        <v>772</v>
      </c>
      <c r="H18">
        <f t="shared" si="3"/>
        <v>6</v>
      </c>
      <c r="I18">
        <v>989</v>
      </c>
      <c r="J18">
        <v>752</v>
      </c>
      <c r="K18">
        <f t="shared" si="4"/>
        <v>870.5</v>
      </c>
      <c r="L18">
        <f t="shared" si="5"/>
        <v>237</v>
      </c>
    </row>
    <row r="19" spans="1:12" x14ac:dyDescent="0.25">
      <c r="A19">
        <v>130</v>
      </c>
      <c r="B19">
        <v>110</v>
      </c>
      <c r="C19">
        <f t="shared" si="0"/>
        <v>120</v>
      </c>
      <c r="D19">
        <f t="shared" si="1"/>
        <v>20</v>
      </c>
      <c r="E19" s="8">
        <v>71</v>
      </c>
      <c r="F19" s="8">
        <v>59</v>
      </c>
      <c r="G19">
        <f t="shared" si="2"/>
        <v>65</v>
      </c>
      <c r="H19">
        <f t="shared" si="3"/>
        <v>12</v>
      </c>
      <c r="I19">
        <v>330</v>
      </c>
      <c r="J19">
        <v>240</v>
      </c>
      <c r="K19">
        <f t="shared" si="4"/>
        <v>285</v>
      </c>
      <c r="L19">
        <f t="shared" si="5"/>
        <v>90</v>
      </c>
    </row>
    <row r="20" spans="1:12" x14ac:dyDescent="0.25">
      <c r="A20">
        <v>274</v>
      </c>
      <c r="B20">
        <v>256</v>
      </c>
      <c r="C20">
        <f t="shared" si="0"/>
        <v>265</v>
      </c>
      <c r="D20">
        <f t="shared" si="1"/>
        <v>18</v>
      </c>
      <c r="E20" s="8">
        <v>164</v>
      </c>
      <c r="F20" s="8">
        <v>90</v>
      </c>
      <c r="G20">
        <f t="shared" si="2"/>
        <v>127</v>
      </c>
      <c r="H20">
        <f t="shared" si="3"/>
        <v>74</v>
      </c>
      <c r="I20">
        <v>738</v>
      </c>
      <c r="J20">
        <v>308</v>
      </c>
      <c r="K20">
        <f t="shared" si="4"/>
        <v>523</v>
      </c>
      <c r="L20">
        <f t="shared" si="5"/>
        <v>430</v>
      </c>
    </row>
    <row r="21" spans="1:12" x14ac:dyDescent="0.25">
      <c r="A21">
        <v>155</v>
      </c>
      <c r="B21">
        <v>366</v>
      </c>
      <c r="C21">
        <f t="shared" si="0"/>
        <v>260.5</v>
      </c>
      <c r="D21">
        <f t="shared" si="1"/>
        <v>-211</v>
      </c>
      <c r="E21" s="8">
        <v>-52</v>
      </c>
      <c r="F21" s="8">
        <v>223</v>
      </c>
      <c r="G21">
        <f t="shared" si="2"/>
        <v>85.5</v>
      </c>
      <c r="H21">
        <f t="shared" si="3"/>
        <v>-275</v>
      </c>
      <c r="I21">
        <v>637</v>
      </c>
      <c r="J21">
        <v>416</v>
      </c>
      <c r="K21">
        <f t="shared" si="4"/>
        <v>526.5</v>
      </c>
      <c r="L21">
        <f t="shared" si="5"/>
        <v>221</v>
      </c>
    </row>
    <row r="22" spans="1:12" x14ac:dyDescent="0.25">
      <c r="A22">
        <v>110</v>
      </c>
      <c r="B22">
        <v>67</v>
      </c>
      <c r="C22">
        <f t="shared" si="0"/>
        <v>88.5</v>
      </c>
      <c r="D22">
        <f t="shared" si="1"/>
        <v>43</v>
      </c>
      <c r="E22" s="8">
        <v>37</v>
      </c>
      <c r="F22" s="8">
        <v>-41</v>
      </c>
      <c r="G22">
        <f t="shared" si="2"/>
        <v>-2</v>
      </c>
      <c r="H22">
        <f t="shared" si="3"/>
        <v>78</v>
      </c>
      <c r="I22">
        <v>563</v>
      </c>
      <c r="J22">
        <v>430</v>
      </c>
      <c r="K22">
        <f t="shared" si="4"/>
        <v>496.5</v>
      </c>
      <c r="L22">
        <f t="shared" si="5"/>
        <v>133</v>
      </c>
    </row>
    <row r="23" spans="1:12" x14ac:dyDescent="0.25">
      <c r="A23">
        <v>92</v>
      </c>
      <c r="B23">
        <v>369</v>
      </c>
      <c r="C23">
        <f t="shared" si="0"/>
        <v>230.5</v>
      </c>
      <c r="D23">
        <f t="shared" si="1"/>
        <v>-277</v>
      </c>
      <c r="E23" s="8">
        <v>-31</v>
      </c>
      <c r="F23" s="8">
        <v>149</v>
      </c>
      <c r="G23">
        <f t="shared" si="2"/>
        <v>59</v>
      </c>
      <c r="H23">
        <f t="shared" si="3"/>
        <v>-180</v>
      </c>
      <c r="I23">
        <v>938</v>
      </c>
      <c r="J23">
        <v>972</v>
      </c>
      <c r="K23">
        <f t="shared" si="4"/>
        <v>955</v>
      </c>
      <c r="L23">
        <f t="shared" si="5"/>
        <v>-34</v>
      </c>
    </row>
    <row r="24" spans="1:12" x14ac:dyDescent="0.25">
      <c r="A24">
        <v>261</v>
      </c>
      <c r="B24">
        <v>226</v>
      </c>
      <c r="C24">
        <f t="shared" si="0"/>
        <v>243.5</v>
      </c>
      <c r="D24">
        <f t="shared" si="1"/>
        <v>35</v>
      </c>
      <c r="E24" s="8">
        <v>146</v>
      </c>
      <c r="F24" s="8">
        <v>131</v>
      </c>
      <c r="G24">
        <f t="shared" si="2"/>
        <v>138.5</v>
      </c>
      <c r="H24">
        <f t="shared" si="3"/>
        <v>15</v>
      </c>
      <c r="I24">
        <v>447</v>
      </c>
      <c r="J24">
        <v>500</v>
      </c>
      <c r="K24">
        <f t="shared" si="4"/>
        <v>473.5</v>
      </c>
      <c r="L24">
        <f t="shared" si="5"/>
        <v>-53</v>
      </c>
    </row>
    <row r="25" spans="1:12" x14ac:dyDescent="0.25">
      <c r="A25">
        <v>266</v>
      </c>
      <c r="B25">
        <v>100</v>
      </c>
      <c r="C25">
        <f t="shared" si="0"/>
        <v>183</v>
      </c>
      <c r="D25">
        <f t="shared" si="1"/>
        <v>166</v>
      </c>
      <c r="E25" s="8">
        <v>159</v>
      </c>
      <c r="F25" s="8">
        <v>-60</v>
      </c>
      <c r="G25">
        <f t="shared" si="2"/>
        <v>49.5</v>
      </c>
      <c r="H25">
        <f t="shared" si="3"/>
        <v>219</v>
      </c>
      <c r="I25">
        <v>600</v>
      </c>
      <c r="J25">
        <v>359</v>
      </c>
      <c r="K25">
        <f t="shared" si="4"/>
        <v>479.5</v>
      </c>
      <c r="L25">
        <f t="shared" si="5"/>
        <v>241</v>
      </c>
    </row>
    <row r="26" spans="1:12" x14ac:dyDescent="0.25">
      <c r="A26">
        <v>151</v>
      </c>
      <c r="B26">
        <v>22</v>
      </c>
      <c r="C26">
        <f t="shared" si="0"/>
        <v>86.5</v>
      </c>
      <c r="D26">
        <f t="shared" si="1"/>
        <v>129</v>
      </c>
      <c r="E26" s="8">
        <v>42</v>
      </c>
      <c r="F26" s="8">
        <v>-31</v>
      </c>
      <c r="G26">
        <f t="shared" si="2"/>
        <v>5.5</v>
      </c>
      <c r="H26">
        <f t="shared" si="3"/>
        <v>73</v>
      </c>
      <c r="I26">
        <v>319</v>
      </c>
      <c r="J26">
        <v>354</v>
      </c>
      <c r="K26">
        <f t="shared" si="4"/>
        <v>336.5</v>
      </c>
      <c r="L26">
        <f t="shared" si="5"/>
        <v>-35</v>
      </c>
    </row>
    <row r="27" spans="1:12" x14ac:dyDescent="0.25">
      <c r="A27">
        <v>51</v>
      </c>
      <c r="B27">
        <v>106</v>
      </c>
      <c r="C27">
        <f t="shared" si="0"/>
        <v>78.5</v>
      </c>
      <c r="D27">
        <f t="shared" si="1"/>
        <v>-55</v>
      </c>
      <c r="E27">
        <v>11</v>
      </c>
      <c r="F27">
        <v>24</v>
      </c>
      <c r="G27">
        <f t="shared" si="2"/>
        <v>17.5</v>
      </c>
      <c r="H27">
        <f t="shared" si="3"/>
        <v>-13</v>
      </c>
      <c r="I27">
        <v>487</v>
      </c>
      <c r="J27">
        <v>783</v>
      </c>
      <c r="K27">
        <f t="shared" si="4"/>
        <v>635</v>
      </c>
      <c r="L27">
        <f t="shared" si="5"/>
        <v>-296</v>
      </c>
    </row>
    <row r="28" spans="1:12" x14ac:dyDescent="0.25">
      <c r="A28">
        <v>374</v>
      </c>
      <c r="B28">
        <v>389</v>
      </c>
      <c r="C28">
        <f t="shared" si="0"/>
        <v>381.5</v>
      </c>
      <c r="D28">
        <f t="shared" si="1"/>
        <v>-15</v>
      </c>
      <c r="E28">
        <v>156</v>
      </c>
      <c r="F28">
        <v>146</v>
      </c>
      <c r="G28">
        <f t="shared" si="2"/>
        <v>151</v>
      </c>
      <c r="H28">
        <f t="shared" si="3"/>
        <v>10</v>
      </c>
      <c r="I28">
        <v>525</v>
      </c>
      <c r="J28">
        <v>303</v>
      </c>
      <c r="K28">
        <f t="shared" si="4"/>
        <v>414</v>
      </c>
      <c r="L28">
        <f t="shared" si="5"/>
        <v>222</v>
      </c>
    </row>
    <row r="29" spans="1:12" x14ac:dyDescent="0.25">
      <c r="A29">
        <v>90</v>
      </c>
      <c r="B29">
        <v>45</v>
      </c>
      <c r="C29">
        <f t="shared" si="0"/>
        <v>67.5</v>
      </c>
      <c r="D29">
        <f t="shared" si="1"/>
        <v>45</v>
      </c>
      <c r="E29">
        <v>201</v>
      </c>
      <c r="F29">
        <v>173</v>
      </c>
      <c r="G29">
        <f t="shared" si="2"/>
        <v>187</v>
      </c>
      <c r="H29">
        <f t="shared" si="3"/>
        <v>28</v>
      </c>
      <c r="I29">
        <v>528</v>
      </c>
      <c r="J29">
        <v>650</v>
      </c>
      <c r="K29">
        <f t="shared" si="4"/>
        <v>589</v>
      </c>
      <c r="L29">
        <f t="shared" si="5"/>
        <v>-122</v>
      </c>
    </row>
    <row r="31" spans="1:12" x14ac:dyDescent="0.25">
      <c r="D31" s="7">
        <f>AVERAGE(D2:D29)</f>
        <v>-8.75</v>
      </c>
      <c r="E31" s="7"/>
      <c r="F31" s="7"/>
      <c r="G31" s="7"/>
      <c r="H31" s="7">
        <f t="shared" ref="H31:L31" si="6">AVERAGE(H2:H29)</f>
        <v>21.714285714285715</v>
      </c>
      <c r="I31" s="7"/>
      <c r="J31" s="7"/>
      <c r="K31" s="7"/>
      <c r="L31" s="7">
        <f t="shared" si="6"/>
        <v>119.28571428571429</v>
      </c>
    </row>
    <row r="32" spans="1:12" x14ac:dyDescent="0.25">
      <c r="D32" s="7">
        <f>STDEV(D2:D29)</f>
        <v>138.31033945443124</v>
      </c>
      <c r="E32" s="7"/>
      <c r="F32" s="7"/>
      <c r="G32" s="7"/>
      <c r="H32" s="7">
        <f t="shared" ref="H32:L32" si="7">STDEV(H2:H29)</f>
        <v>109.75928447789977</v>
      </c>
      <c r="I32" s="7"/>
      <c r="J32" s="7"/>
      <c r="K32" s="7"/>
      <c r="L32" s="7">
        <f t="shared" si="7"/>
        <v>314.5397410141502</v>
      </c>
    </row>
    <row r="33" spans="3:14" x14ac:dyDescent="0.25">
      <c r="D33" s="7"/>
      <c r="E33" s="7"/>
      <c r="F33" s="7"/>
      <c r="G33" s="7"/>
      <c r="H33" s="7"/>
      <c r="I33" s="7"/>
      <c r="J33" s="7"/>
      <c r="K33" s="7"/>
      <c r="L33" s="7"/>
    </row>
    <row r="34" spans="3:14" x14ac:dyDescent="0.25">
      <c r="C34" t="s">
        <v>3</v>
      </c>
      <c r="D34" s="7">
        <f>1.96*D32+D31</f>
        <v>262.33826533068526</v>
      </c>
      <c r="E34" s="7"/>
      <c r="F34" s="7"/>
      <c r="G34" t="s">
        <v>3</v>
      </c>
      <c r="H34" s="7">
        <f t="shared" ref="H34:L34" si="8">1.96*H32+H31</f>
        <v>236.84248329096926</v>
      </c>
      <c r="I34" s="7"/>
      <c r="J34" s="7"/>
      <c r="K34" t="s">
        <v>3</v>
      </c>
      <c r="L34" s="7">
        <f t="shared" si="8"/>
        <v>735.78360667344873</v>
      </c>
    </row>
    <row r="35" spans="3:14" x14ac:dyDescent="0.25">
      <c r="C35" t="s">
        <v>17</v>
      </c>
      <c r="D35" s="7">
        <f>D31</f>
        <v>-8.75</v>
      </c>
      <c r="E35" s="7"/>
      <c r="F35" s="7"/>
      <c r="G35" t="s">
        <v>17</v>
      </c>
      <c r="H35" s="7">
        <f>H31</f>
        <v>21.714285714285715</v>
      </c>
      <c r="I35" s="7"/>
      <c r="J35" s="7"/>
      <c r="K35" t="s">
        <v>17</v>
      </c>
      <c r="L35" s="7">
        <f>L31</f>
        <v>119.28571428571429</v>
      </c>
    </row>
    <row r="36" spans="3:14" x14ac:dyDescent="0.25">
      <c r="C36" t="s">
        <v>4</v>
      </c>
      <c r="D36" s="7">
        <f>D31-1.96*D32</f>
        <v>-279.83826533068526</v>
      </c>
      <c r="E36" s="7"/>
      <c r="F36" s="7"/>
      <c r="G36" t="s">
        <v>4</v>
      </c>
      <c r="H36" s="7">
        <f t="shared" ref="H36:L36" si="9">H31-1.96*H32</f>
        <v>-193.41391186239781</v>
      </c>
      <c r="I36" s="7"/>
      <c r="J36" s="7"/>
      <c r="K36" t="s">
        <v>4</v>
      </c>
      <c r="L36" s="7">
        <f t="shared" si="9"/>
        <v>-497.21217810202012</v>
      </c>
    </row>
    <row r="38" spans="3:14" x14ac:dyDescent="0.25">
      <c r="C38">
        <v>-100</v>
      </c>
      <c r="D38" s="7">
        <f>D34</f>
        <v>262.33826533068526</v>
      </c>
      <c r="E38" s="7">
        <f>D35</f>
        <v>-8.75</v>
      </c>
      <c r="F38" s="7">
        <f>D36</f>
        <v>-279.83826533068526</v>
      </c>
      <c r="G38">
        <v>-100</v>
      </c>
      <c r="H38" s="7">
        <f>H34</f>
        <v>236.84248329096926</v>
      </c>
      <c r="I38" s="7">
        <f>H35</f>
        <v>21.714285714285715</v>
      </c>
      <c r="J38" s="7">
        <f>H36</f>
        <v>-193.41391186239781</v>
      </c>
      <c r="K38">
        <v>-100</v>
      </c>
      <c r="L38" s="7">
        <f>L34</f>
        <v>735.78360667344873</v>
      </c>
      <c r="M38" s="7">
        <f>L35</f>
        <v>119.28571428571429</v>
      </c>
      <c r="N38" s="7">
        <f>L36</f>
        <v>-497.21217810202012</v>
      </c>
    </row>
    <row r="39" spans="3:14" x14ac:dyDescent="0.25">
      <c r="C39">
        <v>1100</v>
      </c>
      <c r="D39" s="7">
        <f>D34</f>
        <v>262.33826533068526</v>
      </c>
      <c r="E39" s="7">
        <f>D35</f>
        <v>-8.75</v>
      </c>
      <c r="F39" s="7">
        <f>D36</f>
        <v>-279.83826533068526</v>
      </c>
      <c r="G39">
        <v>1100</v>
      </c>
      <c r="H39" s="7">
        <f>H34</f>
        <v>236.84248329096926</v>
      </c>
      <c r="I39" s="7">
        <f>H35</f>
        <v>21.714285714285715</v>
      </c>
      <c r="J39" s="7">
        <f>H36</f>
        <v>-193.41391186239781</v>
      </c>
      <c r="K39">
        <v>1100</v>
      </c>
      <c r="L39" s="7">
        <f>L34</f>
        <v>735.78360667344873</v>
      </c>
      <c r="M39" s="7">
        <f>L35</f>
        <v>119.28571428571429</v>
      </c>
      <c r="N39" s="7">
        <f>L36</f>
        <v>-497.21217810202012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Main data</vt:lpstr>
      <vt:lpstr>Protocol 1</vt:lpstr>
      <vt:lpstr>Fatigue data_BA</vt:lpstr>
    </vt:vector>
  </TitlesOfParts>
  <Manager/>
  <Company>Solent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 Fisher</dc:creator>
  <cp:keywords/>
  <dc:description/>
  <cp:lastModifiedBy>James Fisher</cp:lastModifiedBy>
  <cp:revision/>
  <dcterms:created xsi:type="dcterms:W3CDTF">2024-03-01T19:37:54Z</dcterms:created>
  <dcterms:modified xsi:type="dcterms:W3CDTF">2024-04-08T10:18:19Z</dcterms:modified>
  <cp:category/>
  <cp:contentStatus/>
</cp:coreProperties>
</file>