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2、论文专利\202304枳壳转录组\20240510稿件修回\"/>
    </mc:Choice>
  </mc:AlternateContent>
  <xr:revisionPtr revIDLastSave="0" documentId="13_ncr:1_{364D121D-ABE1-4D35-B62E-0EC202B162A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J23" i="1"/>
  <c r="K23" i="1" s="1"/>
  <c r="J22" i="1"/>
  <c r="K22" i="1" s="1"/>
  <c r="J21" i="1"/>
  <c r="K21" i="1" s="1"/>
  <c r="J26" i="1"/>
  <c r="K26" i="1" s="1"/>
  <c r="J25" i="1"/>
  <c r="K25" i="1" s="1"/>
  <c r="J24" i="1"/>
  <c r="K24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7" i="1"/>
  <c r="K7" i="1" s="1"/>
  <c r="J6" i="1"/>
  <c r="K6" i="1" s="1"/>
  <c r="J5" i="1"/>
  <c r="K5" i="1" s="1"/>
  <c r="J4" i="1"/>
  <c r="K4" i="1" s="1"/>
  <c r="J3" i="1"/>
  <c r="K3" i="1" s="1"/>
</calcChain>
</file>

<file path=xl/sharedStrings.xml><?xml version="1.0" encoding="utf-8"?>
<sst xmlns="http://schemas.openxmlformats.org/spreadsheetml/2006/main" count="77" uniqueCount="47">
  <si>
    <t>diff_group</t>
  </si>
  <si>
    <t>total DEG</t>
  </si>
  <si>
    <t>up</t>
  </si>
  <si>
    <t>down</t>
  </si>
  <si>
    <t>C17_1_vs_C17_4</t>
  </si>
  <si>
    <t>C17_4_vs_C17_7</t>
  </si>
  <si>
    <t>C17_1_vs_C17_7</t>
  </si>
  <si>
    <t>C17-1</t>
  </si>
  <si>
    <t>C17-2</t>
  </si>
  <si>
    <t>C17-3</t>
  </si>
  <si>
    <t>C17-4</t>
  </si>
  <si>
    <t>C17-5</t>
  </si>
  <si>
    <t>C17-6</t>
  </si>
  <si>
    <t>C17-7</t>
  </si>
  <si>
    <t>C17-8</t>
  </si>
  <si>
    <t>C17-1-1</t>
    <phoneticPr fontId="1" type="noConversion"/>
  </si>
  <si>
    <t>C17-1-2</t>
    <phoneticPr fontId="1" type="noConversion"/>
  </si>
  <si>
    <t>C17-1-3</t>
    <phoneticPr fontId="1" type="noConversion"/>
  </si>
  <si>
    <t>C17-2-1</t>
    <phoneticPr fontId="1" type="noConversion"/>
  </si>
  <si>
    <t>C17-2-2</t>
  </si>
  <si>
    <t>C17-2-3</t>
  </si>
  <si>
    <t>C17-3-1</t>
    <phoneticPr fontId="1" type="noConversion"/>
  </si>
  <si>
    <t>C17-3-2</t>
  </si>
  <si>
    <t>C17-3-3</t>
  </si>
  <si>
    <t>C17-4-1</t>
    <phoneticPr fontId="1" type="noConversion"/>
  </si>
  <si>
    <t>C17-4-2</t>
  </si>
  <si>
    <t>C17-4-3</t>
  </si>
  <si>
    <t>C17-5-1</t>
    <phoneticPr fontId="1" type="noConversion"/>
  </si>
  <si>
    <t>C17-5-2</t>
  </si>
  <si>
    <t>C17-5-3</t>
  </si>
  <si>
    <t>C17-6-1</t>
    <phoneticPr fontId="1" type="noConversion"/>
  </si>
  <si>
    <t>C17-6-2</t>
  </si>
  <si>
    <t>C17-6-3</t>
  </si>
  <si>
    <t>C17-7-1</t>
    <phoneticPr fontId="1" type="noConversion"/>
  </si>
  <si>
    <t>C17-8-1</t>
    <phoneticPr fontId="1" type="noConversion"/>
  </si>
  <si>
    <t>C17-7-2</t>
  </si>
  <si>
    <t>C17-7-3</t>
  </si>
  <si>
    <t>C17-8-2</t>
  </si>
  <si>
    <t>C17-8-3</t>
  </si>
  <si>
    <t>y=410.87x-3.0689</t>
  </si>
  <si>
    <t>Samples</t>
    <phoneticPr fontId="1" type="noConversion"/>
  </si>
  <si>
    <t>Samples</t>
    <phoneticPr fontId="1" type="noConversion"/>
  </si>
  <si>
    <t>Gather  time</t>
    <phoneticPr fontId="1" type="noConversion"/>
  </si>
  <si>
    <t>Peak value was determined by HPCE</t>
    <phoneticPr fontId="1" type="noConversion"/>
  </si>
  <si>
    <t>/</t>
    <phoneticPr fontId="1" type="noConversion"/>
  </si>
  <si>
    <r>
      <t>Dilute 30 times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mg/g</t>
    </r>
    <r>
      <rPr>
        <sz val="11"/>
        <color theme="1"/>
        <rFont val="宋体"/>
        <family val="3"/>
        <charset val="134"/>
      </rPr>
      <t>）</t>
    </r>
    <phoneticPr fontId="1" type="noConversion"/>
  </si>
  <si>
    <t>y=410.87x-3.0689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</si>
</sst>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EAF2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M10" sqref="M10"/>
    </sheetView>
  </sheetViews>
  <sheetFormatPr defaultRowHeight="14" x14ac:dyDescent="0.3"/>
  <cols>
    <col min="1" max="3" width="8.6640625" style="5"/>
    <col min="4" max="4" width="11.08203125" style="5" customWidth="1"/>
    <col min="5" max="5" width="15.4140625" style="5" customWidth="1"/>
    <col min="6" max="8" width="8.6640625" style="5"/>
    <col min="9" max="9" width="11.4140625" style="5" customWidth="1"/>
    <col min="10" max="10" width="13.1640625" style="5" customWidth="1"/>
    <col min="11" max="16384" width="8.6640625" style="5"/>
  </cols>
  <sheetData>
    <row r="1" spans="1:11" ht="15" thickTop="1" thickBot="1" x14ac:dyDescent="0.35">
      <c r="A1" s="12">
        <v>2020</v>
      </c>
      <c r="B1" s="13"/>
      <c r="C1" s="13"/>
      <c r="D1" s="13"/>
      <c r="E1" s="13"/>
      <c r="F1" s="13"/>
      <c r="G1" s="12">
        <v>2021</v>
      </c>
      <c r="H1" s="13"/>
      <c r="I1" s="13"/>
      <c r="J1" s="13"/>
      <c r="K1" s="14"/>
    </row>
    <row r="2" spans="1:11" ht="57" thickTop="1" thickBot="1" x14ac:dyDescent="0.35">
      <c r="A2" s="6" t="s">
        <v>41</v>
      </c>
      <c r="B2" s="7" t="s">
        <v>42</v>
      </c>
      <c r="C2" s="7" t="s">
        <v>40</v>
      </c>
      <c r="D2" s="7" t="s">
        <v>43</v>
      </c>
      <c r="E2" s="7" t="s">
        <v>46</v>
      </c>
      <c r="F2" s="7" t="s">
        <v>45</v>
      </c>
      <c r="G2" s="28" t="s">
        <v>42</v>
      </c>
      <c r="H2" s="7" t="s">
        <v>40</v>
      </c>
      <c r="I2" s="7" t="s">
        <v>43</v>
      </c>
      <c r="J2" s="7" t="s">
        <v>39</v>
      </c>
      <c r="K2" s="27" t="s">
        <v>45</v>
      </c>
    </row>
    <row r="3" spans="1:11" ht="14.5" thickTop="1" x14ac:dyDescent="0.3">
      <c r="A3" s="15" t="s">
        <v>7</v>
      </c>
      <c r="B3" s="18">
        <v>43969</v>
      </c>
      <c r="C3" s="8" t="s">
        <v>15</v>
      </c>
      <c r="D3" s="8">
        <v>102.55078</v>
      </c>
      <c r="E3" s="8">
        <f t="shared" ref="E3:E17" si="0">(D3+3.0689)/410.87</f>
        <v>0.25706349940370432</v>
      </c>
      <c r="F3" s="8">
        <f t="shared" ref="F3:F17" si="1">E3*30</f>
        <v>7.7119049821111298</v>
      </c>
      <c r="G3" s="29">
        <v>44343</v>
      </c>
      <c r="H3" s="8" t="s">
        <v>15</v>
      </c>
      <c r="I3" s="8">
        <v>93.878619999999998</v>
      </c>
      <c r="J3" s="8">
        <f>(I3+3.0689)/410.87</f>
        <v>0.23595667729452138</v>
      </c>
      <c r="K3" s="20">
        <f>J3*30</f>
        <v>7.0787003188356419</v>
      </c>
    </row>
    <row r="4" spans="1:11" x14ac:dyDescent="0.3">
      <c r="A4" s="16"/>
      <c r="B4" s="17"/>
      <c r="C4" s="22" t="s">
        <v>16</v>
      </c>
      <c r="D4" s="22">
        <v>100.61824</v>
      </c>
      <c r="E4" s="22">
        <f t="shared" si="0"/>
        <v>0.25235996787304987</v>
      </c>
      <c r="F4" s="22">
        <f t="shared" si="1"/>
        <v>7.5707990361914961</v>
      </c>
      <c r="G4" s="16"/>
      <c r="H4" s="22" t="s">
        <v>16</v>
      </c>
      <c r="I4" s="22">
        <v>85.03528</v>
      </c>
      <c r="J4" s="22">
        <f t="shared" ref="J4:J7" si="2">(I4+3.0689)/410.87</f>
        <v>0.21443322705478618</v>
      </c>
      <c r="K4" s="23">
        <f t="shared" ref="K4:K7" si="3">J4*30</f>
        <v>6.4329968116435854</v>
      </c>
    </row>
    <row r="5" spans="1:11" ht="14.5" thickBot="1" x14ac:dyDescent="0.35">
      <c r="A5" s="24"/>
      <c r="B5" s="11"/>
      <c r="C5" s="9" t="s">
        <v>17</v>
      </c>
      <c r="D5" s="9">
        <v>101.68134999999999</v>
      </c>
      <c r="E5" s="9">
        <f t="shared" si="0"/>
        <v>0.25494742862705966</v>
      </c>
      <c r="F5" s="9">
        <f t="shared" si="1"/>
        <v>7.6484228588117897</v>
      </c>
      <c r="G5" s="24"/>
      <c r="H5" s="9" t="s">
        <v>17</v>
      </c>
      <c r="I5" s="9">
        <v>84.804119999999998</v>
      </c>
      <c r="J5" s="9">
        <f t="shared" si="2"/>
        <v>0.21387061600993013</v>
      </c>
      <c r="K5" s="25">
        <f t="shared" si="3"/>
        <v>6.4161184802979037</v>
      </c>
    </row>
    <row r="6" spans="1:11" ht="14.5" thickTop="1" x14ac:dyDescent="0.3">
      <c r="A6" s="15" t="s">
        <v>8</v>
      </c>
      <c r="B6" s="18">
        <v>43987</v>
      </c>
      <c r="C6" s="19" t="s">
        <v>18</v>
      </c>
      <c r="D6" s="8">
        <v>83.477369999999993</v>
      </c>
      <c r="E6" s="8">
        <f t="shared" si="0"/>
        <v>0.21064149244286512</v>
      </c>
      <c r="F6" s="8">
        <f t="shared" si="1"/>
        <v>6.3192447732859538</v>
      </c>
      <c r="G6" s="29">
        <v>44356</v>
      </c>
      <c r="H6" s="19" t="s">
        <v>18</v>
      </c>
      <c r="I6" s="8">
        <v>69.299449999999993</v>
      </c>
      <c r="J6" s="8">
        <f t="shared" si="2"/>
        <v>0.17613442207997662</v>
      </c>
      <c r="K6" s="20">
        <f t="shared" si="3"/>
        <v>5.2840326623992988</v>
      </c>
    </row>
    <row r="7" spans="1:11" x14ac:dyDescent="0.3">
      <c r="A7" s="16"/>
      <c r="B7" s="17"/>
      <c r="C7" s="21" t="s">
        <v>19</v>
      </c>
      <c r="D7" s="22">
        <v>78.982510000000005</v>
      </c>
      <c r="E7" s="22">
        <f t="shared" si="0"/>
        <v>0.19970163311996497</v>
      </c>
      <c r="F7" s="22">
        <f t="shared" si="1"/>
        <v>5.991048993598949</v>
      </c>
      <c r="G7" s="16"/>
      <c r="H7" s="21" t="s">
        <v>19</v>
      </c>
      <c r="I7" s="22">
        <v>69.937520000000006</v>
      </c>
      <c r="J7" s="22">
        <f t="shared" si="2"/>
        <v>0.17768739503979361</v>
      </c>
      <c r="K7" s="23">
        <f t="shared" si="3"/>
        <v>5.3306218511938086</v>
      </c>
    </row>
    <row r="8" spans="1:11" ht="14.5" thickBot="1" x14ac:dyDescent="0.35">
      <c r="A8" s="24"/>
      <c r="B8" s="11"/>
      <c r="C8" s="10" t="s">
        <v>20</v>
      </c>
      <c r="D8" s="9">
        <v>76.918239999999997</v>
      </c>
      <c r="E8" s="9">
        <f t="shared" si="0"/>
        <v>0.19467748923017011</v>
      </c>
      <c r="F8" s="9">
        <f t="shared" si="1"/>
        <v>5.8403246769051034</v>
      </c>
      <c r="G8" s="24"/>
      <c r="H8" s="10" t="s">
        <v>20</v>
      </c>
      <c r="I8" s="10" t="s">
        <v>44</v>
      </c>
      <c r="J8" s="10" t="s">
        <v>44</v>
      </c>
      <c r="K8" s="26" t="s">
        <v>44</v>
      </c>
    </row>
    <row r="9" spans="1:11" ht="14.5" thickTop="1" x14ac:dyDescent="0.3">
      <c r="A9" s="15" t="s">
        <v>9</v>
      </c>
      <c r="B9" s="18">
        <v>44001</v>
      </c>
      <c r="C9" s="19" t="s">
        <v>21</v>
      </c>
      <c r="D9" s="8">
        <v>34.896389999999997</v>
      </c>
      <c r="E9" s="8">
        <f t="shared" si="0"/>
        <v>9.2402195341592219E-2</v>
      </c>
      <c r="F9" s="8">
        <f t="shared" si="1"/>
        <v>2.7720658602477668</v>
      </c>
      <c r="G9" s="29">
        <v>44370</v>
      </c>
      <c r="H9" s="19" t="s">
        <v>21</v>
      </c>
      <c r="I9" s="8">
        <v>40.936529999999998</v>
      </c>
      <c r="J9" s="8">
        <f t="shared" ref="J9:J23" si="4">(I9+3.0689)/410.87</f>
        <v>0.10710304962640251</v>
      </c>
      <c r="K9" s="20">
        <f t="shared" ref="K9:K23" si="5">J9*30</f>
        <v>3.2130914887920752</v>
      </c>
    </row>
    <row r="10" spans="1:11" x14ac:dyDescent="0.3">
      <c r="A10" s="16"/>
      <c r="B10" s="17"/>
      <c r="C10" s="21" t="s">
        <v>22</v>
      </c>
      <c r="D10" s="22">
        <v>36.507809999999999</v>
      </c>
      <c r="E10" s="22">
        <f t="shared" si="0"/>
        <v>9.6324165794533539E-2</v>
      </c>
      <c r="F10" s="22">
        <f t="shared" si="1"/>
        <v>2.8897249738360062</v>
      </c>
      <c r="G10" s="16"/>
      <c r="H10" s="21" t="s">
        <v>22</v>
      </c>
      <c r="I10" s="22">
        <v>50.708779999999997</v>
      </c>
      <c r="J10" s="22">
        <f t="shared" si="4"/>
        <v>0.13088733662715699</v>
      </c>
      <c r="K10" s="23">
        <f t="shared" si="5"/>
        <v>3.9266200988147095</v>
      </c>
    </row>
    <row r="11" spans="1:11" ht="14.5" thickBot="1" x14ac:dyDescent="0.35">
      <c r="A11" s="24"/>
      <c r="B11" s="11"/>
      <c r="C11" s="10" t="s">
        <v>23</v>
      </c>
      <c r="D11" s="9">
        <v>39.823090000000001</v>
      </c>
      <c r="E11" s="9">
        <f t="shared" si="0"/>
        <v>0.104393092705722</v>
      </c>
      <c r="F11" s="9">
        <f t="shared" si="1"/>
        <v>3.1317927811716602</v>
      </c>
      <c r="G11" s="24"/>
      <c r="H11" s="10" t="s">
        <v>23</v>
      </c>
      <c r="I11" s="9">
        <v>51.351219999999998</v>
      </c>
      <c r="J11" s="9">
        <f t="shared" si="4"/>
        <v>0.13245094555455497</v>
      </c>
      <c r="K11" s="25">
        <f t="shared" si="5"/>
        <v>3.973528366636649</v>
      </c>
    </row>
    <row r="12" spans="1:11" ht="14.5" thickTop="1" x14ac:dyDescent="0.3">
      <c r="A12" s="15" t="s">
        <v>10</v>
      </c>
      <c r="B12" s="18">
        <v>44017</v>
      </c>
      <c r="C12" s="19" t="s">
        <v>24</v>
      </c>
      <c r="D12" s="8">
        <v>26.296130000000002</v>
      </c>
      <c r="E12" s="8">
        <f t="shared" si="0"/>
        <v>7.1470367756224604E-2</v>
      </c>
      <c r="F12" s="8">
        <f t="shared" si="1"/>
        <v>2.1441110326867383</v>
      </c>
      <c r="G12" s="29">
        <v>44383</v>
      </c>
      <c r="H12" s="19" t="s">
        <v>24</v>
      </c>
      <c r="I12" s="8">
        <v>48.037019999999998</v>
      </c>
      <c r="J12" s="8">
        <f t="shared" si="4"/>
        <v>0.12438464721201352</v>
      </c>
      <c r="K12" s="20">
        <f t="shared" si="5"/>
        <v>3.7315394163604054</v>
      </c>
    </row>
    <row r="13" spans="1:11" x14ac:dyDescent="0.3">
      <c r="A13" s="16"/>
      <c r="B13" s="17"/>
      <c r="C13" s="21" t="s">
        <v>25</v>
      </c>
      <c r="D13" s="22">
        <v>21.984449999999999</v>
      </c>
      <c r="E13" s="22">
        <f t="shared" si="0"/>
        <v>6.0976342882176841E-2</v>
      </c>
      <c r="F13" s="22">
        <f t="shared" si="1"/>
        <v>1.8292902864653053</v>
      </c>
      <c r="G13" s="16"/>
      <c r="H13" s="21" t="s">
        <v>25</v>
      </c>
      <c r="I13" s="22">
        <v>41.40305</v>
      </c>
      <c r="J13" s="22">
        <f t="shared" si="4"/>
        <v>0.10823849392751965</v>
      </c>
      <c r="K13" s="23">
        <f t="shared" si="5"/>
        <v>3.2471548178255896</v>
      </c>
    </row>
    <row r="14" spans="1:11" ht="14.5" thickBot="1" x14ac:dyDescent="0.35">
      <c r="A14" s="24"/>
      <c r="B14" s="11"/>
      <c r="C14" s="10" t="s">
        <v>26</v>
      </c>
      <c r="D14" s="9">
        <v>23.20327</v>
      </c>
      <c r="E14" s="9">
        <f t="shared" si="0"/>
        <v>6.3942779954730203E-2</v>
      </c>
      <c r="F14" s="9">
        <f t="shared" si="1"/>
        <v>1.9182833986419061</v>
      </c>
      <c r="G14" s="24"/>
      <c r="H14" s="10" t="s">
        <v>26</v>
      </c>
      <c r="I14" s="9">
        <v>48.922969999999999</v>
      </c>
      <c r="J14" s="9">
        <f t="shared" si="4"/>
        <v>0.12654092535351813</v>
      </c>
      <c r="K14" s="25">
        <f t="shared" si="5"/>
        <v>3.7962277606055439</v>
      </c>
    </row>
    <row r="15" spans="1:11" ht="14.5" thickTop="1" x14ac:dyDescent="0.3">
      <c r="A15" s="15" t="s">
        <v>11</v>
      </c>
      <c r="B15" s="18">
        <v>44031</v>
      </c>
      <c r="C15" s="19" t="s">
        <v>27</v>
      </c>
      <c r="D15" s="8">
        <v>26.08944</v>
      </c>
      <c r="E15" s="8">
        <f t="shared" si="0"/>
        <v>7.0967313262102372E-2</v>
      </c>
      <c r="F15" s="8">
        <f t="shared" si="1"/>
        <v>2.1290193978630709</v>
      </c>
      <c r="G15" s="29">
        <v>44398</v>
      </c>
      <c r="H15" s="19" t="s">
        <v>27</v>
      </c>
      <c r="I15" s="8">
        <v>25.25056</v>
      </c>
      <c r="J15" s="8">
        <f t="shared" si="4"/>
        <v>6.8925596904130262E-2</v>
      </c>
      <c r="K15" s="20">
        <f t="shared" si="5"/>
        <v>2.0677679071239079</v>
      </c>
    </row>
    <row r="16" spans="1:11" x14ac:dyDescent="0.3">
      <c r="A16" s="16"/>
      <c r="B16" s="17"/>
      <c r="C16" s="21" t="s">
        <v>28</v>
      </c>
      <c r="D16" s="22">
        <v>25.799060000000001</v>
      </c>
      <c r="E16" s="22">
        <f t="shared" si="0"/>
        <v>7.0260569036434878E-2</v>
      </c>
      <c r="F16" s="22">
        <f t="shared" si="1"/>
        <v>2.1078170710930464</v>
      </c>
      <c r="G16" s="16"/>
      <c r="H16" s="21" t="s">
        <v>28</v>
      </c>
      <c r="I16" s="22">
        <v>23.737300000000001</v>
      </c>
      <c r="J16" s="22">
        <f t="shared" si="4"/>
        <v>6.5242534134884511E-2</v>
      </c>
      <c r="K16" s="23">
        <f t="shared" si="5"/>
        <v>1.9572760240465352</v>
      </c>
    </row>
    <row r="17" spans="1:11" ht="14.5" thickBot="1" x14ac:dyDescent="0.35">
      <c r="A17" s="24"/>
      <c r="B17" s="11"/>
      <c r="C17" s="10" t="s">
        <v>29</v>
      </c>
      <c r="D17" s="9">
        <v>27.432110000000002</v>
      </c>
      <c r="E17" s="9">
        <f t="shared" si="0"/>
        <v>7.4235183878112301E-2</v>
      </c>
      <c r="F17" s="9">
        <f t="shared" si="1"/>
        <v>2.227055516343369</v>
      </c>
      <c r="G17" s="24"/>
      <c r="H17" s="10" t="s">
        <v>29</v>
      </c>
      <c r="I17" s="9">
        <v>21.11299</v>
      </c>
      <c r="J17" s="9">
        <f t="shared" si="4"/>
        <v>5.8855331370019713E-2</v>
      </c>
      <c r="K17" s="25">
        <f t="shared" si="5"/>
        <v>1.7656599411005913</v>
      </c>
    </row>
    <row r="18" spans="1:11" ht="14.5" thickTop="1" x14ac:dyDescent="0.3">
      <c r="A18" s="15" t="s">
        <v>12</v>
      </c>
      <c r="B18" s="18">
        <v>44048</v>
      </c>
      <c r="C18" s="19" t="s">
        <v>30</v>
      </c>
      <c r="D18" s="8">
        <v>18.03538</v>
      </c>
      <c r="E18" s="8">
        <f t="shared" ref="E18:E26" si="6">(D18+3.0689)/410.87</f>
        <v>5.136485993136515E-2</v>
      </c>
      <c r="F18" s="8">
        <f t="shared" ref="F18:F26" si="7">E18*30</f>
        <v>1.5409457979409544</v>
      </c>
      <c r="G18" s="29">
        <v>44414</v>
      </c>
      <c r="H18" s="19" t="s">
        <v>30</v>
      </c>
      <c r="I18" s="8">
        <v>13.24591</v>
      </c>
      <c r="J18" s="8">
        <f t="shared" si="4"/>
        <v>3.9707961155596661E-2</v>
      </c>
      <c r="K18" s="20">
        <f t="shared" si="5"/>
        <v>1.1912388346678999</v>
      </c>
    </row>
    <row r="19" spans="1:11" x14ac:dyDescent="0.3">
      <c r="A19" s="16"/>
      <c r="B19" s="17"/>
      <c r="C19" s="21" t="s">
        <v>31</v>
      </c>
      <c r="D19" s="22">
        <v>19.065159999999999</v>
      </c>
      <c r="E19" s="22">
        <f t="shared" si="6"/>
        <v>5.3871200136296149E-2</v>
      </c>
      <c r="F19" s="22">
        <f t="shared" si="7"/>
        <v>1.6161360040888844</v>
      </c>
      <c r="G19" s="16"/>
      <c r="H19" s="21" t="s">
        <v>31</v>
      </c>
      <c r="I19" s="22">
        <v>14.71428</v>
      </c>
      <c r="J19" s="22">
        <f t="shared" si="4"/>
        <v>4.3281767955801111E-2</v>
      </c>
      <c r="K19" s="23">
        <f t="shared" si="5"/>
        <v>1.2984530386740334</v>
      </c>
    </row>
    <row r="20" spans="1:11" ht="14.5" thickBot="1" x14ac:dyDescent="0.35">
      <c r="A20" s="24"/>
      <c r="B20" s="11"/>
      <c r="C20" s="10" t="s">
        <v>32</v>
      </c>
      <c r="D20" s="9">
        <v>18.10294</v>
      </c>
      <c r="E20" s="9">
        <f t="shared" si="6"/>
        <v>5.1529291503395233E-2</v>
      </c>
      <c r="F20" s="9">
        <f t="shared" si="7"/>
        <v>1.545878745101857</v>
      </c>
      <c r="G20" s="24"/>
      <c r="H20" s="10" t="s">
        <v>32</v>
      </c>
      <c r="I20" s="9">
        <v>14.12391</v>
      </c>
      <c r="J20" s="9">
        <f t="shared" si="4"/>
        <v>4.1844890111227398E-2</v>
      </c>
      <c r="K20" s="25">
        <f t="shared" si="5"/>
        <v>1.255346703336822</v>
      </c>
    </row>
    <row r="21" spans="1:11" ht="14.5" thickTop="1" x14ac:dyDescent="0.3">
      <c r="A21" s="15" t="s">
        <v>13</v>
      </c>
      <c r="B21" s="18">
        <v>44059</v>
      </c>
      <c r="C21" s="19" t="s">
        <v>33</v>
      </c>
      <c r="D21" s="8">
        <v>16.920390000000001</v>
      </c>
      <c r="E21" s="8">
        <f>(D21+3.0689)/410.87</f>
        <v>4.8651130527904207E-2</v>
      </c>
      <c r="F21" s="8">
        <f>E21*30</f>
        <v>1.4595339158371261</v>
      </c>
      <c r="G21" s="29">
        <v>44427</v>
      </c>
      <c r="H21" s="19" t="s">
        <v>33</v>
      </c>
      <c r="I21" s="8">
        <v>14.52431</v>
      </c>
      <c r="J21" s="8">
        <f t="shared" si="4"/>
        <v>4.2819407598510474E-2</v>
      </c>
      <c r="K21" s="20">
        <f t="shared" si="5"/>
        <v>1.2845822279553143</v>
      </c>
    </row>
    <row r="22" spans="1:11" x14ac:dyDescent="0.3">
      <c r="A22" s="16"/>
      <c r="B22" s="17"/>
      <c r="C22" s="21" t="s">
        <v>35</v>
      </c>
      <c r="D22" s="22">
        <v>15.467879999999999</v>
      </c>
      <c r="E22" s="22">
        <f>(D22+3.0689)/410.87</f>
        <v>4.5115924745053181E-2</v>
      </c>
      <c r="F22" s="22">
        <f>E22*30</f>
        <v>1.3534777423515953</v>
      </c>
      <c r="G22" s="16"/>
      <c r="H22" s="21" t="s">
        <v>35</v>
      </c>
      <c r="I22" s="22">
        <v>13.69326</v>
      </c>
      <c r="J22" s="22">
        <f t="shared" si="4"/>
        <v>4.0796748363229246E-2</v>
      </c>
      <c r="K22" s="23">
        <f t="shared" si="5"/>
        <v>1.2239024508968774</v>
      </c>
    </row>
    <row r="23" spans="1:11" ht="14.5" thickBot="1" x14ac:dyDescent="0.35">
      <c r="A23" s="24"/>
      <c r="B23" s="11"/>
      <c r="C23" s="10" t="s">
        <v>36</v>
      </c>
      <c r="D23" s="9">
        <v>17.894860000000001</v>
      </c>
      <c r="E23" s="9">
        <f>(D23+3.0689)/410.87</f>
        <v>5.1022853944069899E-2</v>
      </c>
      <c r="F23" s="9">
        <f>E23*30</f>
        <v>1.5306856183220969</v>
      </c>
      <c r="G23" s="24"/>
      <c r="H23" s="10" t="s">
        <v>36</v>
      </c>
      <c r="I23" s="9">
        <v>12.90776</v>
      </c>
      <c r="J23" s="9">
        <f t="shared" si="4"/>
        <v>3.8884951444495823E-2</v>
      </c>
      <c r="K23" s="25">
        <f t="shared" si="5"/>
        <v>1.1665485433348748</v>
      </c>
    </row>
    <row r="24" spans="1:11" ht="14.5" thickTop="1" x14ac:dyDescent="0.3">
      <c r="A24" s="15" t="s">
        <v>14</v>
      </c>
      <c r="B24" s="18">
        <v>44079</v>
      </c>
      <c r="C24" s="19" t="s">
        <v>34</v>
      </c>
      <c r="D24" s="8">
        <v>14.52431</v>
      </c>
      <c r="E24" s="8">
        <f t="shared" si="6"/>
        <v>4.2819407598510474E-2</v>
      </c>
      <c r="F24" s="8">
        <f t="shared" si="7"/>
        <v>1.2845822279553143</v>
      </c>
      <c r="G24" s="29">
        <v>44446</v>
      </c>
      <c r="H24" s="19" t="s">
        <v>34</v>
      </c>
      <c r="I24" s="8">
        <v>12.017760000000001</v>
      </c>
      <c r="J24" s="8">
        <f t="shared" ref="J24:J26" si="8">(I24+3.0689)/410.87</f>
        <v>3.6718816170564904E-2</v>
      </c>
      <c r="K24" s="20">
        <f t="shared" ref="K24:K26" si="9">J24*30</f>
        <v>1.101564485116947</v>
      </c>
    </row>
    <row r="25" spans="1:11" x14ac:dyDescent="0.3">
      <c r="A25" s="16"/>
      <c r="B25" s="17"/>
      <c r="C25" s="21" t="s">
        <v>37</v>
      </c>
      <c r="D25" s="22">
        <v>13.69326</v>
      </c>
      <c r="E25" s="22">
        <f t="shared" si="6"/>
        <v>4.0796748363229246E-2</v>
      </c>
      <c r="F25" s="22">
        <f t="shared" si="7"/>
        <v>1.2239024508968774</v>
      </c>
      <c r="G25" s="16"/>
      <c r="H25" s="21" t="s">
        <v>37</v>
      </c>
      <c r="I25" s="22">
        <v>13.78576</v>
      </c>
      <c r="J25" s="22">
        <f t="shared" si="8"/>
        <v>4.1021880400126561E-2</v>
      </c>
      <c r="K25" s="23">
        <f t="shared" si="9"/>
        <v>1.2306564120037968</v>
      </c>
    </row>
    <row r="26" spans="1:11" ht="14.5" thickBot="1" x14ac:dyDescent="0.35">
      <c r="A26" s="24"/>
      <c r="B26" s="11"/>
      <c r="C26" s="10" t="s">
        <v>38</v>
      </c>
      <c r="D26" s="9">
        <v>12.90776</v>
      </c>
      <c r="E26" s="9">
        <f t="shared" si="6"/>
        <v>3.8884951444495823E-2</v>
      </c>
      <c r="F26" s="9">
        <f t="shared" si="7"/>
        <v>1.1665485433348748</v>
      </c>
      <c r="G26" s="24"/>
      <c r="H26" s="10" t="s">
        <v>38</v>
      </c>
      <c r="I26" s="9">
        <v>13.911060000000001</v>
      </c>
      <c r="J26" s="9">
        <f t="shared" si="8"/>
        <v>4.1326843040377738E-2</v>
      </c>
      <c r="K26" s="25">
        <f t="shared" si="9"/>
        <v>1.2398052912113322</v>
      </c>
    </row>
    <row r="27" spans="1:11" ht="14.5" thickTop="1" x14ac:dyDescent="0.3"/>
  </sheetData>
  <mergeCells count="26">
    <mergeCell ref="G15:G17"/>
    <mergeCell ref="G18:G20"/>
    <mergeCell ref="G21:G23"/>
    <mergeCell ref="G24:G26"/>
    <mergeCell ref="B12:B14"/>
    <mergeCell ref="B9:B11"/>
    <mergeCell ref="B6:B8"/>
    <mergeCell ref="G3:G5"/>
    <mergeCell ref="G6:G8"/>
    <mergeCell ref="G9:G11"/>
    <mergeCell ref="G12:G14"/>
    <mergeCell ref="A24:A26"/>
    <mergeCell ref="B24:B26"/>
    <mergeCell ref="B21:B23"/>
    <mergeCell ref="B18:B20"/>
    <mergeCell ref="B15:B17"/>
    <mergeCell ref="A9:A11"/>
    <mergeCell ref="A12:A14"/>
    <mergeCell ref="A15:A17"/>
    <mergeCell ref="A18:A20"/>
    <mergeCell ref="A21:A23"/>
    <mergeCell ref="A1:F1"/>
    <mergeCell ref="G1:K1"/>
    <mergeCell ref="A3:A5"/>
    <mergeCell ref="B3:B5"/>
    <mergeCell ref="A6:A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E4EB-2958-47AD-9CDD-1AD6BF9B711B}">
  <dimension ref="A1:E5"/>
  <sheetViews>
    <sheetView workbookViewId="0">
      <selection activeCell="L8" sqref="L8"/>
    </sheetView>
  </sheetViews>
  <sheetFormatPr defaultRowHeight="14" x14ac:dyDescent="0.3"/>
  <cols>
    <col min="1" max="1" width="25.75" customWidth="1"/>
    <col min="2" max="2" width="19.5" customWidth="1"/>
    <col min="3" max="3" width="20.58203125" customWidth="1"/>
    <col min="4" max="4" width="14.83203125" customWidth="1"/>
  </cols>
  <sheetData>
    <row r="1" spans="1:5" ht="20.5" thickBot="1" x14ac:dyDescent="0.45">
      <c r="A1" s="2" t="s">
        <v>0</v>
      </c>
      <c r="B1" s="2" t="s">
        <v>1</v>
      </c>
      <c r="C1" s="2" t="s">
        <v>2</v>
      </c>
      <c r="D1" s="2" t="s">
        <v>3</v>
      </c>
      <c r="E1" s="1"/>
    </row>
    <row r="2" spans="1:5" ht="20.5" thickBot="1" x14ac:dyDescent="0.45">
      <c r="A2" s="2" t="s">
        <v>4</v>
      </c>
      <c r="B2" s="2">
        <v>4819</v>
      </c>
      <c r="C2" s="2">
        <v>1800</v>
      </c>
      <c r="D2" s="2">
        <v>3019</v>
      </c>
      <c r="E2" s="1"/>
    </row>
    <row r="3" spans="1:5" ht="20.5" thickBot="1" x14ac:dyDescent="0.45">
      <c r="A3" s="3" t="s">
        <v>5</v>
      </c>
      <c r="B3" s="3">
        <v>1995</v>
      </c>
      <c r="C3" s="3">
        <v>1305</v>
      </c>
      <c r="D3" s="3">
        <v>690</v>
      </c>
      <c r="E3" s="1"/>
    </row>
    <row r="4" spans="1:5" ht="20.5" thickBot="1" x14ac:dyDescent="0.45">
      <c r="A4" s="4" t="s">
        <v>6</v>
      </c>
      <c r="B4" s="4">
        <v>5275</v>
      </c>
      <c r="C4" s="4">
        <v>2534</v>
      </c>
      <c r="D4" s="4">
        <v>2741</v>
      </c>
      <c r="E4" s="1"/>
    </row>
    <row r="5" spans="1:5" ht="20" x14ac:dyDescent="0.4">
      <c r="A5" s="1"/>
      <c r="B5" s="1"/>
      <c r="C5" s="1"/>
      <c r="D5" s="1"/>
      <c r="E5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canzhong651</dc:creator>
  <cp:lastModifiedBy>can zhong</cp:lastModifiedBy>
  <dcterms:created xsi:type="dcterms:W3CDTF">2015-06-05T18:19:34Z</dcterms:created>
  <dcterms:modified xsi:type="dcterms:W3CDTF">2024-07-13T01:07:43Z</dcterms:modified>
</cp:coreProperties>
</file>