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novo\Desktop\Sandalwood cogent food and agriculture\sandalwod\"/>
    </mc:Choice>
  </mc:AlternateContent>
  <bookViews>
    <workbookView xWindow="-108" yWindow="-108" windowWidth="19428" windowHeight="10428" activeTab="3"/>
  </bookViews>
  <sheets>
    <sheet name="Sheet2" sheetId="2" r:id="rId1"/>
    <sheet name="Sheet3" sheetId="15" r:id="rId2"/>
    <sheet name="Sheet1" sheetId="10" r:id="rId3"/>
    <sheet name="Sheet5" sheetId="14" r:id="rId4"/>
    <sheet name="PCA_HID" sheetId="4" state="hidden" r:id="rId5"/>
    <sheet name="Correlation tests_HID" sheetId="6" state="hidden" r:id="rId6"/>
    <sheet name="Heat maps_HID" sheetId="8" state="hidden" r:id="rId7"/>
    <sheet name="Heat maps_HID1" sheetId="9" state="hidden" r:id="rId8"/>
    <sheet name="Heat maps" sheetId="7" r:id="rId9"/>
    <sheet name="Correlation tests" sheetId="5" r:id="rId10"/>
    <sheet name="Correlation tab;le " sheetId="11" r:id="rId11"/>
    <sheet name="PCA" sheetId="3" r:id="rId12"/>
  </sheets>
  <definedNames>
    <definedName name="xcir1" localSheetId="11" hidden="1">-3.14159265358979+(ROW(OFFSET(PCA!$B$1,0,0,500,1))-1)*0.0125915537218028</definedName>
    <definedName name="ycir1" localSheetId="11" hidden="1">1*COS(PCA!xcir1)+0</definedName>
    <definedName name="yycir1" localSheetId="11" hidden="1">1*SIN(PCA!xcir1)+0+0*COS(PCA!xcir1)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5" l="1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B21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B20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B19" i="15"/>
  <c r="E84" i="2" l="1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D84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D83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D82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D81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D80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D79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D78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D77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D76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D75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D74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D73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D72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D71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D70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D69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D67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D66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D65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D64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D63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D62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D61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D60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D59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D58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D57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D56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D55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D54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D53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D52" i="2"/>
</calcChain>
</file>

<file path=xl/sharedStrings.xml><?xml version="1.0" encoding="utf-8"?>
<sst xmlns="http://schemas.openxmlformats.org/spreadsheetml/2006/main" count="903" uniqueCount="149">
  <si>
    <t>CFW</t>
  </si>
  <si>
    <t>CDW</t>
  </si>
  <si>
    <t>CMC</t>
  </si>
  <si>
    <t>TFC</t>
  </si>
  <si>
    <t>TPC</t>
  </si>
  <si>
    <t>TSC</t>
  </si>
  <si>
    <t>TTTC</t>
  </si>
  <si>
    <t>t.flavanols</t>
  </si>
  <si>
    <t>SOD</t>
  </si>
  <si>
    <t>PAL</t>
  </si>
  <si>
    <t>POD</t>
  </si>
  <si>
    <t>F1</t>
  </si>
  <si>
    <t>F2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</si>
  <si>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</si>
  <si>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</si>
  <si>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</si>
  <si>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</si>
  <si>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</si>
  <si>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</si>
  <si>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</si>
  <si>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</si>
  <si>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</si>
  <si>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</si>
  <si>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</si>
  <si>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</si>
  <si>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</si>
  <si>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</si>
  <si>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</si>
  <si>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</si>
  <si>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145 mg</t>
  </si>
  <si>
    <t>47 mg</t>
  </si>
  <si>
    <t>nosb/c</t>
  </si>
  <si>
    <t>24..6</t>
  </si>
  <si>
    <t>20μg gallic acid equivalence/ mg)</t>
  </si>
  <si>
    <t>0.09 μg rutin equivalence/ mg)</t>
  </si>
  <si>
    <t>9.7 μg saponin equivalence/ mg)</t>
  </si>
  <si>
    <t>16.5 μg linalool equivalence / mg)</t>
  </si>
  <si>
    <t>7.6μg catechin equivalence / mg)</t>
  </si>
  <si>
    <t>TiAC</t>
  </si>
  <si>
    <t>Tctc</t>
  </si>
  <si>
    <t>2.4 μg catechin equivalence / mg)</t>
  </si>
  <si>
    <t>%</t>
  </si>
  <si>
    <t>CAT</t>
  </si>
  <si>
    <t>dpph</t>
  </si>
  <si>
    <t>toco ug/g FW</t>
  </si>
  <si>
    <t>antho mg/100 g FW</t>
  </si>
  <si>
    <t>XLSTAT 2014.5.03 - Principal Component Analysis (PCA) - on 31/05/2023 at 07:36:56</t>
  </si>
  <si>
    <t>Observations/variables table: Workbook = sandalwood.xlsx / Sheet = Sheet2 / Range = Sheet2!$D$2:$U$50 / 48 rows and 18 columns</t>
  </si>
  <si>
    <t>PCA type: Spearman</t>
  </si>
  <si>
    <t>Type of biplot: Distance biplot / Coefficient = Automatic</t>
  </si>
  <si>
    <t>Summary statistics:</t>
  </si>
  <si>
    <t>Variable</t>
  </si>
  <si>
    <t>Observations</t>
  </si>
  <si>
    <t>Obs. with missing data</t>
  </si>
  <si>
    <t>Obs. without missing data</t>
  </si>
  <si>
    <t>Minimum</t>
  </si>
  <si>
    <t>Maximum</t>
  </si>
  <si>
    <t>Mean</t>
  </si>
  <si>
    <t>Std. deviation</t>
  </si>
  <si>
    <t>Correlation matrix (Spearman):</t>
  </si>
  <si>
    <t>Variables</t>
  </si>
  <si>
    <t>Principal Component Analysis:</t>
  </si>
  <si>
    <t>Eigenvalues: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</si>
  <si>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</si>
  <si>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</si>
  <si>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</si>
  <si>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</si>
  <si>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</si>
  <si>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</si>
  <si>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</si>
  <si>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</si>
  <si>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</si>
  <si>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</si>
  <si>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</si>
  <si>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</si>
  <si>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</si>
  <si>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Eigenvalue</t>
  </si>
  <si>
    <t>Variability (%)</t>
  </si>
  <si>
    <t>Cumulative %</t>
  </si>
  <si>
    <t xml:space="preserve"> </t>
  </si>
  <si>
    <t>Eigenvectors:</t>
  </si>
  <si>
    <t>Factor loadings:</t>
  </si>
  <si>
    <t>Correlations between variables and factors:</t>
  </si>
  <si>
    <t>Contribution of the variables (%):</t>
  </si>
  <si>
    <t>Squared cosines of the variables:</t>
  </si>
  <si>
    <t>Values in bold correspond for each variable to the factor for which the squared cosine is the largest</t>
  </si>
  <si>
    <t>Factor scores:</t>
  </si>
  <si>
    <t>Observation</t>
  </si>
  <si>
    <t>Obs1</t>
  </si>
  <si>
    <t>Obs2</t>
  </si>
  <si>
    <t>Obs3</t>
  </si>
  <si>
    <t>Obs4</t>
  </si>
  <si>
    <t>Obs5</t>
  </si>
  <si>
    <t>Obs6</t>
  </si>
  <si>
    <t>Obs7</t>
  </si>
  <si>
    <t>Obs8</t>
  </si>
  <si>
    <t>Obs9</t>
  </si>
  <si>
    <t>Obs10</t>
  </si>
  <si>
    <t>Obs11</t>
  </si>
  <si>
    <t>Obs12</t>
  </si>
  <si>
    <t>Obs13</t>
  </si>
  <si>
    <t>Obs14</t>
  </si>
  <si>
    <t>Obs15</t>
  </si>
  <si>
    <t>Obs16</t>
  </si>
  <si>
    <t>Obs17</t>
  </si>
  <si>
    <t>Obs18</t>
  </si>
  <si>
    <t>Obs19</t>
  </si>
  <si>
    <t>Obs20</t>
  </si>
  <si>
    <t>Obs21</t>
  </si>
  <si>
    <t>Obs22</t>
  </si>
  <si>
    <t>Obs23</t>
  </si>
  <si>
    <t>Obs24</t>
  </si>
  <si>
    <t>Obs25</t>
  </si>
  <si>
    <t>Obs26</t>
  </si>
  <si>
    <t>Obs27</t>
  </si>
  <si>
    <t>Obs28</t>
  </si>
  <si>
    <t>Obs29</t>
  </si>
  <si>
    <t>Obs30</t>
  </si>
  <si>
    <t>Obs31</t>
  </si>
  <si>
    <t>Obs32</t>
  </si>
  <si>
    <t>Obs33</t>
  </si>
  <si>
    <t>Obs34</t>
  </si>
  <si>
    <t>Obs35</t>
  </si>
  <si>
    <t>Obs36</t>
  </si>
  <si>
    <t>Obs37</t>
  </si>
  <si>
    <t>Obs38</t>
  </si>
  <si>
    <t>Obs39</t>
  </si>
  <si>
    <t>Obs40</t>
  </si>
  <si>
    <t>Obs41</t>
  </si>
  <si>
    <t>Obs42</t>
  </si>
  <si>
    <t>Obs43</t>
  </si>
  <si>
    <t>Obs44</t>
  </si>
  <si>
    <t>Obs45</t>
  </si>
  <si>
    <t>Obs46</t>
  </si>
  <si>
    <t>Obs47</t>
  </si>
  <si>
    <t>Obs48</t>
  </si>
  <si>
    <t>Contribution of the observations (%):</t>
  </si>
  <si>
    <t>Squared cosines of the observations:</t>
  </si>
  <si>
    <t>Values in bold correspond for each observation to the factor for which the squared cosine is the largest</t>
  </si>
  <si>
    <t>XLSTAT 2014.5.03 - Correlation tests - on 31/05/2023 at 07:37:58</t>
  </si>
  <si>
    <t>Type of correlation: Spearman</t>
  </si>
  <si>
    <t>Values in bold are different from 0 with a significance level alpha=0.05</t>
  </si>
  <si>
    <t>Correlation maps:</t>
  </si>
  <si>
    <t>XLSTAT 2014.5.03 - Heat maps - on 31/05/2023 at 07:38:50</t>
  </si>
  <si>
    <t>Features/Individuals table: Workbook = sandalwood.xlsx / Sheet = Sheet2 / Range = Sheet2!$D$2:$U$50 / 48 rows and 18 columns</t>
  </si>
  <si>
    <t>Center: Yes</t>
  </si>
  <si>
    <t>Reduce: Yes</t>
  </si>
  <si>
    <t xml:space="preserve">Mean </t>
  </si>
  <si>
    <t>± 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</si>
</sst>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8"/>
      <color rgb="FF374151"/>
      <name val="Segoe U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9" fontId="0" fillId="0" borderId="0" xfId="0" applyNumberFormat="1"/>
    <xf numFmtId="49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NumberFormat="1" applyBorder="1" applyAlignment="1"/>
    <xf numFmtId="0" fontId="0" fillId="0" borderId="0" xfId="0" applyNumberFormat="1" applyAlignment="1"/>
    <xf numFmtId="0" fontId="0" fillId="0" borderId="3" xfId="0" applyNumberFormat="1" applyBorder="1" applyAlignment="1"/>
    <xf numFmtId="164" fontId="0" fillId="0" borderId="2" xfId="0" applyNumberFormat="1" applyBorder="1" applyAlignment="1"/>
    <xf numFmtId="164" fontId="0" fillId="0" borderId="0" xfId="0" applyNumberFormat="1" applyAlignment="1"/>
    <xf numFmtId="164" fontId="0" fillId="0" borderId="3" xfId="0" applyNumberFormat="1" applyBorder="1" applyAlignment="1"/>
    <xf numFmtId="49" fontId="0" fillId="0" borderId="0" xfId="0" applyNumberFormat="1" applyAlignment="1"/>
    <xf numFmtId="49" fontId="0" fillId="0" borderId="2" xfId="0" applyNumberFormat="1" applyBorder="1" applyAlignment="1"/>
    <xf numFmtId="49" fontId="0" fillId="0" borderId="3" xfId="0" applyNumberFormat="1" applyBorder="1" applyAlignment="1"/>
    <xf numFmtId="164" fontId="2" fillId="0" borderId="2" xfId="0" applyNumberFormat="1" applyFont="1" applyBorder="1" applyAlignment="1"/>
    <xf numFmtId="0" fontId="2" fillId="0" borderId="2" xfId="0" applyNumberFormat="1" applyFont="1" applyBorder="1" applyAlignment="1"/>
    <xf numFmtId="164" fontId="2" fillId="0" borderId="0" xfId="0" applyNumberFormat="1" applyFont="1" applyAlignment="1"/>
    <xf numFmtId="0" fontId="2" fillId="0" borderId="0" xfId="0" applyNumberFormat="1" applyFont="1" applyAlignment="1"/>
    <xf numFmtId="164" fontId="2" fillId="0" borderId="3" xfId="0" applyNumberFormat="1" applyFont="1" applyBorder="1" applyAlignment="1"/>
    <xf numFmtId="0" fontId="2" fillId="0" borderId="3" xfId="0" applyNumberFormat="1" applyFont="1" applyBorder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/>
    <xf numFmtId="2" fontId="2" fillId="0" borderId="0" xfId="0" applyNumberFormat="1" applyFont="1" applyAlignment="1"/>
    <xf numFmtId="2" fontId="2" fillId="0" borderId="3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Sheet5!$B$2</c:f>
              <c:strCache>
                <c:ptCount val="1"/>
                <c:pt idx="0">
                  <c:v>Mean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14-436B-9DC4-B9E675EF70A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14-436B-9DC4-B9E675EF70A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14-436B-9DC4-B9E675EF70A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14-436B-9DC4-B9E675EF70A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14-436B-9DC4-B9E675EF70A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14-436B-9DC4-B9E675EF70A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h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514-436B-9DC4-B9E675EF70A3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14-436B-9DC4-B9E675EF70A3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14-436B-9DC4-B9E675EF70A3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f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14-436B-9DC4-B9E675EF70A3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514-436B-9DC4-B9E675EF70A3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514-436B-9DC4-B9E675EF70A3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ij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514-436B-9DC4-B9E675EF70A3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514-436B-9DC4-B9E675EF70A3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514-436B-9DC4-B9E675EF70A3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514-436B-9DC4-B9E675EF70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Sheet5!$C$3:$C$18</c:f>
                <c:numCache>
                  <c:formatCode>General</c:formatCode>
                  <c:ptCount val="16"/>
                  <c:pt idx="0">
                    <c:v>2.08</c:v>
                  </c:pt>
                  <c:pt idx="1">
                    <c:v>2.52</c:v>
                  </c:pt>
                  <c:pt idx="2">
                    <c:v>1.53</c:v>
                  </c:pt>
                  <c:pt idx="3">
                    <c:v>1.53</c:v>
                  </c:pt>
                  <c:pt idx="4">
                    <c:v>0.57999999999999996</c:v>
                  </c:pt>
                  <c:pt idx="5">
                    <c:v>1.53</c:v>
                  </c:pt>
                  <c:pt idx="6">
                    <c:v>1.1499999999999999</c:v>
                  </c:pt>
                  <c:pt idx="7">
                    <c:v>1.53</c:v>
                  </c:pt>
                  <c:pt idx="8">
                    <c:v>1.53</c:v>
                  </c:pt>
                  <c:pt idx="9">
                    <c:v>2.52</c:v>
                  </c:pt>
                  <c:pt idx="10">
                    <c:v>2.52</c:v>
                  </c:pt>
                  <c:pt idx="11">
                    <c:v>1.53</c:v>
                  </c:pt>
                  <c:pt idx="12">
                    <c:v>1.53</c:v>
                  </c:pt>
                  <c:pt idx="13">
                    <c:v>1.1499999999999999</c:v>
                  </c:pt>
                  <c:pt idx="14">
                    <c:v>2</c:v>
                  </c:pt>
                  <c:pt idx="15">
                    <c:v>2.52</c:v>
                  </c:pt>
                </c:numCache>
              </c:numRef>
            </c:plus>
            <c:minus>
              <c:numRef>
                <c:f>Sheet5!$C$3:$C$18</c:f>
                <c:numCache>
                  <c:formatCode>General</c:formatCode>
                  <c:ptCount val="16"/>
                  <c:pt idx="0">
                    <c:v>2.08</c:v>
                  </c:pt>
                  <c:pt idx="1">
                    <c:v>2.52</c:v>
                  </c:pt>
                  <c:pt idx="2">
                    <c:v>1.53</c:v>
                  </c:pt>
                  <c:pt idx="3">
                    <c:v>1.53</c:v>
                  </c:pt>
                  <c:pt idx="4">
                    <c:v>0.57999999999999996</c:v>
                  </c:pt>
                  <c:pt idx="5">
                    <c:v>1.53</c:v>
                  </c:pt>
                  <c:pt idx="6">
                    <c:v>1.1499999999999999</c:v>
                  </c:pt>
                  <c:pt idx="7">
                    <c:v>1.53</c:v>
                  </c:pt>
                  <c:pt idx="8">
                    <c:v>1.53</c:v>
                  </c:pt>
                  <c:pt idx="9">
                    <c:v>2.52</c:v>
                  </c:pt>
                  <c:pt idx="10">
                    <c:v>2.52</c:v>
                  </c:pt>
                  <c:pt idx="11">
                    <c:v>1.53</c:v>
                  </c:pt>
                  <c:pt idx="12">
                    <c:v>1.53</c:v>
                  </c:pt>
                  <c:pt idx="13">
                    <c:v>1.1499999999999999</c:v>
                  </c:pt>
                  <c:pt idx="14">
                    <c:v>2</c:v>
                  </c:pt>
                  <c:pt idx="15">
                    <c:v>2.52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Sheet5!$A$3:$A$18</c:f>
              <c:strCache>
                <c:ptCount val="16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T4</c:v>
                </c:pt>
                <c:pt idx="4">
                  <c:v>T5</c:v>
                </c:pt>
                <c:pt idx="5">
                  <c:v>T6</c:v>
                </c:pt>
                <c:pt idx="6">
                  <c:v>T7</c:v>
                </c:pt>
                <c:pt idx="7">
                  <c:v>T8</c:v>
                </c:pt>
                <c:pt idx="8">
                  <c:v>T9</c:v>
                </c:pt>
                <c:pt idx="9">
                  <c:v>T10</c:v>
                </c:pt>
                <c:pt idx="10">
                  <c:v>T11</c:v>
                </c:pt>
                <c:pt idx="11">
                  <c:v>T12</c:v>
                </c:pt>
                <c:pt idx="12">
                  <c:v>T13</c:v>
                </c:pt>
                <c:pt idx="13">
                  <c:v>T14</c:v>
                </c:pt>
                <c:pt idx="14">
                  <c:v>T15</c:v>
                </c:pt>
                <c:pt idx="15">
                  <c:v>T16</c:v>
                </c:pt>
              </c:strCache>
            </c:strRef>
          </c:cat>
          <c:val>
            <c:numRef>
              <c:f>Sheet5!$B$3:$B$18</c:f>
              <c:numCache>
                <c:formatCode>General</c:formatCode>
                <c:ptCount val="16"/>
                <c:pt idx="0">
                  <c:v>24.67</c:v>
                </c:pt>
                <c:pt idx="1">
                  <c:v>32.33</c:v>
                </c:pt>
                <c:pt idx="2">
                  <c:v>38.67</c:v>
                </c:pt>
                <c:pt idx="3">
                  <c:v>42.33</c:v>
                </c:pt>
                <c:pt idx="4">
                  <c:v>30.33</c:v>
                </c:pt>
                <c:pt idx="5">
                  <c:v>47.33</c:v>
                </c:pt>
                <c:pt idx="6">
                  <c:v>51.67</c:v>
                </c:pt>
                <c:pt idx="7">
                  <c:v>55.33</c:v>
                </c:pt>
                <c:pt idx="8">
                  <c:v>42.67</c:v>
                </c:pt>
                <c:pt idx="9">
                  <c:v>60.33</c:v>
                </c:pt>
                <c:pt idx="10">
                  <c:v>66.33</c:v>
                </c:pt>
                <c:pt idx="11">
                  <c:v>72.33</c:v>
                </c:pt>
                <c:pt idx="12">
                  <c:v>44.33</c:v>
                </c:pt>
                <c:pt idx="13">
                  <c:v>76.33</c:v>
                </c:pt>
                <c:pt idx="14">
                  <c:v>81</c:v>
                </c:pt>
                <c:pt idx="15">
                  <c:v>84.67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1-42CB-B360-5A70BAE96D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8475632"/>
        <c:axId val="868474800"/>
      </c:barChart>
      <c:catAx>
        <c:axId val="868475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Elicitation</a:t>
                </a:r>
                <a:r>
                  <a:rPr lang="en-GB" baseline="0">
                    <a:solidFill>
                      <a:sysClr val="windowText" lastClr="000000"/>
                    </a:solidFill>
                  </a:rPr>
                  <a:t> Treatments</a:t>
                </a:r>
                <a:endParaRPr lang="en-GB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474800"/>
        <c:crosses val="autoZero"/>
        <c:auto val="1"/>
        <c:lblAlgn val="ctr"/>
        <c:lblOffset val="100"/>
        <c:noMultiLvlLbl val="0"/>
      </c:catAx>
      <c:valAx>
        <c:axId val="868474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ysClr val="windowText" lastClr="000000"/>
                    </a:solidFill>
                  </a:rPr>
                  <a:t>DPPH % Scavenging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847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GB"/>
              <a:t>Observations (axes F1 and F2: 98.32 %)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78"/>
              </a:solidFill>
              <a:ln>
                <a:solidFill>
                  <a:srgbClr val="000078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5433891076115487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8D-4246-A66D-963E5317B2DD}"/>
                </c:ext>
              </c:extLst>
            </c:dLbl>
            <c:dLbl>
              <c:idx val="1"/>
              <c:layout>
                <c:manualLayout>
                  <c:x val="-8.5433891076115487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8D-4246-A66D-963E5317B2DD}"/>
                </c:ext>
              </c:extLst>
            </c:dLbl>
            <c:dLbl>
              <c:idx val="2"/>
              <c:layout>
                <c:manualLayout>
                  <c:x val="-8.5433891076115515E-2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8D-4246-A66D-963E5317B2DD}"/>
                </c:ext>
              </c:extLst>
            </c:dLbl>
            <c:dLbl>
              <c:idx val="3"/>
              <c:layout>
                <c:manualLayout>
                  <c:x val="-8.5433891076115515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8D-4246-A66D-963E5317B2DD}"/>
                </c:ext>
              </c:extLst>
            </c:dLbl>
            <c:dLbl>
              <c:idx val="4"/>
              <c:layout>
                <c:manualLayout>
                  <c:x val="-8.5433891076115487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8D-4246-A66D-963E5317B2DD}"/>
                </c:ext>
              </c:extLst>
            </c:dLbl>
            <c:dLbl>
              <c:idx val="5"/>
              <c:layout>
                <c:manualLayout>
                  <c:x val="-8.5433891076115515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08D-4246-A66D-963E5317B2DD}"/>
                </c:ext>
              </c:extLst>
            </c:dLbl>
            <c:dLbl>
              <c:idx val="6"/>
              <c:layout>
                <c:manualLayout>
                  <c:x val="-8.5433891076115487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8D-4246-A66D-963E5317B2DD}"/>
                </c:ext>
              </c:extLst>
            </c:dLbl>
            <c:dLbl>
              <c:idx val="7"/>
              <c:layout>
                <c:manualLayout>
                  <c:x val="-8.5433891076115487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8D-4246-A66D-963E5317B2DD}"/>
                </c:ext>
              </c:extLst>
            </c:dLbl>
            <c:dLbl>
              <c:idx val="8"/>
              <c:layout>
                <c:manualLayout>
                  <c:x val="-8.5433891076115487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8D-4246-A66D-963E5317B2DD}"/>
                </c:ext>
              </c:extLst>
            </c:dLbl>
            <c:dLbl>
              <c:idx val="9"/>
              <c:layout>
                <c:manualLayout>
                  <c:x val="-9.7760553368328965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8D-4246-A66D-963E5317B2DD}"/>
                </c:ext>
              </c:extLst>
            </c:dLbl>
            <c:dLbl>
              <c:idx val="10"/>
              <c:layout>
                <c:manualLayout>
                  <c:x val="-9.7760553368328965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8D-4246-A66D-963E5317B2DD}"/>
                </c:ext>
              </c:extLst>
            </c:dLbl>
            <c:dLbl>
              <c:idx val="11"/>
              <c:layout>
                <c:manualLayout>
                  <c:x val="-9.7760553368328965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08D-4246-A66D-963E5317B2DD}"/>
                </c:ext>
              </c:extLst>
            </c:dLbl>
            <c:dLbl>
              <c:idx val="12"/>
              <c:layout>
                <c:manualLayout>
                  <c:x val="-9.7760553368328992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08D-4246-A66D-963E5317B2DD}"/>
                </c:ext>
              </c:extLst>
            </c:dLbl>
            <c:dLbl>
              <c:idx val="13"/>
              <c:layout>
                <c:manualLayout>
                  <c:x val="-9.776055336832902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08D-4246-A66D-963E5317B2DD}"/>
                </c:ext>
              </c:extLst>
            </c:dLbl>
            <c:dLbl>
              <c:idx val="14"/>
              <c:layout>
                <c:manualLayout>
                  <c:x val="-9.7760553368328965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08D-4246-A66D-963E5317B2DD}"/>
                </c:ext>
              </c:extLst>
            </c:dLbl>
            <c:dLbl>
              <c:idx val="15"/>
              <c:layout>
                <c:manualLayout>
                  <c:x val="-9.7760553368328965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08D-4246-A66D-963E5317B2DD}"/>
                </c:ext>
              </c:extLst>
            </c:dLbl>
            <c:dLbl>
              <c:idx val="16"/>
              <c:layout>
                <c:manualLayout>
                  <c:x val="-9.7760553368328965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08D-4246-A66D-963E5317B2DD}"/>
                </c:ext>
              </c:extLst>
            </c:dLbl>
            <c:dLbl>
              <c:idx val="17"/>
              <c:layout>
                <c:manualLayout>
                  <c:x val="-9.7760553368328965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08D-4246-A66D-963E5317B2DD}"/>
                </c:ext>
              </c:extLst>
            </c:dLbl>
            <c:dLbl>
              <c:idx val="18"/>
              <c:layout>
                <c:manualLayout>
                  <c:x val="-9.7760553368328965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Obs19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08D-4246-A66D-963E5317B2DD}"/>
                </c:ext>
              </c:extLst>
            </c:dLbl>
            <c:dLbl>
              <c:idx val="19"/>
              <c:layout>
                <c:manualLayout>
                  <c:x val="-9.7760553368328965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08D-4246-A66D-963E5317B2DD}"/>
                </c:ext>
              </c:extLst>
            </c:dLbl>
            <c:dLbl>
              <c:idx val="20"/>
              <c:layout>
                <c:manualLayout>
                  <c:x val="-9.7760553368328965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08D-4246-A66D-963E5317B2DD}"/>
                </c:ext>
              </c:extLst>
            </c:dLbl>
            <c:dLbl>
              <c:idx val="21"/>
              <c:layout>
                <c:manualLayout>
                  <c:x val="-6.3656672040099962E-17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8D-4246-A66D-963E5317B2DD}"/>
                </c:ext>
              </c:extLst>
            </c:dLbl>
            <c:dLbl>
              <c:idx val="22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08D-4246-A66D-963E5317B2DD}"/>
                </c:ext>
              </c:extLst>
            </c:dLbl>
            <c:dLbl>
              <c:idx val="23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08D-4246-A66D-963E5317B2DD}"/>
                </c:ext>
              </c:extLst>
            </c:dLbl>
            <c:dLbl>
              <c:idx val="24"/>
              <c:layout>
                <c:manualLayout>
                  <c:x val="-9.7760553368328992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08D-4246-A66D-963E5317B2DD}"/>
                </c:ext>
              </c:extLst>
            </c:dLbl>
            <c:dLbl>
              <c:idx val="25"/>
              <c:layout>
                <c:manualLayout>
                  <c:x val="-9.7760553368328992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08D-4246-A66D-963E5317B2DD}"/>
                </c:ext>
              </c:extLst>
            </c:dLbl>
            <c:dLbl>
              <c:idx val="26"/>
              <c:layout>
                <c:manualLayout>
                  <c:x val="-9.7760553368328965E-2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08D-4246-A66D-963E5317B2DD}"/>
                </c:ext>
              </c:extLst>
            </c:dLbl>
            <c:dLbl>
              <c:idx val="27"/>
              <c:layout>
                <c:manualLayout>
                  <c:x val="-6.3656672040099962E-17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08D-4246-A66D-963E5317B2DD}"/>
                </c:ext>
              </c:extLst>
            </c:dLbl>
            <c:dLbl>
              <c:idx val="28"/>
              <c:layout>
                <c:manualLayout>
                  <c:x val="-1.2731334408019992E-16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Obs29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08D-4246-A66D-963E5317B2DD}"/>
                </c:ext>
              </c:extLst>
            </c:dLbl>
            <c:dLbl>
              <c:idx val="29"/>
              <c:layout>
                <c:manualLayout>
                  <c:x val="0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08D-4246-A66D-963E5317B2DD}"/>
                </c:ext>
              </c:extLst>
            </c:dLbl>
            <c:dLbl>
              <c:idx val="30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08D-4246-A66D-963E5317B2DD}"/>
                </c:ext>
              </c:extLst>
            </c:dLbl>
            <c:dLbl>
              <c:idx val="31"/>
              <c:layout>
                <c:manualLayout>
                  <c:x val="0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08D-4246-A66D-963E5317B2DD}"/>
                </c:ext>
              </c:extLst>
            </c:dLbl>
            <c:dLbl>
              <c:idx val="32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08D-4246-A66D-963E5317B2DD}"/>
                </c:ext>
              </c:extLst>
            </c:dLbl>
            <c:dLbl>
              <c:idx val="33"/>
              <c:layout>
                <c:manualLayout>
                  <c:x val="0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08D-4246-A66D-963E5317B2DD}"/>
                </c:ext>
              </c:extLst>
            </c:dLbl>
            <c:dLbl>
              <c:idx val="34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08D-4246-A66D-963E5317B2DD}"/>
                </c:ext>
              </c:extLst>
            </c:dLbl>
            <c:dLbl>
              <c:idx val="35"/>
              <c:layout>
                <c:manualLayout>
                  <c:x val="-1.2731334408019992E-16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08D-4246-A66D-963E5317B2DD}"/>
                </c:ext>
              </c:extLst>
            </c:dLbl>
            <c:dLbl>
              <c:idx val="36"/>
              <c:layout>
                <c:manualLayout>
                  <c:x val="-9.7760553368328965E-2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08D-4246-A66D-963E5317B2DD}"/>
                </c:ext>
              </c:extLst>
            </c:dLbl>
            <c:dLbl>
              <c:idx val="37"/>
              <c:layout>
                <c:manualLayout>
                  <c:x val="-9.7760553368328965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08D-4246-A66D-963E5317B2DD}"/>
                </c:ext>
              </c:extLst>
            </c:dLbl>
            <c:dLbl>
              <c:idx val="38"/>
              <c:layout>
                <c:manualLayout>
                  <c:x val="-9.7760553368328965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Obs39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08D-4246-A66D-963E5317B2DD}"/>
                </c:ext>
              </c:extLst>
            </c:dLbl>
            <c:dLbl>
              <c:idx val="39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08D-4246-A66D-963E5317B2DD}"/>
                </c:ext>
              </c:extLst>
            </c:dLbl>
            <c:dLbl>
              <c:idx val="40"/>
              <c:layout>
                <c:manualLayout>
                  <c:x val="0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08D-4246-A66D-963E5317B2DD}"/>
                </c:ext>
              </c:extLst>
            </c:dLbl>
            <c:dLbl>
              <c:idx val="41"/>
              <c:layout>
                <c:manualLayout>
                  <c:x val="0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08D-4246-A66D-963E5317B2DD}"/>
                </c:ext>
              </c:extLst>
            </c:dLbl>
            <c:dLbl>
              <c:idx val="42"/>
              <c:layout>
                <c:manualLayout>
                  <c:x val="-1.2731334408019992E-16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08D-4246-A66D-963E5317B2DD}"/>
                </c:ext>
              </c:extLst>
            </c:dLbl>
            <c:dLbl>
              <c:idx val="43"/>
              <c:layout>
                <c:manualLayout>
                  <c:x val="-1.2731334408019992E-16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08D-4246-A66D-963E5317B2DD}"/>
                </c:ext>
              </c:extLst>
            </c:dLbl>
            <c:dLbl>
              <c:idx val="44"/>
              <c:layout>
                <c:manualLayout>
                  <c:x val="-1.2731334408019992E-16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08D-4246-A66D-963E5317B2DD}"/>
                </c:ext>
              </c:extLst>
            </c:dLbl>
            <c:dLbl>
              <c:idx val="45"/>
              <c:layout>
                <c:manualLayout>
                  <c:x val="-1.2731334408019992E-16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08D-4246-A66D-963E5317B2DD}"/>
                </c:ext>
              </c:extLst>
            </c:dLbl>
            <c:dLbl>
              <c:idx val="46"/>
              <c:layout>
                <c:manualLayout>
                  <c:x val="1.2731334408019992E-16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08D-4246-A66D-963E5317B2DD}"/>
                </c:ext>
              </c:extLst>
            </c:dLbl>
            <c:dLbl>
              <c:idx val="47"/>
              <c:layout>
                <c:manualLayout>
                  <c:x val="1.2731334408019992E-16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08D-4246-A66D-963E5317B2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PCA!$C$219:$C$266</c:f>
              <c:numCache>
                <c:formatCode>0.0000</c:formatCode>
                <c:ptCount val="48"/>
                <c:pt idx="0">
                  <c:v>-5.6344133598889545</c:v>
                </c:pt>
                <c:pt idx="1">
                  <c:v>-5.4444539298930934</c:v>
                </c:pt>
                <c:pt idx="2">
                  <c:v>-5.1849462098739192</c:v>
                </c:pt>
                <c:pt idx="3">
                  <c:v>-4.2764707475971093</c:v>
                </c:pt>
                <c:pt idx="4">
                  <c:v>-4.1662898785301081</c:v>
                </c:pt>
                <c:pt idx="5">
                  <c:v>-3.9851080972961568</c:v>
                </c:pt>
                <c:pt idx="6">
                  <c:v>-3.5513046037408533</c:v>
                </c:pt>
                <c:pt idx="7">
                  <c:v>-3.3032952780782487</c:v>
                </c:pt>
                <c:pt idx="8">
                  <c:v>-3.2172272168584568</c:v>
                </c:pt>
                <c:pt idx="9">
                  <c:v>-2.8944446174692398</c:v>
                </c:pt>
                <c:pt idx="10">
                  <c:v>-2.8370478280391067</c:v>
                </c:pt>
                <c:pt idx="11">
                  <c:v>-2.6570639616347527</c:v>
                </c:pt>
                <c:pt idx="12">
                  <c:v>-4.5424821448023929</c:v>
                </c:pt>
                <c:pt idx="13">
                  <c:v>-4.4206966612508767</c:v>
                </c:pt>
                <c:pt idx="14">
                  <c:v>-4.2240401294459522</c:v>
                </c:pt>
                <c:pt idx="15">
                  <c:v>-2.0931319869260361</c:v>
                </c:pt>
                <c:pt idx="16">
                  <c:v>-1.9133545621235759</c:v>
                </c:pt>
                <c:pt idx="17">
                  <c:v>-1.6825259210930574</c:v>
                </c:pt>
                <c:pt idx="18">
                  <c:v>-0.74212444418903734</c:v>
                </c:pt>
                <c:pt idx="19">
                  <c:v>-0.48541471162919564</c:v>
                </c:pt>
                <c:pt idx="20">
                  <c:v>-0.35476230300733691</c:v>
                </c:pt>
                <c:pt idx="21">
                  <c:v>0.81676179167964824</c:v>
                </c:pt>
                <c:pt idx="22">
                  <c:v>0.81040257983000197</c:v>
                </c:pt>
                <c:pt idx="23">
                  <c:v>1.0331673292849819</c:v>
                </c:pt>
                <c:pt idx="24">
                  <c:v>-3.6284953072249748</c:v>
                </c:pt>
                <c:pt idx="25">
                  <c:v>-3.563669181511484</c:v>
                </c:pt>
                <c:pt idx="26">
                  <c:v>-3.3601609177737783</c:v>
                </c:pt>
                <c:pt idx="27">
                  <c:v>0.90480957919438543</c:v>
                </c:pt>
                <c:pt idx="28">
                  <c:v>1.0316462818377636</c:v>
                </c:pt>
                <c:pt idx="29">
                  <c:v>1.2708818787311076</c:v>
                </c:pt>
                <c:pt idx="30">
                  <c:v>2.8196034520800097</c:v>
                </c:pt>
                <c:pt idx="31">
                  <c:v>3.0905646816305978</c:v>
                </c:pt>
                <c:pt idx="32">
                  <c:v>3.232183308598052</c:v>
                </c:pt>
                <c:pt idx="33">
                  <c:v>3.2075500040744092</c:v>
                </c:pt>
                <c:pt idx="34">
                  <c:v>3.4601880567575698</c:v>
                </c:pt>
                <c:pt idx="35">
                  <c:v>3.5141876581389893</c:v>
                </c:pt>
                <c:pt idx="36">
                  <c:v>-2.908432285811986</c:v>
                </c:pt>
                <c:pt idx="37">
                  <c:v>-2.8230169279337551</c:v>
                </c:pt>
                <c:pt idx="38">
                  <c:v>-2.703911292243617</c:v>
                </c:pt>
                <c:pt idx="39">
                  <c:v>5.3547173701763029</c:v>
                </c:pt>
                <c:pt idx="40">
                  <c:v>5.6070533369506155</c:v>
                </c:pt>
                <c:pt idx="41">
                  <c:v>5.788299787776614</c:v>
                </c:pt>
                <c:pt idx="42">
                  <c:v>6.709229189229184</c:v>
                </c:pt>
                <c:pt idx="43">
                  <c:v>6.8933415441616921</c:v>
                </c:pt>
                <c:pt idx="44">
                  <c:v>7.1570227648903657</c:v>
                </c:pt>
                <c:pt idx="45">
                  <c:v>7.7600398475078878</c:v>
                </c:pt>
                <c:pt idx="46">
                  <c:v>7.9808707758920292</c:v>
                </c:pt>
                <c:pt idx="47">
                  <c:v>8.1557632874448274</c:v>
                </c:pt>
              </c:numCache>
            </c:numRef>
          </c:xVal>
          <c:yVal>
            <c:numRef>
              <c:f>PCA!$D$219:$D$266</c:f>
              <c:numCache>
                <c:formatCode>0.0000</c:formatCode>
                <c:ptCount val="48"/>
                <c:pt idx="0">
                  <c:v>0.42357216715104706</c:v>
                </c:pt>
                <c:pt idx="1">
                  <c:v>0.25667554522038361</c:v>
                </c:pt>
                <c:pt idx="2">
                  <c:v>0.23730990121571446</c:v>
                </c:pt>
                <c:pt idx="3">
                  <c:v>-0.23639390546094277</c:v>
                </c:pt>
                <c:pt idx="4">
                  <c:v>-0.11137656304042634</c:v>
                </c:pt>
                <c:pt idx="5">
                  <c:v>-0.20941662592288704</c:v>
                </c:pt>
                <c:pt idx="6">
                  <c:v>-0.43393974759140053</c:v>
                </c:pt>
                <c:pt idx="7">
                  <c:v>-0.45870892334220514</c:v>
                </c:pt>
                <c:pt idx="8">
                  <c:v>-0.52239078141113027</c:v>
                </c:pt>
                <c:pt idx="9">
                  <c:v>-0.52776995864524212</c:v>
                </c:pt>
                <c:pt idx="10">
                  <c:v>-0.59171278147946993</c:v>
                </c:pt>
                <c:pt idx="11">
                  <c:v>-0.62043596092798903</c:v>
                </c:pt>
                <c:pt idx="12">
                  <c:v>0.68244798797486605</c:v>
                </c:pt>
                <c:pt idx="13">
                  <c:v>0.49256958473717888</c:v>
                </c:pt>
                <c:pt idx="14">
                  <c:v>0.50024880959218665</c:v>
                </c:pt>
                <c:pt idx="15">
                  <c:v>-0.54882019276494509</c:v>
                </c:pt>
                <c:pt idx="16">
                  <c:v>-0.54792136640607336</c:v>
                </c:pt>
                <c:pt idx="17">
                  <c:v>-0.57629967138253668</c:v>
                </c:pt>
                <c:pt idx="18">
                  <c:v>-0.14101092028875481</c:v>
                </c:pt>
                <c:pt idx="19">
                  <c:v>-0.21608581925504758</c:v>
                </c:pt>
                <c:pt idx="20">
                  <c:v>-0.27777377863371605</c:v>
                </c:pt>
                <c:pt idx="21">
                  <c:v>0.82922005476876215</c:v>
                </c:pt>
                <c:pt idx="22">
                  <c:v>0.76253510797892721</c:v>
                </c:pt>
                <c:pt idx="23">
                  <c:v>0.69700284109316712</c:v>
                </c:pt>
                <c:pt idx="24">
                  <c:v>0.35997333381254498</c:v>
                </c:pt>
                <c:pt idx="25">
                  <c:v>0.25288341207944748</c:v>
                </c:pt>
                <c:pt idx="26">
                  <c:v>0.27129202716289108</c:v>
                </c:pt>
                <c:pt idx="27">
                  <c:v>-0.56802654306318856</c:v>
                </c:pt>
                <c:pt idx="28">
                  <c:v>-0.74766318021283096</c:v>
                </c:pt>
                <c:pt idx="29">
                  <c:v>-0.58078666756582042</c:v>
                </c:pt>
                <c:pt idx="30">
                  <c:v>0.96383428483151146</c:v>
                </c:pt>
                <c:pt idx="31">
                  <c:v>0.86940943732215847</c:v>
                </c:pt>
                <c:pt idx="32">
                  <c:v>0.78552396154115034</c:v>
                </c:pt>
                <c:pt idx="33">
                  <c:v>-0.11475349358785344</c:v>
                </c:pt>
                <c:pt idx="34">
                  <c:v>-0.15876360082528052</c:v>
                </c:pt>
                <c:pt idx="35">
                  <c:v>-0.15021890438320476</c:v>
                </c:pt>
                <c:pt idx="36">
                  <c:v>0.22810729553919487</c:v>
                </c:pt>
                <c:pt idx="37">
                  <c:v>0.15706327445419707</c:v>
                </c:pt>
                <c:pt idx="38">
                  <c:v>0.13936941597392255</c:v>
                </c:pt>
                <c:pt idx="39">
                  <c:v>0.20256503102059611</c:v>
                </c:pt>
                <c:pt idx="40">
                  <c:v>0.22764993840082734</c:v>
                </c:pt>
                <c:pt idx="41">
                  <c:v>1.0624517871238942E-2</c:v>
                </c:pt>
                <c:pt idx="42">
                  <c:v>-2.7067220658833772E-2</c:v>
                </c:pt>
                <c:pt idx="43">
                  <c:v>-0.11683030722662112</c:v>
                </c:pt>
                <c:pt idx="44">
                  <c:v>-0.14141599917783371</c:v>
                </c:pt>
                <c:pt idx="45">
                  <c:v>-0.21065175645516951</c:v>
                </c:pt>
                <c:pt idx="46">
                  <c:v>-0.26580539303425549</c:v>
                </c:pt>
                <c:pt idx="47">
                  <c:v>-0.24783786699827057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508D-4246-A66D-963E5317B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212256"/>
        <c:axId val="677211864"/>
      </c:scatterChart>
      <c:valAx>
        <c:axId val="677212256"/>
        <c:scaling>
          <c:orientation val="minMax"/>
          <c:max val="9.6000000000000387"/>
          <c:min val="-8.0000000000000036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GB"/>
                  <a:t>F1 (96.52 %)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en-US"/>
          </a:p>
        </c:txPr>
        <c:crossAx val="677211864"/>
        <c:crosses val="autoZero"/>
        <c:crossBetween val="midCat"/>
        <c:majorUnit val="1.6"/>
      </c:valAx>
      <c:valAx>
        <c:axId val="677211864"/>
        <c:scaling>
          <c:orientation val="minMax"/>
          <c:max val="8.0000000000000426"/>
          <c:min val="-6.400000000000002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GB"/>
                  <a:t>F2 (1.79 %)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en-US"/>
          </a:p>
        </c:txPr>
        <c:crossAx val="677212256"/>
        <c:crosses val="autoZero"/>
        <c:crossBetween val="midCat"/>
        <c:majorUnit val="1.6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GB"/>
              <a:t>Biplot (axes F1 and F2: 98.32 %)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000078"/>
              </a:solidFill>
              <a:ln>
                <a:solidFill>
                  <a:srgbClr val="000078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5433891076115487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0F-4604-A62B-BADF2ECEBB32}"/>
                </c:ext>
              </c:extLst>
            </c:dLbl>
            <c:dLbl>
              <c:idx val="1"/>
              <c:layout>
                <c:manualLayout>
                  <c:x val="-8.5433891076115542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0F-4604-A62B-BADF2ECEBB32}"/>
                </c:ext>
              </c:extLst>
            </c:dLbl>
            <c:dLbl>
              <c:idx val="2"/>
              <c:layout>
                <c:manualLayout>
                  <c:x val="-8.5433891076115542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0F-4604-A62B-BADF2ECEBB32}"/>
                </c:ext>
              </c:extLst>
            </c:dLbl>
            <c:dLbl>
              <c:idx val="3"/>
              <c:layout>
                <c:manualLayout>
                  <c:x val="-8.5433891076115487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0F-4604-A62B-BADF2ECEBB32}"/>
                </c:ext>
              </c:extLst>
            </c:dLbl>
            <c:dLbl>
              <c:idx val="4"/>
              <c:layout>
                <c:manualLayout>
                  <c:x val="-8.5433891076115487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0F-4604-A62B-BADF2ECEBB32}"/>
                </c:ext>
              </c:extLst>
            </c:dLbl>
            <c:dLbl>
              <c:idx val="5"/>
              <c:layout>
                <c:manualLayout>
                  <c:x val="-8.5433891076115487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0F-4604-A62B-BADF2ECEBB32}"/>
                </c:ext>
              </c:extLst>
            </c:dLbl>
            <c:dLbl>
              <c:idx val="6"/>
              <c:layout>
                <c:manualLayout>
                  <c:x val="-8.5433891076115542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0F-4604-A62B-BADF2ECEBB32}"/>
                </c:ext>
              </c:extLst>
            </c:dLbl>
            <c:dLbl>
              <c:idx val="7"/>
              <c:layout>
                <c:manualLayout>
                  <c:x val="-8.5433891076115487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0F-4604-A62B-BADF2ECEBB32}"/>
                </c:ext>
              </c:extLst>
            </c:dLbl>
            <c:dLbl>
              <c:idx val="8"/>
              <c:layout>
                <c:manualLayout>
                  <c:x val="-8.5433891076115542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Obs9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0F-4604-A62B-BADF2ECEBB32}"/>
                </c:ext>
              </c:extLst>
            </c:dLbl>
            <c:dLbl>
              <c:idx val="9"/>
              <c:layout>
                <c:manualLayout>
                  <c:x val="-9.7760553368328965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0F-4604-A62B-BADF2ECEBB32}"/>
                </c:ext>
              </c:extLst>
            </c:dLbl>
            <c:dLbl>
              <c:idx val="10"/>
              <c:layout>
                <c:manualLayout>
                  <c:x val="-9.7760553368328965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0F-4604-A62B-BADF2ECEBB32}"/>
                </c:ext>
              </c:extLst>
            </c:dLbl>
            <c:dLbl>
              <c:idx val="11"/>
              <c:layout>
                <c:manualLayout>
                  <c:x val="-9.776055336832902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0F-4604-A62B-BADF2ECEBB32}"/>
                </c:ext>
              </c:extLst>
            </c:dLbl>
            <c:dLbl>
              <c:idx val="12"/>
              <c:layout>
                <c:manualLayout>
                  <c:x val="-9.776055336832902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0F-4604-A62B-BADF2ECEBB32}"/>
                </c:ext>
              </c:extLst>
            </c:dLbl>
            <c:dLbl>
              <c:idx val="13"/>
              <c:layout>
                <c:manualLayout>
                  <c:x val="-9.7760553368328965E-2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0F-4604-A62B-BADF2ECEBB32}"/>
                </c:ext>
              </c:extLst>
            </c:dLbl>
            <c:dLbl>
              <c:idx val="14"/>
              <c:layout>
                <c:manualLayout>
                  <c:x val="-9.776055336832902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0F-4604-A62B-BADF2ECEBB32}"/>
                </c:ext>
              </c:extLst>
            </c:dLbl>
            <c:dLbl>
              <c:idx val="15"/>
              <c:layout>
                <c:manualLayout>
                  <c:x val="-9.7760553368328965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0F-4604-A62B-BADF2ECEBB32}"/>
                </c:ext>
              </c:extLst>
            </c:dLbl>
            <c:dLbl>
              <c:idx val="16"/>
              <c:layout>
                <c:manualLayout>
                  <c:x val="-9.776055336832902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0F-4604-A62B-BADF2ECEBB32}"/>
                </c:ext>
              </c:extLst>
            </c:dLbl>
            <c:dLbl>
              <c:idx val="17"/>
              <c:layout>
                <c:manualLayout>
                  <c:x val="-9.7760553368328965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0F-4604-A62B-BADF2ECEBB32}"/>
                </c:ext>
              </c:extLst>
            </c:dLbl>
            <c:dLbl>
              <c:idx val="18"/>
              <c:layout>
                <c:manualLayout>
                  <c:x val="-9.776055336832902E-2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Obs19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0F-4604-A62B-BADF2ECEBB32}"/>
                </c:ext>
              </c:extLst>
            </c:dLbl>
            <c:dLbl>
              <c:idx val="19"/>
              <c:layout>
                <c:manualLayout>
                  <c:x val="-9.7760553368328895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0F-4604-A62B-BADF2ECEBB32}"/>
                </c:ext>
              </c:extLst>
            </c:dLbl>
            <c:dLbl>
              <c:idx val="20"/>
              <c:layout>
                <c:manualLayout>
                  <c:x val="-9.776055336832902E-2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20F-4604-A62B-BADF2ECEBB32}"/>
                </c:ext>
              </c:extLst>
            </c:dLbl>
            <c:dLbl>
              <c:idx val="21"/>
              <c:layout>
                <c:manualLayout>
                  <c:x val="0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20F-4604-A62B-BADF2ECEBB32}"/>
                </c:ext>
              </c:extLst>
            </c:dLbl>
            <c:dLbl>
              <c:idx val="22"/>
              <c:layout>
                <c:manualLayout>
                  <c:x val="-1.2731334408019992E-16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20F-4604-A62B-BADF2ECEBB32}"/>
                </c:ext>
              </c:extLst>
            </c:dLbl>
            <c:dLbl>
              <c:idx val="23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20F-4604-A62B-BADF2ECEBB32}"/>
                </c:ext>
              </c:extLst>
            </c:dLbl>
            <c:dLbl>
              <c:idx val="24"/>
              <c:layout>
                <c:manualLayout>
                  <c:x val="-9.7760553368328965E-2"/>
                  <c:y val="-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20F-4604-A62B-BADF2ECEBB32}"/>
                </c:ext>
              </c:extLst>
            </c:dLbl>
            <c:dLbl>
              <c:idx val="25"/>
              <c:layout>
                <c:manualLayout>
                  <c:x val="-9.7760553368328965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20F-4604-A62B-BADF2ECEBB32}"/>
                </c:ext>
              </c:extLst>
            </c:dLbl>
            <c:dLbl>
              <c:idx val="26"/>
              <c:layout>
                <c:manualLayout>
                  <c:x val="-9.7760553368328965E-2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20F-4604-A62B-BADF2ECEBB32}"/>
                </c:ext>
              </c:extLst>
            </c:dLbl>
            <c:dLbl>
              <c:idx val="27"/>
              <c:layout>
                <c:manualLayout>
                  <c:x val="0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20F-4604-A62B-BADF2ECEBB32}"/>
                </c:ext>
              </c:extLst>
            </c:dLbl>
            <c:dLbl>
              <c:idx val="28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Obs29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20F-4604-A62B-BADF2ECEBB32}"/>
                </c:ext>
              </c:extLst>
            </c:dLbl>
            <c:dLbl>
              <c:idx val="29"/>
              <c:layout>
                <c:manualLayout>
                  <c:x val="-1.2731334408019992E-16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20F-4604-A62B-BADF2ECEBB32}"/>
                </c:ext>
              </c:extLst>
            </c:dLbl>
            <c:dLbl>
              <c:idx val="30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20F-4604-A62B-BADF2ECEBB32}"/>
                </c:ext>
              </c:extLst>
            </c:dLbl>
            <c:dLbl>
              <c:idx val="31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20F-4604-A62B-BADF2ECEBB32}"/>
                </c:ext>
              </c:extLst>
            </c:dLbl>
            <c:dLbl>
              <c:idx val="32"/>
              <c:layout>
                <c:manualLayout>
                  <c:x val="0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20F-4604-A62B-BADF2ECEBB32}"/>
                </c:ext>
              </c:extLst>
            </c:dLbl>
            <c:dLbl>
              <c:idx val="33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20F-4604-A62B-BADF2ECEBB32}"/>
                </c:ext>
              </c:extLst>
            </c:dLbl>
            <c:dLbl>
              <c:idx val="34"/>
              <c:layout>
                <c:manualLayout>
                  <c:x val="-1.2731334408019992E-16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20F-4604-A62B-BADF2ECEBB32}"/>
                </c:ext>
              </c:extLst>
            </c:dLbl>
            <c:dLbl>
              <c:idx val="35"/>
              <c:layout>
                <c:manualLayout>
                  <c:x val="-1.2731334408019992E-16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20F-4604-A62B-BADF2ECEBB32}"/>
                </c:ext>
              </c:extLst>
            </c:dLbl>
            <c:dLbl>
              <c:idx val="36"/>
              <c:layout>
                <c:manualLayout>
                  <c:x val="-9.776055336832902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20F-4604-A62B-BADF2ECEBB32}"/>
                </c:ext>
              </c:extLst>
            </c:dLbl>
            <c:dLbl>
              <c:idx val="37"/>
              <c:layout>
                <c:manualLayout>
                  <c:x val="-9.776055336832902E-2"/>
                  <c:y val="-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20F-4604-A62B-BADF2ECEBB32}"/>
                </c:ext>
              </c:extLst>
            </c:dLbl>
            <c:dLbl>
              <c:idx val="38"/>
              <c:layout>
                <c:manualLayout>
                  <c:x val="-9.776055336832902E-2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Obs39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20F-4604-A62B-BADF2ECEBB32}"/>
                </c:ext>
              </c:extLst>
            </c:dLbl>
            <c:dLbl>
              <c:idx val="39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Obs40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20F-4604-A62B-BADF2ECEBB32}"/>
                </c:ext>
              </c:extLst>
            </c:dLbl>
            <c:dLbl>
              <c:idx val="40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Obs41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20F-4604-A62B-BADF2ECEBB32}"/>
                </c:ext>
              </c:extLst>
            </c:dLbl>
            <c:dLbl>
              <c:idx val="41"/>
              <c:layout>
                <c:manualLayout>
                  <c:x val="0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Obs42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20F-4604-A62B-BADF2ECEBB32}"/>
                </c:ext>
              </c:extLst>
            </c:dLbl>
            <c:dLbl>
              <c:idx val="42"/>
              <c:layout>
                <c:manualLayout>
                  <c:x val="0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Obs43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20F-4604-A62B-BADF2ECEBB32}"/>
                </c:ext>
              </c:extLst>
            </c:dLbl>
            <c:dLbl>
              <c:idx val="43"/>
              <c:layout>
                <c:manualLayout>
                  <c:x val="0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Obs44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20F-4604-A62B-BADF2ECEBB32}"/>
                </c:ext>
              </c:extLst>
            </c:dLbl>
            <c:dLbl>
              <c:idx val="44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Obs45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20F-4604-A62B-BADF2ECEBB32}"/>
                </c:ext>
              </c:extLst>
            </c:dLbl>
            <c:dLbl>
              <c:idx val="45"/>
              <c:layout>
                <c:manualLayout>
                  <c:x val="0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Obs46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20F-4604-A62B-BADF2ECEBB32}"/>
                </c:ext>
              </c:extLst>
            </c:dLbl>
            <c:dLbl>
              <c:idx val="46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Obs47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20F-4604-A62B-BADF2ECEBB32}"/>
                </c:ext>
              </c:extLst>
            </c:dLbl>
            <c:dLbl>
              <c:idx val="47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Obs48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20F-4604-A62B-BADF2ECEBB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PCA_HID!$B$2:$B$49</c:f>
              <c:numCache>
                <c:formatCode>0</c:formatCode>
                <c:ptCount val="48"/>
                <c:pt idx="0">
                  <c:v>-5.6344133598889545</c:v>
                </c:pt>
                <c:pt idx="1">
                  <c:v>-5.4444539298930934</c:v>
                </c:pt>
                <c:pt idx="2">
                  <c:v>-5.1849462098739192</c:v>
                </c:pt>
                <c:pt idx="3">
                  <c:v>-4.2764707475971093</c:v>
                </c:pt>
                <c:pt idx="4">
                  <c:v>-4.1662898785301081</c:v>
                </c:pt>
                <c:pt idx="5">
                  <c:v>-3.9851080972961568</c:v>
                </c:pt>
                <c:pt idx="6">
                  <c:v>-3.5513046037408533</c:v>
                </c:pt>
                <c:pt idx="7">
                  <c:v>-3.3032952780782487</c:v>
                </c:pt>
                <c:pt idx="8">
                  <c:v>-3.2172272168584568</c:v>
                </c:pt>
                <c:pt idx="9">
                  <c:v>-2.8944446174692398</c:v>
                </c:pt>
                <c:pt idx="10">
                  <c:v>-2.8370478280391067</c:v>
                </c:pt>
                <c:pt idx="11">
                  <c:v>-2.6570639616347527</c:v>
                </c:pt>
                <c:pt idx="12">
                  <c:v>-4.5424821448023929</c:v>
                </c:pt>
                <c:pt idx="13">
                  <c:v>-4.4206966612508767</c:v>
                </c:pt>
                <c:pt idx="14">
                  <c:v>-4.2240401294459522</c:v>
                </c:pt>
                <c:pt idx="15">
                  <c:v>-2.0931319869260361</c:v>
                </c:pt>
                <c:pt idx="16">
                  <c:v>-1.9133545621235759</c:v>
                </c:pt>
                <c:pt idx="17">
                  <c:v>-1.6825259210930574</c:v>
                </c:pt>
                <c:pt idx="18">
                  <c:v>-0.74212444418903734</c:v>
                </c:pt>
                <c:pt idx="19">
                  <c:v>-0.48541471162919564</c:v>
                </c:pt>
                <c:pt idx="20">
                  <c:v>-0.35476230300733691</c:v>
                </c:pt>
                <c:pt idx="21">
                  <c:v>0.81676179167964824</c:v>
                </c:pt>
                <c:pt idx="22">
                  <c:v>0.81040257983000197</c:v>
                </c:pt>
                <c:pt idx="23">
                  <c:v>1.0331673292849819</c:v>
                </c:pt>
                <c:pt idx="24">
                  <c:v>-3.6284953072249748</c:v>
                </c:pt>
                <c:pt idx="25">
                  <c:v>-3.563669181511484</c:v>
                </c:pt>
                <c:pt idx="26">
                  <c:v>-3.3601609177737783</c:v>
                </c:pt>
                <c:pt idx="27">
                  <c:v>0.90480957919438543</c:v>
                </c:pt>
                <c:pt idx="28">
                  <c:v>1.0316462818377636</c:v>
                </c:pt>
                <c:pt idx="29">
                  <c:v>1.2708818787311076</c:v>
                </c:pt>
                <c:pt idx="30">
                  <c:v>2.8196034520800097</c:v>
                </c:pt>
                <c:pt idx="31">
                  <c:v>3.0905646816305978</c:v>
                </c:pt>
                <c:pt idx="32">
                  <c:v>3.232183308598052</c:v>
                </c:pt>
                <c:pt idx="33">
                  <c:v>3.2075500040744092</c:v>
                </c:pt>
                <c:pt idx="34">
                  <c:v>3.4601880567575698</c:v>
                </c:pt>
                <c:pt idx="35">
                  <c:v>3.5141876581389893</c:v>
                </c:pt>
                <c:pt idx="36">
                  <c:v>-2.908432285811986</c:v>
                </c:pt>
                <c:pt idx="37">
                  <c:v>-2.8230169279337551</c:v>
                </c:pt>
                <c:pt idx="38">
                  <c:v>-2.703911292243617</c:v>
                </c:pt>
                <c:pt idx="39">
                  <c:v>5.3547173701763029</c:v>
                </c:pt>
                <c:pt idx="40">
                  <c:v>5.6070533369506155</c:v>
                </c:pt>
                <c:pt idx="41">
                  <c:v>5.788299787776614</c:v>
                </c:pt>
                <c:pt idx="42">
                  <c:v>6.709229189229184</c:v>
                </c:pt>
                <c:pt idx="43">
                  <c:v>6.8933415441616921</c:v>
                </c:pt>
                <c:pt idx="44">
                  <c:v>7.1570227648903657</c:v>
                </c:pt>
                <c:pt idx="45">
                  <c:v>7.7600398475078878</c:v>
                </c:pt>
                <c:pt idx="46">
                  <c:v>7.9808707758920292</c:v>
                </c:pt>
                <c:pt idx="47">
                  <c:v>8.1557632874448274</c:v>
                </c:pt>
              </c:numCache>
            </c:numRef>
          </c:xVal>
          <c:yVal>
            <c:numRef>
              <c:f>PCA_HID!$C$2:$C$49</c:f>
              <c:numCache>
                <c:formatCode>0</c:formatCode>
                <c:ptCount val="48"/>
                <c:pt idx="0">
                  <c:v>0.42357216715104706</c:v>
                </c:pt>
                <c:pt idx="1">
                  <c:v>0.25667554522038361</c:v>
                </c:pt>
                <c:pt idx="2">
                  <c:v>0.23730990121571446</c:v>
                </c:pt>
                <c:pt idx="3">
                  <c:v>-0.23639390546094277</c:v>
                </c:pt>
                <c:pt idx="4">
                  <c:v>-0.11137656304042634</c:v>
                </c:pt>
                <c:pt idx="5">
                  <c:v>-0.20941662592288704</c:v>
                </c:pt>
                <c:pt idx="6">
                  <c:v>-0.43393974759140053</c:v>
                </c:pt>
                <c:pt idx="7">
                  <c:v>-0.45870892334220514</c:v>
                </c:pt>
                <c:pt idx="8">
                  <c:v>-0.52239078141113027</c:v>
                </c:pt>
                <c:pt idx="9">
                  <c:v>-0.52776995864524212</c:v>
                </c:pt>
                <c:pt idx="10">
                  <c:v>-0.59171278147946993</c:v>
                </c:pt>
                <c:pt idx="11">
                  <c:v>-0.62043596092798903</c:v>
                </c:pt>
                <c:pt idx="12">
                  <c:v>0.68244798797486605</c:v>
                </c:pt>
                <c:pt idx="13">
                  <c:v>0.49256958473717888</c:v>
                </c:pt>
                <c:pt idx="14">
                  <c:v>0.50024880959218665</c:v>
                </c:pt>
                <c:pt idx="15">
                  <c:v>-0.54882019276494509</c:v>
                </c:pt>
                <c:pt idx="16">
                  <c:v>-0.54792136640607336</c:v>
                </c:pt>
                <c:pt idx="17">
                  <c:v>-0.57629967138253668</c:v>
                </c:pt>
                <c:pt idx="18">
                  <c:v>-0.14101092028875481</c:v>
                </c:pt>
                <c:pt idx="19">
                  <c:v>-0.21608581925504758</c:v>
                </c:pt>
                <c:pt idx="20">
                  <c:v>-0.27777377863371605</c:v>
                </c:pt>
                <c:pt idx="21">
                  <c:v>0.82922005476876215</c:v>
                </c:pt>
                <c:pt idx="22">
                  <c:v>0.76253510797892721</c:v>
                </c:pt>
                <c:pt idx="23">
                  <c:v>0.69700284109316712</c:v>
                </c:pt>
                <c:pt idx="24">
                  <c:v>0.35997333381254498</c:v>
                </c:pt>
                <c:pt idx="25">
                  <c:v>0.25288341207944748</c:v>
                </c:pt>
                <c:pt idx="26">
                  <c:v>0.27129202716289108</c:v>
                </c:pt>
                <c:pt idx="27">
                  <c:v>-0.56802654306318856</c:v>
                </c:pt>
                <c:pt idx="28">
                  <c:v>-0.74766318021283096</c:v>
                </c:pt>
                <c:pt idx="29">
                  <c:v>-0.58078666756582042</c:v>
                </c:pt>
                <c:pt idx="30">
                  <c:v>0.96383428483151146</c:v>
                </c:pt>
                <c:pt idx="31">
                  <c:v>0.86940943732215847</c:v>
                </c:pt>
                <c:pt idx="32">
                  <c:v>0.78552396154115034</c:v>
                </c:pt>
                <c:pt idx="33">
                  <c:v>-0.11475349358785344</c:v>
                </c:pt>
                <c:pt idx="34">
                  <c:v>-0.15876360082528052</c:v>
                </c:pt>
                <c:pt idx="35">
                  <c:v>-0.15021890438320476</c:v>
                </c:pt>
                <c:pt idx="36">
                  <c:v>0.22810729553919487</c:v>
                </c:pt>
                <c:pt idx="37">
                  <c:v>0.15706327445419707</c:v>
                </c:pt>
                <c:pt idx="38">
                  <c:v>0.13936941597392255</c:v>
                </c:pt>
                <c:pt idx="39">
                  <c:v>0.20256503102059611</c:v>
                </c:pt>
                <c:pt idx="40">
                  <c:v>0.22764993840082734</c:v>
                </c:pt>
                <c:pt idx="41">
                  <c:v>1.0624517871238942E-2</c:v>
                </c:pt>
                <c:pt idx="42">
                  <c:v>-2.7067220658833772E-2</c:v>
                </c:pt>
                <c:pt idx="43">
                  <c:v>-0.11683030722662112</c:v>
                </c:pt>
                <c:pt idx="44">
                  <c:v>-0.14141599917783371</c:v>
                </c:pt>
                <c:pt idx="45">
                  <c:v>-0.21065175645516951</c:v>
                </c:pt>
                <c:pt idx="46">
                  <c:v>-0.26580539303425549</c:v>
                </c:pt>
                <c:pt idx="47">
                  <c:v>-0.24783786699827057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20F-4604-A62B-BADF2ECEBB32}"/>
            </c:ext>
          </c:extLst>
        </c:ser>
        <c:ser>
          <c:idx val="1"/>
          <c:order val="1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CFW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20F-4604-A62B-BADF2ECEBB32}"/>
                </c:ext>
              </c:extLst>
            </c:dLbl>
            <c:dLbl>
              <c:idx val="1"/>
              <c:layout>
                <c:manualLayout>
                  <c:x val="-1.2731334408019992E-16"/>
                  <c:y val="2.3529411764705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CDW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20F-4604-A62B-BADF2ECEBB32}"/>
                </c:ext>
              </c:extLst>
            </c:dLbl>
            <c:dLbl>
              <c:idx val="2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CMC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20F-4604-A62B-BADF2ECEBB32}"/>
                </c:ext>
              </c:extLst>
            </c:dLbl>
            <c:dLbl>
              <c:idx val="3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nosb/c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20F-4604-A62B-BADF2ECEBB32}"/>
                </c:ext>
              </c:extLst>
            </c:dLbl>
            <c:dLbl>
              <c:idx val="4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TFC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20F-4604-A62B-BADF2ECEBB32}"/>
                </c:ext>
              </c:extLst>
            </c:dLbl>
            <c:dLbl>
              <c:idx val="5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TPC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20F-4604-A62B-BADF2ECEBB32}"/>
                </c:ext>
              </c:extLst>
            </c:dLbl>
            <c:dLbl>
              <c:idx val="6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TSC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20F-4604-A62B-BADF2ECEBB32}"/>
                </c:ext>
              </c:extLst>
            </c:dLbl>
            <c:dLbl>
              <c:idx val="7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TTTC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20F-4604-A62B-BADF2ECEBB32}"/>
                </c:ext>
              </c:extLst>
            </c:dLbl>
            <c:dLbl>
              <c:idx val="8"/>
              <c:layout>
                <c:manualLayout>
                  <c:x val="-1.2731334408019992E-16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TiAC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20F-4604-A62B-BADF2ECEBB32}"/>
                </c:ext>
              </c:extLst>
            </c:dLbl>
            <c:dLbl>
              <c:idx val="9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t.flavanols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20F-4604-A62B-BADF2ECEBB32}"/>
                </c:ext>
              </c:extLst>
            </c:dLbl>
            <c:dLbl>
              <c:idx val="10"/>
              <c:layout>
                <c:manualLayout>
                  <c:x val="-1.2731334408019992E-16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Tctc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20F-4604-A62B-BADF2ECEBB32}"/>
                </c:ext>
              </c:extLst>
            </c:dLbl>
            <c:dLbl>
              <c:idx val="11"/>
              <c:layout>
                <c:manualLayout>
                  <c:x val="0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PAL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20F-4604-A62B-BADF2ECEBB32}"/>
                </c:ext>
              </c:extLst>
            </c:dLbl>
            <c:dLbl>
              <c:idx val="12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20F-4604-A62B-BADF2ECEBB32}"/>
                </c:ext>
              </c:extLst>
            </c:dLbl>
            <c:dLbl>
              <c:idx val="13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20F-4604-A62B-BADF2ECEBB32}"/>
                </c:ext>
              </c:extLst>
            </c:dLbl>
            <c:dLbl>
              <c:idx val="14"/>
              <c:layout>
                <c:manualLayout>
                  <c:x val="-1.2731334408019992E-16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20F-4604-A62B-BADF2ECEBB32}"/>
                </c:ext>
              </c:extLst>
            </c:dLbl>
            <c:dLbl>
              <c:idx val="15"/>
              <c:layout>
                <c:manualLayout>
                  <c:x val="-1.2731334408019992E-16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dpph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20F-4604-A62B-BADF2ECEBB32}"/>
                </c:ext>
              </c:extLst>
            </c:dLbl>
            <c:dLbl>
              <c:idx val="16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toco ug/g FW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20F-4604-A62B-BADF2ECEBB32}"/>
                </c:ext>
              </c:extLst>
            </c:dLbl>
            <c:dLbl>
              <c:idx val="17"/>
              <c:layout>
                <c:manualLayout>
                  <c:x val="-1.2731334408019992E-16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antho mg/100 g FW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20F-4604-A62B-BADF2ECEBB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PCA_HID!$Q$2:$Q$19</c:f>
              <c:numCache>
                <c:formatCode>0</c:formatCode>
                <c:ptCount val="18"/>
                <c:pt idx="0">
                  <c:v>6.5111816158531202</c:v>
                </c:pt>
                <c:pt idx="1">
                  <c:v>6.4087955840114246</c:v>
                </c:pt>
                <c:pt idx="2">
                  <c:v>6.4145725819409485</c:v>
                </c:pt>
                <c:pt idx="3">
                  <c:v>6.4758461215723555</c:v>
                </c:pt>
                <c:pt idx="4">
                  <c:v>6.5246106299558626</c:v>
                </c:pt>
                <c:pt idx="5">
                  <c:v>6.4634380144959742</c:v>
                </c:pt>
                <c:pt idx="6">
                  <c:v>6.4590725846557344</c:v>
                </c:pt>
                <c:pt idx="7">
                  <c:v>6.4634380144959742</c:v>
                </c:pt>
                <c:pt idx="8">
                  <c:v>6.5009341026373768</c:v>
                </c:pt>
                <c:pt idx="9">
                  <c:v>6.4590725846557344</c:v>
                </c:pt>
                <c:pt idx="10">
                  <c:v>6.5174359112324245</c:v>
                </c:pt>
                <c:pt idx="11">
                  <c:v>6.4117162124556701</c:v>
                </c:pt>
                <c:pt idx="12">
                  <c:v>6.2593696015270934</c:v>
                </c:pt>
                <c:pt idx="13">
                  <c:v>6.3738491636546177</c:v>
                </c:pt>
                <c:pt idx="14">
                  <c:v>6.3194792613429325</c:v>
                </c:pt>
                <c:pt idx="15">
                  <c:v>6.4863580086795825</c:v>
                </c:pt>
                <c:pt idx="16">
                  <c:v>6.3721810560300609</c:v>
                </c:pt>
                <c:pt idx="17">
                  <c:v>6.5174359112324298</c:v>
                </c:pt>
              </c:numCache>
            </c:numRef>
          </c:xVal>
          <c:yVal>
            <c:numRef>
              <c:f>PCA_HID!$R$2:$R$19</c:f>
              <c:numCache>
                <c:formatCode>0</c:formatCode>
                <c:ptCount val="18"/>
                <c:pt idx="0">
                  <c:v>-4.0587709839732788</c:v>
                </c:pt>
                <c:pt idx="1">
                  <c:v>-8.4198979590338894</c:v>
                </c:pt>
                <c:pt idx="2">
                  <c:v>-8.6894668915178546</c:v>
                </c:pt>
                <c:pt idx="3">
                  <c:v>2.7337172688406319</c:v>
                </c:pt>
                <c:pt idx="4">
                  <c:v>-3.4456744070199092</c:v>
                </c:pt>
                <c:pt idx="5">
                  <c:v>-7.3411981666717718</c:v>
                </c:pt>
                <c:pt idx="6">
                  <c:v>1.3758926580216824</c:v>
                </c:pt>
                <c:pt idx="7">
                  <c:v>-7.3411981666717692</c:v>
                </c:pt>
                <c:pt idx="8">
                  <c:v>-5.389464193215578</c:v>
                </c:pt>
                <c:pt idx="9">
                  <c:v>1.3758926580216804</c:v>
                </c:pt>
                <c:pt idx="10">
                  <c:v>3.309523497760531E-2</c:v>
                </c:pt>
                <c:pt idx="11">
                  <c:v>-1.3355805267796028</c:v>
                </c:pt>
                <c:pt idx="12">
                  <c:v>11.763772190919541</c:v>
                </c:pt>
                <c:pt idx="13">
                  <c:v>9.8932487608399402</c:v>
                </c:pt>
                <c:pt idx="14">
                  <c:v>9.8785124511733038</c:v>
                </c:pt>
                <c:pt idx="15">
                  <c:v>0.34124858656501289</c:v>
                </c:pt>
                <c:pt idx="16">
                  <c:v>9.3951315410375624</c:v>
                </c:pt>
                <c:pt idx="17">
                  <c:v>3.3095234977633961E-2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920F-4604-A62B-BADF2ECEBB32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6.5111816158531202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-4.0587709839732788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4-920F-4604-A62B-BADF2ECEBB32}"/>
            </c:ext>
          </c:extLst>
        </c:ser>
        <c:ser>
          <c:idx val="3"/>
          <c:order val="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6.4087955840114246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-8.4198979590338894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5-920F-4604-A62B-BADF2ECEBB32}"/>
            </c:ext>
          </c:extLst>
        </c:ser>
        <c:ser>
          <c:idx val="4"/>
          <c:order val="4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6.4145725819409485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-8.6894668915178546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6-920F-4604-A62B-BADF2ECEBB32}"/>
            </c:ext>
          </c:extLst>
        </c:ser>
        <c:ser>
          <c:idx val="5"/>
          <c:order val="5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6.4758461215723555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2.7337172688406319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7-920F-4604-A62B-BADF2ECEBB32}"/>
            </c:ext>
          </c:extLst>
        </c:ser>
        <c:ser>
          <c:idx val="6"/>
          <c:order val="6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6.5246106299558626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-3.4456744070199092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8-920F-4604-A62B-BADF2ECEBB32}"/>
            </c:ext>
          </c:extLst>
        </c:ser>
        <c:ser>
          <c:idx val="7"/>
          <c:order val="7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6.4634380144959742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-7.3411981666717718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9-920F-4604-A62B-BADF2ECEBB32}"/>
            </c:ext>
          </c:extLst>
        </c:ser>
        <c:ser>
          <c:idx val="8"/>
          <c:order val="8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6.4590725846557344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1.3758926580216824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A-920F-4604-A62B-BADF2ECEBB32}"/>
            </c:ext>
          </c:extLst>
        </c:ser>
        <c:ser>
          <c:idx val="9"/>
          <c:order val="9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6.4634380144959742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-7.3411981666717692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B-920F-4604-A62B-BADF2ECEBB32}"/>
            </c:ext>
          </c:extLst>
        </c:ser>
        <c:ser>
          <c:idx val="10"/>
          <c:order val="1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6.5009341026373768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-5.389464193215578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C-920F-4604-A62B-BADF2ECEBB32}"/>
            </c:ext>
          </c:extLst>
        </c:ser>
        <c:ser>
          <c:idx val="11"/>
          <c:order val="1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6.4590725846557344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1.3758926580216804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D-920F-4604-A62B-BADF2ECEBB32}"/>
            </c:ext>
          </c:extLst>
        </c:ser>
        <c:ser>
          <c:idx val="12"/>
          <c:order val="1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6.5174359112324245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3.309523497760531E-2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E-920F-4604-A62B-BADF2ECEBB32}"/>
            </c:ext>
          </c:extLst>
        </c:ser>
        <c:ser>
          <c:idx val="13"/>
          <c:order val="1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6.4117162124556701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-1.3355805267796028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4F-920F-4604-A62B-BADF2ECEBB32}"/>
            </c:ext>
          </c:extLst>
        </c:ser>
        <c:ser>
          <c:idx val="14"/>
          <c:order val="14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6.2593696015270934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11.763772190919541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50-920F-4604-A62B-BADF2ECEBB32}"/>
            </c:ext>
          </c:extLst>
        </c:ser>
        <c:ser>
          <c:idx val="15"/>
          <c:order val="15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6.3738491636546177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9.8932487608399402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51-920F-4604-A62B-BADF2ECEBB32}"/>
            </c:ext>
          </c:extLst>
        </c:ser>
        <c:ser>
          <c:idx val="16"/>
          <c:order val="16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6.3194792613429325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9.8785124511733038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52-920F-4604-A62B-BADF2ECEBB32}"/>
            </c:ext>
          </c:extLst>
        </c:ser>
        <c:ser>
          <c:idx val="17"/>
          <c:order val="17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6.4863580086795825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0.34124858656501289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53-920F-4604-A62B-BADF2ECEBB32}"/>
            </c:ext>
          </c:extLst>
        </c:ser>
        <c:ser>
          <c:idx val="18"/>
          <c:order val="18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6.3721810560300609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9.3951315410375624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54-920F-4604-A62B-BADF2ECEBB32}"/>
            </c:ext>
          </c:extLst>
        </c:ser>
        <c:ser>
          <c:idx val="19"/>
          <c:order val="19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6.5174359112324298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3.3095234977633961E-2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55-920F-4604-A62B-BADF2ECEB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235384"/>
        <c:axId val="677240088"/>
      </c:scatterChart>
      <c:valAx>
        <c:axId val="677235384"/>
        <c:scaling>
          <c:orientation val="minMax"/>
          <c:max val="15"/>
          <c:min val="-20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GB"/>
                  <a:t>F1 (96.52 %)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en-US"/>
          </a:p>
        </c:txPr>
        <c:crossAx val="677240088"/>
        <c:crosses val="autoZero"/>
        <c:crossBetween val="midCat"/>
        <c:majorUnit val="5"/>
      </c:valAx>
      <c:valAx>
        <c:axId val="677240088"/>
        <c:scaling>
          <c:orientation val="minMax"/>
          <c:max val="15"/>
          <c:min val="-1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GB"/>
                  <a:t>F2 (1.79 %)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en-US"/>
          </a:p>
        </c:txPr>
        <c:crossAx val="677235384"/>
        <c:crosses val="autoZero"/>
        <c:crossBetween val="midCat"/>
        <c:majorUnit val="5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9285714285714285E-2"/>
          <c:y val="4.3999999999999997E-2"/>
          <c:w val="0.83766233766233766"/>
          <c:h val="0.9559999999999999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pPr>
              <a:noFill/>
              <a:ln w="6350">
                <a:noFill/>
              </a:ln>
            </c:spPr>
          </c:marker>
          <c:xVal>
            <c:numRef>
              <c:f>'Heat maps_HID'!$A$1:$A$113</c:f>
              <c:numCache>
                <c:formatCode>0</c:formatCode>
                <c:ptCount val="113"/>
                <c:pt idx="0">
                  <c:v>6.2109375</c:v>
                </c:pt>
                <c:pt idx="1">
                  <c:v>1.5</c:v>
                </c:pt>
                <c:pt idx="2">
                  <c:v>1.5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1.5</c:v>
                </c:pt>
                <c:pt idx="10">
                  <c:v>1.5</c:v>
                </c:pt>
                <c:pt idx="11">
                  <c:v>10.921875</c:v>
                </c:pt>
                <c:pt idx="12">
                  <c:v>10.921875</c:v>
                </c:pt>
                <c:pt idx="13">
                  <c:v>6.96875</c:v>
                </c:pt>
                <c:pt idx="14">
                  <c:v>6.96875</c:v>
                </c:pt>
                <c:pt idx="15">
                  <c:v>3.9375</c:v>
                </c:pt>
                <c:pt idx="16">
                  <c:v>3.9375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4.875</c:v>
                </c:pt>
                <c:pt idx="21">
                  <c:v>4.875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5.75</c:v>
                </c:pt>
                <c:pt idx="26">
                  <c:v>5.75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6.5</c:v>
                </c:pt>
                <c:pt idx="31">
                  <c:v>6.5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6.5</c:v>
                </c:pt>
                <c:pt idx="39">
                  <c:v>6.5</c:v>
                </c:pt>
                <c:pt idx="40">
                  <c:v>5.75</c:v>
                </c:pt>
                <c:pt idx="41">
                  <c:v>5.75</c:v>
                </c:pt>
                <c:pt idx="42">
                  <c:v>4.875</c:v>
                </c:pt>
                <c:pt idx="43">
                  <c:v>4.875</c:v>
                </c:pt>
                <c:pt idx="44">
                  <c:v>3.9375</c:v>
                </c:pt>
                <c:pt idx="45">
                  <c:v>3.9375</c:v>
                </c:pt>
                <c:pt idx="46">
                  <c:v>10</c:v>
                </c:pt>
                <c:pt idx="47">
                  <c:v>10</c:v>
                </c:pt>
                <c:pt idx="48">
                  <c:v>8.5</c:v>
                </c:pt>
                <c:pt idx="49">
                  <c:v>8.5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9</c:v>
                </c:pt>
                <c:pt idx="54">
                  <c:v>9</c:v>
                </c:pt>
                <c:pt idx="55">
                  <c:v>9</c:v>
                </c:pt>
                <c:pt idx="56">
                  <c:v>8.5</c:v>
                </c:pt>
                <c:pt idx="57">
                  <c:v>8.5</c:v>
                </c:pt>
                <c:pt idx="58">
                  <c:v>11.5</c:v>
                </c:pt>
                <c:pt idx="59">
                  <c:v>11.5</c:v>
                </c:pt>
                <c:pt idx="60">
                  <c:v>10.5</c:v>
                </c:pt>
                <c:pt idx="61">
                  <c:v>10.5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10.5</c:v>
                </c:pt>
                <c:pt idx="69">
                  <c:v>10.5</c:v>
                </c:pt>
                <c:pt idx="70">
                  <c:v>12.5</c:v>
                </c:pt>
                <c:pt idx="71">
                  <c:v>12.5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12.5</c:v>
                </c:pt>
                <c:pt idx="79">
                  <c:v>12.5</c:v>
                </c:pt>
                <c:pt idx="80">
                  <c:v>11.5</c:v>
                </c:pt>
                <c:pt idx="81">
                  <c:v>11.5</c:v>
                </c:pt>
                <c:pt idx="82">
                  <c:v>10</c:v>
                </c:pt>
                <c:pt idx="83">
                  <c:v>10</c:v>
                </c:pt>
                <c:pt idx="84">
                  <c:v>6.96875</c:v>
                </c:pt>
                <c:pt idx="85">
                  <c:v>6.96875</c:v>
                </c:pt>
                <c:pt idx="86">
                  <c:v>14.875</c:v>
                </c:pt>
                <c:pt idx="87">
                  <c:v>14.875</c:v>
                </c:pt>
                <c:pt idx="88">
                  <c:v>14</c:v>
                </c:pt>
                <c:pt idx="89">
                  <c:v>14</c:v>
                </c:pt>
                <c:pt idx="90">
                  <c:v>14</c:v>
                </c:pt>
                <c:pt idx="91">
                  <c:v>15.75</c:v>
                </c:pt>
                <c:pt idx="92">
                  <c:v>15.75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16.5</c:v>
                </c:pt>
                <c:pt idx="97">
                  <c:v>16.5</c:v>
                </c:pt>
                <c:pt idx="98">
                  <c:v>16</c:v>
                </c:pt>
                <c:pt idx="99">
                  <c:v>16</c:v>
                </c:pt>
                <c:pt idx="100">
                  <c:v>16</c:v>
                </c:pt>
                <c:pt idx="101">
                  <c:v>17</c:v>
                </c:pt>
                <c:pt idx="102">
                  <c:v>17</c:v>
                </c:pt>
                <c:pt idx="103">
                  <c:v>17</c:v>
                </c:pt>
                <c:pt idx="104">
                  <c:v>16.5</c:v>
                </c:pt>
                <c:pt idx="105">
                  <c:v>16.5</c:v>
                </c:pt>
                <c:pt idx="106">
                  <c:v>15.75</c:v>
                </c:pt>
                <c:pt idx="107">
                  <c:v>15.75</c:v>
                </c:pt>
                <c:pt idx="108">
                  <c:v>14.875</c:v>
                </c:pt>
                <c:pt idx="109">
                  <c:v>14.875</c:v>
                </c:pt>
                <c:pt idx="110">
                  <c:v>10.921875</c:v>
                </c:pt>
                <c:pt idx="111">
                  <c:v>10.921875</c:v>
                </c:pt>
                <c:pt idx="112">
                  <c:v>6.2109375</c:v>
                </c:pt>
              </c:numCache>
            </c:numRef>
          </c:xVal>
          <c:yVal>
            <c:numRef>
              <c:f>'Heat maps_HID'!$B$1:$B$113</c:f>
              <c:numCache>
                <c:formatCode>0</c:formatCode>
                <c:ptCount val="113"/>
                <c:pt idx="0">
                  <c:v>607.98148124936824</c:v>
                </c:pt>
                <c:pt idx="1">
                  <c:v>607.98148124936824</c:v>
                </c:pt>
                <c:pt idx="2">
                  <c:v>16.9835530180459</c:v>
                </c:pt>
                <c:pt idx="3">
                  <c:v>16.9835530180459</c:v>
                </c:pt>
                <c:pt idx="4">
                  <c:v>0</c:v>
                </c:pt>
                <c:pt idx="5">
                  <c:v>16.9835530180459</c:v>
                </c:pt>
                <c:pt idx="6">
                  <c:v>16.9835530180459</c:v>
                </c:pt>
                <c:pt idx="7">
                  <c:v>0</c:v>
                </c:pt>
                <c:pt idx="8">
                  <c:v>16.9835530180459</c:v>
                </c:pt>
                <c:pt idx="9">
                  <c:v>16.9835530180459</c:v>
                </c:pt>
                <c:pt idx="10">
                  <c:v>607.98148124936824</c:v>
                </c:pt>
                <c:pt idx="11">
                  <c:v>607.98148124936824</c:v>
                </c:pt>
                <c:pt idx="12">
                  <c:v>102.42930428129552</c:v>
                </c:pt>
                <c:pt idx="13">
                  <c:v>102.42930428129552</c:v>
                </c:pt>
                <c:pt idx="14">
                  <c:v>3.8973126418445663</c:v>
                </c:pt>
                <c:pt idx="15">
                  <c:v>3.8973126418445663</c:v>
                </c:pt>
                <c:pt idx="16">
                  <c:v>0.42045556096847725</c:v>
                </c:pt>
                <c:pt idx="17">
                  <c:v>0.42045556096847725</c:v>
                </c:pt>
                <c:pt idx="18">
                  <c:v>0</c:v>
                </c:pt>
                <c:pt idx="19">
                  <c:v>0.42045556096847725</c:v>
                </c:pt>
                <c:pt idx="20">
                  <c:v>0.42045556096847725</c:v>
                </c:pt>
                <c:pt idx="21">
                  <c:v>9.3326642819925976E-2</c:v>
                </c:pt>
                <c:pt idx="22">
                  <c:v>9.3326642819925976E-2</c:v>
                </c:pt>
                <c:pt idx="23">
                  <c:v>0</c:v>
                </c:pt>
                <c:pt idx="24">
                  <c:v>9.3326642819925976E-2</c:v>
                </c:pt>
                <c:pt idx="25">
                  <c:v>9.3326642819925976E-2</c:v>
                </c:pt>
                <c:pt idx="26">
                  <c:v>3.6635554427974684E-2</c:v>
                </c:pt>
                <c:pt idx="27">
                  <c:v>3.6635554427974684E-2</c:v>
                </c:pt>
                <c:pt idx="28">
                  <c:v>0</c:v>
                </c:pt>
                <c:pt idx="29">
                  <c:v>3.6635554427974684E-2</c:v>
                </c:pt>
                <c:pt idx="30">
                  <c:v>3.6635554427974684E-2</c:v>
                </c:pt>
                <c:pt idx="31">
                  <c:v>1.3132871934937009E-2</c:v>
                </c:pt>
                <c:pt idx="32">
                  <c:v>1.3132871934937009E-2</c:v>
                </c:pt>
                <c:pt idx="33">
                  <c:v>0</c:v>
                </c:pt>
                <c:pt idx="34">
                  <c:v>1.3132871934937009E-2</c:v>
                </c:pt>
                <c:pt idx="35">
                  <c:v>1.3132871934937009E-2</c:v>
                </c:pt>
                <c:pt idx="36">
                  <c:v>0</c:v>
                </c:pt>
                <c:pt idx="37">
                  <c:v>1.3132871934937009E-2</c:v>
                </c:pt>
                <c:pt idx="38">
                  <c:v>1.3132871934937009E-2</c:v>
                </c:pt>
                <c:pt idx="39">
                  <c:v>3.6635554427974684E-2</c:v>
                </c:pt>
                <c:pt idx="40">
                  <c:v>3.6635554427974684E-2</c:v>
                </c:pt>
                <c:pt idx="41">
                  <c:v>9.3326642819925976E-2</c:v>
                </c:pt>
                <c:pt idx="42">
                  <c:v>9.3326642819925976E-2</c:v>
                </c:pt>
                <c:pt idx="43">
                  <c:v>0.42045556096847725</c:v>
                </c:pt>
                <c:pt idx="44">
                  <c:v>0.42045556096847725</c:v>
                </c:pt>
                <c:pt idx="45">
                  <c:v>3.8973126418445663</c:v>
                </c:pt>
                <c:pt idx="46">
                  <c:v>3.8973126418445663</c:v>
                </c:pt>
                <c:pt idx="47">
                  <c:v>0.57862473226391842</c:v>
                </c:pt>
                <c:pt idx="48">
                  <c:v>0.57862473226391842</c:v>
                </c:pt>
                <c:pt idx="49">
                  <c:v>4.7133891825952645E-3</c:v>
                </c:pt>
                <c:pt idx="50">
                  <c:v>4.7133891825952645E-3</c:v>
                </c:pt>
                <c:pt idx="51">
                  <c:v>0</c:v>
                </c:pt>
                <c:pt idx="52">
                  <c:v>4.7133891825952645E-3</c:v>
                </c:pt>
                <c:pt idx="53">
                  <c:v>4.7133891825952645E-3</c:v>
                </c:pt>
                <c:pt idx="54">
                  <c:v>0</c:v>
                </c:pt>
                <c:pt idx="55">
                  <c:v>4.7133891825952645E-3</c:v>
                </c:pt>
                <c:pt idx="56">
                  <c:v>4.7133891825952645E-3</c:v>
                </c:pt>
                <c:pt idx="57">
                  <c:v>0.57862473226391842</c:v>
                </c:pt>
                <c:pt idx="58">
                  <c:v>0.57862473226391842</c:v>
                </c:pt>
                <c:pt idx="59">
                  <c:v>0.13803496885519262</c:v>
                </c:pt>
                <c:pt idx="60">
                  <c:v>0.13803496885519262</c:v>
                </c:pt>
                <c:pt idx="61">
                  <c:v>1.2618868092565615E-2</c:v>
                </c:pt>
                <c:pt idx="62">
                  <c:v>1.2618868092565615E-2</c:v>
                </c:pt>
                <c:pt idx="63">
                  <c:v>0</c:v>
                </c:pt>
                <c:pt idx="64">
                  <c:v>1.2618868092565615E-2</c:v>
                </c:pt>
                <c:pt idx="65">
                  <c:v>1.2618868092565615E-2</c:v>
                </c:pt>
                <c:pt idx="66">
                  <c:v>0</c:v>
                </c:pt>
                <c:pt idx="67">
                  <c:v>1.2618868092565615E-2</c:v>
                </c:pt>
                <c:pt idx="68">
                  <c:v>1.2618868092565615E-2</c:v>
                </c:pt>
                <c:pt idx="69">
                  <c:v>0.13803496885519262</c:v>
                </c:pt>
                <c:pt idx="70">
                  <c:v>0.13803496885519262</c:v>
                </c:pt>
                <c:pt idx="71">
                  <c:v>1.5003302997412565E-2</c:v>
                </c:pt>
                <c:pt idx="72">
                  <c:v>1.5003302997412565E-2</c:v>
                </c:pt>
                <c:pt idx="73">
                  <c:v>0</c:v>
                </c:pt>
                <c:pt idx="74">
                  <c:v>1.5003302997412565E-2</c:v>
                </c:pt>
                <c:pt idx="75">
                  <c:v>1.5003302997412565E-2</c:v>
                </c:pt>
                <c:pt idx="76">
                  <c:v>0</c:v>
                </c:pt>
                <c:pt idx="77">
                  <c:v>1.5003302997412565E-2</c:v>
                </c:pt>
                <c:pt idx="78">
                  <c:v>1.5003302997412565E-2</c:v>
                </c:pt>
                <c:pt idx="79">
                  <c:v>0.13803496885519262</c:v>
                </c:pt>
                <c:pt idx="80">
                  <c:v>0.13803496885519262</c:v>
                </c:pt>
                <c:pt idx="81">
                  <c:v>0.57862473226391842</c:v>
                </c:pt>
                <c:pt idx="82">
                  <c:v>0.57862473226391842</c:v>
                </c:pt>
                <c:pt idx="83">
                  <c:v>3.8973126418445663</c:v>
                </c:pt>
                <c:pt idx="84">
                  <c:v>3.8973126418445663</c:v>
                </c:pt>
                <c:pt idx="85">
                  <c:v>102.42930428129552</c:v>
                </c:pt>
                <c:pt idx="86">
                  <c:v>102.42930428129552</c:v>
                </c:pt>
                <c:pt idx="87">
                  <c:v>28.121516094773593</c:v>
                </c:pt>
                <c:pt idx="88">
                  <c:v>28.121516094773593</c:v>
                </c:pt>
                <c:pt idx="89">
                  <c:v>0</c:v>
                </c:pt>
                <c:pt idx="90">
                  <c:v>28.121516094773593</c:v>
                </c:pt>
                <c:pt idx="91">
                  <c:v>28.121516094773593</c:v>
                </c:pt>
                <c:pt idx="92">
                  <c:v>5.8762023610017406</c:v>
                </c:pt>
                <c:pt idx="93">
                  <c:v>5.8762023610017406</c:v>
                </c:pt>
                <c:pt idx="94">
                  <c:v>0</c:v>
                </c:pt>
                <c:pt idx="95">
                  <c:v>5.8762023610017406</c:v>
                </c:pt>
                <c:pt idx="96">
                  <c:v>5.8762023610017406</c:v>
                </c:pt>
                <c:pt idx="97">
                  <c:v>1.398084462127571</c:v>
                </c:pt>
                <c:pt idx="98">
                  <c:v>1.398084462127571</c:v>
                </c:pt>
                <c:pt idx="99">
                  <c:v>0</c:v>
                </c:pt>
                <c:pt idx="100">
                  <c:v>1.398084462127571</c:v>
                </c:pt>
                <c:pt idx="101">
                  <c:v>1.398084462127571</c:v>
                </c:pt>
                <c:pt idx="102">
                  <c:v>0</c:v>
                </c:pt>
                <c:pt idx="103">
                  <c:v>1.398084462127571</c:v>
                </c:pt>
                <c:pt idx="104">
                  <c:v>1.398084462127571</c:v>
                </c:pt>
                <c:pt idx="105">
                  <c:v>5.8762023610017406</c:v>
                </c:pt>
                <c:pt idx="106">
                  <c:v>5.8762023610017406</c:v>
                </c:pt>
                <c:pt idx="107">
                  <c:v>28.121516094773593</c:v>
                </c:pt>
                <c:pt idx="108">
                  <c:v>28.121516094773593</c:v>
                </c:pt>
                <c:pt idx="109">
                  <c:v>102.42930428129552</c:v>
                </c:pt>
                <c:pt idx="110">
                  <c:v>102.42930428129552</c:v>
                </c:pt>
                <c:pt idx="111">
                  <c:v>607.98148124936824</c:v>
                </c:pt>
                <c:pt idx="112">
                  <c:v>607.98148124936824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58-4B0B-BE23-99BB869AB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695832"/>
        <c:axId val="691687600"/>
      </c:scatterChart>
      <c:valAx>
        <c:axId val="691695832"/>
        <c:scaling>
          <c:orientation val="minMax"/>
          <c:max val="17.5"/>
          <c:min val="0.5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6350">
            <a:noFill/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91687600"/>
        <c:crosses val="autoZero"/>
        <c:crossBetween val="midCat"/>
      </c:valAx>
      <c:valAx>
        <c:axId val="691687600"/>
        <c:scaling>
          <c:orientation val="minMax"/>
          <c:min val="0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6350">
            <a:noFill/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916958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9285714285714285E-2"/>
          <c:y val="3.5999999999999997E-2"/>
          <c:w val="0.92142857142857137"/>
          <c:h val="0.71935483870967742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  <a:effectLst/>
          </c:spPr>
          <c:marker>
            <c:spPr>
              <a:noFill/>
              <a:ln w="6350">
                <a:noFill/>
              </a:ln>
            </c:spPr>
          </c:marker>
          <c:xVal>
            <c:numRef>
              <c:f>'Heat maps_HID'!$F$116:$F$445</c:f>
              <c:numCache>
                <c:formatCode>0</c:formatCode>
                <c:ptCount val="330"/>
                <c:pt idx="0">
                  <c:v>6.0310953967645542</c:v>
                </c:pt>
                <c:pt idx="1">
                  <c:v>6.0310953967645542</c:v>
                </c:pt>
                <c:pt idx="2">
                  <c:v>0.57469912607759843</c:v>
                </c:pt>
                <c:pt idx="3">
                  <c:v>0.57469912607759843</c:v>
                </c:pt>
                <c:pt idx="4">
                  <c:v>6.1093337139034393E-2</c:v>
                </c:pt>
                <c:pt idx="5">
                  <c:v>6.1093337139034393E-2</c:v>
                </c:pt>
                <c:pt idx="6">
                  <c:v>5.0385514638435795E-3</c:v>
                </c:pt>
                <c:pt idx="7">
                  <c:v>5.0385514638435795E-3</c:v>
                </c:pt>
                <c:pt idx="8">
                  <c:v>0</c:v>
                </c:pt>
                <c:pt idx="9">
                  <c:v>5.0385514638435795E-3</c:v>
                </c:pt>
                <c:pt idx="10">
                  <c:v>5.0385514638435795E-3</c:v>
                </c:pt>
                <c:pt idx="11">
                  <c:v>0</c:v>
                </c:pt>
                <c:pt idx="12">
                  <c:v>5.0385514638435795E-3</c:v>
                </c:pt>
                <c:pt idx="13">
                  <c:v>5.0385514638435795E-3</c:v>
                </c:pt>
                <c:pt idx="14">
                  <c:v>6.1093337139034393E-2</c:v>
                </c:pt>
                <c:pt idx="15">
                  <c:v>6.1093337139034393E-2</c:v>
                </c:pt>
                <c:pt idx="16">
                  <c:v>1.1240362795643999E-2</c:v>
                </c:pt>
                <c:pt idx="17">
                  <c:v>1.1240362795643999E-2</c:v>
                </c:pt>
                <c:pt idx="18">
                  <c:v>0</c:v>
                </c:pt>
                <c:pt idx="19">
                  <c:v>1.1240362795643999E-2</c:v>
                </c:pt>
                <c:pt idx="20">
                  <c:v>1.1240362795643999E-2</c:v>
                </c:pt>
                <c:pt idx="21">
                  <c:v>0</c:v>
                </c:pt>
                <c:pt idx="22">
                  <c:v>1.1240362795643999E-2</c:v>
                </c:pt>
                <c:pt idx="23">
                  <c:v>1.1240362795643999E-2</c:v>
                </c:pt>
                <c:pt idx="24">
                  <c:v>6.1093337139034393E-2</c:v>
                </c:pt>
                <c:pt idx="25">
                  <c:v>6.1093337139034393E-2</c:v>
                </c:pt>
                <c:pt idx="26">
                  <c:v>0.57469912607759843</c:v>
                </c:pt>
                <c:pt idx="27">
                  <c:v>0.57469912607759843</c:v>
                </c:pt>
                <c:pt idx="28">
                  <c:v>0.16242645596301952</c:v>
                </c:pt>
                <c:pt idx="29">
                  <c:v>0.16242645596301952</c:v>
                </c:pt>
                <c:pt idx="30">
                  <c:v>2.2976478620871762E-2</c:v>
                </c:pt>
                <c:pt idx="31">
                  <c:v>2.2976478620871762E-2</c:v>
                </c:pt>
                <c:pt idx="32">
                  <c:v>2.5926853162345147E-3</c:v>
                </c:pt>
                <c:pt idx="33">
                  <c:v>2.5926853162345147E-3</c:v>
                </c:pt>
                <c:pt idx="34">
                  <c:v>0</c:v>
                </c:pt>
                <c:pt idx="35">
                  <c:v>2.5926853162345147E-3</c:v>
                </c:pt>
                <c:pt idx="36">
                  <c:v>2.5926853162345147E-3</c:v>
                </c:pt>
                <c:pt idx="37">
                  <c:v>0</c:v>
                </c:pt>
                <c:pt idx="38">
                  <c:v>2.5926853162345147E-3</c:v>
                </c:pt>
                <c:pt idx="39">
                  <c:v>2.5926853162345147E-3</c:v>
                </c:pt>
                <c:pt idx="40">
                  <c:v>2.2976478620871762E-2</c:v>
                </c:pt>
                <c:pt idx="41">
                  <c:v>2.2976478620871762E-2</c:v>
                </c:pt>
                <c:pt idx="42">
                  <c:v>4.3091080329266847E-3</c:v>
                </c:pt>
                <c:pt idx="43">
                  <c:v>4.3091080329266847E-3</c:v>
                </c:pt>
                <c:pt idx="44">
                  <c:v>6.0039228547136545E-4</c:v>
                </c:pt>
                <c:pt idx="45">
                  <c:v>6.0039228547136545E-4</c:v>
                </c:pt>
                <c:pt idx="46">
                  <c:v>0</c:v>
                </c:pt>
                <c:pt idx="47">
                  <c:v>6.0039228547136545E-4</c:v>
                </c:pt>
                <c:pt idx="48">
                  <c:v>6.0039228547136545E-4</c:v>
                </c:pt>
                <c:pt idx="49">
                  <c:v>0</c:v>
                </c:pt>
                <c:pt idx="50">
                  <c:v>6.0039228547136545E-4</c:v>
                </c:pt>
                <c:pt idx="51">
                  <c:v>6.0039228547136545E-4</c:v>
                </c:pt>
                <c:pt idx="52">
                  <c:v>4.3091080329266847E-3</c:v>
                </c:pt>
                <c:pt idx="53">
                  <c:v>4.3091080329266847E-3</c:v>
                </c:pt>
                <c:pt idx="54">
                  <c:v>2.3966215717686457E-3</c:v>
                </c:pt>
                <c:pt idx="55">
                  <c:v>2.3966215717686457E-3</c:v>
                </c:pt>
                <c:pt idx="56">
                  <c:v>0</c:v>
                </c:pt>
                <c:pt idx="57">
                  <c:v>2.3966215717686457E-3</c:v>
                </c:pt>
                <c:pt idx="58">
                  <c:v>2.3966215717686457E-3</c:v>
                </c:pt>
                <c:pt idx="59">
                  <c:v>0</c:v>
                </c:pt>
                <c:pt idx="60">
                  <c:v>2.3966215717686457E-3</c:v>
                </c:pt>
                <c:pt idx="61">
                  <c:v>2.3966215717686457E-3</c:v>
                </c:pt>
                <c:pt idx="62">
                  <c:v>4.3091080329266847E-3</c:v>
                </c:pt>
                <c:pt idx="63">
                  <c:v>4.3091080329266847E-3</c:v>
                </c:pt>
                <c:pt idx="64">
                  <c:v>2.2976478620871762E-2</c:v>
                </c:pt>
                <c:pt idx="65">
                  <c:v>2.2976478620871762E-2</c:v>
                </c:pt>
                <c:pt idx="66">
                  <c:v>0.16242645596301952</c:v>
                </c:pt>
                <c:pt idx="67">
                  <c:v>0.16242645596301952</c:v>
                </c:pt>
                <c:pt idx="68">
                  <c:v>2.969053657050548E-2</c:v>
                </c:pt>
                <c:pt idx="69">
                  <c:v>2.969053657050548E-2</c:v>
                </c:pt>
                <c:pt idx="70">
                  <c:v>0</c:v>
                </c:pt>
                <c:pt idx="71">
                  <c:v>2.969053657050548E-2</c:v>
                </c:pt>
                <c:pt idx="72">
                  <c:v>2.969053657050548E-2</c:v>
                </c:pt>
                <c:pt idx="73">
                  <c:v>9.4703629571455152E-3</c:v>
                </c:pt>
                <c:pt idx="74">
                  <c:v>9.4703629571455152E-3</c:v>
                </c:pt>
                <c:pt idx="75">
                  <c:v>0</c:v>
                </c:pt>
                <c:pt idx="76">
                  <c:v>9.4703629571455152E-3</c:v>
                </c:pt>
                <c:pt idx="77">
                  <c:v>9.4703629571455152E-3</c:v>
                </c:pt>
                <c:pt idx="78">
                  <c:v>3.4671064022334598E-3</c:v>
                </c:pt>
                <c:pt idx="79">
                  <c:v>3.4671064022334598E-3</c:v>
                </c:pt>
                <c:pt idx="80">
                  <c:v>0</c:v>
                </c:pt>
                <c:pt idx="81">
                  <c:v>3.4671064022334598E-3</c:v>
                </c:pt>
                <c:pt idx="82">
                  <c:v>3.4671064022334598E-3</c:v>
                </c:pt>
                <c:pt idx="83">
                  <c:v>0</c:v>
                </c:pt>
                <c:pt idx="84">
                  <c:v>3.4671064022334598E-3</c:v>
                </c:pt>
                <c:pt idx="85">
                  <c:v>3.4671064022334598E-3</c:v>
                </c:pt>
                <c:pt idx="86">
                  <c:v>9.4703629571455152E-3</c:v>
                </c:pt>
                <c:pt idx="87">
                  <c:v>9.4703629571455152E-3</c:v>
                </c:pt>
                <c:pt idx="88">
                  <c:v>2.969053657050548E-2</c:v>
                </c:pt>
                <c:pt idx="89">
                  <c:v>2.969053657050548E-2</c:v>
                </c:pt>
                <c:pt idx="90">
                  <c:v>0.16242645596301952</c:v>
                </c:pt>
                <c:pt idx="91">
                  <c:v>0.16242645596301952</c:v>
                </c:pt>
                <c:pt idx="92">
                  <c:v>0.57469912607759843</c:v>
                </c:pt>
                <c:pt idx="93">
                  <c:v>0.57469912607759843</c:v>
                </c:pt>
                <c:pt idx="94">
                  <c:v>6.0310953967645542</c:v>
                </c:pt>
                <c:pt idx="95">
                  <c:v>6.0310953967645542</c:v>
                </c:pt>
                <c:pt idx="96">
                  <c:v>1.5584044082574495</c:v>
                </c:pt>
                <c:pt idx="97">
                  <c:v>1.5584044082574495</c:v>
                </c:pt>
                <c:pt idx="98">
                  <c:v>0.21229041318707759</c:v>
                </c:pt>
                <c:pt idx="99">
                  <c:v>0.21229041318707759</c:v>
                </c:pt>
                <c:pt idx="100">
                  <c:v>2.6377115008739002E-2</c:v>
                </c:pt>
                <c:pt idx="101">
                  <c:v>2.6377115008739002E-2</c:v>
                </c:pt>
                <c:pt idx="102">
                  <c:v>8.3676661620813025E-3</c:v>
                </c:pt>
                <c:pt idx="103">
                  <c:v>8.3676661620813025E-3</c:v>
                </c:pt>
                <c:pt idx="104">
                  <c:v>1.3832662353455423E-3</c:v>
                </c:pt>
                <c:pt idx="105">
                  <c:v>1.3832662353455423E-3</c:v>
                </c:pt>
                <c:pt idx="106">
                  <c:v>0</c:v>
                </c:pt>
                <c:pt idx="107">
                  <c:v>1.3832662353455423E-3</c:v>
                </c:pt>
                <c:pt idx="108">
                  <c:v>1.3832662353455423E-3</c:v>
                </c:pt>
                <c:pt idx="109">
                  <c:v>0</c:v>
                </c:pt>
                <c:pt idx="110">
                  <c:v>1.3832662353455423E-3</c:v>
                </c:pt>
                <c:pt idx="111">
                  <c:v>1.3832662353455423E-3</c:v>
                </c:pt>
                <c:pt idx="112">
                  <c:v>8.3676661620813025E-3</c:v>
                </c:pt>
                <c:pt idx="113">
                  <c:v>8.3676661620813025E-3</c:v>
                </c:pt>
                <c:pt idx="114">
                  <c:v>3.907649878704786E-3</c:v>
                </c:pt>
                <c:pt idx="115">
                  <c:v>3.907649878704786E-3</c:v>
                </c:pt>
                <c:pt idx="116">
                  <c:v>0</c:v>
                </c:pt>
                <c:pt idx="117">
                  <c:v>3.907649878704786E-3</c:v>
                </c:pt>
                <c:pt idx="118">
                  <c:v>3.907649878704786E-3</c:v>
                </c:pt>
                <c:pt idx="119">
                  <c:v>1.553807793127935E-3</c:v>
                </c:pt>
                <c:pt idx="120">
                  <c:v>1.553807793127935E-3</c:v>
                </c:pt>
                <c:pt idx="121">
                  <c:v>0</c:v>
                </c:pt>
                <c:pt idx="122">
                  <c:v>1.553807793127935E-3</c:v>
                </c:pt>
                <c:pt idx="123">
                  <c:v>1.553807793127935E-3</c:v>
                </c:pt>
                <c:pt idx="124">
                  <c:v>0</c:v>
                </c:pt>
                <c:pt idx="125">
                  <c:v>1.553807793127935E-3</c:v>
                </c:pt>
                <c:pt idx="126">
                  <c:v>1.553807793127935E-3</c:v>
                </c:pt>
                <c:pt idx="127">
                  <c:v>3.907649878704786E-3</c:v>
                </c:pt>
                <c:pt idx="128">
                  <c:v>3.907649878704786E-3</c:v>
                </c:pt>
                <c:pt idx="129">
                  <c:v>8.3676661620813025E-3</c:v>
                </c:pt>
                <c:pt idx="130">
                  <c:v>8.3676661620813025E-3</c:v>
                </c:pt>
                <c:pt idx="131">
                  <c:v>2.6377115008739002E-2</c:v>
                </c:pt>
                <c:pt idx="132">
                  <c:v>2.6377115008739002E-2</c:v>
                </c:pt>
                <c:pt idx="133">
                  <c:v>1.455527026058454E-2</c:v>
                </c:pt>
                <c:pt idx="134">
                  <c:v>1.455527026058454E-2</c:v>
                </c:pt>
                <c:pt idx="135">
                  <c:v>0</c:v>
                </c:pt>
                <c:pt idx="136">
                  <c:v>1.455527026058454E-2</c:v>
                </c:pt>
                <c:pt idx="137">
                  <c:v>1.455527026058454E-2</c:v>
                </c:pt>
                <c:pt idx="138">
                  <c:v>2.2259170248604084E-3</c:v>
                </c:pt>
                <c:pt idx="139">
                  <c:v>2.2259170248604084E-3</c:v>
                </c:pt>
                <c:pt idx="140">
                  <c:v>0</c:v>
                </c:pt>
                <c:pt idx="141">
                  <c:v>2.2259170248604084E-3</c:v>
                </c:pt>
                <c:pt idx="142">
                  <c:v>2.2259170248604084E-3</c:v>
                </c:pt>
                <c:pt idx="143">
                  <c:v>5.4032716506775141E-4</c:v>
                </c:pt>
                <c:pt idx="144">
                  <c:v>5.4032716506775141E-4</c:v>
                </c:pt>
                <c:pt idx="145">
                  <c:v>0</c:v>
                </c:pt>
                <c:pt idx="146">
                  <c:v>5.4032716506775141E-4</c:v>
                </c:pt>
                <c:pt idx="147">
                  <c:v>5.4032716506775141E-4</c:v>
                </c:pt>
                <c:pt idx="148">
                  <c:v>0</c:v>
                </c:pt>
                <c:pt idx="149">
                  <c:v>5.4032716506775141E-4</c:v>
                </c:pt>
                <c:pt idx="150">
                  <c:v>5.4032716506775141E-4</c:v>
                </c:pt>
                <c:pt idx="151">
                  <c:v>2.2259170248604084E-3</c:v>
                </c:pt>
                <c:pt idx="152">
                  <c:v>2.2259170248604084E-3</c:v>
                </c:pt>
                <c:pt idx="153">
                  <c:v>1.455527026058454E-2</c:v>
                </c:pt>
                <c:pt idx="154">
                  <c:v>1.455527026058454E-2</c:v>
                </c:pt>
                <c:pt idx="155">
                  <c:v>2.6377115008739002E-2</c:v>
                </c:pt>
                <c:pt idx="156">
                  <c:v>2.6377115008739002E-2</c:v>
                </c:pt>
                <c:pt idx="157">
                  <c:v>0.21229041318707759</c:v>
                </c:pt>
                <c:pt idx="158">
                  <c:v>0.21229041318707759</c:v>
                </c:pt>
                <c:pt idx="159">
                  <c:v>3.0803532794755589E-2</c:v>
                </c:pt>
                <c:pt idx="160">
                  <c:v>3.0803532794755589E-2</c:v>
                </c:pt>
                <c:pt idx="161">
                  <c:v>4.0812316306607253E-3</c:v>
                </c:pt>
                <c:pt idx="162">
                  <c:v>4.0812316306607253E-3</c:v>
                </c:pt>
                <c:pt idx="163">
                  <c:v>0</c:v>
                </c:pt>
                <c:pt idx="164">
                  <c:v>4.0812316306607253E-3</c:v>
                </c:pt>
                <c:pt idx="165">
                  <c:v>4.0812316306607253E-3</c:v>
                </c:pt>
                <c:pt idx="166">
                  <c:v>1.5314215939280767E-3</c:v>
                </c:pt>
                <c:pt idx="167">
                  <c:v>1.5314215939280767E-3</c:v>
                </c:pt>
                <c:pt idx="168">
                  <c:v>0</c:v>
                </c:pt>
                <c:pt idx="169">
                  <c:v>1.5314215939280767E-3</c:v>
                </c:pt>
                <c:pt idx="170">
                  <c:v>1.5314215939280767E-3</c:v>
                </c:pt>
                <c:pt idx="171">
                  <c:v>0</c:v>
                </c:pt>
                <c:pt idx="172">
                  <c:v>1.5314215939280767E-3</c:v>
                </c:pt>
                <c:pt idx="173">
                  <c:v>1.5314215939280767E-3</c:v>
                </c:pt>
                <c:pt idx="174">
                  <c:v>4.0812316306607253E-3</c:v>
                </c:pt>
                <c:pt idx="175">
                  <c:v>4.0812316306607253E-3</c:v>
                </c:pt>
                <c:pt idx="176">
                  <c:v>3.0803532794755589E-2</c:v>
                </c:pt>
                <c:pt idx="177">
                  <c:v>3.0803532794755589E-2</c:v>
                </c:pt>
                <c:pt idx="178">
                  <c:v>9.3216971412733753E-3</c:v>
                </c:pt>
                <c:pt idx="179">
                  <c:v>9.3216971412733753E-3</c:v>
                </c:pt>
                <c:pt idx="180">
                  <c:v>0</c:v>
                </c:pt>
                <c:pt idx="181">
                  <c:v>9.3216971412733753E-3</c:v>
                </c:pt>
                <c:pt idx="182">
                  <c:v>9.3216971412733753E-3</c:v>
                </c:pt>
                <c:pt idx="183">
                  <c:v>2.6317409249289698E-3</c:v>
                </c:pt>
                <c:pt idx="184">
                  <c:v>2.6317409249289698E-3</c:v>
                </c:pt>
                <c:pt idx="185">
                  <c:v>0</c:v>
                </c:pt>
                <c:pt idx="186">
                  <c:v>2.6317409249289698E-3</c:v>
                </c:pt>
                <c:pt idx="187">
                  <c:v>2.6317409249289698E-3</c:v>
                </c:pt>
                <c:pt idx="188">
                  <c:v>0</c:v>
                </c:pt>
                <c:pt idx="189">
                  <c:v>2.6317409249289698E-3</c:v>
                </c:pt>
                <c:pt idx="190">
                  <c:v>2.6317409249289698E-3</c:v>
                </c:pt>
                <c:pt idx="191">
                  <c:v>9.3216971412733753E-3</c:v>
                </c:pt>
                <c:pt idx="192">
                  <c:v>9.3216971412733753E-3</c:v>
                </c:pt>
                <c:pt idx="193">
                  <c:v>3.0803532794755589E-2</c:v>
                </c:pt>
                <c:pt idx="194">
                  <c:v>3.0803532794755589E-2</c:v>
                </c:pt>
                <c:pt idx="195">
                  <c:v>0.21229041318707759</c:v>
                </c:pt>
                <c:pt idx="196">
                  <c:v>0.21229041318707759</c:v>
                </c:pt>
                <c:pt idx="197">
                  <c:v>1.5584044082574495</c:v>
                </c:pt>
                <c:pt idx="198">
                  <c:v>1.5584044082574495</c:v>
                </c:pt>
                <c:pt idx="199">
                  <c:v>0.22682562541027762</c:v>
                </c:pt>
                <c:pt idx="200">
                  <c:v>0.22682562541027762</c:v>
                </c:pt>
                <c:pt idx="201">
                  <c:v>3.3816659049580762E-2</c:v>
                </c:pt>
                <c:pt idx="202">
                  <c:v>3.3816659049580762E-2</c:v>
                </c:pt>
                <c:pt idx="203">
                  <c:v>5.0089587462757504E-3</c:v>
                </c:pt>
                <c:pt idx="204">
                  <c:v>5.0089587462757504E-3</c:v>
                </c:pt>
                <c:pt idx="205">
                  <c:v>0</c:v>
                </c:pt>
                <c:pt idx="206">
                  <c:v>5.0089587462757504E-3</c:v>
                </c:pt>
                <c:pt idx="207">
                  <c:v>5.0089587462757504E-3</c:v>
                </c:pt>
                <c:pt idx="208">
                  <c:v>3.0765235413582328E-3</c:v>
                </c:pt>
                <c:pt idx="209">
                  <c:v>3.0765235413582328E-3</c:v>
                </c:pt>
                <c:pt idx="210">
                  <c:v>0</c:v>
                </c:pt>
                <c:pt idx="211">
                  <c:v>3.0765235413582328E-3</c:v>
                </c:pt>
                <c:pt idx="212">
                  <c:v>3.0765235413582328E-3</c:v>
                </c:pt>
                <c:pt idx="213">
                  <c:v>0</c:v>
                </c:pt>
                <c:pt idx="214">
                  <c:v>3.0765235413582328E-3</c:v>
                </c:pt>
                <c:pt idx="215">
                  <c:v>3.0765235413582328E-3</c:v>
                </c:pt>
                <c:pt idx="216">
                  <c:v>5.0089587462757504E-3</c:v>
                </c:pt>
                <c:pt idx="217">
                  <c:v>5.0089587462757504E-3</c:v>
                </c:pt>
                <c:pt idx="218">
                  <c:v>3.3816659049580762E-2</c:v>
                </c:pt>
                <c:pt idx="219">
                  <c:v>3.3816659049580762E-2</c:v>
                </c:pt>
                <c:pt idx="220">
                  <c:v>9.114044110058608E-3</c:v>
                </c:pt>
                <c:pt idx="221">
                  <c:v>9.114044110058608E-3</c:v>
                </c:pt>
                <c:pt idx="222">
                  <c:v>0</c:v>
                </c:pt>
                <c:pt idx="223">
                  <c:v>9.114044110058608E-3</c:v>
                </c:pt>
                <c:pt idx="224">
                  <c:v>9.114044110058608E-3</c:v>
                </c:pt>
                <c:pt idx="225">
                  <c:v>3.8686004733172728E-3</c:v>
                </c:pt>
                <c:pt idx="226">
                  <c:v>3.8686004733172728E-3</c:v>
                </c:pt>
                <c:pt idx="227">
                  <c:v>0</c:v>
                </c:pt>
                <c:pt idx="228">
                  <c:v>3.8686004733172728E-3</c:v>
                </c:pt>
                <c:pt idx="229">
                  <c:v>3.8686004733172728E-3</c:v>
                </c:pt>
                <c:pt idx="230">
                  <c:v>0</c:v>
                </c:pt>
                <c:pt idx="231">
                  <c:v>3.8686004733172728E-3</c:v>
                </c:pt>
                <c:pt idx="232">
                  <c:v>3.8686004733172728E-3</c:v>
                </c:pt>
                <c:pt idx="233">
                  <c:v>9.114044110058608E-3</c:v>
                </c:pt>
                <c:pt idx="234">
                  <c:v>9.114044110058608E-3</c:v>
                </c:pt>
                <c:pt idx="235">
                  <c:v>3.3816659049580762E-2</c:v>
                </c:pt>
                <c:pt idx="236">
                  <c:v>3.3816659049580762E-2</c:v>
                </c:pt>
                <c:pt idx="237">
                  <c:v>0.22682562541027762</c:v>
                </c:pt>
                <c:pt idx="238">
                  <c:v>0.22682562541027762</c:v>
                </c:pt>
                <c:pt idx="239">
                  <c:v>0.17662720197866219</c:v>
                </c:pt>
                <c:pt idx="240">
                  <c:v>0.17662720197866219</c:v>
                </c:pt>
                <c:pt idx="241">
                  <c:v>1.9724044665951429E-2</c:v>
                </c:pt>
                <c:pt idx="242">
                  <c:v>1.9724044665951429E-2</c:v>
                </c:pt>
                <c:pt idx="243">
                  <c:v>1.2760999825245413E-3</c:v>
                </c:pt>
                <c:pt idx="244">
                  <c:v>1.2760999825245413E-3</c:v>
                </c:pt>
                <c:pt idx="245">
                  <c:v>0</c:v>
                </c:pt>
                <c:pt idx="246">
                  <c:v>1.2760999825245413E-3</c:v>
                </c:pt>
                <c:pt idx="247">
                  <c:v>1.2760999825245413E-3</c:v>
                </c:pt>
                <c:pt idx="248">
                  <c:v>0</c:v>
                </c:pt>
                <c:pt idx="249">
                  <c:v>1.2760999825245413E-3</c:v>
                </c:pt>
                <c:pt idx="250">
                  <c:v>1.2760999825245413E-3</c:v>
                </c:pt>
                <c:pt idx="251">
                  <c:v>1.9724044665951429E-2</c:v>
                </c:pt>
                <c:pt idx="252">
                  <c:v>1.9724044665951429E-2</c:v>
                </c:pt>
                <c:pt idx="253">
                  <c:v>7.4202963079963297E-3</c:v>
                </c:pt>
                <c:pt idx="254">
                  <c:v>7.4202963079963297E-3</c:v>
                </c:pt>
                <c:pt idx="255">
                  <c:v>1.3595403181807472E-3</c:v>
                </c:pt>
                <c:pt idx="256">
                  <c:v>1.3595403181807472E-3</c:v>
                </c:pt>
                <c:pt idx="257">
                  <c:v>0</c:v>
                </c:pt>
                <c:pt idx="258">
                  <c:v>1.3595403181807472E-3</c:v>
                </c:pt>
                <c:pt idx="259">
                  <c:v>1.3595403181807472E-3</c:v>
                </c:pt>
                <c:pt idx="260">
                  <c:v>0</c:v>
                </c:pt>
                <c:pt idx="261">
                  <c:v>1.3595403181807472E-3</c:v>
                </c:pt>
                <c:pt idx="262">
                  <c:v>1.3595403181807472E-3</c:v>
                </c:pt>
                <c:pt idx="263">
                  <c:v>7.4202963079963297E-3</c:v>
                </c:pt>
                <c:pt idx="264">
                  <c:v>7.4202963079963297E-3</c:v>
                </c:pt>
                <c:pt idx="265">
                  <c:v>2.2927736878478313E-3</c:v>
                </c:pt>
                <c:pt idx="266">
                  <c:v>2.2927736878478313E-3</c:v>
                </c:pt>
                <c:pt idx="267">
                  <c:v>0</c:v>
                </c:pt>
                <c:pt idx="268">
                  <c:v>2.2927736878478313E-3</c:v>
                </c:pt>
                <c:pt idx="269">
                  <c:v>2.2927736878478313E-3</c:v>
                </c:pt>
                <c:pt idx="270">
                  <c:v>0</c:v>
                </c:pt>
                <c:pt idx="271">
                  <c:v>2.2927736878478313E-3</c:v>
                </c:pt>
                <c:pt idx="272">
                  <c:v>2.2927736878478313E-3</c:v>
                </c:pt>
                <c:pt idx="273">
                  <c:v>7.4202963079963297E-3</c:v>
                </c:pt>
                <c:pt idx="274">
                  <c:v>7.4202963079963297E-3</c:v>
                </c:pt>
                <c:pt idx="275">
                  <c:v>1.9724044665951429E-2</c:v>
                </c:pt>
                <c:pt idx="276">
                  <c:v>1.9724044665951429E-2</c:v>
                </c:pt>
                <c:pt idx="277">
                  <c:v>0.17662720197866219</c:v>
                </c:pt>
                <c:pt idx="278">
                  <c:v>0.17662720197866219</c:v>
                </c:pt>
                <c:pt idx="279">
                  <c:v>4.0985208480528793E-2</c:v>
                </c:pt>
                <c:pt idx="280">
                  <c:v>4.0985208480528793E-2</c:v>
                </c:pt>
                <c:pt idx="281">
                  <c:v>2.9202731869707164E-3</c:v>
                </c:pt>
                <c:pt idx="282">
                  <c:v>2.9202731869707164E-3</c:v>
                </c:pt>
                <c:pt idx="283">
                  <c:v>0</c:v>
                </c:pt>
                <c:pt idx="284">
                  <c:v>2.9202731869707164E-3</c:v>
                </c:pt>
                <c:pt idx="285">
                  <c:v>2.9202731869707164E-3</c:v>
                </c:pt>
                <c:pt idx="286">
                  <c:v>0</c:v>
                </c:pt>
                <c:pt idx="287">
                  <c:v>2.9202731869707164E-3</c:v>
                </c:pt>
                <c:pt idx="288">
                  <c:v>2.9202731869707164E-3</c:v>
                </c:pt>
                <c:pt idx="289">
                  <c:v>4.0985208480528793E-2</c:v>
                </c:pt>
                <c:pt idx="290">
                  <c:v>4.0985208480528793E-2</c:v>
                </c:pt>
                <c:pt idx="291">
                  <c:v>1.1875402381929261E-2</c:v>
                </c:pt>
                <c:pt idx="292">
                  <c:v>1.1875402381929261E-2</c:v>
                </c:pt>
                <c:pt idx="293">
                  <c:v>3.4673477623973969E-3</c:v>
                </c:pt>
                <c:pt idx="294">
                  <c:v>3.4673477623973969E-3</c:v>
                </c:pt>
                <c:pt idx="295">
                  <c:v>0</c:v>
                </c:pt>
                <c:pt idx="296">
                  <c:v>3.4673477623973969E-3</c:v>
                </c:pt>
                <c:pt idx="297">
                  <c:v>3.4673477623973969E-3</c:v>
                </c:pt>
                <c:pt idx="298">
                  <c:v>1.6861098771997067E-4</c:v>
                </c:pt>
                <c:pt idx="299">
                  <c:v>1.6861098771997067E-4</c:v>
                </c:pt>
                <c:pt idx="300">
                  <c:v>0</c:v>
                </c:pt>
                <c:pt idx="301">
                  <c:v>1.6861098771997067E-4</c:v>
                </c:pt>
                <c:pt idx="302">
                  <c:v>1.6861098771997067E-4</c:v>
                </c:pt>
                <c:pt idx="303">
                  <c:v>0</c:v>
                </c:pt>
                <c:pt idx="304">
                  <c:v>1.6861098771997067E-4</c:v>
                </c:pt>
                <c:pt idx="305">
                  <c:v>1.6861098771997067E-4</c:v>
                </c:pt>
                <c:pt idx="306">
                  <c:v>3.4673477623973969E-3</c:v>
                </c:pt>
                <c:pt idx="307">
                  <c:v>3.4673477623973969E-3</c:v>
                </c:pt>
                <c:pt idx="308">
                  <c:v>1.1875402381929261E-2</c:v>
                </c:pt>
                <c:pt idx="309">
                  <c:v>1.1875402381929261E-2</c:v>
                </c:pt>
                <c:pt idx="310">
                  <c:v>5.0046579702085559E-3</c:v>
                </c:pt>
                <c:pt idx="311">
                  <c:v>5.0046579702085559E-3</c:v>
                </c:pt>
                <c:pt idx="312">
                  <c:v>0</c:v>
                </c:pt>
                <c:pt idx="313">
                  <c:v>5.0046579702085559E-3</c:v>
                </c:pt>
                <c:pt idx="314">
                  <c:v>5.0046579702085559E-3</c:v>
                </c:pt>
                <c:pt idx="315">
                  <c:v>0</c:v>
                </c:pt>
                <c:pt idx="316">
                  <c:v>5.0046579702085559E-3</c:v>
                </c:pt>
                <c:pt idx="317">
                  <c:v>5.0046579702085559E-3</c:v>
                </c:pt>
                <c:pt idx="318">
                  <c:v>1.1875402381929261E-2</c:v>
                </c:pt>
                <c:pt idx="319">
                  <c:v>1.1875402381929261E-2</c:v>
                </c:pt>
                <c:pt idx="320">
                  <c:v>4.0985208480528793E-2</c:v>
                </c:pt>
                <c:pt idx="321">
                  <c:v>4.0985208480528793E-2</c:v>
                </c:pt>
                <c:pt idx="322">
                  <c:v>0.17662720197866219</c:v>
                </c:pt>
                <c:pt idx="323">
                  <c:v>0.17662720197866219</c:v>
                </c:pt>
                <c:pt idx="324">
                  <c:v>0.22682562541027762</c:v>
                </c:pt>
                <c:pt idx="325">
                  <c:v>0.22682562541027762</c:v>
                </c:pt>
                <c:pt idx="326">
                  <c:v>1.5584044082574495</c:v>
                </c:pt>
                <c:pt idx="327">
                  <c:v>1.5584044082574495</c:v>
                </c:pt>
                <c:pt idx="328">
                  <c:v>6.0310953967645542</c:v>
                </c:pt>
                <c:pt idx="329">
                  <c:v>6.0310953967645542</c:v>
                </c:pt>
              </c:numCache>
            </c:numRef>
          </c:xVal>
          <c:yVal>
            <c:numRef>
              <c:f>'Heat maps_HID'!$E$116:$E$445</c:f>
              <c:numCache>
                <c:formatCode>0</c:formatCode>
                <c:ptCount val="330"/>
                <c:pt idx="0">
                  <c:v>17.78515625</c:v>
                </c:pt>
                <c:pt idx="1">
                  <c:v>5.96875</c:v>
                </c:pt>
                <c:pt idx="2">
                  <c:v>5.96875</c:v>
                </c:pt>
                <c:pt idx="3">
                  <c:v>2.5</c:v>
                </c:pt>
                <c:pt idx="4">
                  <c:v>2.5</c:v>
                </c:pt>
                <c:pt idx="5">
                  <c:v>1.5</c:v>
                </c:pt>
                <c:pt idx="6">
                  <c:v>1.5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1.5</c:v>
                </c:pt>
                <c:pt idx="14">
                  <c:v>1.5</c:v>
                </c:pt>
                <c:pt idx="15">
                  <c:v>3.5</c:v>
                </c:pt>
                <c:pt idx="16">
                  <c:v>3.5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3.5</c:v>
                </c:pt>
                <c:pt idx="24">
                  <c:v>3.5</c:v>
                </c:pt>
                <c:pt idx="25">
                  <c:v>2.5</c:v>
                </c:pt>
                <c:pt idx="26">
                  <c:v>2.5</c:v>
                </c:pt>
                <c:pt idx="27">
                  <c:v>9.4375</c:v>
                </c:pt>
                <c:pt idx="28">
                  <c:v>9.4375</c:v>
                </c:pt>
                <c:pt idx="29">
                  <c:v>7</c:v>
                </c:pt>
                <c:pt idx="30">
                  <c:v>7</c:v>
                </c:pt>
                <c:pt idx="31">
                  <c:v>5.5</c:v>
                </c:pt>
                <c:pt idx="32">
                  <c:v>5.5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5.5</c:v>
                </c:pt>
                <c:pt idx="40">
                  <c:v>5.5</c:v>
                </c:pt>
                <c:pt idx="41">
                  <c:v>8.5</c:v>
                </c:pt>
                <c:pt idx="42">
                  <c:v>8.5</c:v>
                </c:pt>
                <c:pt idx="43">
                  <c:v>7.5</c:v>
                </c:pt>
                <c:pt idx="44">
                  <c:v>7.5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7.5</c:v>
                </c:pt>
                <c:pt idx="52">
                  <c:v>7.5</c:v>
                </c:pt>
                <c:pt idx="53">
                  <c:v>9.5</c:v>
                </c:pt>
                <c:pt idx="54">
                  <c:v>9.5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9.5</c:v>
                </c:pt>
                <c:pt idx="62">
                  <c:v>9.5</c:v>
                </c:pt>
                <c:pt idx="63">
                  <c:v>8.5</c:v>
                </c:pt>
                <c:pt idx="64">
                  <c:v>8.5</c:v>
                </c:pt>
                <c:pt idx="65">
                  <c:v>7</c:v>
                </c:pt>
                <c:pt idx="66">
                  <c:v>7</c:v>
                </c:pt>
                <c:pt idx="67">
                  <c:v>11.875</c:v>
                </c:pt>
                <c:pt idx="68">
                  <c:v>11.875</c:v>
                </c:pt>
                <c:pt idx="69">
                  <c:v>11</c:v>
                </c:pt>
                <c:pt idx="70">
                  <c:v>11</c:v>
                </c:pt>
                <c:pt idx="71">
                  <c:v>11</c:v>
                </c:pt>
                <c:pt idx="72">
                  <c:v>12.75</c:v>
                </c:pt>
                <c:pt idx="73">
                  <c:v>12.75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13.5</c:v>
                </c:pt>
                <c:pt idx="78">
                  <c:v>13.5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14</c:v>
                </c:pt>
                <c:pt idx="83">
                  <c:v>14</c:v>
                </c:pt>
                <c:pt idx="84">
                  <c:v>14</c:v>
                </c:pt>
                <c:pt idx="85">
                  <c:v>13.5</c:v>
                </c:pt>
                <c:pt idx="86">
                  <c:v>13.5</c:v>
                </c:pt>
                <c:pt idx="87">
                  <c:v>12.75</c:v>
                </c:pt>
                <c:pt idx="88">
                  <c:v>12.75</c:v>
                </c:pt>
                <c:pt idx="89">
                  <c:v>11.875</c:v>
                </c:pt>
                <c:pt idx="90">
                  <c:v>11.875</c:v>
                </c:pt>
                <c:pt idx="91">
                  <c:v>9.4375</c:v>
                </c:pt>
                <c:pt idx="92">
                  <c:v>9.4375</c:v>
                </c:pt>
                <c:pt idx="93">
                  <c:v>5.96875</c:v>
                </c:pt>
                <c:pt idx="94">
                  <c:v>5.96875</c:v>
                </c:pt>
                <c:pt idx="95">
                  <c:v>29.6015625</c:v>
                </c:pt>
                <c:pt idx="96">
                  <c:v>29.6015625</c:v>
                </c:pt>
                <c:pt idx="97">
                  <c:v>22.5</c:v>
                </c:pt>
                <c:pt idx="98">
                  <c:v>22.5</c:v>
                </c:pt>
                <c:pt idx="99">
                  <c:v>18.75</c:v>
                </c:pt>
                <c:pt idx="100">
                  <c:v>18.75</c:v>
                </c:pt>
                <c:pt idx="101">
                  <c:v>16.625</c:v>
                </c:pt>
                <c:pt idx="102">
                  <c:v>16.625</c:v>
                </c:pt>
                <c:pt idx="103">
                  <c:v>15.5</c:v>
                </c:pt>
                <c:pt idx="104">
                  <c:v>15.5</c:v>
                </c:pt>
                <c:pt idx="105">
                  <c:v>15</c:v>
                </c:pt>
                <c:pt idx="106">
                  <c:v>15</c:v>
                </c:pt>
                <c:pt idx="107">
                  <c:v>15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15.5</c:v>
                </c:pt>
                <c:pt idx="112">
                  <c:v>15.5</c:v>
                </c:pt>
                <c:pt idx="113">
                  <c:v>17.75</c:v>
                </c:pt>
                <c:pt idx="114">
                  <c:v>17.75</c:v>
                </c:pt>
                <c:pt idx="115">
                  <c:v>17</c:v>
                </c:pt>
                <c:pt idx="116">
                  <c:v>17</c:v>
                </c:pt>
                <c:pt idx="117">
                  <c:v>17</c:v>
                </c:pt>
                <c:pt idx="118">
                  <c:v>18.5</c:v>
                </c:pt>
                <c:pt idx="119">
                  <c:v>18.5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19</c:v>
                </c:pt>
                <c:pt idx="124">
                  <c:v>19</c:v>
                </c:pt>
                <c:pt idx="125">
                  <c:v>19</c:v>
                </c:pt>
                <c:pt idx="126">
                  <c:v>18.5</c:v>
                </c:pt>
                <c:pt idx="127">
                  <c:v>18.5</c:v>
                </c:pt>
                <c:pt idx="128">
                  <c:v>17.75</c:v>
                </c:pt>
                <c:pt idx="129">
                  <c:v>17.75</c:v>
                </c:pt>
                <c:pt idx="130">
                  <c:v>16.625</c:v>
                </c:pt>
                <c:pt idx="131">
                  <c:v>16.625</c:v>
                </c:pt>
                <c:pt idx="132">
                  <c:v>20.875</c:v>
                </c:pt>
                <c:pt idx="133">
                  <c:v>20.875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21.75</c:v>
                </c:pt>
                <c:pt idx="138">
                  <c:v>21.75</c:v>
                </c:pt>
                <c:pt idx="139">
                  <c:v>21</c:v>
                </c:pt>
                <c:pt idx="140">
                  <c:v>21</c:v>
                </c:pt>
                <c:pt idx="141">
                  <c:v>21</c:v>
                </c:pt>
                <c:pt idx="142">
                  <c:v>22.5</c:v>
                </c:pt>
                <c:pt idx="143">
                  <c:v>22.5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23</c:v>
                </c:pt>
                <c:pt idx="148">
                  <c:v>23</c:v>
                </c:pt>
                <c:pt idx="149">
                  <c:v>23</c:v>
                </c:pt>
                <c:pt idx="150">
                  <c:v>22.5</c:v>
                </c:pt>
                <c:pt idx="151">
                  <c:v>22.5</c:v>
                </c:pt>
                <c:pt idx="152">
                  <c:v>21.75</c:v>
                </c:pt>
                <c:pt idx="153">
                  <c:v>21.75</c:v>
                </c:pt>
                <c:pt idx="154">
                  <c:v>20.875</c:v>
                </c:pt>
                <c:pt idx="155">
                  <c:v>20.875</c:v>
                </c:pt>
                <c:pt idx="156">
                  <c:v>18.75</c:v>
                </c:pt>
                <c:pt idx="157">
                  <c:v>18.75</c:v>
                </c:pt>
                <c:pt idx="158">
                  <c:v>26.25</c:v>
                </c:pt>
                <c:pt idx="159">
                  <c:v>26.25</c:v>
                </c:pt>
                <c:pt idx="160">
                  <c:v>24.75</c:v>
                </c:pt>
                <c:pt idx="161">
                  <c:v>24.75</c:v>
                </c:pt>
                <c:pt idx="162">
                  <c:v>24</c:v>
                </c:pt>
                <c:pt idx="163">
                  <c:v>24</c:v>
                </c:pt>
                <c:pt idx="164">
                  <c:v>24</c:v>
                </c:pt>
                <c:pt idx="165">
                  <c:v>25.5</c:v>
                </c:pt>
                <c:pt idx="166">
                  <c:v>25.5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25.5</c:v>
                </c:pt>
                <c:pt idx="174">
                  <c:v>25.5</c:v>
                </c:pt>
                <c:pt idx="175">
                  <c:v>24.75</c:v>
                </c:pt>
                <c:pt idx="176">
                  <c:v>24.75</c:v>
                </c:pt>
                <c:pt idx="177">
                  <c:v>27.75</c:v>
                </c:pt>
                <c:pt idx="178">
                  <c:v>27.75</c:v>
                </c:pt>
                <c:pt idx="179">
                  <c:v>27</c:v>
                </c:pt>
                <c:pt idx="180">
                  <c:v>27</c:v>
                </c:pt>
                <c:pt idx="181">
                  <c:v>27</c:v>
                </c:pt>
                <c:pt idx="182">
                  <c:v>28.5</c:v>
                </c:pt>
                <c:pt idx="183">
                  <c:v>28.5</c:v>
                </c:pt>
                <c:pt idx="184">
                  <c:v>28</c:v>
                </c:pt>
                <c:pt idx="185">
                  <c:v>28</c:v>
                </c:pt>
                <c:pt idx="186">
                  <c:v>28</c:v>
                </c:pt>
                <c:pt idx="187">
                  <c:v>29</c:v>
                </c:pt>
                <c:pt idx="188">
                  <c:v>29</c:v>
                </c:pt>
                <c:pt idx="189">
                  <c:v>29</c:v>
                </c:pt>
                <c:pt idx="190">
                  <c:v>28.5</c:v>
                </c:pt>
                <c:pt idx="191">
                  <c:v>28.5</c:v>
                </c:pt>
                <c:pt idx="192">
                  <c:v>27.75</c:v>
                </c:pt>
                <c:pt idx="193">
                  <c:v>27.75</c:v>
                </c:pt>
                <c:pt idx="194">
                  <c:v>26.25</c:v>
                </c:pt>
                <c:pt idx="195">
                  <c:v>26.25</c:v>
                </c:pt>
                <c:pt idx="196">
                  <c:v>22.5</c:v>
                </c:pt>
                <c:pt idx="197">
                  <c:v>22.5</c:v>
                </c:pt>
                <c:pt idx="198">
                  <c:v>36.703125</c:v>
                </c:pt>
                <c:pt idx="199">
                  <c:v>36.703125</c:v>
                </c:pt>
                <c:pt idx="200">
                  <c:v>32.25</c:v>
                </c:pt>
                <c:pt idx="201">
                  <c:v>32.25</c:v>
                </c:pt>
                <c:pt idx="202">
                  <c:v>30.75</c:v>
                </c:pt>
                <c:pt idx="203">
                  <c:v>30.75</c:v>
                </c:pt>
                <c:pt idx="204">
                  <c:v>30</c:v>
                </c:pt>
                <c:pt idx="205">
                  <c:v>30</c:v>
                </c:pt>
                <c:pt idx="206">
                  <c:v>30</c:v>
                </c:pt>
                <c:pt idx="207">
                  <c:v>31.5</c:v>
                </c:pt>
                <c:pt idx="208">
                  <c:v>31.5</c:v>
                </c:pt>
                <c:pt idx="209">
                  <c:v>31</c:v>
                </c:pt>
                <c:pt idx="210">
                  <c:v>31</c:v>
                </c:pt>
                <c:pt idx="211">
                  <c:v>31</c:v>
                </c:pt>
                <c:pt idx="212">
                  <c:v>32</c:v>
                </c:pt>
                <c:pt idx="213">
                  <c:v>32</c:v>
                </c:pt>
                <c:pt idx="214">
                  <c:v>32</c:v>
                </c:pt>
                <c:pt idx="215">
                  <c:v>31.5</c:v>
                </c:pt>
                <c:pt idx="216">
                  <c:v>31.5</c:v>
                </c:pt>
                <c:pt idx="217">
                  <c:v>30.75</c:v>
                </c:pt>
                <c:pt idx="218">
                  <c:v>30.75</c:v>
                </c:pt>
                <c:pt idx="219">
                  <c:v>33.75</c:v>
                </c:pt>
                <c:pt idx="220">
                  <c:v>33.75</c:v>
                </c:pt>
                <c:pt idx="221">
                  <c:v>33</c:v>
                </c:pt>
                <c:pt idx="222">
                  <c:v>33</c:v>
                </c:pt>
                <c:pt idx="223">
                  <c:v>33</c:v>
                </c:pt>
                <c:pt idx="224">
                  <c:v>34.5</c:v>
                </c:pt>
                <c:pt idx="225">
                  <c:v>34.5</c:v>
                </c:pt>
                <c:pt idx="226">
                  <c:v>34</c:v>
                </c:pt>
                <c:pt idx="227">
                  <c:v>34</c:v>
                </c:pt>
                <c:pt idx="228">
                  <c:v>34</c:v>
                </c:pt>
                <c:pt idx="229">
                  <c:v>35</c:v>
                </c:pt>
                <c:pt idx="230">
                  <c:v>35</c:v>
                </c:pt>
                <c:pt idx="231">
                  <c:v>35</c:v>
                </c:pt>
                <c:pt idx="232">
                  <c:v>34.5</c:v>
                </c:pt>
                <c:pt idx="233">
                  <c:v>34.5</c:v>
                </c:pt>
                <c:pt idx="234">
                  <c:v>33.75</c:v>
                </c:pt>
                <c:pt idx="235">
                  <c:v>33.75</c:v>
                </c:pt>
                <c:pt idx="236">
                  <c:v>32.25</c:v>
                </c:pt>
                <c:pt idx="237">
                  <c:v>32.25</c:v>
                </c:pt>
                <c:pt idx="238">
                  <c:v>41.15625</c:v>
                </c:pt>
                <c:pt idx="239">
                  <c:v>41.15625</c:v>
                </c:pt>
                <c:pt idx="240">
                  <c:v>38</c:v>
                </c:pt>
                <c:pt idx="241">
                  <c:v>38</c:v>
                </c:pt>
                <c:pt idx="242">
                  <c:v>36.5</c:v>
                </c:pt>
                <c:pt idx="243">
                  <c:v>36.5</c:v>
                </c:pt>
                <c:pt idx="244">
                  <c:v>36</c:v>
                </c:pt>
                <c:pt idx="245">
                  <c:v>36</c:v>
                </c:pt>
                <c:pt idx="246">
                  <c:v>36</c:v>
                </c:pt>
                <c:pt idx="247">
                  <c:v>37</c:v>
                </c:pt>
                <c:pt idx="248">
                  <c:v>37</c:v>
                </c:pt>
                <c:pt idx="249">
                  <c:v>37</c:v>
                </c:pt>
                <c:pt idx="250">
                  <c:v>36.5</c:v>
                </c:pt>
                <c:pt idx="251">
                  <c:v>36.5</c:v>
                </c:pt>
                <c:pt idx="252">
                  <c:v>39.5</c:v>
                </c:pt>
                <c:pt idx="253">
                  <c:v>39.5</c:v>
                </c:pt>
                <c:pt idx="254">
                  <c:v>38.5</c:v>
                </c:pt>
                <c:pt idx="255">
                  <c:v>38.5</c:v>
                </c:pt>
                <c:pt idx="256">
                  <c:v>38</c:v>
                </c:pt>
                <c:pt idx="257">
                  <c:v>38</c:v>
                </c:pt>
                <c:pt idx="258">
                  <c:v>38</c:v>
                </c:pt>
                <c:pt idx="259">
                  <c:v>39</c:v>
                </c:pt>
                <c:pt idx="260">
                  <c:v>39</c:v>
                </c:pt>
                <c:pt idx="261">
                  <c:v>39</c:v>
                </c:pt>
                <c:pt idx="262">
                  <c:v>38.5</c:v>
                </c:pt>
                <c:pt idx="263">
                  <c:v>38.5</c:v>
                </c:pt>
                <c:pt idx="264">
                  <c:v>40.5</c:v>
                </c:pt>
                <c:pt idx="265">
                  <c:v>40.5</c:v>
                </c:pt>
                <c:pt idx="266">
                  <c:v>40</c:v>
                </c:pt>
                <c:pt idx="267">
                  <c:v>40</c:v>
                </c:pt>
                <c:pt idx="268">
                  <c:v>40</c:v>
                </c:pt>
                <c:pt idx="269">
                  <c:v>41</c:v>
                </c:pt>
                <c:pt idx="270">
                  <c:v>41</c:v>
                </c:pt>
                <c:pt idx="271">
                  <c:v>41</c:v>
                </c:pt>
                <c:pt idx="272">
                  <c:v>40.5</c:v>
                </c:pt>
                <c:pt idx="273">
                  <c:v>40.5</c:v>
                </c:pt>
                <c:pt idx="274">
                  <c:v>39.5</c:v>
                </c:pt>
                <c:pt idx="275">
                  <c:v>39.5</c:v>
                </c:pt>
                <c:pt idx="276">
                  <c:v>38</c:v>
                </c:pt>
                <c:pt idx="277">
                  <c:v>38</c:v>
                </c:pt>
                <c:pt idx="278">
                  <c:v>44.3125</c:v>
                </c:pt>
                <c:pt idx="279">
                  <c:v>44.3125</c:v>
                </c:pt>
                <c:pt idx="280">
                  <c:v>42.5</c:v>
                </c:pt>
                <c:pt idx="281">
                  <c:v>42.5</c:v>
                </c:pt>
                <c:pt idx="282">
                  <c:v>42</c:v>
                </c:pt>
                <c:pt idx="283">
                  <c:v>42</c:v>
                </c:pt>
                <c:pt idx="284">
                  <c:v>42</c:v>
                </c:pt>
                <c:pt idx="285">
                  <c:v>43</c:v>
                </c:pt>
                <c:pt idx="286">
                  <c:v>43</c:v>
                </c:pt>
                <c:pt idx="287">
                  <c:v>43</c:v>
                </c:pt>
                <c:pt idx="288">
                  <c:v>42.5</c:v>
                </c:pt>
                <c:pt idx="289">
                  <c:v>42.5</c:v>
                </c:pt>
                <c:pt idx="290">
                  <c:v>46.125</c:v>
                </c:pt>
                <c:pt idx="291">
                  <c:v>46.125</c:v>
                </c:pt>
                <c:pt idx="292">
                  <c:v>44.75</c:v>
                </c:pt>
                <c:pt idx="293">
                  <c:v>44.75</c:v>
                </c:pt>
                <c:pt idx="294">
                  <c:v>44</c:v>
                </c:pt>
                <c:pt idx="295">
                  <c:v>44</c:v>
                </c:pt>
                <c:pt idx="296">
                  <c:v>44</c:v>
                </c:pt>
                <c:pt idx="297">
                  <c:v>45.5</c:v>
                </c:pt>
                <c:pt idx="298">
                  <c:v>45.5</c:v>
                </c:pt>
                <c:pt idx="299">
                  <c:v>45</c:v>
                </c:pt>
                <c:pt idx="300">
                  <c:v>45</c:v>
                </c:pt>
                <c:pt idx="301">
                  <c:v>45</c:v>
                </c:pt>
                <c:pt idx="302">
                  <c:v>46</c:v>
                </c:pt>
                <c:pt idx="303">
                  <c:v>46</c:v>
                </c:pt>
                <c:pt idx="304">
                  <c:v>46</c:v>
                </c:pt>
                <c:pt idx="305">
                  <c:v>45.5</c:v>
                </c:pt>
                <c:pt idx="306">
                  <c:v>45.5</c:v>
                </c:pt>
                <c:pt idx="307">
                  <c:v>44.75</c:v>
                </c:pt>
                <c:pt idx="308">
                  <c:v>44.75</c:v>
                </c:pt>
                <c:pt idx="309">
                  <c:v>47.5</c:v>
                </c:pt>
                <c:pt idx="310">
                  <c:v>47.5</c:v>
                </c:pt>
                <c:pt idx="311">
                  <c:v>47</c:v>
                </c:pt>
                <c:pt idx="312">
                  <c:v>47</c:v>
                </c:pt>
                <c:pt idx="313">
                  <c:v>47</c:v>
                </c:pt>
                <c:pt idx="314">
                  <c:v>48</c:v>
                </c:pt>
                <c:pt idx="315">
                  <c:v>48</c:v>
                </c:pt>
                <c:pt idx="316">
                  <c:v>48</c:v>
                </c:pt>
                <c:pt idx="317">
                  <c:v>47.5</c:v>
                </c:pt>
                <c:pt idx="318">
                  <c:v>47.5</c:v>
                </c:pt>
                <c:pt idx="319">
                  <c:v>46.125</c:v>
                </c:pt>
                <c:pt idx="320">
                  <c:v>46.125</c:v>
                </c:pt>
                <c:pt idx="321">
                  <c:v>44.3125</c:v>
                </c:pt>
                <c:pt idx="322">
                  <c:v>44.3125</c:v>
                </c:pt>
                <c:pt idx="323">
                  <c:v>41.15625</c:v>
                </c:pt>
                <c:pt idx="324">
                  <c:v>41.15625</c:v>
                </c:pt>
                <c:pt idx="325">
                  <c:v>36.703125</c:v>
                </c:pt>
                <c:pt idx="326">
                  <c:v>36.703125</c:v>
                </c:pt>
                <c:pt idx="327">
                  <c:v>29.6015625</c:v>
                </c:pt>
                <c:pt idx="328">
                  <c:v>29.6015625</c:v>
                </c:pt>
                <c:pt idx="329">
                  <c:v>17.78515625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D5-4A14-A1B3-DE54AD243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686424"/>
        <c:axId val="691691520"/>
      </c:scatterChart>
      <c:valAx>
        <c:axId val="691686424"/>
        <c:scaling>
          <c:orientation val="maxMin"/>
          <c:min val="0"/>
        </c:scaling>
        <c:delete val="0"/>
        <c:axPos val="b"/>
        <c:numFmt formatCode="General" sourceLinked="0"/>
        <c:majorTickMark val="none"/>
        <c:minorTickMark val="none"/>
        <c:tickLblPos val="none"/>
        <c:spPr>
          <a:ln w="6350">
            <a:noFill/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91691520"/>
        <c:crosses val="autoZero"/>
        <c:crossBetween val="midCat"/>
      </c:valAx>
      <c:valAx>
        <c:axId val="691691520"/>
        <c:scaling>
          <c:orientation val="minMax"/>
          <c:max val="49"/>
          <c:min val="0"/>
        </c:scaling>
        <c:delete val="0"/>
        <c:axPos val="r"/>
        <c:numFmt formatCode="General" sourceLinked="0"/>
        <c:majorTickMark val="none"/>
        <c:minorTickMark val="none"/>
        <c:tickLblPos val="none"/>
        <c:spPr>
          <a:ln w="6350">
            <a:noFill/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6916864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3.5714285714285712E-2"/>
          <c:y val="4.0000000000000001E-3"/>
          <c:w val="0.9285714285714286"/>
          <c:h val="0.7741935483870967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'Heat maps_HID1'!$B$1</c:f>
              <c:strCache>
                <c:ptCount val="1"/>
                <c:pt idx="0">
                  <c:v>CMC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5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1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3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5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7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9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B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D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F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1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7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9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B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D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F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1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3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5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7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9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B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D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4F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1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3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5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7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9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B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D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5F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6.1612141224282449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CMC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maps_HID1'!$B$2:$B$49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CDCD-47FE-89F5-EC0673E50C7A}"/>
            </c:ext>
          </c:extLst>
        </c:ser>
        <c:ser>
          <c:idx val="1"/>
          <c:order val="1"/>
          <c:tx>
            <c:strRef>
              <c:f>'Heat maps_HID1'!$C$1</c:f>
              <c:strCache>
                <c:ptCount val="1"/>
                <c:pt idx="0">
                  <c:v>dpph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2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4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6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8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A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C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6E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0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2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4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6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8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A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C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7E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0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2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4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6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8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A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C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8E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0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2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4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6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8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A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C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9E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A0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A2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A4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A6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A8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AA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AC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AE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B0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B2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B4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B6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B8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BA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BC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BE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C0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6.5725171450342776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dpph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maps_HID1'!$C$2:$C$49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1-CDCD-47FE-89F5-EC0673E50C7A}"/>
            </c:ext>
          </c:extLst>
        </c:ser>
        <c:ser>
          <c:idx val="2"/>
          <c:order val="2"/>
          <c:tx>
            <c:strRef>
              <c:f>'Heat maps_HID1'!$D$1</c:f>
              <c:strCache>
                <c:ptCount val="1"/>
                <c:pt idx="0">
                  <c:v>TSC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C3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C5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C7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C9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CB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CD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CF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D1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D3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D5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D7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D9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DB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DD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DF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E1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E3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E5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E7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E9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EB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ED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EF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F1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F3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F5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F7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F9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FB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FD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FF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01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03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05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07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09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0B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0D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0F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11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13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15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17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19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1B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1D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1F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21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5.1644653289306577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TSC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3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maps_HID1'!$D$2:$D$49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22-CDCD-47FE-89F5-EC0673E50C7A}"/>
            </c:ext>
          </c:extLst>
        </c:ser>
        <c:ser>
          <c:idx val="3"/>
          <c:order val="3"/>
          <c:tx>
            <c:strRef>
              <c:f>'Heat maps_HID1'!$E$1</c:f>
              <c:strCache>
                <c:ptCount val="1"/>
                <c:pt idx="0">
                  <c:v>t.flavanols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24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26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28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2A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2C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2E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30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32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34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36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38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3A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3C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3E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40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42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44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46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48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4A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4C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4E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50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52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54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56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58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5A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5C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5E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60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62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64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66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68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6A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6C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6E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70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72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74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76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78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7A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7C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7E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80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82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0.11319304038608077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t.flavanols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24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maps_HID1'!$E$2:$E$49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83-CDCD-47FE-89F5-EC0673E50C7A}"/>
            </c:ext>
          </c:extLst>
        </c:ser>
        <c:ser>
          <c:idx val="4"/>
          <c:order val="4"/>
          <c:tx>
            <c:strRef>
              <c:f>'Heat maps_HID1'!$F$1</c:f>
              <c:strCache>
                <c:ptCount val="1"/>
                <c:pt idx="0">
                  <c:v>toco ug/g FW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85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87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89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8B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8D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8F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91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93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95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97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99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9B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9D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9F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A1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A3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A5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A7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A9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AB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AD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AF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B1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B3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B5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B7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B9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BB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BD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BF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C1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C3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C5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C7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C9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CB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CD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CF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D1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D3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D5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D7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D9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DB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DD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DF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E1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E3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0.1417091694183387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toco ug/g FW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85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maps_HID1'!$F$2:$F$49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4-CDCD-47FE-89F5-EC0673E50C7A}"/>
            </c:ext>
          </c:extLst>
        </c:ser>
        <c:ser>
          <c:idx val="5"/>
          <c:order val="5"/>
          <c:tx>
            <c:strRef>
              <c:f>'Heat maps_HID1'!$G$1</c:f>
              <c:strCache>
                <c:ptCount val="1"/>
                <c:pt idx="0">
                  <c:v>PAL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E6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E8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EA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EC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EE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0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2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4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6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8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A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C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1FE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00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02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04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06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08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0A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0C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0E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0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2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4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6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8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A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C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1E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0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2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4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6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8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A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C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2E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0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2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4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6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8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A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C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3E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0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2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4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5.2467106934213865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PAL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E6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maps_HID1'!$G$2:$G$49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45-CDCD-47FE-89F5-EC0673E50C7A}"/>
            </c:ext>
          </c:extLst>
        </c:ser>
        <c:ser>
          <c:idx val="6"/>
          <c:order val="6"/>
          <c:tx>
            <c:strRef>
              <c:f>'Heat maps_HID1'!$H$1</c:f>
              <c:strCache>
                <c:ptCount val="1"/>
                <c:pt idx="0">
                  <c:v>antho mg/100 g FW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7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9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B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D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4F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1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3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5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7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9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B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D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5F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1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3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5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7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9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B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D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6F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1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3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5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7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9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B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D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7F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1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3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5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7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9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B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D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8F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1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3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5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7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9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B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D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9F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1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3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5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0.12021640843281699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antho mg/100 g FW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47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maps_HID1'!$H$2:$H$49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A6-CDCD-47FE-89F5-EC0673E50C7A}"/>
            </c:ext>
          </c:extLst>
        </c:ser>
        <c:ser>
          <c:idx val="7"/>
          <c:order val="7"/>
          <c:tx>
            <c:strRef>
              <c:f>'Heat maps_HID1'!$I$1</c:f>
              <c:strCache>
                <c:ptCount val="1"/>
                <c:pt idx="0">
                  <c:v>TFC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8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A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C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AE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B0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B2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B4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B6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B8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BA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BC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BE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C0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C2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C4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C6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C8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CA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CC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CE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D0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D2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D4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D6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D8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DA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DC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DE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E0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E2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E4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E6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E8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EA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EC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EE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F0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F2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F4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F6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F8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FA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FC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2FE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00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02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04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06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5.1644653289306577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TFC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2A8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maps_HID1'!$I$2:$I$49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307-CDCD-47FE-89F5-EC0673E50C7A}"/>
            </c:ext>
          </c:extLst>
        </c:ser>
        <c:ser>
          <c:idx val="8"/>
          <c:order val="8"/>
          <c:tx>
            <c:strRef>
              <c:f>'Heat maps_HID1'!$J$1</c:f>
              <c:strCache>
                <c:ptCount val="1"/>
                <c:pt idx="0">
                  <c:v>TiAC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09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0B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0D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0F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11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13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15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17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19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1B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1D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1F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21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23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25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27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29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2B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2D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2F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31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33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35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37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39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3B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3D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3F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41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43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45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47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49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4B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4D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4F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51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53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55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57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59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5B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5D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5F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61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63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65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67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5.9515621031242062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TiAC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09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maps_HID1'!$J$2:$J$49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368-CDCD-47FE-89F5-EC0673E50C7A}"/>
            </c:ext>
          </c:extLst>
        </c:ser>
        <c:ser>
          <c:idx val="9"/>
          <c:order val="9"/>
          <c:tx>
            <c:strRef>
              <c:f>'Heat maps_HID1'!$K$1</c:f>
              <c:strCache>
                <c:ptCount val="1"/>
                <c:pt idx="0">
                  <c:v>Tctc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6A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6C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6E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0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2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4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6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8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A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C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7E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80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82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84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86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88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8A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8C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8E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90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92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94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96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98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9A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9C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9E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A0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A2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A4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A6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A8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AA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AC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AE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B0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B2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B4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B6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B8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BA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BC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BE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C0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C2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C4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C6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C8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5.5902717805435494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Tctc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6A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maps_HID1'!$K$2:$K$49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3C9-CDCD-47FE-89F5-EC0673E50C7A}"/>
            </c:ext>
          </c:extLst>
        </c:ser>
        <c:ser>
          <c:idx val="10"/>
          <c:order val="10"/>
          <c:tx>
            <c:strRef>
              <c:f>'Heat maps_HID1'!$L$1</c:f>
              <c:strCache>
                <c:ptCount val="1"/>
                <c:pt idx="0">
                  <c:v>CAT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CB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CD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CF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D1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D3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D5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D7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D9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DB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DD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DF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E1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E3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E5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E7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E9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EB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ED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EF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F1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F3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F5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F7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F9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FB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FD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3FF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01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03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05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07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09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0B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0D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0F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11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13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15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17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19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1B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1D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1F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21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23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25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27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29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5.4338074676149234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CAT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3CB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maps_HID1'!$L$2:$L$49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42A-CDCD-47FE-89F5-EC0673E50C7A}"/>
            </c:ext>
          </c:extLst>
        </c:ser>
        <c:ser>
          <c:idx val="11"/>
          <c:order val="11"/>
          <c:tx>
            <c:strRef>
              <c:f>'Heat maps_HID1'!$M$1</c:f>
              <c:strCache>
                <c:ptCount val="1"/>
                <c:pt idx="0">
                  <c:v>SOD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2C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2E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30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32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34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36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38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3A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3C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3E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40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42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44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46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48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4A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4C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4E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50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52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54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56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58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5A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5C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5E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60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62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64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66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68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6A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6C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6E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70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72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74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76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78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7A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7C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7E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80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82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84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86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88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8A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5.7451104902209803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SOD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42C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maps_HID1'!$M$2:$M$49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48B-CDCD-47FE-89F5-EC0673E50C7A}"/>
            </c:ext>
          </c:extLst>
        </c:ser>
        <c:ser>
          <c:idx val="12"/>
          <c:order val="12"/>
          <c:tx>
            <c:strRef>
              <c:f>'Heat maps_HID1'!$N$1</c:f>
              <c:strCache>
                <c:ptCount val="1"/>
                <c:pt idx="0">
                  <c:v>POD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8D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8F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91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93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95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97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99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9B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9D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9F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A1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A3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A5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A7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A9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AB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AD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AF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B1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B3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B5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B7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B9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BB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BD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BF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C1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C3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C5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C7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C9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CB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CD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CF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D1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D3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D5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D7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C8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D9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DB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DD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DF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E1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E3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E5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E7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E9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9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EB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5.8741427482854963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POD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48D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maps_HID1'!$N$2:$N$49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4EC-CDCD-47FE-89F5-EC0673E50C7A}"/>
            </c:ext>
          </c:extLst>
        </c:ser>
        <c:ser>
          <c:idx val="13"/>
          <c:order val="13"/>
          <c:tx>
            <c:strRef>
              <c:f>'Heat maps_HID1'!$O$1</c:f>
              <c:strCache>
                <c:ptCount val="1"/>
                <c:pt idx="0">
                  <c:v>CDW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EE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F0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F2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F4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F6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F8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FA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FC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4FE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00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02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04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06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08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0A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0C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0E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10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12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14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16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18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1A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1C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1E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20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22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24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26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28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2A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2C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2E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30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32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00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34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36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38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3A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3C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3E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40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42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44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46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48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4A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00C8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4C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6.4257302514604916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CDW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4EE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maps_HID1'!$O$2:$O$49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54D-CDCD-47FE-89F5-EC0673E50C7A}"/>
            </c:ext>
          </c:extLst>
        </c:ser>
        <c:ser>
          <c:idx val="14"/>
          <c:order val="14"/>
          <c:tx>
            <c:strRef>
              <c:f>'Heat maps_HID1'!$P$1</c:f>
              <c:strCache>
                <c:ptCount val="1"/>
                <c:pt idx="0">
                  <c:v>nosb/c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4F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51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53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55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57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59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5B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5D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5F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61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009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63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65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67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69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6B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6D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6F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71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73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75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77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79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7B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7D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7F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81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83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85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87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89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8B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8D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8F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91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0064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93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95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97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99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9B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9D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9F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A1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A3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A5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A7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0046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A9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8.0999491998983875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nosb/c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54F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maps_HID1'!$P$2:$P$49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5AA-CDCD-47FE-89F5-EC0673E50C7A}"/>
            </c:ext>
          </c:extLst>
        </c:ser>
        <c:ser>
          <c:idx val="15"/>
          <c:order val="15"/>
          <c:tx>
            <c:strRef>
              <c:f>'Heat maps_HID1'!$Q$1</c:f>
              <c:strCache>
                <c:ptCount val="1"/>
                <c:pt idx="0">
                  <c:v>TPC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AC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AE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B0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B2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B4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B6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B8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BA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BC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BE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5.2934975869951738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TPC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5BF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maps_HID1'!$Q$2:$Q$49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5C0-CDCD-47FE-89F5-EC0673E50C7A}"/>
            </c:ext>
          </c:extLst>
        </c:ser>
        <c:ser>
          <c:idx val="16"/>
          <c:order val="16"/>
          <c:tx>
            <c:strRef>
              <c:f>'Heat maps_HID1'!$R$1</c:f>
              <c:strCache>
                <c:ptCount val="1"/>
                <c:pt idx="0">
                  <c:v>TTTC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C2-CDCD-47FE-89F5-EC0673E50C7A}"/>
              </c:ext>
            </c:extLst>
          </c:dPt>
          <c:dPt>
            <c:idx val="1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C4-CDCD-47FE-89F5-EC0673E50C7A}"/>
              </c:ext>
            </c:extLst>
          </c:dPt>
          <c:dPt>
            <c:idx val="2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C6-CDCD-47FE-89F5-EC0673E50C7A}"/>
              </c:ext>
            </c:extLst>
          </c:dPt>
          <c:dPt>
            <c:idx val="3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C8-CDCD-47FE-89F5-EC0673E50C7A}"/>
              </c:ext>
            </c:extLst>
          </c:dPt>
          <c:dPt>
            <c:idx val="4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CA-CDCD-47FE-89F5-EC0673E50C7A}"/>
              </c:ext>
            </c:extLst>
          </c:dPt>
          <c:dPt>
            <c:idx val="5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CC-CDCD-47FE-89F5-EC0673E50C7A}"/>
              </c:ext>
            </c:extLst>
          </c:dPt>
          <c:dPt>
            <c:idx val="6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CE-CDCD-47FE-89F5-EC0673E50C7A}"/>
              </c:ext>
            </c:extLst>
          </c:dPt>
          <c:dPt>
            <c:idx val="7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D0-CDCD-47FE-89F5-EC0673E50C7A}"/>
              </c:ext>
            </c:extLst>
          </c:dPt>
          <c:dPt>
            <c:idx val="8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D2-CDCD-47FE-89F5-EC0673E50C7A}"/>
              </c:ext>
            </c:extLst>
          </c:dPt>
          <c:dPt>
            <c:idx val="9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D4-CDCD-47FE-89F5-EC0673E50C7A}"/>
              </c:ext>
            </c:extLst>
          </c:dPt>
          <c:dPt>
            <c:idx val="10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D6-CDCD-47FE-89F5-EC0673E50C7A}"/>
              </c:ext>
            </c:extLst>
          </c:dPt>
          <c:dPt>
            <c:idx val="11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D8-CDCD-47FE-89F5-EC0673E50C7A}"/>
              </c:ext>
            </c:extLst>
          </c:dPt>
          <c:dPt>
            <c:idx val="12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DA-CDCD-47FE-89F5-EC0673E50C7A}"/>
              </c:ext>
            </c:extLst>
          </c:dPt>
          <c:dPt>
            <c:idx val="13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DC-CDCD-47FE-89F5-EC0673E50C7A}"/>
              </c:ext>
            </c:extLst>
          </c:dPt>
          <c:dPt>
            <c:idx val="14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DE-CDCD-47FE-89F5-EC0673E50C7A}"/>
              </c:ext>
            </c:extLst>
          </c:dPt>
          <c:dPt>
            <c:idx val="15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E0-CDCD-47FE-89F5-EC0673E50C7A}"/>
              </c:ext>
            </c:extLst>
          </c:dPt>
          <c:dPt>
            <c:idx val="16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E2-CDCD-47FE-89F5-EC0673E50C7A}"/>
              </c:ext>
            </c:extLst>
          </c:dPt>
          <c:dPt>
            <c:idx val="17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E4-CDCD-47FE-89F5-EC0673E50C7A}"/>
              </c:ext>
            </c:extLst>
          </c:dPt>
          <c:dPt>
            <c:idx val="18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E6-CDCD-47FE-89F5-EC0673E50C7A}"/>
              </c:ext>
            </c:extLst>
          </c:dPt>
          <c:dPt>
            <c:idx val="19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E8-CDCD-47FE-89F5-EC0673E50C7A}"/>
              </c:ext>
            </c:extLst>
          </c:dPt>
          <c:dPt>
            <c:idx val="20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EA-CDCD-47FE-89F5-EC0673E50C7A}"/>
              </c:ext>
            </c:extLst>
          </c:dPt>
          <c:dPt>
            <c:idx val="21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EC-CDCD-47FE-89F5-EC0673E50C7A}"/>
              </c:ext>
            </c:extLst>
          </c:dPt>
          <c:dPt>
            <c:idx val="22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EE-CDCD-47FE-89F5-EC0673E50C7A}"/>
              </c:ext>
            </c:extLst>
          </c:dPt>
          <c:dPt>
            <c:idx val="23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F0-CDCD-47FE-89F5-EC0673E50C7A}"/>
              </c:ext>
            </c:extLst>
          </c:dPt>
          <c:dPt>
            <c:idx val="24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F2-CDCD-47FE-89F5-EC0673E50C7A}"/>
              </c:ext>
            </c:extLst>
          </c:dPt>
          <c:dPt>
            <c:idx val="25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F4-CDCD-47FE-89F5-EC0673E50C7A}"/>
              </c:ext>
            </c:extLst>
          </c:dPt>
          <c:dPt>
            <c:idx val="26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F6-CDCD-47FE-89F5-EC0673E50C7A}"/>
              </c:ext>
            </c:extLst>
          </c:dPt>
          <c:dPt>
            <c:idx val="27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F8-CDCD-47FE-89F5-EC0673E50C7A}"/>
              </c:ext>
            </c:extLst>
          </c:dPt>
          <c:dPt>
            <c:idx val="28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FA-CDCD-47FE-89F5-EC0673E50C7A}"/>
              </c:ext>
            </c:extLst>
          </c:dPt>
          <c:dPt>
            <c:idx val="29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FC-CDCD-47FE-89F5-EC0673E50C7A}"/>
              </c:ext>
            </c:extLst>
          </c:dPt>
          <c:dPt>
            <c:idx val="30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5FE-CDCD-47FE-89F5-EC0673E50C7A}"/>
              </c:ext>
            </c:extLst>
          </c:dPt>
          <c:dPt>
            <c:idx val="31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00-CDCD-47FE-89F5-EC0673E50C7A}"/>
              </c:ext>
            </c:extLst>
          </c:dPt>
          <c:dPt>
            <c:idx val="32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02-CDCD-47FE-89F5-EC0673E50C7A}"/>
              </c:ext>
            </c:extLst>
          </c:dPt>
          <c:dPt>
            <c:idx val="33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04-CDCD-47FE-89F5-EC0673E50C7A}"/>
              </c:ext>
            </c:extLst>
          </c:dPt>
          <c:dPt>
            <c:idx val="34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06-CDCD-47FE-89F5-EC0673E50C7A}"/>
              </c:ext>
            </c:extLst>
          </c:dPt>
          <c:dPt>
            <c:idx val="35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08-CDCD-47FE-89F5-EC0673E50C7A}"/>
              </c:ext>
            </c:extLst>
          </c:dPt>
          <c:dPt>
            <c:idx val="36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0A-CDCD-47FE-89F5-EC0673E50C7A}"/>
              </c:ext>
            </c:extLst>
          </c:dPt>
          <c:dPt>
            <c:idx val="37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0C-CDCD-47FE-89F5-EC0673E50C7A}"/>
              </c:ext>
            </c:extLst>
          </c:dPt>
          <c:dPt>
            <c:idx val="38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0E-CDCD-47FE-89F5-EC0673E50C7A}"/>
              </c:ext>
            </c:extLst>
          </c:dPt>
          <c:dPt>
            <c:idx val="39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10-CDCD-47FE-89F5-EC0673E50C7A}"/>
              </c:ext>
            </c:extLst>
          </c:dPt>
          <c:dPt>
            <c:idx val="40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12-CDCD-47FE-89F5-EC0673E50C7A}"/>
              </c:ext>
            </c:extLst>
          </c:dPt>
          <c:dPt>
            <c:idx val="41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14-CDCD-47FE-89F5-EC0673E50C7A}"/>
              </c:ext>
            </c:extLst>
          </c:dPt>
          <c:dPt>
            <c:idx val="42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16-CDCD-47FE-89F5-EC0673E50C7A}"/>
              </c:ext>
            </c:extLst>
          </c:dPt>
          <c:dPt>
            <c:idx val="43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18-CDCD-47FE-89F5-EC0673E50C7A}"/>
              </c:ext>
            </c:extLst>
          </c:dPt>
          <c:dPt>
            <c:idx val="44"/>
            <c:invertIfNegative val="0"/>
            <c:bubble3D val="0"/>
            <c:spPr>
              <a:solidFill>
                <a:srgbClr val="64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1A-CDCD-47FE-89F5-EC0673E50C7A}"/>
              </c:ext>
            </c:extLst>
          </c:dPt>
          <c:dPt>
            <c:idx val="45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1C-CDCD-47FE-89F5-EC0673E50C7A}"/>
              </c:ext>
            </c:extLst>
          </c:dPt>
          <c:dPt>
            <c:idx val="46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1E-CDCD-47FE-89F5-EC0673E50C7A}"/>
              </c:ext>
            </c:extLst>
          </c:dPt>
          <c:dPt>
            <c:idx val="47"/>
            <c:invertIfNegative val="0"/>
            <c:bubble3D val="0"/>
            <c:spPr>
              <a:solidFill>
                <a:srgbClr val="46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620-CDCD-47FE-89F5-EC0673E50C7A}"/>
              </c:ext>
            </c:extLst>
          </c:dPt>
          <c:dLbls>
            <c:dLbl>
              <c:idx val="0"/>
              <c:layout>
                <c:manualLayout>
                  <c:x val="0"/>
                  <c:y val="6.3273558547117095E-2"/>
                </c:manualLayout>
              </c:layout>
              <c:tx>
                <c:rich>
                  <a:bodyPr rot="-5400000" vert="horz" wrap="square" lIns="38100" tIns="19050" rIns="38100" bIns="19050" anchor="ctr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TTTC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5C2-CDCD-47FE-89F5-EC0673E50C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'Heat maps_HID1'!$A$2:$A$49</c:f>
              <c:numCache>
                <c:formatCode>General</c:formatCode>
                <c:ptCount val="48"/>
                <c:pt idx="0">
                  <c:v>101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106.5</c:v>
                </c:pt>
                <c:pt idx="5">
                  <c:v>108</c:v>
                </c:pt>
                <c:pt idx="6">
                  <c:v>109.5</c:v>
                </c:pt>
                <c:pt idx="7">
                  <c:v>108.5</c:v>
                </c:pt>
                <c:pt idx="8">
                  <c:v>109.5</c:v>
                </c:pt>
                <c:pt idx="9">
                  <c:v>110</c:v>
                </c:pt>
                <c:pt idx="10">
                  <c:v>102</c:v>
                </c:pt>
                <c:pt idx="11">
                  <c:v>105.4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145</c:v>
                </c:pt>
                <c:pt idx="16">
                  <c:v>141.22999999999999</c:v>
                </c:pt>
                <c:pt idx="17">
                  <c:v>144</c:v>
                </c:pt>
                <c:pt idx="18">
                  <c:v>145</c:v>
                </c:pt>
                <c:pt idx="19">
                  <c:v>149.30000000000001</c:v>
                </c:pt>
                <c:pt idx="20">
                  <c:v>150</c:v>
                </c:pt>
                <c:pt idx="21">
                  <c:v>146.69999999999999</c:v>
                </c:pt>
                <c:pt idx="22">
                  <c:v>148.69999999999999</c:v>
                </c:pt>
                <c:pt idx="23">
                  <c:v>139.30000000000001</c:v>
                </c:pt>
                <c:pt idx="24">
                  <c:v>137</c:v>
                </c:pt>
                <c:pt idx="25">
                  <c:v>138</c:v>
                </c:pt>
                <c:pt idx="26">
                  <c:v>131.4</c:v>
                </c:pt>
                <c:pt idx="27">
                  <c:v>133</c:v>
                </c:pt>
                <c:pt idx="28">
                  <c:v>134.19999999999999</c:v>
                </c:pt>
                <c:pt idx="29">
                  <c:v>106.5</c:v>
                </c:pt>
                <c:pt idx="30">
                  <c:v>110.4</c:v>
                </c:pt>
                <c:pt idx="31">
                  <c:v>112.4</c:v>
                </c:pt>
                <c:pt idx="32">
                  <c:v>105.4</c:v>
                </c:pt>
                <c:pt idx="33">
                  <c:v>107</c:v>
                </c:pt>
                <c:pt idx="34">
                  <c:v>109.5</c:v>
                </c:pt>
                <c:pt idx="35">
                  <c:v>111.4</c:v>
                </c:pt>
                <c:pt idx="36">
                  <c:v>115.4</c:v>
                </c:pt>
                <c:pt idx="37">
                  <c:v>113.5</c:v>
                </c:pt>
                <c:pt idx="38">
                  <c:v>114.7</c:v>
                </c:pt>
                <c:pt idx="39">
                  <c:v>117.8</c:v>
                </c:pt>
                <c:pt idx="40">
                  <c:v>121.4</c:v>
                </c:pt>
                <c:pt idx="41">
                  <c:v>125.6</c:v>
                </c:pt>
                <c:pt idx="42">
                  <c:v>126.8</c:v>
                </c:pt>
                <c:pt idx="43">
                  <c:v>125</c:v>
                </c:pt>
                <c:pt idx="44">
                  <c:v>124.3</c:v>
                </c:pt>
                <c:pt idx="45">
                  <c:v>122.5</c:v>
                </c:pt>
                <c:pt idx="46">
                  <c:v>119.6</c:v>
                </c:pt>
                <c:pt idx="47">
                  <c:v>127.4</c:v>
                </c:pt>
              </c:numCache>
            </c:numRef>
          </c:cat>
          <c:val>
            <c:numRef>
              <c:f>'Heat maps_HID1'!$R$2:$R$49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621-CDCD-47FE-89F5-EC0673E50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91696224"/>
        <c:axId val="691688384"/>
      </c:barChart>
      <c:catAx>
        <c:axId val="691696224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high"/>
        <c:txPr>
          <a:bodyPr/>
          <a:lstStyle/>
          <a:p>
            <a:pPr>
              <a:defRPr sz="700"/>
            </a:pPr>
            <a:endParaRPr lang="en-US"/>
          </a:p>
        </c:txPr>
        <c:crossAx val="691688384"/>
        <c:crosses val="max"/>
        <c:auto val="1"/>
        <c:lblAlgn val="ctr"/>
        <c:lblOffset val="100"/>
        <c:tickMarkSkip val="1"/>
        <c:noMultiLvlLbl val="0"/>
      </c:catAx>
      <c:valAx>
        <c:axId val="691688384"/>
        <c:scaling>
          <c:orientation val="minMax"/>
          <c:max val="17"/>
          <c:min val="0"/>
        </c:scaling>
        <c:delete val="0"/>
        <c:axPos val="b"/>
        <c:numFmt formatCode="General" sourceLinked="0"/>
        <c:majorTickMark val="cross"/>
        <c:minorTickMark val="none"/>
        <c:tickLblPos val="none"/>
        <c:txPr>
          <a:bodyPr/>
          <a:lstStyle/>
          <a:p>
            <a:pPr>
              <a:defRPr sz="700"/>
            </a:pPr>
            <a:endParaRPr lang="en-US"/>
          </a:p>
        </c:txPr>
        <c:crossAx val="691696224"/>
        <c:crosses val="autoZero"/>
        <c:crossBetween val="between"/>
        <c:majorUnit val="1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GB"/>
              <a:t>Correlation map</a:t>
            </a:r>
          </a:p>
        </c:rich>
      </c:tx>
      <c:overlay val="0"/>
    </c:title>
    <c:autoTitleDeleted val="0"/>
    <c:view3D>
      <c:rotX val="90"/>
      <c:rotY val="90"/>
      <c:depthPercent val="100"/>
      <c:rAngAx val="0"/>
      <c:perspective val="0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'Correlation tests_HID'!$B$1</c:f>
              <c:strCache>
                <c:ptCount val="1"/>
                <c:pt idx="0">
                  <c:v>CFW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tests_HID'!$B$2:$B$19</c:f>
              <c:numCache>
                <c:formatCode>0.0000</c:formatCode>
                <c:ptCount val="18"/>
                <c:pt idx="0">
                  <c:v>1</c:v>
                </c:pt>
                <c:pt idx="1">
                  <c:v>0.98145533532446372</c:v>
                </c:pt>
                <c:pt idx="2">
                  <c:v>0.98333108005143333</c:v>
                </c:pt>
                <c:pt idx="3">
                  <c:v>0.9821898873292193</c:v>
                </c:pt>
                <c:pt idx="4">
                  <c:v>0.99538432335567484</c:v>
                </c:pt>
                <c:pt idx="5">
                  <c:v>0.98995604701513029</c:v>
                </c:pt>
                <c:pt idx="6">
                  <c:v>0.98205561081235315</c:v>
                </c:pt>
                <c:pt idx="7">
                  <c:v>0.98995604701513029</c:v>
                </c:pt>
                <c:pt idx="8">
                  <c:v>0.99364735542813587</c:v>
                </c:pt>
                <c:pt idx="9">
                  <c:v>0.98205561081235315</c:v>
                </c:pt>
                <c:pt idx="10">
                  <c:v>0.98734865109526215</c:v>
                </c:pt>
                <c:pt idx="11">
                  <c:v>0.96728566569162711</c:v>
                </c:pt>
                <c:pt idx="12">
                  <c:v>0.9230122054968698</c:v>
                </c:pt>
                <c:pt idx="13">
                  <c:v>0.94820426828034954</c:v>
                </c:pt>
                <c:pt idx="14">
                  <c:v>0.9322130648150766</c:v>
                </c:pt>
                <c:pt idx="15">
                  <c:v>0.98302830102511607</c:v>
                </c:pt>
                <c:pt idx="16">
                  <c:v>0.95072890388257325</c:v>
                </c:pt>
                <c:pt idx="17">
                  <c:v>0.98734865109526215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D10-4392-98F4-3ED7928BD183}"/>
            </c:ext>
          </c:extLst>
        </c:ser>
        <c:ser>
          <c:idx val="1"/>
          <c:order val="1"/>
          <c:tx>
            <c:strRef>
              <c:f>'Correlation tests_HID'!$C$1</c:f>
              <c:strCache>
                <c:ptCount val="1"/>
                <c:pt idx="0">
                  <c:v>CDW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A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C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E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0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2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4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tests_HID'!$C$2:$C$19</c:f>
              <c:numCache>
                <c:formatCode>0.0000</c:formatCode>
                <c:ptCount val="18"/>
                <c:pt idx="0">
                  <c:v>0.98145533532446372</c:v>
                </c:pt>
                <c:pt idx="1">
                  <c:v>1</c:v>
                </c:pt>
                <c:pt idx="2">
                  <c:v>0.99443465012793686</c:v>
                </c:pt>
                <c:pt idx="3">
                  <c:v>0.94390899778242998</c:v>
                </c:pt>
                <c:pt idx="4">
                  <c:v>0.98286769333830037</c:v>
                </c:pt>
                <c:pt idx="5">
                  <c:v>0.99465228470663014</c:v>
                </c:pt>
                <c:pt idx="6">
                  <c:v>0.94502661694509527</c:v>
                </c:pt>
                <c:pt idx="7">
                  <c:v>0.99465228470663014</c:v>
                </c:pt>
                <c:pt idx="8">
                  <c:v>0.9879462558778529</c:v>
                </c:pt>
                <c:pt idx="9">
                  <c:v>0.94502661694509527</c:v>
                </c:pt>
                <c:pt idx="10">
                  <c:v>0.96617256365976101</c:v>
                </c:pt>
                <c:pt idx="11">
                  <c:v>0.96991910220604205</c:v>
                </c:pt>
                <c:pt idx="12">
                  <c:v>0.90384669221547242</c:v>
                </c:pt>
                <c:pt idx="13">
                  <c:v>0.92073188946905482</c:v>
                </c:pt>
                <c:pt idx="14">
                  <c:v>0.91787926073742832</c:v>
                </c:pt>
                <c:pt idx="15">
                  <c:v>0.957828713628323</c:v>
                </c:pt>
                <c:pt idx="16">
                  <c:v>0.91060620044078111</c:v>
                </c:pt>
                <c:pt idx="17">
                  <c:v>0.96617256365976101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9D10-4392-98F4-3ED7928BD183}"/>
            </c:ext>
          </c:extLst>
        </c:ser>
        <c:ser>
          <c:idx val="2"/>
          <c:order val="2"/>
          <c:tx>
            <c:strRef>
              <c:f>'Correlation tests_HID'!$D$1</c:f>
              <c:strCache>
                <c:ptCount val="1"/>
                <c:pt idx="0">
                  <c:v>CMC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B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D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F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5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7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B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D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F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1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3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5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7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9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B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D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tests_HID'!$D$2:$D$19</c:f>
              <c:numCache>
                <c:formatCode>0.0000</c:formatCode>
                <c:ptCount val="18"/>
                <c:pt idx="0">
                  <c:v>0.98333108005143333</c:v>
                </c:pt>
                <c:pt idx="1">
                  <c:v>0.99443465012793686</c:v>
                </c:pt>
                <c:pt idx="2">
                  <c:v>1</c:v>
                </c:pt>
                <c:pt idx="3">
                  <c:v>0.94679407273476079</c:v>
                </c:pt>
                <c:pt idx="4">
                  <c:v>0.98322293988313669</c:v>
                </c:pt>
                <c:pt idx="5">
                  <c:v>0.9970957881221717</c:v>
                </c:pt>
                <c:pt idx="6">
                  <c:v>0.94763985811626206</c:v>
                </c:pt>
                <c:pt idx="7">
                  <c:v>0.9970957881221717</c:v>
                </c:pt>
                <c:pt idx="8">
                  <c:v>0.9900922909880564</c:v>
                </c:pt>
                <c:pt idx="9">
                  <c:v>0.94763985811626206</c:v>
                </c:pt>
                <c:pt idx="10">
                  <c:v>0.9659056981218227</c:v>
                </c:pt>
                <c:pt idx="11">
                  <c:v>0.97160617859299103</c:v>
                </c:pt>
                <c:pt idx="12">
                  <c:v>0.90011400165201327</c:v>
                </c:pt>
                <c:pt idx="13">
                  <c:v>0.91835405379332413</c:v>
                </c:pt>
                <c:pt idx="14">
                  <c:v>0.91544746376114383</c:v>
                </c:pt>
                <c:pt idx="15">
                  <c:v>0.95797021675763661</c:v>
                </c:pt>
                <c:pt idx="16">
                  <c:v>0.9158569037977875</c:v>
                </c:pt>
                <c:pt idx="17">
                  <c:v>0.9659056981218227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E-9D10-4392-98F4-3ED7928BD183}"/>
            </c:ext>
          </c:extLst>
        </c:ser>
        <c:ser>
          <c:idx val="3"/>
          <c:order val="3"/>
          <c:tx>
            <c:strRef>
              <c:f>'Correlation tests_HID'!$E$1</c:f>
              <c:strCache>
                <c:ptCount val="1"/>
                <c:pt idx="0">
                  <c:v>nosb/c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0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2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4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6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8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A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C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E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0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2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4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6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8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A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C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E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0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2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tests_HID'!$E$2:$E$19</c:f>
              <c:numCache>
                <c:formatCode>0.0000</c:formatCode>
                <c:ptCount val="18"/>
                <c:pt idx="0">
                  <c:v>0.9821898873292193</c:v>
                </c:pt>
                <c:pt idx="1">
                  <c:v>0.94390899778242998</c:v>
                </c:pt>
                <c:pt idx="2">
                  <c:v>0.94679407273476079</c:v>
                </c:pt>
                <c:pt idx="3">
                  <c:v>1</c:v>
                </c:pt>
                <c:pt idx="4">
                  <c:v>0.98197317840361742</c:v>
                </c:pt>
                <c:pt idx="5">
                  <c:v>0.95863305353438455</c:v>
                </c:pt>
                <c:pt idx="6">
                  <c:v>0.99283368498813107</c:v>
                </c:pt>
                <c:pt idx="7">
                  <c:v>0.95863305353438455</c:v>
                </c:pt>
                <c:pt idx="8">
                  <c:v>0.97244693123393944</c:v>
                </c:pt>
                <c:pt idx="9">
                  <c:v>0.99283368498813107</c:v>
                </c:pt>
                <c:pt idx="10">
                  <c:v>0.98509650659312709</c:v>
                </c:pt>
                <c:pt idx="11">
                  <c:v>0.94795993193981476</c:v>
                </c:pt>
                <c:pt idx="12">
                  <c:v>0.94134093931642626</c:v>
                </c:pt>
                <c:pt idx="13">
                  <c:v>0.96373507625624721</c:v>
                </c:pt>
                <c:pt idx="14">
                  <c:v>0.94532968092171332</c:v>
                </c:pt>
                <c:pt idx="15">
                  <c:v>0.98783569081822742</c:v>
                </c:pt>
                <c:pt idx="16">
                  <c:v>0.97869164529120645</c:v>
                </c:pt>
                <c:pt idx="17">
                  <c:v>0.98509650659312709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3-9D10-4392-98F4-3ED7928BD183}"/>
            </c:ext>
          </c:extLst>
        </c:ser>
        <c:ser>
          <c:idx val="4"/>
          <c:order val="4"/>
          <c:tx>
            <c:strRef>
              <c:f>'Correlation tests_HID'!$F$1</c:f>
              <c:strCache>
                <c:ptCount val="1"/>
                <c:pt idx="0">
                  <c:v>TFC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5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7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9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B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D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F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1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3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5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7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9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B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D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F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1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3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5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7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tests_HID'!$F$2:$F$19</c:f>
              <c:numCache>
                <c:formatCode>0.0000</c:formatCode>
                <c:ptCount val="18"/>
                <c:pt idx="0">
                  <c:v>0.99538432335567484</c:v>
                </c:pt>
                <c:pt idx="1">
                  <c:v>0.98286769333830037</c:v>
                </c:pt>
                <c:pt idx="2">
                  <c:v>0.98322293988313669</c:v>
                </c:pt>
                <c:pt idx="3">
                  <c:v>0.98197317840361742</c:v>
                </c:pt>
                <c:pt idx="4">
                  <c:v>1</c:v>
                </c:pt>
                <c:pt idx="5">
                  <c:v>0.99003774962487057</c:v>
                </c:pt>
                <c:pt idx="6">
                  <c:v>0.98031871033619011</c:v>
                </c:pt>
                <c:pt idx="7">
                  <c:v>0.99003774962487057</c:v>
                </c:pt>
                <c:pt idx="8">
                  <c:v>0.99481486089838056</c:v>
                </c:pt>
                <c:pt idx="9">
                  <c:v>0.98031871033619011</c:v>
                </c:pt>
                <c:pt idx="10">
                  <c:v>0.99114972501928089</c:v>
                </c:pt>
                <c:pt idx="11">
                  <c:v>0.97220035614959233</c:v>
                </c:pt>
                <c:pt idx="12">
                  <c:v>0.92996363685336603</c:v>
                </c:pt>
                <c:pt idx="13">
                  <c:v>0.95130030036456781</c:v>
                </c:pt>
                <c:pt idx="14">
                  <c:v>0.94149904496787062</c:v>
                </c:pt>
                <c:pt idx="15">
                  <c:v>0.98666739986693086</c:v>
                </c:pt>
                <c:pt idx="16">
                  <c:v>0.95284761565736475</c:v>
                </c:pt>
                <c:pt idx="17">
                  <c:v>0.99114972501928089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8-9D10-4392-98F4-3ED7928BD183}"/>
            </c:ext>
          </c:extLst>
        </c:ser>
        <c:ser>
          <c:idx val="5"/>
          <c:order val="5"/>
          <c:tx>
            <c:strRef>
              <c:f>'Correlation tests_HID'!$G$1</c:f>
              <c:strCache>
                <c:ptCount val="1"/>
                <c:pt idx="0">
                  <c:v>TPC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A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C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E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0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2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4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6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8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A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C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E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0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2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4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6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8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A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C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tests_HID'!$G$2:$G$19</c:f>
              <c:numCache>
                <c:formatCode>0.0000</c:formatCode>
                <c:ptCount val="18"/>
                <c:pt idx="0">
                  <c:v>0.98995604701513029</c:v>
                </c:pt>
                <c:pt idx="1">
                  <c:v>0.99465228470663014</c:v>
                </c:pt>
                <c:pt idx="2">
                  <c:v>0.9970957881221717</c:v>
                </c:pt>
                <c:pt idx="3">
                  <c:v>0.95863305353438455</c:v>
                </c:pt>
                <c:pt idx="4">
                  <c:v>0.99003774962487057</c:v>
                </c:pt>
                <c:pt idx="5">
                  <c:v>0.99999999999999989</c:v>
                </c:pt>
                <c:pt idx="6">
                  <c:v>0.95755075594340067</c:v>
                </c:pt>
                <c:pt idx="7">
                  <c:v>0.99999999999999989</c:v>
                </c:pt>
                <c:pt idx="8">
                  <c:v>0.99495155447502304</c:v>
                </c:pt>
                <c:pt idx="9">
                  <c:v>0.95755075594340067</c:v>
                </c:pt>
                <c:pt idx="10">
                  <c:v>0.97464850474020315</c:v>
                </c:pt>
                <c:pt idx="11">
                  <c:v>0.97714565474677817</c:v>
                </c:pt>
                <c:pt idx="12">
                  <c:v>0.91171122302543772</c:v>
                </c:pt>
                <c:pt idx="13">
                  <c:v>0.93060116739390952</c:v>
                </c:pt>
                <c:pt idx="14">
                  <c:v>0.9273694509374748</c:v>
                </c:pt>
                <c:pt idx="15">
                  <c:v>0.96747575313949452</c:v>
                </c:pt>
                <c:pt idx="16">
                  <c:v>0.92647577724447305</c:v>
                </c:pt>
                <c:pt idx="17">
                  <c:v>0.97464850474020315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DD-9D10-4392-98F4-3ED7928BD183}"/>
            </c:ext>
          </c:extLst>
        </c:ser>
        <c:ser>
          <c:idx val="6"/>
          <c:order val="6"/>
          <c:tx>
            <c:strRef>
              <c:f>'Correlation tests_HID'!$H$1</c:f>
              <c:strCache>
                <c:ptCount val="1"/>
                <c:pt idx="0">
                  <c:v>TSC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F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1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3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5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7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9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B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D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F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1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3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5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7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9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B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D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F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1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tests_HID'!$H$2:$H$19</c:f>
              <c:numCache>
                <c:formatCode>0.0000</c:formatCode>
                <c:ptCount val="18"/>
                <c:pt idx="0">
                  <c:v>0.98205561081235315</c:v>
                </c:pt>
                <c:pt idx="1">
                  <c:v>0.94502661694509527</c:v>
                </c:pt>
                <c:pt idx="2">
                  <c:v>0.94763985811626206</c:v>
                </c:pt>
                <c:pt idx="3">
                  <c:v>0.99283368498813107</c:v>
                </c:pt>
                <c:pt idx="4">
                  <c:v>0.98031871033619011</c:v>
                </c:pt>
                <c:pt idx="5">
                  <c:v>0.95755075594340067</c:v>
                </c:pt>
                <c:pt idx="6">
                  <c:v>1</c:v>
                </c:pt>
                <c:pt idx="7">
                  <c:v>0.95755075594340067</c:v>
                </c:pt>
                <c:pt idx="8">
                  <c:v>0.97139057064638723</c:v>
                </c:pt>
                <c:pt idx="9">
                  <c:v>1</c:v>
                </c:pt>
                <c:pt idx="10">
                  <c:v>0.98659066377743865</c:v>
                </c:pt>
                <c:pt idx="11">
                  <c:v>0.93716069627788667</c:v>
                </c:pt>
                <c:pt idx="12">
                  <c:v>0.92725890976804071</c:v>
                </c:pt>
                <c:pt idx="13">
                  <c:v>0.95369541060561558</c:v>
                </c:pt>
                <c:pt idx="14">
                  <c:v>0.93238694967699909</c:v>
                </c:pt>
                <c:pt idx="15">
                  <c:v>0.99014447611143042</c:v>
                </c:pt>
                <c:pt idx="16">
                  <c:v>0.97101213292016675</c:v>
                </c:pt>
                <c:pt idx="17">
                  <c:v>0.98659066377743865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02-9D10-4392-98F4-3ED7928BD183}"/>
            </c:ext>
          </c:extLst>
        </c:ser>
        <c:ser>
          <c:idx val="7"/>
          <c:order val="7"/>
          <c:tx>
            <c:strRef>
              <c:f>'Correlation tests_HID'!$I$1</c:f>
              <c:strCache>
                <c:ptCount val="1"/>
                <c:pt idx="0">
                  <c:v>TTTC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4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6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8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A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C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E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0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2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4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6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8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A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C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E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0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2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4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6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tests_HID'!$I$2:$I$19</c:f>
              <c:numCache>
                <c:formatCode>0.0000</c:formatCode>
                <c:ptCount val="18"/>
                <c:pt idx="0">
                  <c:v>0.98995604701513029</c:v>
                </c:pt>
                <c:pt idx="1">
                  <c:v>0.99465228470663014</c:v>
                </c:pt>
                <c:pt idx="2">
                  <c:v>0.9970957881221717</c:v>
                </c:pt>
                <c:pt idx="3">
                  <c:v>0.95863305353438455</c:v>
                </c:pt>
                <c:pt idx="4">
                  <c:v>0.99003774962487057</c:v>
                </c:pt>
                <c:pt idx="5">
                  <c:v>0.99999999999999989</c:v>
                </c:pt>
                <c:pt idx="6">
                  <c:v>0.95755075594340067</c:v>
                </c:pt>
                <c:pt idx="7">
                  <c:v>0.99999999999999989</c:v>
                </c:pt>
                <c:pt idx="8">
                  <c:v>0.99495155447502304</c:v>
                </c:pt>
                <c:pt idx="9">
                  <c:v>0.95755075594340067</c:v>
                </c:pt>
                <c:pt idx="10">
                  <c:v>0.97464850474020315</c:v>
                </c:pt>
                <c:pt idx="11">
                  <c:v>0.97714565474677817</c:v>
                </c:pt>
                <c:pt idx="12">
                  <c:v>0.91171122302543772</c:v>
                </c:pt>
                <c:pt idx="13">
                  <c:v>0.93060116739390952</c:v>
                </c:pt>
                <c:pt idx="14">
                  <c:v>0.9273694509374748</c:v>
                </c:pt>
                <c:pt idx="15">
                  <c:v>0.96747575313949452</c:v>
                </c:pt>
                <c:pt idx="16">
                  <c:v>0.92647577724447305</c:v>
                </c:pt>
                <c:pt idx="17">
                  <c:v>0.97464850474020315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27-9D10-4392-98F4-3ED7928BD183}"/>
            </c:ext>
          </c:extLst>
        </c:ser>
        <c:ser>
          <c:idx val="8"/>
          <c:order val="8"/>
          <c:tx>
            <c:strRef>
              <c:f>'Correlation tests_HID'!$J$1</c:f>
              <c:strCache>
                <c:ptCount val="1"/>
                <c:pt idx="0">
                  <c:v>TiAC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9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B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D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F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1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3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5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7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9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B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D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F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1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3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5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7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9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B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tests_HID'!$J$2:$J$19</c:f>
              <c:numCache>
                <c:formatCode>0.0000</c:formatCode>
                <c:ptCount val="18"/>
                <c:pt idx="0">
                  <c:v>0.99364735542813587</c:v>
                </c:pt>
                <c:pt idx="1">
                  <c:v>0.9879462558778529</c:v>
                </c:pt>
                <c:pt idx="2">
                  <c:v>0.9900922909880564</c:v>
                </c:pt>
                <c:pt idx="3">
                  <c:v>0.97244693123393944</c:v>
                </c:pt>
                <c:pt idx="4">
                  <c:v>0.99481486089838056</c:v>
                </c:pt>
                <c:pt idx="5">
                  <c:v>0.99495155447502304</c:v>
                </c:pt>
                <c:pt idx="6">
                  <c:v>0.97139057064638723</c:v>
                </c:pt>
                <c:pt idx="7">
                  <c:v>0.99495155447502304</c:v>
                </c:pt>
                <c:pt idx="8">
                  <c:v>1</c:v>
                </c:pt>
                <c:pt idx="9">
                  <c:v>0.97139057064638723</c:v>
                </c:pt>
                <c:pt idx="10">
                  <c:v>0.98539591230419821</c:v>
                </c:pt>
                <c:pt idx="11">
                  <c:v>0.97413067708736556</c:v>
                </c:pt>
                <c:pt idx="12">
                  <c:v>0.92098691846253133</c:v>
                </c:pt>
                <c:pt idx="13">
                  <c:v>0.94115411896996282</c:v>
                </c:pt>
                <c:pt idx="14">
                  <c:v>0.93452946479963306</c:v>
                </c:pt>
                <c:pt idx="15">
                  <c:v>0.97819774308715612</c:v>
                </c:pt>
                <c:pt idx="16">
                  <c:v>0.94020411625426947</c:v>
                </c:pt>
                <c:pt idx="17">
                  <c:v>0.98539591230419821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4C-9D10-4392-98F4-3ED7928BD183}"/>
            </c:ext>
          </c:extLst>
        </c:ser>
        <c:ser>
          <c:idx val="9"/>
          <c:order val="9"/>
          <c:tx>
            <c:strRef>
              <c:f>'Correlation tests_HID'!$K$1</c:f>
              <c:strCache>
                <c:ptCount val="1"/>
                <c:pt idx="0">
                  <c:v>t.flavanols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E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0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2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4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6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8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A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C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E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0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2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4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6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8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A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C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E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0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tests_HID'!$K$2:$K$19</c:f>
              <c:numCache>
                <c:formatCode>0.0000</c:formatCode>
                <c:ptCount val="18"/>
                <c:pt idx="0">
                  <c:v>0.98205561081235315</c:v>
                </c:pt>
                <c:pt idx="1">
                  <c:v>0.94502661694509527</c:v>
                </c:pt>
                <c:pt idx="2">
                  <c:v>0.94763985811626206</c:v>
                </c:pt>
                <c:pt idx="3">
                  <c:v>0.99283368498813107</c:v>
                </c:pt>
                <c:pt idx="4">
                  <c:v>0.98031871033619011</c:v>
                </c:pt>
                <c:pt idx="5">
                  <c:v>0.95755075594340067</c:v>
                </c:pt>
                <c:pt idx="6">
                  <c:v>1</c:v>
                </c:pt>
                <c:pt idx="7">
                  <c:v>0.95755075594340067</c:v>
                </c:pt>
                <c:pt idx="8">
                  <c:v>0.97139057064638723</c:v>
                </c:pt>
                <c:pt idx="9">
                  <c:v>1</c:v>
                </c:pt>
                <c:pt idx="10">
                  <c:v>0.98659066377743865</c:v>
                </c:pt>
                <c:pt idx="11">
                  <c:v>0.93716069627788667</c:v>
                </c:pt>
                <c:pt idx="12">
                  <c:v>0.92725890976804071</c:v>
                </c:pt>
                <c:pt idx="13">
                  <c:v>0.95369541060561558</c:v>
                </c:pt>
                <c:pt idx="14">
                  <c:v>0.93238694967699909</c:v>
                </c:pt>
                <c:pt idx="15">
                  <c:v>0.99014447611143042</c:v>
                </c:pt>
                <c:pt idx="16">
                  <c:v>0.97101213292016675</c:v>
                </c:pt>
                <c:pt idx="17">
                  <c:v>0.98659066377743865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1-9D10-4392-98F4-3ED7928BD183}"/>
            </c:ext>
          </c:extLst>
        </c:ser>
        <c:ser>
          <c:idx val="10"/>
          <c:order val="10"/>
          <c:tx>
            <c:strRef>
              <c:f>'Correlation tests_HID'!$L$1</c:f>
              <c:strCache>
                <c:ptCount val="1"/>
                <c:pt idx="0">
                  <c:v>Tctc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3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5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7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9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B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D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F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1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3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5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7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9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B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D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F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1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3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5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tests_HID'!$L$2:$L$19</c:f>
              <c:numCache>
                <c:formatCode>0.0000</c:formatCode>
                <c:ptCount val="18"/>
                <c:pt idx="0">
                  <c:v>0.98734865109526215</c:v>
                </c:pt>
                <c:pt idx="1">
                  <c:v>0.96617256365976101</c:v>
                </c:pt>
                <c:pt idx="2">
                  <c:v>0.9659056981218227</c:v>
                </c:pt>
                <c:pt idx="3">
                  <c:v>0.98509650659312709</c:v>
                </c:pt>
                <c:pt idx="4">
                  <c:v>0.99114972501928089</c:v>
                </c:pt>
                <c:pt idx="5">
                  <c:v>0.97464850474020315</c:v>
                </c:pt>
                <c:pt idx="6">
                  <c:v>0.98659066377743865</c:v>
                </c:pt>
                <c:pt idx="7">
                  <c:v>0.97464850474020315</c:v>
                </c:pt>
                <c:pt idx="8">
                  <c:v>0.98539591230419821</c:v>
                </c:pt>
                <c:pt idx="9">
                  <c:v>0.98659066377743865</c:v>
                </c:pt>
                <c:pt idx="10">
                  <c:v>1</c:v>
                </c:pt>
                <c:pt idx="11">
                  <c:v>0.96096422172756391</c:v>
                </c:pt>
                <c:pt idx="12">
                  <c:v>0.94096251770948935</c:v>
                </c:pt>
                <c:pt idx="13">
                  <c:v>0.96235173088536996</c:v>
                </c:pt>
                <c:pt idx="14">
                  <c:v>0.95157437708088621</c:v>
                </c:pt>
                <c:pt idx="15">
                  <c:v>0.99299486458784858</c:v>
                </c:pt>
                <c:pt idx="16">
                  <c:v>0.96463179929498166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6-9D10-4392-98F4-3ED7928BD183}"/>
            </c:ext>
          </c:extLst>
        </c:ser>
        <c:ser>
          <c:idx val="11"/>
          <c:order val="11"/>
          <c:tx>
            <c:strRef>
              <c:f>'Correlation tests_HID'!$M$1</c:f>
              <c:strCache>
                <c:ptCount val="1"/>
                <c:pt idx="0">
                  <c:v>PAL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8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A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C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E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0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2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4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6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8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A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C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E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0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2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4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6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8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A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tests_HID'!$M$2:$M$19</c:f>
              <c:numCache>
                <c:formatCode>0.0000</c:formatCode>
                <c:ptCount val="18"/>
                <c:pt idx="0">
                  <c:v>0.96728566569162711</c:v>
                </c:pt>
                <c:pt idx="1">
                  <c:v>0.96991910220604205</c:v>
                </c:pt>
                <c:pt idx="2">
                  <c:v>0.97160617859299103</c:v>
                </c:pt>
                <c:pt idx="3">
                  <c:v>0.94795993193981476</c:v>
                </c:pt>
                <c:pt idx="4">
                  <c:v>0.97220035614959233</c:v>
                </c:pt>
                <c:pt idx="5">
                  <c:v>0.97714565474677817</c:v>
                </c:pt>
                <c:pt idx="6">
                  <c:v>0.93716069627788667</c:v>
                </c:pt>
                <c:pt idx="7">
                  <c:v>0.97714565474677817</c:v>
                </c:pt>
                <c:pt idx="8">
                  <c:v>0.97413067708736556</c:v>
                </c:pt>
                <c:pt idx="9">
                  <c:v>0.93716069627788667</c:v>
                </c:pt>
                <c:pt idx="10">
                  <c:v>0.96096422172756391</c:v>
                </c:pt>
                <c:pt idx="11">
                  <c:v>1</c:v>
                </c:pt>
                <c:pt idx="12">
                  <c:v>0.94221112660046713</c:v>
                </c:pt>
                <c:pt idx="13">
                  <c:v>0.95366575599161141</c:v>
                </c:pt>
                <c:pt idx="14">
                  <c:v>0.96085776471671636</c:v>
                </c:pt>
                <c:pt idx="15">
                  <c:v>0.94512627806623706</c:v>
                </c:pt>
                <c:pt idx="16">
                  <c:v>0.93870959297142076</c:v>
                </c:pt>
                <c:pt idx="17">
                  <c:v>0.96096422172756391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B-9D10-4392-98F4-3ED7928BD183}"/>
            </c:ext>
          </c:extLst>
        </c:ser>
        <c:ser>
          <c:idx val="12"/>
          <c:order val="12"/>
          <c:tx>
            <c:strRef>
              <c:f>'Correlation tests_HID'!$N$1</c:f>
              <c:strCache>
                <c:ptCount val="1"/>
                <c:pt idx="0">
                  <c:v>SOD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D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F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1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3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5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7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9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B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D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F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1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3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5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7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9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B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D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F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tests_HID'!$N$2:$N$19</c:f>
              <c:numCache>
                <c:formatCode>0.0000</c:formatCode>
                <c:ptCount val="18"/>
                <c:pt idx="0">
                  <c:v>0.9230122054968698</c:v>
                </c:pt>
                <c:pt idx="1">
                  <c:v>0.90384669221547242</c:v>
                </c:pt>
                <c:pt idx="2">
                  <c:v>0.90011400165201327</c:v>
                </c:pt>
                <c:pt idx="3">
                  <c:v>0.94134093931642626</c:v>
                </c:pt>
                <c:pt idx="4">
                  <c:v>0.92996363685336603</c:v>
                </c:pt>
                <c:pt idx="5">
                  <c:v>0.91171122302543772</c:v>
                </c:pt>
                <c:pt idx="6">
                  <c:v>0.92725890976804071</c:v>
                </c:pt>
                <c:pt idx="7">
                  <c:v>0.91171122302543772</c:v>
                </c:pt>
                <c:pt idx="8">
                  <c:v>0.92098691846253133</c:v>
                </c:pt>
                <c:pt idx="9">
                  <c:v>0.92725890976804071</c:v>
                </c:pt>
                <c:pt idx="10">
                  <c:v>0.94096251770948935</c:v>
                </c:pt>
                <c:pt idx="11">
                  <c:v>0.94221112660046713</c:v>
                </c:pt>
                <c:pt idx="12">
                  <c:v>1</c:v>
                </c:pt>
                <c:pt idx="13">
                  <c:v>0.98395939637390084</c:v>
                </c:pt>
                <c:pt idx="14">
                  <c:v>0.98406753015104309</c:v>
                </c:pt>
                <c:pt idx="15">
                  <c:v>0.93353790170177808</c:v>
                </c:pt>
                <c:pt idx="16">
                  <c:v>0.96477038323743347</c:v>
                </c:pt>
                <c:pt idx="17">
                  <c:v>0.94096251770948935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0-9D10-4392-98F4-3ED7928BD183}"/>
            </c:ext>
          </c:extLst>
        </c:ser>
        <c:ser>
          <c:idx val="13"/>
          <c:order val="13"/>
          <c:tx>
            <c:strRef>
              <c:f>'Correlation tests_HID'!$O$1</c:f>
              <c:strCache>
                <c:ptCount val="1"/>
                <c:pt idx="0">
                  <c:v>POD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2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4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6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8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A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C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E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0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2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4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6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8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A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C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E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0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2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4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tests_HID'!$O$2:$O$19</c:f>
              <c:numCache>
                <c:formatCode>0.0000</c:formatCode>
                <c:ptCount val="18"/>
                <c:pt idx="0">
                  <c:v>0.94820426828034954</c:v>
                </c:pt>
                <c:pt idx="1">
                  <c:v>0.92073188946905482</c:v>
                </c:pt>
                <c:pt idx="2">
                  <c:v>0.91835405379332413</c:v>
                </c:pt>
                <c:pt idx="3">
                  <c:v>0.96373507625624721</c:v>
                </c:pt>
                <c:pt idx="4">
                  <c:v>0.95130030036456781</c:v>
                </c:pt>
                <c:pt idx="5">
                  <c:v>0.93060116739390952</c:v>
                </c:pt>
                <c:pt idx="6">
                  <c:v>0.95369541060561558</c:v>
                </c:pt>
                <c:pt idx="7">
                  <c:v>0.93060116739390952</c:v>
                </c:pt>
                <c:pt idx="8">
                  <c:v>0.94115411896996282</c:v>
                </c:pt>
                <c:pt idx="9">
                  <c:v>0.95369541060561558</c:v>
                </c:pt>
                <c:pt idx="10">
                  <c:v>0.96235173088536996</c:v>
                </c:pt>
                <c:pt idx="11">
                  <c:v>0.95366575599161141</c:v>
                </c:pt>
                <c:pt idx="12">
                  <c:v>0.98395939637390084</c:v>
                </c:pt>
                <c:pt idx="13">
                  <c:v>1</c:v>
                </c:pt>
                <c:pt idx="14">
                  <c:v>0.98675460775157686</c:v>
                </c:pt>
                <c:pt idx="15">
                  <c:v>0.95455166746932718</c:v>
                </c:pt>
                <c:pt idx="16">
                  <c:v>0.97910107480186737</c:v>
                </c:pt>
                <c:pt idx="17">
                  <c:v>0.96235173088536996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05-9D10-4392-98F4-3ED7928BD183}"/>
            </c:ext>
          </c:extLst>
        </c:ser>
        <c:ser>
          <c:idx val="14"/>
          <c:order val="14"/>
          <c:tx>
            <c:strRef>
              <c:f>'Correlation tests_HID'!$P$1</c:f>
              <c:strCache>
                <c:ptCount val="1"/>
                <c:pt idx="0">
                  <c:v>CAT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7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9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B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D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F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1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3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5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7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9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B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D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F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1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3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5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7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9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tests_HID'!$P$2:$P$19</c:f>
              <c:numCache>
                <c:formatCode>0.0000</c:formatCode>
                <c:ptCount val="18"/>
                <c:pt idx="0">
                  <c:v>0.9322130648150766</c:v>
                </c:pt>
                <c:pt idx="1">
                  <c:v>0.91787926073742832</c:v>
                </c:pt>
                <c:pt idx="2">
                  <c:v>0.91544746376114383</c:v>
                </c:pt>
                <c:pt idx="3">
                  <c:v>0.94532968092171332</c:v>
                </c:pt>
                <c:pt idx="4">
                  <c:v>0.94149904496787062</c:v>
                </c:pt>
                <c:pt idx="5">
                  <c:v>0.9273694509374748</c:v>
                </c:pt>
                <c:pt idx="6">
                  <c:v>0.93238694967699909</c:v>
                </c:pt>
                <c:pt idx="7">
                  <c:v>0.9273694509374748</c:v>
                </c:pt>
                <c:pt idx="8">
                  <c:v>0.93452946479963306</c:v>
                </c:pt>
                <c:pt idx="9">
                  <c:v>0.93238694967699909</c:v>
                </c:pt>
                <c:pt idx="10">
                  <c:v>0.95157437708088621</c:v>
                </c:pt>
                <c:pt idx="11">
                  <c:v>0.96085776471671636</c:v>
                </c:pt>
                <c:pt idx="12">
                  <c:v>0.98406753015104309</c:v>
                </c:pt>
                <c:pt idx="13">
                  <c:v>0.98675460775157686</c:v>
                </c:pt>
                <c:pt idx="14">
                  <c:v>1</c:v>
                </c:pt>
                <c:pt idx="15">
                  <c:v>0.94078522146856713</c:v>
                </c:pt>
                <c:pt idx="16">
                  <c:v>0.96707651421231422</c:v>
                </c:pt>
                <c:pt idx="17">
                  <c:v>0.95157437708088621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2A-9D10-4392-98F4-3ED7928BD183}"/>
            </c:ext>
          </c:extLst>
        </c:ser>
        <c:ser>
          <c:idx val="15"/>
          <c:order val="15"/>
          <c:tx>
            <c:strRef>
              <c:f>'Correlation tests_HID'!$Q$1</c:f>
              <c:strCache>
                <c:ptCount val="1"/>
                <c:pt idx="0">
                  <c:v>dpph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C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E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0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2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4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6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8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A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C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E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0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2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4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6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8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A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C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E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tests_HID'!$Q$2:$Q$19</c:f>
              <c:numCache>
                <c:formatCode>0.0000</c:formatCode>
                <c:ptCount val="18"/>
                <c:pt idx="0">
                  <c:v>0.98302830102511607</c:v>
                </c:pt>
                <c:pt idx="1">
                  <c:v>0.957828713628323</c:v>
                </c:pt>
                <c:pt idx="2">
                  <c:v>0.95797021675763661</c:v>
                </c:pt>
                <c:pt idx="3">
                  <c:v>0.98783569081822742</c:v>
                </c:pt>
                <c:pt idx="4">
                  <c:v>0.98666739986693086</c:v>
                </c:pt>
                <c:pt idx="5">
                  <c:v>0.96747575313949452</c:v>
                </c:pt>
                <c:pt idx="6">
                  <c:v>0.99014447611143042</c:v>
                </c:pt>
                <c:pt idx="7">
                  <c:v>0.96747575313949452</c:v>
                </c:pt>
                <c:pt idx="8">
                  <c:v>0.97819774308715612</c:v>
                </c:pt>
                <c:pt idx="9">
                  <c:v>0.99014447611143042</c:v>
                </c:pt>
                <c:pt idx="10">
                  <c:v>0.99299486458784858</c:v>
                </c:pt>
                <c:pt idx="11">
                  <c:v>0.94512627806623706</c:v>
                </c:pt>
                <c:pt idx="12">
                  <c:v>0.93353790170177808</c:v>
                </c:pt>
                <c:pt idx="13">
                  <c:v>0.95455166746932718</c:v>
                </c:pt>
                <c:pt idx="14">
                  <c:v>0.94078522146856713</c:v>
                </c:pt>
                <c:pt idx="15">
                  <c:v>1</c:v>
                </c:pt>
                <c:pt idx="16">
                  <c:v>0.96611738351193177</c:v>
                </c:pt>
                <c:pt idx="17">
                  <c:v>0.99299486458784858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4F-9D10-4392-98F4-3ED7928BD183}"/>
            </c:ext>
          </c:extLst>
        </c:ser>
        <c:ser>
          <c:idx val="16"/>
          <c:order val="16"/>
          <c:tx>
            <c:strRef>
              <c:f>'Correlation tests_HID'!$R$1</c:f>
              <c:strCache>
                <c:ptCount val="1"/>
                <c:pt idx="0">
                  <c:v>toco ug/g FW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1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3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5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7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9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B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D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F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1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3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5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7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9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B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D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F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1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3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tests_HID'!$R$2:$R$19</c:f>
              <c:numCache>
                <c:formatCode>0.0000</c:formatCode>
                <c:ptCount val="18"/>
                <c:pt idx="0">
                  <c:v>0.95072890388257325</c:v>
                </c:pt>
                <c:pt idx="1">
                  <c:v>0.91060620044078111</c:v>
                </c:pt>
                <c:pt idx="2">
                  <c:v>0.9158569037977875</c:v>
                </c:pt>
                <c:pt idx="3">
                  <c:v>0.97869164529120645</c:v>
                </c:pt>
                <c:pt idx="4">
                  <c:v>0.95284761565736475</c:v>
                </c:pt>
                <c:pt idx="5">
                  <c:v>0.92647577724447305</c:v>
                </c:pt>
                <c:pt idx="6">
                  <c:v>0.97101213292016675</c:v>
                </c:pt>
                <c:pt idx="7">
                  <c:v>0.92647577724447305</c:v>
                </c:pt>
                <c:pt idx="8">
                  <c:v>0.94020411625426947</c:v>
                </c:pt>
                <c:pt idx="9">
                  <c:v>0.97101213292016675</c:v>
                </c:pt>
                <c:pt idx="10">
                  <c:v>0.96463179929498166</c:v>
                </c:pt>
                <c:pt idx="11">
                  <c:v>0.93870959297142076</c:v>
                </c:pt>
                <c:pt idx="12">
                  <c:v>0.96477038323743347</c:v>
                </c:pt>
                <c:pt idx="13">
                  <c:v>0.97910107480186737</c:v>
                </c:pt>
                <c:pt idx="14">
                  <c:v>0.96707651421231422</c:v>
                </c:pt>
                <c:pt idx="15">
                  <c:v>0.96611738351193177</c:v>
                </c:pt>
                <c:pt idx="16">
                  <c:v>1</c:v>
                </c:pt>
                <c:pt idx="17">
                  <c:v>0.96463179929498166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74-9D10-4392-98F4-3ED7928BD183}"/>
            </c:ext>
          </c:extLst>
        </c:ser>
        <c:ser>
          <c:idx val="17"/>
          <c:order val="17"/>
          <c:tx>
            <c:strRef>
              <c:f>'Correlation tests_HID'!$S$1</c:f>
              <c:strCache>
                <c:ptCount val="1"/>
                <c:pt idx="0">
                  <c:v>antho mg/100 g FW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6-9D10-4392-98F4-3ED7928BD1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8-9D10-4392-98F4-3ED7928BD18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A-9D10-4392-98F4-3ED7928BD183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C-9D10-4392-98F4-3ED7928BD183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E-9D10-4392-98F4-3ED7928BD183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0-9D10-4392-98F4-3ED7928BD183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2-9D10-4392-98F4-3ED7928BD183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4-9D10-4392-98F4-3ED7928BD183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6-9D10-4392-98F4-3ED7928BD183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8-9D10-4392-98F4-3ED7928BD183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A-9D10-4392-98F4-3ED7928BD183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C-9D10-4392-98F4-3ED7928BD18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E-9D10-4392-98F4-3ED7928BD1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0-9D10-4392-98F4-3ED7928BD183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2-9D10-4392-98F4-3ED7928BD183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4-9D10-4392-98F4-3ED7928BD183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6-9D10-4392-98F4-3ED7928BD183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8-9D10-4392-98F4-3ED7928BD183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tests_HID'!$S$2:$S$19</c:f>
              <c:numCache>
                <c:formatCode>0.0000</c:formatCode>
                <c:ptCount val="18"/>
                <c:pt idx="0">
                  <c:v>0.98734865109526215</c:v>
                </c:pt>
                <c:pt idx="1">
                  <c:v>0.96617256365976101</c:v>
                </c:pt>
                <c:pt idx="2">
                  <c:v>0.9659056981218227</c:v>
                </c:pt>
                <c:pt idx="3">
                  <c:v>0.98509650659312709</c:v>
                </c:pt>
                <c:pt idx="4">
                  <c:v>0.99114972501928089</c:v>
                </c:pt>
                <c:pt idx="5">
                  <c:v>0.97464850474020315</c:v>
                </c:pt>
                <c:pt idx="6">
                  <c:v>0.98659066377743865</c:v>
                </c:pt>
                <c:pt idx="7">
                  <c:v>0.97464850474020315</c:v>
                </c:pt>
                <c:pt idx="8">
                  <c:v>0.98539591230419821</c:v>
                </c:pt>
                <c:pt idx="9">
                  <c:v>0.98659066377743865</c:v>
                </c:pt>
                <c:pt idx="10">
                  <c:v>1</c:v>
                </c:pt>
                <c:pt idx="11">
                  <c:v>0.96096422172756391</c:v>
                </c:pt>
                <c:pt idx="12">
                  <c:v>0.94096251770948935</c:v>
                </c:pt>
                <c:pt idx="13">
                  <c:v>0.96235173088536996</c:v>
                </c:pt>
                <c:pt idx="14">
                  <c:v>0.95157437708088621</c:v>
                </c:pt>
                <c:pt idx="15">
                  <c:v>0.99299486458784858</c:v>
                </c:pt>
                <c:pt idx="16">
                  <c:v>0.96463179929498166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99-9D10-4392-98F4-3ED7928BD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10"/>
        <c:shape val="box"/>
        <c:axId val="723408584"/>
        <c:axId val="723410936"/>
        <c:axId val="717742800"/>
      </c:bar3DChart>
      <c:catAx>
        <c:axId val="72340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5F5F5F"/>
            </a:solidFill>
            <a:prstDash val="solid"/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723410936"/>
        <c:crosses val="autoZero"/>
        <c:auto val="1"/>
        <c:lblAlgn val="ctr"/>
        <c:lblOffset val="100"/>
        <c:noMultiLvlLbl val="0"/>
      </c:catAx>
      <c:valAx>
        <c:axId val="723410936"/>
        <c:scaling>
          <c:orientation val="minMax"/>
        </c:scaling>
        <c:delete val="1"/>
        <c:axPos val="r"/>
        <c:majorGridlines/>
        <c:numFmt formatCode="0.0000" sourceLinked="1"/>
        <c:majorTickMark val="out"/>
        <c:minorTickMark val="none"/>
        <c:tickLblPos val="nextTo"/>
        <c:crossAx val="723408584"/>
        <c:crosses val="autoZero"/>
        <c:crossBetween val="between"/>
      </c:valAx>
      <c:serAx>
        <c:axId val="717742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5F5F5F"/>
            </a:solidFill>
            <a:prstDash val="solid"/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723410936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GB"/>
              <a:t>Correlation map</a:t>
            </a:r>
          </a:p>
        </c:rich>
      </c:tx>
      <c:overlay val="0"/>
    </c:title>
    <c:autoTitleDeleted val="0"/>
    <c:view3D>
      <c:rotX val="90"/>
      <c:rotY val="90"/>
      <c:depthPercent val="100"/>
      <c:rAngAx val="0"/>
      <c:perspective val="0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'Correlation tests_HID'!$B$1</c:f>
              <c:strCache>
                <c:ptCount val="1"/>
                <c:pt idx="0">
                  <c:v>CFW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F5F5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tests_HID'!$B$2:$B$19</c:f>
              <c:numCache>
                <c:formatCode>0.0000</c:formatCode>
                <c:ptCount val="18"/>
                <c:pt idx="0">
                  <c:v>1</c:v>
                </c:pt>
                <c:pt idx="1">
                  <c:v>0.98145533532446372</c:v>
                </c:pt>
                <c:pt idx="2">
                  <c:v>0.98333108005143333</c:v>
                </c:pt>
                <c:pt idx="3">
                  <c:v>0.9821898873292193</c:v>
                </c:pt>
                <c:pt idx="4">
                  <c:v>0.99538432335567484</c:v>
                </c:pt>
                <c:pt idx="5">
                  <c:v>0.98995604701513029</c:v>
                </c:pt>
                <c:pt idx="6">
                  <c:v>0.98205561081235315</c:v>
                </c:pt>
                <c:pt idx="7">
                  <c:v>0.98995604701513029</c:v>
                </c:pt>
                <c:pt idx="8">
                  <c:v>0.99364735542813587</c:v>
                </c:pt>
                <c:pt idx="9">
                  <c:v>0.98205561081235315</c:v>
                </c:pt>
                <c:pt idx="10">
                  <c:v>0.98734865109526215</c:v>
                </c:pt>
                <c:pt idx="11">
                  <c:v>0.96728566569162711</c:v>
                </c:pt>
                <c:pt idx="12">
                  <c:v>0.9230122054968698</c:v>
                </c:pt>
                <c:pt idx="13">
                  <c:v>0.94820426828034954</c:v>
                </c:pt>
                <c:pt idx="14">
                  <c:v>0.9322130648150766</c:v>
                </c:pt>
                <c:pt idx="15">
                  <c:v>0.98302830102511607</c:v>
                </c:pt>
                <c:pt idx="16">
                  <c:v>0.95072890388257325</c:v>
                </c:pt>
                <c:pt idx="17">
                  <c:v>0.98734865109526215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89D-4C83-AAF4-CD6835BF1916}"/>
            </c:ext>
          </c:extLst>
        </c:ser>
        <c:ser>
          <c:idx val="1"/>
          <c:order val="1"/>
          <c:tx>
            <c:strRef>
              <c:f>'Correlation tests_HID'!$C$1</c:f>
              <c:strCache>
                <c:ptCount val="1"/>
                <c:pt idx="0">
                  <c:v>CDW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A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C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E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0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2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4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tests_HID'!$C$2:$C$19</c:f>
              <c:numCache>
                <c:formatCode>0.0000</c:formatCode>
                <c:ptCount val="18"/>
                <c:pt idx="0">
                  <c:v>0.98145533532446372</c:v>
                </c:pt>
                <c:pt idx="1">
                  <c:v>1</c:v>
                </c:pt>
                <c:pt idx="2">
                  <c:v>0.99443465012793686</c:v>
                </c:pt>
                <c:pt idx="3">
                  <c:v>0.94390899778242998</c:v>
                </c:pt>
                <c:pt idx="4">
                  <c:v>0.98286769333830037</c:v>
                </c:pt>
                <c:pt idx="5">
                  <c:v>0.99465228470663014</c:v>
                </c:pt>
                <c:pt idx="6">
                  <c:v>0.94502661694509527</c:v>
                </c:pt>
                <c:pt idx="7">
                  <c:v>0.99465228470663014</c:v>
                </c:pt>
                <c:pt idx="8">
                  <c:v>0.9879462558778529</c:v>
                </c:pt>
                <c:pt idx="9">
                  <c:v>0.94502661694509527</c:v>
                </c:pt>
                <c:pt idx="10">
                  <c:v>0.96617256365976101</c:v>
                </c:pt>
                <c:pt idx="11">
                  <c:v>0.96991910220604205</c:v>
                </c:pt>
                <c:pt idx="12">
                  <c:v>0.90384669221547242</c:v>
                </c:pt>
                <c:pt idx="13">
                  <c:v>0.92073188946905482</c:v>
                </c:pt>
                <c:pt idx="14">
                  <c:v>0.91787926073742832</c:v>
                </c:pt>
                <c:pt idx="15">
                  <c:v>0.957828713628323</c:v>
                </c:pt>
                <c:pt idx="16">
                  <c:v>0.91060620044078111</c:v>
                </c:pt>
                <c:pt idx="17">
                  <c:v>0.96617256365976101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A89D-4C83-AAF4-CD6835BF1916}"/>
            </c:ext>
          </c:extLst>
        </c:ser>
        <c:ser>
          <c:idx val="2"/>
          <c:order val="2"/>
          <c:tx>
            <c:strRef>
              <c:f>'Correlation tests_HID'!$D$1</c:f>
              <c:strCache>
                <c:ptCount val="1"/>
                <c:pt idx="0">
                  <c:v>CMC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B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D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F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5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7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B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D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F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1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3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5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7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9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B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D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tests_HID'!$D$2:$D$19</c:f>
              <c:numCache>
                <c:formatCode>0.0000</c:formatCode>
                <c:ptCount val="18"/>
                <c:pt idx="0">
                  <c:v>0.98333108005143333</c:v>
                </c:pt>
                <c:pt idx="1">
                  <c:v>0.99443465012793686</c:v>
                </c:pt>
                <c:pt idx="2">
                  <c:v>1</c:v>
                </c:pt>
                <c:pt idx="3">
                  <c:v>0.94679407273476079</c:v>
                </c:pt>
                <c:pt idx="4">
                  <c:v>0.98322293988313669</c:v>
                </c:pt>
                <c:pt idx="5">
                  <c:v>0.9970957881221717</c:v>
                </c:pt>
                <c:pt idx="6">
                  <c:v>0.94763985811626206</c:v>
                </c:pt>
                <c:pt idx="7">
                  <c:v>0.9970957881221717</c:v>
                </c:pt>
                <c:pt idx="8">
                  <c:v>0.9900922909880564</c:v>
                </c:pt>
                <c:pt idx="9">
                  <c:v>0.94763985811626206</c:v>
                </c:pt>
                <c:pt idx="10">
                  <c:v>0.9659056981218227</c:v>
                </c:pt>
                <c:pt idx="11">
                  <c:v>0.97160617859299103</c:v>
                </c:pt>
                <c:pt idx="12">
                  <c:v>0.90011400165201327</c:v>
                </c:pt>
                <c:pt idx="13">
                  <c:v>0.91835405379332413</c:v>
                </c:pt>
                <c:pt idx="14">
                  <c:v>0.91544746376114383</c:v>
                </c:pt>
                <c:pt idx="15">
                  <c:v>0.95797021675763661</c:v>
                </c:pt>
                <c:pt idx="16">
                  <c:v>0.9158569037977875</c:v>
                </c:pt>
                <c:pt idx="17">
                  <c:v>0.9659056981218227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E-A89D-4C83-AAF4-CD6835BF1916}"/>
            </c:ext>
          </c:extLst>
        </c:ser>
        <c:ser>
          <c:idx val="3"/>
          <c:order val="3"/>
          <c:tx>
            <c:strRef>
              <c:f>'Correlation tests_HID'!$E$1</c:f>
              <c:strCache>
                <c:ptCount val="1"/>
                <c:pt idx="0">
                  <c:v>nosb/c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0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2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4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6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8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A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C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E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0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2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4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6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8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A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C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E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0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2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tests_HID'!$E$2:$E$19</c:f>
              <c:numCache>
                <c:formatCode>0.0000</c:formatCode>
                <c:ptCount val="18"/>
                <c:pt idx="0">
                  <c:v>0.9821898873292193</c:v>
                </c:pt>
                <c:pt idx="1">
                  <c:v>0.94390899778242998</c:v>
                </c:pt>
                <c:pt idx="2">
                  <c:v>0.94679407273476079</c:v>
                </c:pt>
                <c:pt idx="3">
                  <c:v>1</c:v>
                </c:pt>
                <c:pt idx="4">
                  <c:v>0.98197317840361742</c:v>
                </c:pt>
                <c:pt idx="5">
                  <c:v>0.95863305353438455</c:v>
                </c:pt>
                <c:pt idx="6">
                  <c:v>0.99283368498813107</c:v>
                </c:pt>
                <c:pt idx="7">
                  <c:v>0.95863305353438455</c:v>
                </c:pt>
                <c:pt idx="8">
                  <c:v>0.97244693123393944</c:v>
                </c:pt>
                <c:pt idx="9">
                  <c:v>0.99283368498813107</c:v>
                </c:pt>
                <c:pt idx="10">
                  <c:v>0.98509650659312709</c:v>
                </c:pt>
                <c:pt idx="11">
                  <c:v>0.94795993193981476</c:v>
                </c:pt>
                <c:pt idx="12">
                  <c:v>0.94134093931642626</c:v>
                </c:pt>
                <c:pt idx="13">
                  <c:v>0.96373507625624721</c:v>
                </c:pt>
                <c:pt idx="14">
                  <c:v>0.94532968092171332</c:v>
                </c:pt>
                <c:pt idx="15">
                  <c:v>0.98783569081822742</c:v>
                </c:pt>
                <c:pt idx="16">
                  <c:v>0.97869164529120645</c:v>
                </c:pt>
                <c:pt idx="17">
                  <c:v>0.98509650659312709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3-A89D-4C83-AAF4-CD6835BF1916}"/>
            </c:ext>
          </c:extLst>
        </c:ser>
        <c:ser>
          <c:idx val="4"/>
          <c:order val="4"/>
          <c:tx>
            <c:strRef>
              <c:f>'Correlation tests_HID'!$F$1</c:f>
              <c:strCache>
                <c:ptCount val="1"/>
                <c:pt idx="0">
                  <c:v>TFC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5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7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9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B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D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F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1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3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5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7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9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B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D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F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1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3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5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7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tests_HID'!$F$2:$F$19</c:f>
              <c:numCache>
                <c:formatCode>0.0000</c:formatCode>
                <c:ptCount val="18"/>
                <c:pt idx="0">
                  <c:v>0.99538432335567484</c:v>
                </c:pt>
                <c:pt idx="1">
                  <c:v>0.98286769333830037</c:v>
                </c:pt>
                <c:pt idx="2">
                  <c:v>0.98322293988313669</c:v>
                </c:pt>
                <c:pt idx="3">
                  <c:v>0.98197317840361742</c:v>
                </c:pt>
                <c:pt idx="4">
                  <c:v>1</c:v>
                </c:pt>
                <c:pt idx="5">
                  <c:v>0.99003774962487057</c:v>
                </c:pt>
                <c:pt idx="6">
                  <c:v>0.98031871033619011</c:v>
                </c:pt>
                <c:pt idx="7">
                  <c:v>0.99003774962487057</c:v>
                </c:pt>
                <c:pt idx="8">
                  <c:v>0.99481486089838056</c:v>
                </c:pt>
                <c:pt idx="9">
                  <c:v>0.98031871033619011</c:v>
                </c:pt>
                <c:pt idx="10">
                  <c:v>0.99114972501928089</c:v>
                </c:pt>
                <c:pt idx="11">
                  <c:v>0.97220035614959233</c:v>
                </c:pt>
                <c:pt idx="12">
                  <c:v>0.92996363685336603</c:v>
                </c:pt>
                <c:pt idx="13">
                  <c:v>0.95130030036456781</c:v>
                </c:pt>
                <c:pt idx="14">
                  <c:v>0.94149904496787062</c:v>
                </c:pt>
                <c:pt idx="15">
                  <c:v>0.98666739986693086</c:v>
                </c:pt>
                <c:pt idx="16">
                  <c:v>0.95284761565736475</c:v>
                </c:pt>
                <c:pt idx="17">
                  <c:v>0.99114972501928089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8-A89D-4C83-AAF4-CD6835BF1916}"/>
            </c:ext>
          </c:extLst>
        </c:ser>
        <c:ser>
          <c:idx val="5"/>
          <c:order val="5"/>
          <c:tx>
            <c:strRef>
              <c:f>'Correlation tests_HID'!$G$1</c:f>
              <c:strCache>
                <c:ptCount val="1"/>
                <c:pt idx="0">
                  <c:v>TPC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A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C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E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0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2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4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6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8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A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C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E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0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2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4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6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8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A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C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tests_HID'!$G$2:$G$19</c:f>
              <c:numCache>
                <c:formatCode>0.0000</c:formatCode>
                <c:ptCount val="18"/>
                <c:pt idx="0">
                  <c:v>0.98995604701513029</c:v>
                </c:pt>
                <c:pt idx="1">
                  <c:v>0.99465228470663014</c:v>
                </c:pt>
                <c:pt idx="2">
                  <c:v>0.9970957881221717</c:v>
                </c:pt>
                <c:pt idx="3">
                  <c:v>0.95863305353438455</c:v>
                </c:pt>
                <c:pt idx="4">
                  <c:v>0.99003774962487057</c:v>
                </c:pt>
                <c:pt idx="5">
                  <c:v>0.99999999999999989</c:v>
                </c:pt>
                <c:pt idx="6">
                  <c:v>0.95755075594340067</c:v>
                </c:pt>
                <c:pt idx="7">
                  <c:v>0.99999999999999989</c:v>
                </c:pt>
                <c:pt idx="8">
                  <c:v>0.99495155447502304</c:v>
                </c:pt>
                <c:pt idx="9">
                  <c:v>0.95755075594340067</c:v>
                </c:pt>
                <c:pt idx="10">
                  <c:v>0.97464850474020315</c:v>
                </c:pt>
                <c:pt idx="11">
                  <c:v>0.97714565474677817</c:v>
                </c:pt>
                <c:pt idx="12">
                  <c:v>0.91171122302543772</c:v>
                </c:pt>
                <c:pt idx="13">
                  <c:v>0.93060116739390952</c:v>
                </c:pt>
                <c:pt idx="14">
                  <c:v>0.9273694509374748</c:v>
                </c:pt>
                <c:pt idx="15">
                  <c:v>0.96747575313949452</c:v>
                </c:pt>
                <c:pt idx="16">
                  <c:v>0.92647577724447305</c:v>
                </c:pt>
                <c:pt idx="17">
                  <c:v>0.97464850474020315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DD-A89D-4C83-AAF4-CD6835BF1916}"/>
            </c:ext>
          </c:extLst>
        </c:ser>
        <c:ser>
          <c:idx val="6"/>
          <c:order val="6"/>
          <c:tx>
            <c:strRef>
              <c:f>'Correlation tests_HID'!$H$1</c:f>
              <c:strCache>
                <c:ptCount val="1"/>
                <c:pt idx="0">
                  <c:v>TSC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F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1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3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5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7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9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B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D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F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1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3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5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7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9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B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D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F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1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tests_HID'!$H$2:$H$19</c:f>
              <c:numCache>
                <c:formatCode>0.0000</c:formatCode>
                <c:ptCount val="18"/>
                <c:pt idx="0">
                  <c:v>0.98205561081235315</c:v>
                </c:pt>
                <c:pt idx="1">
                  <c:v>0.94502661694509527</c:v>
                </c:pt>
                <c:pt idx="2">
                  <c:v>0.94763985811626206</c:v>
                </c:pt>
                <c:pt idx="3">
                  <c:v>0.99283368498813107</c:v>
                </c:pt>
                <c:pt idx="4">
                  <c:v>0.98031871033619011</c:v>
                </c:pt>
                <c:pt idx="5">
                  <c:v>0.95755075594340067</c:v>
                </c:pt>
                <c:pt idx="6">
                  <c:v>1</c:v>
                </c:pt>
                <c:pt idx="7">
                  <c:v>0.95755075594340067</c:v>
                </c:pt>
                <c:pt idx="8">
                  <c:v>0.97139057064638723</c:v>
                </c:pt>
                <c:pt idx="9">
                  <c:v>1</c:v>
                </c:pt>
                <c:pt idx="10">
                  <c:v>0.98659066377743865</c:v>
                </c:pt>
                <c:pt idx="11">
                  <c:v>0.93716069627788667</c:v>
                </c:pt>
                <c:pt idx="12">
                  <c:v>0.92725890976804071</c:v>
                </c:pt>
                <c:pt idx="13">
                  <c:v>0.95369541060561558</c:v>
                </c:pt>
                <c:pt idx="14">
                  <c:v>0.93238694967699909</c:v>
                </c:pt>
                <c:pt idx="15">
                  <c:v>0.99014447611143042</c:v>
                </c:pt>
                <c:pt idx="16">
                  <c:v>0.97101213292016675</c:v>
                </c:pt>
                <c:pt idx="17">
                  <c:v>0.98659066377743865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02-A89D-4C83-AAF4-CD6835BF1916}"/>
            </c:ext>
          </c:extLst>
        </c:ser>
        <c:ser>
          <c:idx val="7"/>
          <c:order val="7"/>
          <c:tx>
            <c:strRef>
              <c:f>'Correlation tests_HID'!$I$1</c:f>
              <c:strCache>
                <c:ptCount val="1"/>
                <c:pt idx="0">
                  <c:v>TTTC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4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6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8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A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C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E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0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2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4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6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8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A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C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E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0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2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4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6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tests_HID'!$I$2:$I$19</c:f>
              <c:numCache>
                <c:formatCode>0.0000</c:formatCode>
                <c:ptCount val="18"/>
                <c:pt idx="0">
                  <c:v>0.98995604701513029</c:v>
                </c:pt>
                <c:pt idx="1">
                  <c:v>0.99465228470663014</c:v>
                </c:pt>
                <c:pt idx="2">
                  <c:v>0.9970957881221717</c:v>
                </c:pt>
                <c:pt idx="3">
                  <c:v>0.95863305353438455</c:v>
                </c:pt>
                <c:pt idx="4">
                  <c:v>0.99003774962487057</c:v>
                </c:pt>
                <c:pt idx="5">
                  <c:v>0.99999999999999989</c:v>
                </c:pt>
                <c:pt idx="6">
                  <c:v>0.95755075594340067</c:v>
                </c:pt>
                <c:pt idx="7">
                  <c:v>0.99999999999999989</c:v>
                </c:pt>
                <c:pt idx="8">
                  <c:v>0.99495155447502304</c:v>
                </c:pt>
                <c:pt idx="9">
                  <c:v>0.95755075594340067</c:v>
                </c:pt>
                <c:pt idx="10">
                  <c:v>0.97464850474020315</c:v>
                </c:pt>
                <c:pt idx="11">
                  <c:v>0.97714565474677817</c:v>
                </c:pt>
                <c:pt idx="12">
                  <c:v>0.91171122302543772</c:v>
                </c:pt>
                <c:pt idx="13">
                  <c:v>0.93060116739390952</c:v>
                </c:pt>
                <c:pt idx="14">
                  <c:v>0.9273694509374748</c:v>
                </c:pt>
                <c:pt idx="15">
                  <c:v>0.96747575313949452</c:v>
                </c:pt>
                <c:pt idx="16">
                  <c:v>0.92647577724447305</c:v>
                </c:pt>
                <c:pt idx="17">
                  <c:v>0.97464850474020315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27-A89D-4C83-AAF4-CD6835BF1916}"/>
            </c:ext>
          </c:extLst>
        </c:ser>
        <c:ser>
          <c:idx val="8"/>
          <c:order val="8"/>
          <c:tx>
            <c:strRef>
              <c:f>'Correlation tests_HID'!$J$1</c:f>
              <c:strCache>
                <c:ptCount val="1"/>
                <c:pt idx="0">
                  <c:v>TiAC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9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B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D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F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1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3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5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7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9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B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D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F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1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3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5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7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9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B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tests_HID'!$J$2:$J$19</c:f>
              <c:numCache>
                <c:formatCode>0.0000</c:formatCode>
                <c:ptCount val="18"/>
                <c:pt idx="0">
                  <c:v>0.99364735542813587</c:v>
                </c:pt>
                <c:pt idx="1">
                  <c:v>0.9879462558778529</c:v>
                </c:pt>
                <c:pt idx="2">
                  <c:v>0.9900922909880564</c:v>
                </c:pt>
                <c:pt idx="3">
                  <c:v>0.97244693123393944</c:v>
                </c:pt>
                <c:pt idx="4">
                  <c:v>0.99481486089838056</c:v>
                </c:pt>
                <c:pt idx="5">
                  <c:v>0.99495155447502304</c:v>
                </c:pt>
                <c:pt idx="6">
                  <c:v>0.97139057064638723</c:v>
                </c:pt>
                <c:pt idx="7">
                  <c:v>0.99495155447502304</c:v>
                </c:pt>
                <c:pt idx="8">
                  <c:v>1</c:v>
                </c:pt>
                <c:pt idx="9">
                  <c:v>0.97139057064638723</c:v>
                </c:pt>
                <c:pt idx="10">
                  <c:v>0.98539591230419821</c:v>
                </c:pt>
                <c:pt idx="11">
                  <c:v>0.97413067708736556</c:v>
                </c:pt>
                <c:pt idx="12">
                  <c:v>0.92098691846253133</c:v>
                </c:pt>
                <c:pt idx="13">
                  <c:v>0.94115411896996282</c:v>
                </c:pt>
                <c:pt idx="14">
                  <c:v>0.93452946479963306</c:v>
                </c:pt>
                <c:pt idx="15">
                  <c:v>0.97819774308715612</c:v>
                </c:pt>
                <c:pt idx="16">
                  <c:v>0.94020411625426947</c:v>
                </c:pt>
                <c:pt idx="17">
                  <c:v>0.98539591230419821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4C-A89D-4C83-AAF4-CD6835BF1916}"/>
            </c:ext>
          </c:extLst>
        </c:ser>
        <c:ser>
          <c:idx val="9"/>
          <c:order val="9"/>
          <c:tx>
            <c:strRef>
              <c:f>'Correlation tests_HID'!$K$1</c:f>
              <c:strCache>
                <c:ptCount val="1"/>
                <c:pt idx="0">
                  <c:v>t.flavanols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E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0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2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4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6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8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A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C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E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0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2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4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6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8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A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C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E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0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tests_HID'!$K$2:$K$19</c:f>
              <c:numCache>
                <c:formatCode>0.0000</c:formatCode>
                <c:ptCount val="18"/>
                <c:pt idx="0">
                  <c:v>0.98205561081235315</c:v>
                </c:pt>
                <c:pt idx="1">
                  <c:v>0.94502661694509527</c:v>
                </c:pt>
                <c:pt idx="2">
                  <c:v>0.94763985811626206</c:v>
                </c:pt>
                <c:pt idx="3">
                  <c:v>0.99283368498813107</c:v>
                </c:pt>
                <c:pt idx="4">
                  <c:v>0.98031871033619011</c:v>
                </c:pt>
                <c:pt idx="5">
                  <c:v>0.95755075594340067</c:v>
                </c:pt>
                <c:pt idx="6">
                  <c:v>1</c:v>
                </c:pt>
                <c:pt idx="7">
                  <c:v>0.95755075594340067</c:v>
                </c:pt>
                <c:pt idx="8">
                  <c:v>0.97139057064638723</c:v>
                </c:pt>
                <c:pt idx="9">
                  <c:v>1</c:v>
                </c:pt>
                <c:pt idx="10">
                  <c:v>0.98659066377743865</c:v>
                </c:pt>
                <c:pt idx="11">
                  <c:v>0.93716069627788667</c:v>
                </c:pt>
                <c:pt idx="12">
                  <c:v>0.92725890976804071</c:v>
                </c:pt>
                <c:pt idx="13">
                  <c:v>0.95369541060561558</c:v>
                </c:pt>
                <c:pt idx="14">
                  <c:v>0.93238694967699909</c:v>
                </c:pt>
                <c:pt idx="15">
                  <c:v>0.99014447611143042</c:v>
                </c:pt>
                <c:pt idx="16">
                  <c:v>0.97101213292016675</c:v>
                </c:pt>
                <c:pt idx="17">
                  <c:v>0.98659066377743865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1-A89D-4C83-AAF4-CD6835BF1916}"/>
            </c:ext>
          </c:extLst>
        </c:ser>
        <c:ser>
          <c:idx val="10"/>
          <c:order val="10"/>
          <c:tx>
            <c:strRef>
              <c:f>'Correlation tests_HID'!$L$1</c:f>
              <c:strCache>
                <c:ptCount val="1"/>
                <c:pt idx="0">
                  <c:v>Tctc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3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5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7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9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B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D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F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1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3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5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7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9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B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D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F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1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3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5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tests_HID'!$L$2:$L$19</c:f>
              <c:numCache>
                <c:formatCode>0.0000</c:formatCode>
                <c:ptCount val="18"/>
                <c:pt idx="0">
                  <c:v>0.98734865109526215</c:v>
                </c:pt>
                <c:pt idx="1">
                  <c:v>0.96617256365976101</c:v>
                </c:pt>
                <c:pt idx="2">
                  <c:v>0.9659056981218227</c:v>
                </c:pt>
                <c:pt idx="3">
                  <c:v>0.98509650659312709</c:v>
                </c:pt>
                <c:pt idx="4">
                  <c:v>0.99114972501928089</c:v>
                </c:pt>
                <c:pt idx="5">
                  <c:v>0.97464850474020315</c:v>
                </c:pt>
                <c:pt idx="6">
                  <c:v>0.98659066377743865</c:v>
                </c:pt>
                <c:pt idx="7">
                  <c:v>0.97464850474020315</c:v>
                </c:pt>
                <c:pt idx="8">
                  <c:v>0.98539591230419821</c:v>
                </c:pt>
                <c:pt idx="9">
                  <c:v>0.98659066377743865</c:v>
                </c:pt>
                <c:pt idx="10">
                  <c:v>1</c:v>
                </c:pt>
                <c:pt idx="11">
                  <c:v>0.96096422172756391</c:v>
                </c:pt>
                <c:pt idx="12">
                  <c:v>0.94096251770948935</c:v>
                </c:pt>
                <c:pt idx="13">
                  <c:v>0.96235173088536996</c:v>
                </c:pt>
                <c:pt idx="14">
                  <c:v>0.95157437708088621</c:v>
                </c:pt>
                <c:pt idx="15">
                  <c:v>0.99299486458784858</c:v>
                </c:pt>
                <c:pt idx="16">
                  <c:v>0.96463179929498166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6-A89D-4C83-AAF4-CD6835BF1916}"/>
            </c:ext>
          </c:extLst>
        </c:ser>
        <c:ser>
          <c:idx val="11"/>
          <c:order val="11"/>
          <c:tx>
            <c:strRef>
              <c:f>'Correlation tests_HID'!$M$1</c:f>
              <c:strCache>
                <c:ptCount val="1"/>
                <c:pt idx="0">
                  <c:v>PAL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8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A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C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E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0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2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4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6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8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A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C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E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0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2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4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6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8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A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tests_HID'!$M$2:$M$19</c:f>
              <c:numCache>
                <c:formatCode>0.0000</c:formatCode>
                <c:ptCount val="18"/>
                <c:pt idx="0">
                  <c:v>0.96728566569162711</c:v>
                </c:pt>
                <c:pt idx="1">
                  <c:v>0.96991910220604205</c:v>
                </c:pt>
                <c:pt idx="2">
                  <c:v>0.97160617859299103</c:v>
                </c:pt>
                <c:pt idx="3">
                  <c:v>0.94795993193981476</c:v>
                </c:pt>
                <c:pt idx="4">
                  <c:v>0.97220035614959233</c:v>
                </c:pt>
                <c:pt idx="5">
                  <c:v>0.97714565474677817</c:v>
                </c:pt>
                <c:pt idx="6">
                  <c:v>0.93716069627788667</c:v>
                </c:pt>
                <c:pt idx="7">
                  <c:v>0.97714565474677817</c:v>
                </c:pt>
                <c:pt idx="8">
                  <c:v>0.97413067708736556</c:v>
                </c:pt>
                <c:pt idx="9">
                  <c:v>0.93716069627788667</c:v>
                </c:pt>
                <c:pt idx="10">
                  <c:v>0.96096422172756391</c:v>
                </c:pt>
                <c:pt idx="11">
                  <c:v>1</c:v>
                </c:pt>
                <c:pt idx="12">
                  <c:v>0.94221112660046713</c:v>
                </c:pt>
                <c:pt idx="13">
                  <c:v>0.95366575599161141</c:v>
                </c:pt>
                <c:pt idx="14">
                  <c:v>0.96085776471671636</c:v>
                </c:pt>
                <c:pt idx="15">
                  <c:v>0.94512627806623706</c:v>
                </c:pt>
                <c:pt idx="16">
                  <c:v>0.93870959297142076</c:v>
                </c:pt>
                <c:pt idx="17">
                  <c:v>0.96096422172756391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B-A89D-4C83-AAF4-CD6835BF1916}"/>
            </c:ext>
          </c:extLst>
        </c:ser>
        <c:ser>
          <c:idx val="12"/>
          <c:order val="12"/>
          <c:tx>
            <c:strRef>
              <c:f>'Correlation tests_HID'!$N$1</c:f>
              <c:strCache>
                <c:ptCount val="1"/>
                <c:pt idx="0">
                  <c:v>SOD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D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F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1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3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5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7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9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B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D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F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1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3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5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7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9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B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D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F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tests_HID'!$N$2:$N$19</c:f>
              <c:numCache>
                <c:formatCode>0.0000</c:formatCode>
                <c:ptCount val="18"/>
                <c:pt idx="0">
                  <c:v>0.9230122054968698</c:v>
                </c:pt>
                <c:pt idx="1">
                  <c:v>0.90384669221547242</c:v>
                </c:pt>
                <c:pt idx="2">
                  <c:v>0.90011400165201327</c:v>
                </c:pt>
                <c:pt idx="3">
                  <c:v>0.94134093931642626</c:v>
                </c:pt>
                <c:pt idx="4">
                  <c:v>0.92996363685336603</c:v>
                </c:pt>
                <c:pt idx="5">
                  <c:v>0.91171122302543772</c:v>
                </c:pt>
                <c:pt idx="6">
                  <c:v>0.92725890976804071</c:v>
                </c:pt>
                <c:pt idx="7">
                  <c:v>0.91171122302543772</c:v>
                </c:pt>
                <c:pt idx="8">
                  <c:v>0.92098691846253133</c:v>
                </c:pt>
                <c:pt idx="9">
                  <c:v>0.92725890976804071</c:v>
                </c:pt>
                <c:pt idx="10">
                  <c:v>0.94096251770948935</c:v>
                </c:pt>
                <c:pt idx="11">
                  <c:v>0.94221112660046713</c:v>
                </c:pt>
                <c:pt idx="12">
                  <c:v>1</c:v>
                </c:pt>
                <c:pt idx="13">
                  <c:v>0.98395939637390084</c:v>
                </c:pt>
                <c:pt idx="14">
                  <c:v>0.98406753015104309</c:v>
                </c:pt>
                <c:pt idx="15">
                  <c:v>0.93353790170177808</c:v>
                </c:pt>
                <c:pt idx="16">
                  <c:v>0.96477038323743347</c:v>
                </c:pt>
                <c:pt idx="17">
                  <c:v>0.94096251770948935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0-A89D-4C83-AAF4-CD6835BF1916}"/>
            </c:ext>
          </c:extLst>
        </c:ser>
        <c:ser>
          <c:idx val="13"/>
          <c:order val="13"/>
          <c:tx>
            <c:strRef>
              <c:f>'Correlation tests_HID'!$O$1</c:f>
              <c:strCache>
                <c:ptCount val="1"/>
                <c:pt idx="0">
                  <c:v>POD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2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4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6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8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A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C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E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0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2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4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6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8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A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C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E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0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2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4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tests_HID'!$O$2:$O$19</c:f>
              <c:numCache>
                <c:formatCode>0.0000</c:formatCode>
                <c:ptCount val="18"/>
                <c:pt idx="0">
                  <c:v>0.94820426828034954</c:v>
                </c:pt>
                <c:pt idx="1">
                  <c:v>0.92073188946905482</c:v>
                </c:pt>
                <c:pt idx="2">
                  <c:v>0.91835405379332413</c:v>
                </c:pt>
                <c:pt idx="3">
                  <c:v>0.96373507625624721</c:v>
                </c:pt>
                <c:pt idx="4">
                  <c:v>0.95130030036456781</c:v>
                </c:pt>
                <c:pt idx="5">
                  <c:v>0.93060116739390952</c:v>
                </c:pt>
                <c:pt idx="6">
                  <c:v>0.95369541060561558</c:v>
                </c:pt>
                <c:pt idx="7">
                  <c:v>0.93060116739390952</c:v>
                </c:pt>
                <c:pt idx="8">
                  <c:v>0.94115411896996282</c:v>
                </c:pt>
                <c:pt idx="9">
                  <c:v>0.95369541060561558</c:v>
                </c:pt>
                <c:pt idx="10">
                  <c:v>0.96235173088536996</c:v>
                </c:pt>
                <c:pt idx="11">
                  <c:v>0.95366575599161141</c:v>
                </c:pt>
                <c:pt idx="12">
                  <c:v>0.98395939637390084</c:v>
                </c:pt>
                <c:pt idx="13">
                  <c:v>1</c:v>
                </c:pt>
                <c:pt idx="14">
                  <c:v>0.98675460775157686</c:v>
                </c:pt>
                <c:pt idx="15">
                  <c:v>0.95455166746932718</c:v>
                </c:pt>
                <c:pt idx="16">
                  <c:v>0.97910107480186737</c:v>
                </c:pt>
                <c:pt idx="17">
                  <c:v>0.96235173088536996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05-A89D-4C83-AAF4-CD6835BF1916}"/>
            </c:ext>
          </c:extLst>
        </c:ser>
        <c:ser>
          <c:idx val="14"/>
          <c:order val="14"/>
          <c:tx>
            <c:strRef>
              <c:f>'Correlation tests_HID'!$P$1</c:f>
              <c:strCache>
                <c:ptCount val="1"/>
                <c:pt idx="0">
                  <c:v>CAT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7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9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B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D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F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1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3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5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7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9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B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D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F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1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3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5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7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9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tests_HID'!$P$2:$P$19</c:f>
              <c:numCache>
                <c:formatCode>0.0000</c:formatCode>
                <c:ptCount val="18"/>
                <c:pt idx="0">
                  <c:v>0.9322130648150766</c:v>
                </c:pt>
                <c:pt idx="1">
                  <c:v>0.91787926073742832</c:v>
                </c:pt>
                <c:pt idx="2">
                  <c:v>0.91544746376114383</c:v>
                </c:pt>
                <c:pt idx="3">
                  <c:v>0.94532968092171332</c:v>
                </c:pt>
                <c:pt idx="4">
                  <c:v>0.94149904496787062</c:v>
                </c:pt>
                <c:pt idx="5">
                  <c:v>0.9273694509374748</c:v>
                </c:pt>
                <c:pt idx="6">
                  <c:v>0.93238694967699909</c:v>
                </c:pt>
                <c:pt idx="7">
                  <c:v>0.9273694509374748</c:v>
                </c:pt>
                <c:pt idx="8">
                  <c:v>0.93452946479963306</c:v>
                </c:pt>
                <c:pt idx="9">
                  <c:v>0.93238694967699909</c:v>
                </c:pt>
                <c:pt idx="10">
                  <c:v>0.95157437708088621</c:v>
                </c:pt>
                <c:pt idx="11">
                  <c:v>0.96085776471671636</c:v>
                </c:pt>
                <c:pt idx="12">
                  <c:v>0.98406753015104309</c:v>
                </c:pt>
                <c:pt idx="13">
                  <c:v>0.98675460775157686</c:v>
                </c:pt>
                <c:pt idx="14">
                  <c:v>1</c:v>
                </c:pt>
                <c:pt idx="15">
                  <c:v>0.94078522146856713</c:v>
                </c:pt>
                <c:pt idx="16">
                  <c:v>0.96707651421231422</c:v>
                </c:pt>
                <c:pt idx="17">
                  <c:v>0.95157437708088621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2A-A89D-4C83-AAF4-CD6835BF1916}"/>
            </c:ext>
          </c:extLst>
        </c:ser>
        <c:ser>
          <c:idx val="15"/>
          <c:order val="15"/>
          <c:tx>
            <c:strRef>
              <c:f>'Correlation tests_HID'!$Q$1</c:f>
              <c:strCache>
                <c:ptCount val="1"/>
                <c:pt idx="0">
                  <c:v>dpph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C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E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0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2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4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6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8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A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C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E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0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2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4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6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8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A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C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E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tests_HID'!$Q$2:$Q$19</c:f>
              <c:numCache>
                <c:formatCode>0.0000</c:formatCode>
                <c:ptCount val="18"/>
                <c:pt idx="0">
                  <c:v>0.98302830102511607</c:v>
                </c:pt>
                <c:pt idx="1">
                  <c:v>0.957828713628323</c:v>
                </c:pt>
                <c:pt idx="2">
                  <c:v>0.95797021675763661</c:v>
                </c:pt>
                <c:pt idx="3">
                  <c:v>0.98783569081822742</c:v>
                </c:pt>
                <c:pt idx="4">
                  <c:v>0.98666739986693086</c:v>
                </c:pt>
                <c:pt idx="5">
                  <c:v>0.96747575313949452</c:v>
                </c:pt>
                <c:pt idx="6">
                  <c:v>0.99014447611143042</c:v>
                </c:pt>
                <c:pt idx="7">
                  <c:v>0.96747575313949452</c:v>
                </c:pt>
                <c:pt idx="8">
                  <c:v>0.97819774308715612</c:v>
                </c:pt>
                <c:pt idx="9">
                  <c:v>0.99014447611143042</c:v>
                </c:pt>
                <c:pt idx="10">
                  <c:v>0.99299486458784858</c:v>
                </c:pt>
                <c:pt idx="11">
                  <c:v>0.94512627806623706</c:v>
                </c:pt>
                <c:pt idx="12">
                  <c:v>0.93353790170177808</c:v>
                </c:pt>
                <c:pt idx="13">
                  <c:v>0.95455166746932718</c:v>
                </c:pt>
                <c:pt idx="14">
                  <c:v>0.94078522146856713</c:v>
                </c:pt>
                <c:pt idx="15">
                  <c:v>1</c:v>
                </c:pt>
                <c:pt idx="16">
                  <c:v>0.96611738351193177</c:v>
                </c:pt>
                <c:pt idx="17">
                  <c:v>0.99299486458784858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4F-A89D-4C83-AAF4-CD6835BF1916}"/>
            </c:ext>
          </c:extLst>
        </c:ser>
        <c:ser>
          <c:idx val="16"/>
          <c:order val="16"/>
          <c:tx>
            <c:strRef>
              <c:f>'Correlation tests_HID'!$R$1</c:f>
              <c:strCache>
                <c:ptCount val="1"/>
                <c:pt idx="0">
                  <c:v>toco ug/g FW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1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3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5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7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9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B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D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F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1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3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5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7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9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B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D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F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1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3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tests_HID'!$R$2:$R$19</c:f>
              <c:numCache>
                <c:formatCode>0.0000</c:formatCode>
                <c:ptCount val="18"/>
                <c:pt idx="0">
                  <c:v>0.95072890388257325</c:v>
                </c:pt>
                <c:pt idx="1">
                  <c:v>0.91060620044078111</c:v>
                </c:pt>
                <c:pt idx="2">
                  <c:v>0.9158569037977875</c:v>
                </c:pt>
                <c:pt idx="3">
                  <c:v>0.97869164529120645</c:v>
                </c:pt>
                <c:pt idx="4">
                  <c:v>0.95284761565736475</c:v>
                </c:pt>
                <c:pt idx="5">
                  <c:v>0.92647577724447305</c:v>
                </c:pt>
                <c:pt idx="6">
                  <c:v>0.97101213292016675</c:v>
                </c:pt>
                <c:pt idx="7">
                  <c:v>0.92647577724447305</c:v>
                </c:pt>
                <c:pt idx="8">
                  <c:v>0.94020411625426947</c:v>
                </c:pt>
                <c:pt idx="9">
                  <c:v>0.97101213292016675</c:v>
                </c:pt>
                <c:pt idx="10">
                  <c:v>0.96463179929498166</c:v>
                </c:pt>
                <c:pt idx="11">
                  <c:v>0.93870959297142076</c:v>
                </c:pt>
                <c:pt idx="12">
                  <c:v>0.96477038323743347</c:v>
                </c:pt>
                <c:pt idx="13">
                  <c:v>0.97910107480186737</c:v>
                </c:pt>
                <c:pt idx="14">
                  <c:v>0.96707651421231422</c:v>
                </c:pt>
                <c:pt idx="15">
                  <c:v>0.96611738351193177</c:v>
                </c:pt>
                <c:pt idx="16">
                  <c:v>1</c:v>
                </c:pt>
                <c:pt idx="17">
                  <c:v>0.96463179929498166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74-A89D-4C83-AAF4-CD6835BF1916}"/>
            </c:ext>
          </c:extLst>
        </c:ser>
        <c:ser>
          <c:idx val="17"/>
          <c:order val="17"/>
          <c:tx>
            <c:strRef>
              <c:f>'Correlation tests_HID'!$S$1</c:f>
              <c:strCache>
                <c:ptCount val="1"/>
                <c:pt idx="0">
                  <c:v>antho mg/100 g FW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6-A89D-4C83-AAF4-CD6835BF1916}"/>
              </c:ext>
            </c:extLst>
          </c:dPt>
          <c:dPt>
            <c:idx val="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8-A89D-4C83-AAF4-CD6835BF1916}"/>
              </c:ext>
            </c:extLst>
          </c:dPt>
          <c:dPt>
            <c:idx val="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A-A89D-4C83-AAF4-CD6835BF1916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C-A89D-4C83-AAF4-CD6835BF191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E-A89D-4C83-AAF4-CD6835BF1916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0-A89D-4C83-AAF4-CD6835BF191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2-A89D-4C83-AAF4-CD6835BF191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4-A89D-4C83-AAF4-CD6835BF1916}"/>
              </c:ext>
            </c:extLst>
          </c:dPt>
          <c:dPt>
            <c:idx val="8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6-A89D-4C83-AAF4-CD6835BF1916}"/>
              </c:ext>
            </c:extLst>
          </c:dPt>
          <c:dPt>
            <c:idx val="9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8-A89D-4C83-AAF4-CD6835BF1916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A-A89D-4C83-AAF4-CD6835BF1916}"/>
              </c:ext>
            </c:extLst>
          </c:dPt>
          <c:dPt>
            <c:idx val="11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C-A89D-4C83-AAF4-CD6835BF1916}"/>
              </c:ext>
            </c:extLst>
          </c:dPt>
          <c:dPt>
            <c:idx val="12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E-A89D-4C83-AAF4-CD6835BF1916}"/>
              </c:ext>
            </c:extLst>
          </c:dPt>
          <c:dPt>
            <c:idx val="13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0-A89D-4C83-AAF4-CD6835BF1916}"/>
              </c:ext>
            </c:extLst>
          </c:dPt>
          <c:dPt>
            <c:idx val="14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2-A89D-4C83-AAF4-CD6835BF1916}"/>
              </c:ext>
            </c:extLst>
          </c:dPt>
          <c:dPt>
            <c:idx val="15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4-A89D-4C83-AAF4-CD6835BF1916}"/>
              </c:ext>
            </c:extLst>
          </c:dPt>
          <c:dPt>
            <c:idx val="16"/>
            <c:invertIfNegative val="0"/>
            <c:bubble3D val="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6-A89D-4C83-AAF4-CD6835BF1916}"/>
              </c:ext>
            </c:extLst>
          </c:dPt>
          <c:dPt>
            <c:idx val="17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8-A89D-4C83-AAF4-CD6835BF191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tests_HID'!$S$2:$S$19</c:f>
              <c:numCache>
                <c:formatCode>0.0000</c:formatCode>
                <c:ptCount val="18"/>
                <c:pt idx="0">
                  <c:v>0.98734865109526215</c:v>
                </c:pt>
                <c:pt idx="1">
                  <c:v>0.96617256365976101</c:v>
                </c:pt>
                <c:pt idx="2">
                  <c:v>0.9659056981218227</c:v>
                </c:pt>
                <c:pt idx="3">
                  <c:v>0.98509650659312709</c:v>
                </c:pt>
                <c:pt idx="4">
                  <c:v>0.99114972501928089</c:v>
                </c:pt>
                <c:pt idx="5">
                  <c:v>0.97464850474020315</c:v>
                </c:pt>
                <c:pt idx="6">
                  <c:v>0.98659066377743865</c:v>
                </c:pt>
                <c:pt idx="7">
                  <c:v>0.97464850474020315</c:v>
                </c:pt>
                <c:pt idx="8">
                  <c:v>0.98539591230419821</c:v>
                </c:pt>
                <c:pt idx="9">
                  <c:v>0.98659066377743865</c:v>
                </c:pt>
                <c:pt idx="10">
                  <c:v>1</c:v>
                </c:pt>
                <c:pt idx="11">
                  <c:v>0.96096422172756391</c:v>
                </c:pt>
                <c:pt idx="12">
                  <c:v>0.94096251770948935</c:v>
                </c:pt>
                <c:pt idx="13">
                  <c:v>0.96235173088536996</c:v>
                </c:pt>
                <c:pt idx="14">
                  <c:v>0.95157437708088621</c:v>
                </c:pt>
                <c:pt idx="15">
                  <c:v>0.99299486458784858</c:v>
                </c:pt>
                <c:pt idx="16">
                  <c:v>0.96463179929498166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99-A89D-4C83-AAF4-CD6835BF1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10"/>
        <c:shape val="box"/>
        <c:axId val="723411328"/>
        <c:axId val="723411720"/>
        <c:axId val="717758064"/>
      </c:bar3DChart>
      <c:catAx>
        <c:axId val="723411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5F5F5F"/>
            </a:solidFill>
            <a:prstDash val="solid"/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723411720"/>
        <c:crosses val="autoZero"/>
        <c:auto val="1"/>
        <c:lblAlgn val="ctr"/>
        <c:lblOffset val="100"/>
        <c:noMultiLvlLbl val="0"/>
      </c:catAx>
      <c:valAx>
        <c:axId val="723411720"/>
        <c:scaling>
          <c:orientation val="minMax"/>
        </c:scaling>
        <c:delete val="1"/>
        <c:axPos val="r"/>
        <c:majorGridlines/>
        <c:numFmt formatCode="0.0000" sourceLinked="1"/>
        <c:majorTickMark val="out"/>
        <c:minorTickMark val="none"/>
        <c:tickLblPos val="nextTo"/>
        <c:crossAx val="723411328"/>
        <c:crosses val="autoZero"/>
        <c:crossBetween val="between"/>
      </c:valAx>
      <c:serAx>
        <c:axId val="71775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5F5F5F"/>
            </a:solidFill>
            <a:prstDash val="solid"/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72341172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GB"/>
              <a:t>Correlation map</a:t>
            </a:r>
          </a:p>
        </c:rich>
      </c:tx>
      <c:overlay val="0"/>
    </c:title>
    <c:autoTitleDeleted val="0"/>
    <c:view3D>
      <c:rotX val="90"/>
      <c:rotY val="90"/>
      <c:depthPercent val="100"/>
      <c:rAngAx val="0"/>
      <c:perspective val="0"/>
    </c:view3D>
    <c:floor>
      <c:thickness val="0"/>
      <c:spPr>
        <a:noFill/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'Correlation tests_HID'!$B$1</c:f>
              <c:strCache>
                <c:ptCount val="1"/>
                <c:pt idx="0">
                  <c:v>CFW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F5F5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tests_HID'!$B$2:$B$19</c:f>
              <c:numCache>
                <c:formatCode>0.0000</c:formatCode>
                <c:ptCount val="18"/>
                <c:pt idx="0">
                  <c:v>1</c:v>
                </c:pt>
                <c:pt idx="1">
                  <c:v>0.98145533532446372</c:v>
                </c:pt>
                <c:pt idx="2">
                  <c:v>0.98333108005143333</c:v>
                </c:pt>
                <c:pt idx="3">
                  <c:v>0.9821898873292193</c:v>
                </c:pt>
                <c:pt idx="4">
                  <c:v>0.99538432335567484</c:v>
                </c:pt>
                <c:pt idx="5">
                  <c:v>0.98995604701513029</c:v>
                </c:pt>
                <c:pt idx="6">
                  <c:v>0.98205561081235315</c:v>
                </c:pt>
                <c:pt idx="7">
                  <c:v>0.98995604701513029</c:v>
                </c:pt>
                <c:pt idx="8">
                  <c:v>0.99364735542813587</c:v>
                </c:pt>
                <c:pt idx="9">
                  <c:v>0.98205561081235315</c:v>
                </c:pt>
                <c:pt idx="10">
                  <c:v>0.98734865109526215</c:v>
                </c:pt>
                <c:pt idx="11">
                  <c:v>0.96728566569162711</c:v>
                </c:pt>
                <c:pt idx="12">
                  <c:v>0.9230122054968698</c:v>
                </c:pt>
                <c:pt idx="13">
                  <c:v>0.94820426828034954</c:v>
                </c:pt>
                <c:pt idx="14">
                  <c:v>0.9322130648150766</c:v>
                </c:pt>
                <c:pt idx="15">
                  <c:v>0.98302830102511607</c:v>
                </c:pt>
                <c:pt idx="16">
                  <c:v>0.95072890388257325</c:v>
                </c:pt>
                <c:pt idx="17">
                  <c:v>0.98734865109526215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B4B-4A63-9EF9-660E2D4CBE96}"/>
            </c:ext>
          </c:extLst>
        </c:ser>
        <c:ser>
          <c:idx val="1"/>
          <c:order val="1"/>
          <c:tx>
            <c:strRef>
              <c:f>'Correlation tests_HID'!$C$1</c:f>
              <c:strCache>
                <c:ptCount val="1"/>
                <c:pt idx="0">
                  <c:v>CDW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EB4B-4A63-9EF9-660E2D4CBE96}"/>
              </c:ext>
            </c:extLst>
          </c:dPt>
          <c:dPt>
            <c:idx val="1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A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C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E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0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2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4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tests_HID'!$C$2:$C$19</c:f>
              <c:numCache>
                <c:formatCode>0.0000</c:formatCode>
                <c:ptCount val="18"/>
                <c:pt idx="0">
                  <c:v>0.98145533532446372</c:v>
                </c:pt>
                <c:pt idx="1">
                  <c:v>1</c:v>
                </c:pt>
                <c:pt idx="2">
                  <c:v>0.99443465012793686</c:v>
                </c:pt>
                <c:pt idx="3">
                  <c:v>0.94390899778242998</c:v>
                </c:pt>
                <c:pt idx="4">
                  <c:v>0.98286769333830037</c:v>
                </c:pt>
                <c:pt idx="5">
                  <c:v>0.99465228470663014</c:v>
                </c:pt>
                <c:pt idx="6">
                  <c:v>0.94502661694509527</c:v>
                </c:pt>
                <c:pt idx="7">
                  <c:v>0.99465228470663014</c:v>
                </c:pt>
                <c:pt idx="8">
                  <c:v>0.9879462558778529</c:v>
                </c:pt>
                <c:pt idx="9">
                  <c:v>0.94502661694509527</c:v>
                </c:pt>
                <c:pt idx="10">
                  <c:v>0.96617256365976101</c:v>
                </c:pt>
                <c:pt idx="11">
                  <c:v>0.96991910220604205</c:v>
                </c:pt>
                <c:pt idx="12">
                  <c:v>0.90384669221547242</c:v>
                </c:pt>
                <c:pt idx="13">
                  <c:v>0.92073188946905482</c:v>
                </c:pt>
                <c:pt idx="14">
                  <c:v>0.91787926073742832</c:v>
                </c:pt>
                <c:pt idx="15">
                  <c:v>0.957828713628323</c:v>
                </c:pt>
                <c:pt idx="16">
                  <c:v>0.91060620044078111</c:v>
                </c:pt>
                <c:pt idx="17">
                  <c:v>0.96617256365976101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EB4B-4A63-9EF9-660E2D4CBE96}"/>
            </c:ext>
          </c:extLst>
        </c:ser>
        <c:ser>
          <c:idx val="2"/>
          <c:order val="2"/>
          <c:tx>
            <c:strRef>
              <c:f>'Correlation tests_HID'!$D$1</c:f>
              <c:strCache>
                <c:ptCount val="1"/>
                <c:pt idx="0">
                  <c:v>CMC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B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D-EB4B-4A63-9EF9-660E2D4CBE96}"/>
              </c:ext>
            </c:extLst>
          </c:dPt>
          <c:dPt>
            <c:idx val="2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F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5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7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B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D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F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1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3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5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7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9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B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D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tests_HID'!$D$2:$D$19</c:f>
              <c:numCache>
                <c:formatCode>0.0000</c:formatCode>
                <c:ptCount val="18"/>
                <c:pt idx="0">
                  <c:v>0.98333108005143333</c:v>
                </c:pt>
                <c:pt idx="1">
                  <c:v>0.99443465012793686</c:v>
                </c:pt>
                <c:pt idx="2">
                  <c:v>1</c:v>
                </c:pt>
                <c:pt idx="3">
                  <c:v>0.94679407273476079</c:v>
                </c:pt>
                <c:pt idx="4">
                  <c:v>0.98322293988313669</c:v>
                </c:pt>
                <c:pt idx="5">
                  <c:v>0.9970957881221717</c:v>
                </c:pt>
                <c:pt idx="6">
                  <c:v>0.94763985811626206</c:v>
                </c:pt>
                <c:pt idx="7">
                  <c:v>0.9970957881221717</c:v>
                </c:pt>
                <c:pt idx="8">
                  <c:v>0.9900922909880564</c:v>
                </c:pt>
                <c:pt idx="9">
                  <c:v>0.94763985811626206</c:v>
                </c:pt>
                <c:pt idx="10">
                  <c:v>0.9659056981218227</c:v>
                </c:pt>
                <c:pt idx="11">
                  <c:v>0.97160617859299103</c:v>
                </c:pt>
                <c:pt idx="12">
                  <c:v>0.90011400165201327</c:v>
                </c:pt>
                <c:pt idx="13">
                  <c:v>0.91835405379332413</c:v>
                </c:pt>
                <c:pt idx="14">
                  <c:v>0.91544746376114383</c:v>
                </c:pt>
                <c:pt idx="15">
                  <c:v>0.95797021675763661</c:v>
                </c:pt>
                <c:pt idx="16">
                  <c:v>0.9158569037977875</c:v>
                </c:pt>
                <c:pt idx="17">
                  <c:v>0.9659056981218227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E-EB4B-4A63-9EF9-660E2D4CBE96}"/>
            </c:ext>
          </c:extLst>
        </c:ser>
        <c:ser>
          <c:idx val="3"/>
          <c:order val="3"/>
          <c:tx>
            <c:strRef>
              <c:f>'Correlation tests_HID'!$E$1</c:f>
              <c:strCache>
                <c:ptCount val="1"/>
                <c:pt idx="0">
                  <c:v>nosb/c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0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2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4-EB4B-4A63-9EF9-660E2D4CBE96}"/>
              </c:ext>
            </c:extLst>
          </c:dPt>
          <c:dPt>
            <c:idx val="3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6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8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A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C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7E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0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2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4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6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8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A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C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8E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0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2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tests_HID'!$E$2:$E$19</c:f>
              <c:numCache>
                <c:formatCode>0.0000</c:formatCode>
                <c:ptCount val="18"/>
                <c:pt idx="0">
                  <c:v>0.9821898873292193</c:v>
                </c:pt>
                <c:pt idx="1">
                  <c:v>0.94390899778242998</c:v>
                </c:pt>
                <c:pt idx="2">
                  <c:v>0.94679407273476079</c:v>
                </c:pt>
                <c:pt idx="3">
                  <c:v>1</c:v>
                </c:pt>
                <c:pt idx="4">
                  <c:v>0.98197317840361742</c:v>
                </c:pt>
                <c:pt idx="5">
                  <c:v>0.95863305353438455</c:v>
                </c:pt>
                <c:pt idx="6">
                  <c:v>0.99283368498813107</c:v>
                </c:pt>
                <c:pt idx="7">
                  <c:v>0.95863305353438455</c:v>
                </c:pt>
                <c:pt idx="8">
                  <c:v>0.97244693123393944</c:v>
                </c:pt>
                <c:pt idx="9">
                  <c:v>0.99283368498813107</c:v>
                </c:pt>
                <c:pt idx="10">
                  <c:v>0.98509650659312709</c:v>
                </c:pt>
                <c:pt idx="11">
                  <c:v>0.94795993193981476</c:v>
                </c:pt>
                <c:pt idx="12">
                  <c:v>0.94134093931642626</c:v>
                </c:pt>
                <c:pt idx="13">
                  <c:v>0.96373507625624721</c:v>
                </c:pt>
                <c:pt idx="14">
                  <c:v>0.94532968092171332</c:v>
                </c:pt>
                <c:pt idx="15">
                  <c:v>0.98783569081822742</c:v>
                </c:pt>
                <c:pt idx="16">
                  <c:v>0.97869164529120645</c:v>
                </c:pt>
                <c:pt idx="17">
                  <c:v>0.98509650659312709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3-EB4B-4A63-9EF9-660E2D4CBE96}"/>
            </c:ext>
          </c:extLst>
        </c:ser>
        <c:ser>
          <c:idx val="4"/>
          <c:order val="4"/>
          <c:tx>
            <c:strRef>
              <c:f>'Correlation tests_HID'!$F$1</c:f>
              <c:strCache>
                <c:ptCount val="1"/>
                <c:pt idx="0">
                  <c:v>TFC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5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7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9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B-EB4B-4A63-9EF9-660E2D4CBE96}"/>
              </c:ext>
            </c:extLst>
          </c:dPt>
          <c:dPt>
            <c:idx val="4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D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9F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1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3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5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7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9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B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D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AF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1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3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5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7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tests_HID'!$F$2:$F$19</c:f>
              <c:numCache>
                <c:formatCode>0.0000</c:formatCode>
                <c:ptCount val="18"/>
                <c:pt idx="0">
                  <c:v>0.99538432335567484</c:v>
                </c:pt>
                <c:pt idx="1">
                  <c:v>0.98286769333830037</c:v>
                </c:pt>
                <c:pt idx="2">
                  <c:v>0.98322293988313669</c:v>
                </c:pt>
                <c:pt idx="3">
                  <c:v>0.98197317840361742</c:v>
                </c:pt>
                <c:pt idx="4">
                  <c:v>1</c:v>
                </c:pt>
                <c:pt idx="5">
                  <c:v>0.99003774962487057</c:v>
                </c:pt>
                <c:pt idx="6">
                  <c:v>0.98031871033619011</c:v>
                </c:pt>
                <c:pt idx="7">
                  <c:v>0.99003774962487057</c:v>
                </c:pt>
                <c:pt idx="8">
                  <c:v>0.99481486089838056</c:v>
                </c:pt>
                <c:pt idx="9">
                  <c:v>0.98031871033619011</c:v>
                </c:pt>
                <c:pt idx="10">
                  <c:v>0.99114972501928089</c:v>
                </c:pt>
                <c:pt idx="11">
                  <c:v>0.97220035614959233</c:v>
                </c:pt>
                <c:pt idx="12">
                  <c:v>0.92996363685336603</c:v>
                </c:pt>
                <c:pt idx="13">
                  <c:v>0.95130030036456781</c:v>
                </c:pt>
                <c:pt idx="14">
                  <c:v>0.94149904496787062</c:v>
                </c:pt>
                <c:pt idx="15">
                  <c:v>0.98666739986693086</c:v>
                </c:pt>
                <c:pt idx="16">
                  <c:v>0.95284761565736475</c:v>
                </c:pt>
                <c:pt idx="17">
                  <c:v>0.99114972501928089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8-EB4B-4A63-9EF9-660E2D4CBE96}"/>
            </c:ext>
          </c:extLst>
        </c:ser>
        <c:ser>
          <c:idx val="5"/>
          <c:order val="5"/>
          <c:tx>
            <c:strRef>
              <c:f>'Correlation tests_HID'!$G$1</c:f>
              <c:strCache>
                <c:ptCount val="1"/>
                <c:pt idx="0">
                  <c:v>TPC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A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C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BE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0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2-EB4B-4A63-9EF9-660E2D4CBE96}"/>
              </c:ext>
            </c:extLst>
          </c:dPt>
          <c:dPt>
            <c:idx val="5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4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6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8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A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C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CE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0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2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4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6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8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A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C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tests_HID'!$G$2:$G$19</c:f>
              <c:numCache>
                <c:formatCode>0.0000</c:formatCode>
                <c:ptCount val="18"/>
                <c:pt idx="0">
                  <c:v>0.98995604701513029</c:v>
                </c:pt>
                <c:pt idx="1">
                  <c:v>0.99465228470663014</c:v>
                </c:pt>
                <c:pt idx="2">
                  <c:v>0.9970957881221717</c:v>
                </c:pt>
                <c:pt idx="3">
                  <c:v>0.95863305353438455</c:v>
                </c:pt>
                <c:pt idx="4">
                  <c:v>0.99003774962487057</c:v>
                </c:pt>
                <c:pt idx="5">
                  <c:v>0.99999999999999989</c:v>
                </c:pt>
                <c:pt idx="6">
                  <c:v>0.95755075594340067</c:v>
                </c:pt>
                <c:pt idx="7">
                  <c:v>0.99999999999999989</c:v>
                </c:pt>
                <c:pt idx="8">
                  <c:v>0.99495155447502304</c:v>
                </c:pt>
                <c:pt idx="9">
                  <c:v>0.95755075594340067</c:v>
                </c:pt>
                <c:pt idx="10">
                  <c:v>0.97464850474020315</c:v>
                </c:pt>
                <c:pt idx="11">
                  <c:v>0.97714565474677817</c:v>
                </c:pt>
                <c:pt idx="12">
                  <c:v>0.91171122302543772</c:v>
                </c:pt>
                <c:pt idx="13">
                  <c:v>0.93060116739390952</c:v>
                </c:pt>
                <c:pt idx="14">
                  <c:v>0.9273694509374748</c:v>
                </c:pt>
                <c:pt idx="15">
                  <c:v>0.96747575313949452</c:v>
                </c:pt>
                <c:pt idx="16">
                  <c:v>0.92647577724447305</c:v>
                </c:pt>
                <c:pt idx="17">
                  <c:v>0.97464850474020315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DD-EB4B-4A63-9EF9-660E2D4CBE96}"/>
            </c:ext>
          </c:extLst>
        </c:ser>
        <c:ser>
          <c:idx val="6"/>
          <c:order val="6"/>
          <c:tx>
            <c:strRef>
              <c:f>'Correlation tests_HID'!$H$1</c:f>
              <c:strCache>
                <c:ptCount val="1"/>
                <c:pt idx="0">
                  <c:v>TSC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DF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1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3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5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7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9-EB4B-4A63-9EF9-660E2D4CBE96}"/>
              </c:ext>
            </c:extLst>
          </c:dPt>
          <c:dPt>
            <c:idx val="6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B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D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EF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1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3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5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7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9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B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D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FF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1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tests_HID'!$H$2:$H$19</c:f>
              <c:numCache>
                <c:formatCode>0.0000</c:formatCode>
                <c:ptCount val="18"/>
                <c:pt idx="0">
                  <c:v>0.98205561081235315</c:v>
                </c:pt>
                <c:pt idx="1">
                  <c:v>0.94502661694509527</c:v>
                </c:pt>
                <c:pt idx="2">
                  <c:v>0.94763985811626206</c:v>
                </c:pt>
                <c:pt idx="3">
                  <c:v>0.99283368498813107</c:v>
                </c:pt>
                <c:pt idx="4">
                  <c:v>0.98031871033619011</c:v>
                </c:pt>
                <c:pt idx="5">
                  <c:v>0.95755075594340067</c:v>
                </c:pt>
                <c:pt idx="6">
                  <c:v>1</c:v>
                </c:pt>
                <c:pt idx="7">
                  <c:v>0.95755075594340067</c:v>
                </c:pt>
                <c:pt idx="8">
                  <c:v>0.97139057064638723</c:v>
                </c:pt>
                <c:pt idx="9">
                  <c:v>1</c:v>
                </c:pt>
                <c:pt idx="10">
                  <c:v>0.98659066377743865</c:v>
                </c:pt>
                <c:pt idx="11">
                  <c:v>0.93716069627788667</c:v>
                </c:pt>
                <c:pt idx="12">
                  <c:v>0.92725890976804071</c:v>
                </c:pt>
                <c:pt idx="13">
                  <c:v>0.95369541060561558</c:v>
                </c:pt>
                <c:pt idx="14">
                  <c:v>0.93238694967699909</c:v>
                </c:pt>
                <c:pt idx="15">
                  <c:v>0.99014447611143042</c:v>
                </c:pt>
                <c:pt idx="16">
                  <c:v>0.97101213292016675</c:v>
                </c:pt>
                <c:pt idx="17">
                  <c:v>0.98659066377743865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02-EB4B-4A63-9EF9-660E2D4CBE96}"/>
            </c:ext>
          </c:extLst>
        </c:ser>
        <c:ser>
          <c:idx val="7"/>
          <c:order val="7"/>
          <c:tx>
            <c:strRef>
              <c:f>'Correlation tests_HID'!$I$1</c:f>
              <c:strCache>
                <c:ptCount val="1"/>
                <c:pt idx="0">
                  <c:v>TTTC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4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6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8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A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C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0E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0-EB4B-4A63-9EF9-660E2D4CBE96}"/>
              </c:ext>
            </c:extLst>
          </c:dPt>
          <c:dPt>
            <c:idx val="7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2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4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6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8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A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C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1E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0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2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4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6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tests_HID'!$I$2:$I$19</c:f>
              <c:numCache>
                <c:formatCode>0.0000</c:formatCode>
                <c:ptCount val="18"/>
                <c:pt idx="0">
                  <c:v>0.98995604701513029</c:v>
                </c:pt>
                <c:pt idx="1">
                  <c:v>0.99465228470663014</c:v>
                </c:pt>
                <c:pt idx="2">
                  <c:v>0.9970957881221717</c:v>
                </c:pt>
                <c:pt idx="3">
                  <c:v>0.95863305353438455</c:v>
                </c:pt>
                <c:pt idx="4">
                  <c:v>0.99003774962487057</c:v>
                </c:pt>
                <c:pt idx="5">
                  <c:v>0.99999999999999989</c:v>
                </c:pt>
                <c:pt idx="6">
                  <c:v>0.95755075594340067</c:v>
                </c:pt>
                <c:pt idx="7">
                  <c:v>0.99999999999999989</c:v>
                </c:pt>
                <c:pt idx="8">
                  <c:v>0.99495155447502304</c:v>
                </c:pt>
                <c:pt idx="9">
                  <c:v>0.95755075594340067</c:v>
                </c:pt>
                <c:pt idx="10">
                  <c:v>0.97464850474020315</c:v>
                </c:pt>
                <c:pt idx="11">
                  <c:v>0.97714565474677817</c:v>
                </c:pt>
                <c:pt idx="12">
                  <c:v>0.91171122302543772</c:v>
                </c:pt>
                <c:pt idx="13">
                  <c:v>0.93060116739390952</c:v>
                </c:pt>
                <c:pt idx="14">
                  <c:v>0.9273694509374748</c:v>
                </c:pt>
                <c:pt idx="15">
                  <c:v>0.96747575313949452</c:v>
                </c:pt>
                <c:pt idx="16">
                  <c:v>0.92647577724447305</c:v>
                </c:pt>
                <c:pt idx="17">
                  <c:v>0.97464850474020315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27-EB4B-4A63-9EF9-660E2D4CBE96}"/>
            </c:ext>
          </c:extLst>
        </c:ser>
        <c:ser>
          <c:idx val="8"/>
          <c:order val="8"/>
          <c:tx>
            <c:strRef>
              <c:f>'Correlation tests_HID'!$J$1</c:f>
              <c:strCache>
                <c:ptCount val="1"/>
                <c:pt idx="0">
                  <c:v>TiAC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9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B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D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2F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1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3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5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7-EB4B-4A63-9EF9-660E2D4CBE96}"/>
              </c:ext>
            </c:extLst>
          </c:dPt>
          <c:dPt>
            <c:idx val="8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9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B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D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3F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1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3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5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7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9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B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tests_HID'!$J$2:$J$19</c:f>
              <c:numCache>
                <c:formatCode>0.0000</c:formatCode>
                <c:ptCount val="18"/>
                <c:pt idx="0">
                  <c:v>0.99364735542813587</c:v>
                </c:pt>
                <c:pt idx="1">
                  <c:v>0.9879462558778529</c:v>
                </c:pt>
                <c:pt idx="2">
                  <c:v>0.9900922909880564</c:v>
                </c:pt>
                <c:pt idx="3">
                  <c:v>0.97244693123393944</c:v>
                </c:pt>
                <c:pt idx="4">
                  <c:v>0.99481486089838056</c:v>
                </c:pt>
                <c:pt idx="5">
                  <c:v>0.99495155447502304</c:v>
                </c:pt>
                <c:pt idx="6">
                  <c:v>0.97139057064638723</c:v>
                </c:pt>
                <c:pt idx="7">
                  <c:v>0.99495155447502304</c:v>
                </c:pt>
                <c:pt idx="8">
                  <c:v>1</c:v>
                </c:pt>
                <c:pt idx="9">
                  <c:v>0.97139057064638723</c:v>
                </c:pt>
                <c:pt idx="10">
                  <c:v>0.98539591230419821</c:v>
                </c:pt>
                <c:pt idx="11">
                  <c:v>0.97413067708736556</c:v>
                </c:pt>
                <c:pt idx="12">
                  <c:v>0.92098691846253133</c:v>
                </c:pt>
                <c:pt idx="13">
                  <c:v>0.94115411896996282</c:v>
                </c:pt>
                <c:pt idx="14">
                  <c:v>0.93452946479963306</c:v>
                </c:pt>
                <c:pt idx="15">
                  <c:v>0.97819774308715612</c:v>
                </c:pt>
                <c:pt idx="16">
                  <c:v>0.94020411625426947</c:v>
                </c:pt>
                <c:pt idx="17">
                  <c:v>0.98539591230419821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4C-EB4B-4A63-9EF9-660E2D4CBE96}"/>
            </c:ext>
          </c:extLst>
        </c:ser>
        <c:ser>
          <c:idx val="9"/>
          <c:order val="9"/>
          <c:tx>
            <c:strRef>
              <c:f>'Correlation tests_HID'!$K$1</c:f>
              <c:strCache>
                <c:ptCount val="1"/>
                <c:pt idx="0">
                  <c:v>t.flavanols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4E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0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2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4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6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8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A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C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5E-EB4B-4A63-9EF9-660E2D4CBE96}"/>
              </c:ext>
            </c:extLst>
          </c:dPt>
          <c:dPt>
            <c:idx val="9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0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2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4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6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8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A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C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6E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0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tests_HID'!$K$2:$K$19</c:f>
              <c:numCache>
                <c:formatCode>0.0000</c:formatCode>
                <c:ptCount val="18"/>
                <c:pt idx="0">
                  <c:v>0.98205561081235315</c:v>
                </c:pt>
                <c:pt idx="1">
                  <c:v>0.94502661694509527</c:v>
                </c:pt>
                <c:pt idx="2">
                  <c:v>0.94763985811626206</c:v>
                </c:pt>
                <c:pt idx="3">
                  <c:v>0.99283368498813107</c:v>
                </c:pt>
                <c:pt idx="4">
                  <c:v>0.98031871033619011</c:v>
                </c:pt>
                <c:pt idx="5">
                  <c:v>0.95755075594340067</c:v>
                </c:pt>
                <c:pt idx="6">
                  <c:v>1</c:v>
                </c:pt>
                <c:pt idx="7">
                  <c:v>0.95755075594340067</c:v>
                </c:pt>
                <c:pt idx="8">
                  <c:v>0.97139057064638723</c:v>
                </c:pt>
                <c:pt idx="9">
                  <c:v>1</c:v>
                </c:pt>
                <c:pt idx="10">
                  <c:v>0.98659066377743865</c:v>
                </c:pt>
                <c:pt idx="11">
                  <c:v>0.93716069627788667</c:v>
                </c:pt>
                <c:pt idx="12">
                  <c:v>0.92725890976804071</c:v>
                </c:pt>
                <c:pt idx="13">
                  <c:v>0.95369541060561558</c:v>
                </c:pt>
                <c:pt idx="14">
                  <c:v>0.93238694967699909</c:v>
                </c:pt>
                <c:pt idx="15">
                  <c:v>0.99014447611143042</c:v>
                </c:pt>
                <c:pt idx="16">
                  <c:v>0.97101213292016675</c:v>
                </c:pt>
                <c:pt idx="17">
                  <c:v>0.98659066377743865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71-EB4B-4A63-9EF9-660E2D4CBE96}"/>
            </c:ext>
          </c:extLst>
        </c:ser>
        <c:ser>
          <c:idx val="10"/>
          <c:order val="10"/>
          <c:tx>
            <c:strRef>
              <c:f>'Correlation tests_HID'!$L$1</c:f>
              <c:strCache>
                <c:ptCount val="1"/>
                <c:pt idx="0">
                  <c:v>Tctc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3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5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7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9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B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D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7F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1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3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5-EB4B-4A63-9EF9-660E2D4CBE96}"/>
              </c:ext>
            </c:extLst>
          </c:dPt>
          <c:dPt>
            <c:idx val="10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7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9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B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D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8F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1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3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5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tests_HID'!$L$2:$L$19</c:f>
              <c:numCache>
                <c:formatCode>0.0000</c:formatCode>
                <c:ptCount val="18"/>
                <c:pt idx="0">
                  <c:v>0.98734865109526215</c:v>
                </c:pt>
                <c:pt idx="1">
                  <c:v>0.96617256365976101</c:v>
                </c:pt>
                <c:pt idx="2">
                  <c:v>0.9659056981218227</c:v>
                </c:pt>
                <c:pt idx="3">
                  <c:v>0.98509650659312709</c:v>
                </c:pt>
                <c:pt idx="4">
                  <c:v>0.99114972501928089</c:v>
                </c:pt>
                <c:pt idx="5">
                  <c:v>0.97464850474020315</c:v>
                </c:pt>
                <c:pt idx="6">
                  <c:v>0.98659066377743865</c:v>
                </c:pt>
                <c:pt idx="7">
                  <c:v>0.97464850474020315</c:v>
                </c:pt>
                <c:pt idx="8">
                  <c:v>0.98539591230419821</c:v>
                </c:pt>
                <c:pt idx="9">
                  <c:v>0.98659066377743865</c:v>
                </c:pt>
                <c:pt idx="10">
                  <c:v>1</c:v>
                </c:pt>
                <c:pt idx="11">
                  <c:v>0.96096422172756391</c:v>
                </c:pt>
                <c:pt idx="12">
                  <c:v>0.94096251770948935</c:v>
                </c:pt>
                <c:pt idx="13">
                  <c:v>0.96235173088536996</c:v>
                </c:pt>
                <c:pt idx="14">
                  <c:v>0.95157437708088621</c:v>
                </c:pt>
                <c:pt idx="15">
                  <c:v>0.99299486458784858</c:v>
                </c:pt>
                <c:pt idx="16">
                  <c:v>0.96463179929498166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96-EB4B-4A63-9EF9-660E2D4CBE96}"/>
            </c:ext>
          </c:extLst>
        </c:ser>
        <c:ser>
          <c:idx val="11"/>
          <c:order val="11"/>
          <c:tx>
            <c:strRef>
              <c:f>'Correlation tests_HID'!$M$1</c:f>
              <c:strCache>
                <c:ptCount val="1"/>
                <c:pt idx="0">
                  <c:v>PAL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8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A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C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9E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0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2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4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6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8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A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C-EB4B-4A63-9EF9-660E2D4CBE96}"/>
              </c:ext>
            </c:extLst>
          </c:dPt>
          <c:dPt>
            <c:idx val="11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AE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0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2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4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6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8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A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tests_HID'!$M$2:$M$19</c:f>
              <c:numCache>
                <c:formatCode>0.0000</c:formatCode>
                <c:ptCount val="18"/>
                <c:pt idx="0">
                  <c:v>0.96728566569162711</c:v>
                </c:pt>
                <c:pt idx="1">
                  <c:v>0.96991910220604205</c:v>
                </c:pt>
                <c:pt idx="2">
                  <c:v>0.97160617859299103</c:v>
                </c:pt>
                <c:pt idx="3">
                  <c:v>0.94795993193981476</c:v>
                </c:pt>
                <c:pt idx="4">
                  <c:v>0.97220035614959233</c:v>
                </c:pt>
                <c:pt idx="5">
                  <c:v>0.97714565474677817</c:v>
                </c:pt>
                <c:pt idx="6">
                  <c:v>0.93716069627788667</c:v>
                </c:pt>
                <c:pt idx="7">
                  <c:v>0.97714565474677817</c:v>
                </c:pt>
                <c:pt idx="8">
                  <c:v>0.97413067708736556</c:v>
                </c:pt>
                <c:pt idx="9">
                  <c:v>0.93716069627788667</c:v>
                </c:pt>
                <c:pt idx="10">
                  <c:v>0.96096422172756391</c:v>
                </c:pt>
                <c:pt idx="11">
                  <c:v>1</c:v>
                </c:pt>
                <c:pt idx="12">
                  <c:v>0.94221112660046713</c:v>
                </c:pt>
                <c:pt idx="13">
                  <c:v>0.95366575599161141</c:v>
                </c:pt>
                <c:pt idx="14">
                  <c:v>0.96085776471671636</c:v>
                </c:pt>
                <c:pt idx="15">
                  <c:v>0.94512627806623706</c:v>
                </c:pt>
                <c:pt idx="16">
                  <c:v>0.93870959297142076</c:v>
                </c:pt>
                <c:pt idx="17">
                  <c:v>0.96096422172756391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BB-EB4B-4A63-9EF9-660E2D4CBE96}"/>
            </c:ext>
          </c:extLst>
        </c:ser>
        <c:ser>
          <c:idx val="12"/>
          <c:order val="12"/>
          <c:tx>
            <c:strRef>
              <c:f>'Correlation tests_HID'!$N$1</c:f>
              <c:strCache>
                <c:ptCount val="1"/>
                <c:pt idx="0">
                  <c:v>SOD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D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BF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1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3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5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7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9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B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D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CF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1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3-EB4B-4A63-9EF9-660E2D4CBE96}"/>
              </c:ext>
            </c:extLst>
          </c:dPt>
          <c:dPt>
            <c:idx val="12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5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7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9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B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D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DF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tests_HID'!$N$2:$N$19</c:f>
              <c:numCache>
                <c:formatCode>0.0000</c:formatCode>
                <c:ptCount val="18"/>
                <c:pt idx="0">
                  <c:v>0.9230122054968698</c:v>
                </c:pt>
                <c:pt idx="1">
                  <c:v>0.90384669221547242</c:v>
                </c:pt>
                <c:pt idx="2">
                  <c:v>0.90011400165201327</c:v>
                </c:pt>
                <c:pt idx="3">
                  <c:v>0.94134093931642626</c:v>
                </c:pt>
                <c:pt idx="4">
                  <c:v>0.92996363685336603</c:v>
                </c:pt>
                <c:pt idx="5">
                  <c:v>0.91171122302543772</c:v>
                </c:pt>
                <c:pt idx="6">
                  <c:v>0.92725890976804071</c:v>
                </c:pt>
                <c:pt idx="7">
                  <c:v>0.91171122302543772</c:v>
                </c:pt>
                <c:pt idx="8">
                  <c:v>0.92098691846253133</c:v>
                </c:pt>
                <c:pt idx="9">
                  <c:v>0.92725890976804071</c:v>
                </c:pt>
                <c:pt idx="10">
                  <c:v>0.94096251770948935</c:v>
                </c:pt>
                <c:pt idx="11">
                  <c:v>0.94221112660046713</c:v>
                </c:pt>
                <c:pt idx="12">
                  <c:v>1</c:v>
                </c:pt>
                <c:pt idx="13">
                  <c:v>0.98395939637390084</c:v>
                </c:pt>
                <c:pt idx="14">
                  <c:v>0.98406753015104309</c:v>
                </c:pt>
                <c:pt idx="15">
                  <c:v>0.93353790170177808</c:v>
                </c:pt>
                <c:pt idx="16">
                  <c:v>0.96477038323743347</c:v>
                </c:pt>
                <c:pt idx="17">
                  <c:v>0.94096251770948935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E0-EB4B-4A63-9EF9-660E2D4CBE96}"/>
            </c:ext>
          </c:extLst>
        </c:ser>
        <c:ser>
          <c:idx val="13"/>
          <c:order val="13"/>
          <c:tx>
            <c:strRef>
              <c:f>'Correlation tests_HID'!$O$1</c:f>
              <c:strCache>
                <c:ptCount val="1"/>
                <c:pt idx="0">
                  <c:v>POD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2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4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6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8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A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C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EE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0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2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4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6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8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A-EB4B-4A63-9EF9-660E2D4CBE96}"/>
              </c:ext>
            </c:extLst>
          </c:dPt>
          <c:dPt>
            <c:idx val="13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C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1FE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0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2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4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tests_HID'!$O$2:$O$19</c:f>
              <c:numCache>
                <c:formatCode>0.0000</c:formatCode>
                <c:ptCount val="18"/>
                <c:pt idx="0">
                  <c:v>0.94820426828034954</c:v>
                </c:pt>
                <c:pt idx="1">
                  <c:v>0.92073188946905482</c:v>
                </c:pt>
                <c:pt idx="2">
                  <c:v>0.91835405379332413</c:v>
                </c:pt>
                <c:pt idx="3">
                  <c:v>0.96373507625624721</c:v>
                </c:pt>
                <c:pt idx="4">
                  <c:v>0.95130030036456781</c:v>
                </c:pt>
                <c:pt idx="5">
                  <c:v>0.93060116739390952</c:v>
                </c:pt>
                <c:pt idx="6">
                  <c:v>0.95369541060561558</c:v>
                </c:pt>
                <c:pt idx="7">
                  <c:v>0.93060116739390952</c:v>
                </c:pt>
                <c:pt idx="8">
                  <c:v>0.94115411896996282</c:v>
                </c:pt>
                <c:pt idx="9">
                  <c:v>0.95369541060561558</c:v>
                </c:pt>
                <c:pt idx="10">
                  <c:v>0.96235173088536996</c:v>
                </c:pt>
                <c:pt idx="11">
                  <c:v>0.95366575599161141</c:v>
                </c:pt>
                <c:pt idx="12">
                  <c:v>0.98395939637390084</c:v>
                </c:pt>
                <c:pt idx="13">
                  <c:v>1</c:v>
                </c:pt>
                <c:pt idx="14">
                  <c:v>0.98675460775157686</c:v>
                </c:pt>
                <c:pt idx="15">
                  <c:v>0.95455166746932718</c:v>
                </c:pt>
                <c:pt idx="16">
                  <c:v>0.97910107480186737</c:v>
                </c:pt>
                <c:pt idx="17">
                  <c:v>0.96235173088536996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05-EB4B-4A63-9EF9-660E2D4CBE96}"/>
            </c:ext>
          </c:extLst>
        </c:ser>
        <c:ser>
          <c:idx val="14"/>
          <c:order val="14"/>
          <c:tx>
            <c:strRef>
              <c:f>'Correlation tests_HID'!$P$1</c:f>
              <c:strCache>
                <c:ptCount val="1"/>
                <c:pt idx="0">
                  <c:v>CAT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7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9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B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D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0F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1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3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5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7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9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B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D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1F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1-EB4B-4A63-9EF9-660E2D4CBE96}"/>
              </c:ext>
            </c:extLst>
          </c:dPt>
          <c:dPt>
            <c:idx val="14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3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5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7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9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tests_HID'!$P$2:$P$19</c:f>
              <c:numCache>
                <c:formatCode>0.0000</c:formatCode>
                <c:ptCount val="18"/>
                <c:pt idx="0">
                  <c:v>0.9322130648150766</c:v>
                </c:pt>
                <c:pt idx="1">
                  <c:v>0.91787926073742832</c:v>
                </c:pt>
                <c:pt idx="2">
                  <c:v>0.91544746376114383</c:v>
                </c:pt>
                <c:pt idx="3">
                  <c:v>0.94532968092171332</c:v>
                </c:pt>
                <c:pt idx="4">
                  <c:v>0.94149904496787062</c:v>
                </c:pt>
                <c:pt idx="5">
                  <c:v>0.9273694509374748</c:v>
                </c:pt>
                <c:pt idx="6">
                  <c:v>0.93238694967699909</c:v>
                </c:pt>
                <c:pt idx="7">
                  <c:v>0.9273694509374748</c:v>
                </c:pt>
                <c:pt idx="8">
                  <c:v>0.93452946479963306</c:v>
                </c:pt>
                <c:pt idx="9">
                  <c:v>0.93238694967699909</c:v>
                </c:pt>
                <c:pt idx="10">
                  <c:v>0.95157437708088621</c:v>
                </c:pt>
                <c:pt idx="11">
                  <c:v>0.96085776471671636</c:v>
                </c:pt>
                <c:pt idx="12">
                  <c:v>0.98406753015104309</c:v>
                </c:pt>
                <c:pt idx="13">
                  <c:v>0.98675460775157686</c:v>
                </c:pt>
                <c:pt idx="14">
                  <c:v>1</c:v>
                </c:pt>
                <c:pt idx="15">
                  <c:v>0.94078522146856713</c:v>
                </c:pt>
                <c:pt idx="16">
                  <c:v>0.96707651421231422</c:v>
                </c:pt>
                <c:pt idx="17">
                  <c:v>0.95157437708088621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2A-EB4B-4A63-9EF9-660E2D4CBE96}"/>
            </c:ext>
          </c:extLst>
        </c:ser>
        <c:ser>
          <c:idx val="15"/>
          <c:order val="15"/>
          <c:tx>
            <c:strRef>
              <c:f>'Correlation tests_HID'!$Q$1</c:f>
              <c:strCache>
                <c:ptCount val="1"/>
                <c:pt idx="0">
                  <c:v>dpph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C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2E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0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2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4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6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8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A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C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3E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0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2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4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6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8-EB4B-4A63-9EF9-660E2D4CBE96}"/>
              </c:ext>
            </c:extLst>
          </c:dPt>
          <c:dPt>
            <c:idx val="15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A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C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4E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tests_HID'!$Q$2:$Q$19</c:f>
              <c:numCache>
                <c:formatCode>0.0000</c:formatCode>
                <c:ptCount val="18"/>
                <c:pt idx="0">
                  <c:v>0.98302830102511607</c:v>
                </c:pt>
                <c:pt idx="1">
                  <c:v>0.957828713628323</c:v>
                </c:pt>
                <c:pt idx="2">
                  <c:v>0.95797021675763661</c:v>
                </c:pt>
                <c:pt idx="3">
                  <c:v>0.98783569081822742</c:v>
                </c:pt>
                <c:pt idx="4">
                  <c:v>0.98666739986693086</c:v>
                </c:pt>
                <c:pt idx="5">
                  <c:v>0.96747575313949452</c:v>
                </c:pt>
                <c:pt idx="6">
                  <c:v>0.99014447611143042</c:v>
                </c:pt>
                <c:pt idx="7">
                  <c:v>0.96747575313949452</c:v>
                </c:pt>
                <c:pt idx="8">
                  <c:v>0.97819774308715612</c:v>
                </c:pt>
                <c:pt idx="9">
                  <c:v>0.99014447611143042</c:v>
                </c:pt>
                <c:pt idx="10">
                  <c:v>0.99299486458784858</c:v>
                </c:pt>
                <c:pt idx="11">
                  <c:v>0.94512627806623706</c:v>
                </c:pt>
                <c:pt idx="12">
                  <c:v>0.93353790170177808</c:v>
                </c:pt>
                <c:pt idx="13">
                  <c:v>0.95455166746932718</c:v>
                </c:pt>
                <c:pt idx="14">
                  <c:v>0.94078522146856713</c:v>
                </c:pt>
                <c:pt idx="15">
                  <c:v>1</c:v>
                </c:pt>
                <c:pt idx="16">
                  <c:v>0.96611738351193177</c:v>
                </c:pt>
                <c:pt idx="17">
                  <c:v>0.99299486458784858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4F-EB4B-4A63-9EF9-660E2D4CBE96}"/>
            </c:ext>
          </c:extLst>
        </c:ser>
        <c:ser>
          <c:idx val="16"/>
          <c:order val="16"/>
          <c:tx>
            <c:strRef>
              <c:f>'Correlation tests_HID'!$R$1</c:f>
              <c:strCache>
                <c:ptCount val="1"/>
                <c:pt idx="0">
                  <c:v>toco ug/g FW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1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3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5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7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9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B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D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5F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1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3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5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7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9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B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D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6F-EB4B-4A63-9EF9-660E2D4CBE96}"/>
              </c:ext>
            </c:extLst>
          </c:dPt>
          <c:dPt>
            <c:idx val="16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1-EB4B-4A63-9EF9-660E2D4CBE96}"/>
              </c:ext>
            </c:extLst>
          </c:dPt>
          <c:dPt>
            <c:idx val="1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3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tests_HID'!$R$2:$R$19</c:f>
              <c:numCache>
                <c:formatCode>0.0000</c:formatCode>
                <c:ptCount val="18"/>
                <c:pt idx="0">
                  <c:v>0.95072890388257325</c:v>
                </c:pt>
                <c:pt idx="1">
                  <c:v>0.91060620044078111</c:v>
                </c:pt>
                <c:pt idx="2">
                  <c:v>0.9158569037977875</c:v>
                </c:pt>
                <c:pt idx="3">
                  <c:v>0.97869164529120645</c:v>
                </c:pt>
                <c:pt idx="4">
                  <c:v>0.95284761565736475</c:v>
                </c:pt>
                <c:pt idx="5">
                  <c:v>0.92647577724447305</c:v>
                </c:pt>
                <c:pt idx="6">
                  <c:v>0.97101213292016675</c:v>
                </c:pt>
                <c:pt idx="7">
                  <c:v>0.92647577724447305</c:v>
                </c:pt>
                <c:pt idx="8">
                  <c:v>0.94020411625426947</c:v>
                </c:pt>
                <c:pt idx="9">
                  <c:v>0.97101213292016675</c:v>
                </c:pt>
                <c:pt idx="10">
                  <c:v>0.96463179929498166</c:v>
                </c:pt>
                <c:pt idx="11">
                  <c:v>0.93870959297142076</c:v>
                </c:pt>
                <c:pt idx="12">
                  <c:v>0.96477038323743347</c:v>
                </c:pt>
                <c:pt idx="13">
                  <c:v>0.97910107480186737</c:v>
                </c:pt>
                <c:pt idx="14">
                  <c:v>0.96707651421231422</c:v>
                </c:pt>
                <c:pt idx="15">
                  <c:v>0.96611738351193177</c:v>
                </c:pt>
                <c:pt idx="16">
                  <c:v>1</c:v>
                </c:pt>
                <c:pt idx="17">
                  <c:v>0.96463179929498166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74-EB4B-4A63-9EF9-660E2D4CBE96}"/>
            </c:ext>
          </c:extLst>
        </c:ser>
        <c:ser>
          <c:idx val="17"/>
          <c:order val="17"/>
          <c:tx>
            <c:strRef>
              <c:f>'Correlation tests_HID'!$S$1</c:f>
              <c:strCache>
                <c:ptCount val="1"/>
                <c:pt idx="0">
                  <c:v>antho mg/100 g FW</c:v>
                </c:pt>
              </c:strCache>
            </c:strRef>
          </c:tx>
          <c:spPr>
            <a:ln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6-EB4B-4A63-9EF9-660E2D4CBE96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8-EB4B-4A63-9EF9-660E2D4CBE96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A-EB4B-4A63-9EF9-660E2D4CBE96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C-EB4B-4A63-9EF9-660E2D4CBE96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7E-EB4B-4A63-9EF9-660E2D4CBE96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0-EB4B-4A63-9EF9-660E2D4CBE96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2-EB4B-4A63-9EF9-660E2D4CBE96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4-EB4B-4A63-9EF9-660E2D4CBE96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6-EB4B-4A63-9EF9-660E2D4CBE96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8-EB4B-4A63-9EF9-660E2D4CBE96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A-EB4B-4A63-9EF9-660E2D4CBE96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C-EB4B-4A63-9EF9-660E2D4CBE96}"/>
              </c:ext>
            </c:extLst>
          </c:dPt>
          <c:dPt>
            <c:idx val="12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8E-EB4B-4A63-9EF9-660E2D4CBE96}"/>
              </c:ext>
            </c:extLst>
          </c:dPt>
          <c:dPt>
            <c:idx val="13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0-EB4B-4A63-9EF9-660E2D4CBE96}"/>
              </c:ext>
            </c:extLst>
          </c:dPt>
          <c:dPt>
            <c:idx val="14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2-EB4B-4A63-9EF9-660E2D4CBE96}"/>
              </c:ext>
            </c:extLst>
          </c:dPt>
          <c:dPt>
            <c:idx val="15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4-EB4B-4A63-9EF9-660E2D4CBE96}"/>
              </c:ext>
            </c:extLst>
          </c:dPt>
          <c:dPt>
            <c:idx val="16"/>
            <c:invertIfNegative val="0"/>
            <c:bubble3D val="0"/>
            <c:spPr>
              <a:pattFill prst="wdUpDiag">
                <a:fgClr>
                  <a:srgbClr val="000000"/>
                </a:fgClr>
                <a:bgClr>
                  <a:srgbClr val="969696"/>
                </a:bgClr>
              </a:patt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6-EB4B-4A63-9EF9-660E2D4CBE96}"/>
              </c:ext>
            </c:extLst>
          </c:dPt>
          <c:dPt>
            <c:idx val="17"/>
            <c:invertIfNegative val="0"/>
            <c:bubble3D val="0"/>
            <c:spPr>
              <a:solidFill>
                <a:srgbClr val="5F5F5F"/>
              </a:solidFill>
              <a:ln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298-EB4B-4A63-9EF9-660E2D4CBE96}"/>
              </c:ext>
            </c:extLst>
          </c:dPt>
          <c:cat>
            <c:strRef>
              <c:f>'Correlation tests_HID'!$A$2:$A$19</c:f>
              <c:strCache>
                <c:ptCount val="18"/>
                <c:pt idx="0">
                  <c:v>CFW</c:v>
                </c:pt>
                <c:pt idx="1">
                  <c:v>CDW</c:v>
                </c:pt>
                <c:pt idx="2">
                  <c:v>CMC</c:v>
                </c:pt>
                <c:pt idx="3">
                  <c:v>nosb/c</c:v>
                </c:pt>
                <c:pt idx="4">
                  <c:v>TFC</c:v>
                </c:pt>
                <c:pt idx="5">
                  <c:v>TPC</c:v>
                </c:pt>
                <c:pt idx="6">
                  <c:v>TSC</c:v>
                </c:pt>
                <c:pt idx="7">
                  <c:v>TTTC</c:v>
                </c:pt>
                <c:pt idx="8">
                  <c:v>TiAC</c:v>
                </c:pt>
                <c:pt idx="9">
                  <c:v>t.flavanols</c:v>
                </c:pt>
                <c:pt idx="10">
                  <c:v>Tctc</c:v>
                </c:pt>
                <c:pt idx="11">
                  <c:v>PAL</c:v>
                </c:pt>
                <c:pt idx="12">
                  <c:v>SOD</c:v>
                </c:pt>
                <c:pt idx="13">
                  <c:v>POD</c:v>
                </c:pt>
                <c:pt idx="14">
                  <c:v>CAT</c:v>
                </c:pt>
                <c:pt idx="15">
                  <c:v>dpph</c:v>
                </c:pt>
                <c:pt idx="16">
                  <c:v>toco ug/g FW</c:v>
                </c:pt>
                <c:pt idx="17">
                  <c:v>antho mg/100 g FW</c:v>
                </c:pt>
              </c:strCache>
            </c:strRef>
          </c:cat>
          <c:val>
            <c:numRef>
              <c:f>'Correlation tests_HID'!$S$2:$S$19</c:f>
              <c:numCache>
                <c:formatCode>0.0000</c:formatCode>
                <c:ptCount val="18"/>
                <c:pt idx="0">
                  <c:v>0.98734865109526215</c:v>
                </c:pt>
                <c:pt idx="1">
                  <c:v>0.96617256365976101</c:v>
                </c:pt>
                <c:pt idx="2">
                  <c:v>0.9659056981218227</c:v>
                </c:pt>
                <c:pt idx="3">
                  <c:v>0.98509650659312709</c:v>
                </c:pt>
                <c:pt idx="4">
                  <c:v>0.99114972501928089</c:v>
                </c:pt>
                <c:pt idx="5">
                  <c:v>0.97464850474020315</c:v>
                </c:pt>
                <c:pt idx="6">
                  <c:v>0.98659066377743865</c:v>
                </c:pt>
                <c:pt idx="7">
                  <c:v>0.97464850474020315</c:v>
                </c:pt>
                <c:pt idx="8">
                  <c:v>0.98539591230419821</c:v>
                </c:pt>
                <c:pt idx="9">
                  <c:v>0.98659066377743865</c:v>
                </c:pt>
                <c:pt idx="10">
                  <c:v>1</c:v>
                </c:pt>
                <c:pt idx="11">
                  <c:v>0.96096422172756391</c:v>
                </c:pt>
                <c:pt idx="12">
                  <c:v>0.94096251770948935</c:v>
                </c:pt>
                <c:pt idx="13">
                  <c:v>0.96235173088536996</c:v>
                </c:pt>
                <c:pt idx="14">
                  <c:v>0.95157437708088621</c:v>
                </c:pt>
                <c:pt idx="15">
                  <c:v>0.99299486458784858</c:v>
                </c:pt>
                <c:pt idx="16">
                  <c:v>0.96463179929498166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299-EB4B-4A63-9EF9-660E2D4CB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10"/>
        <c:shape val="box"/>
        <c:axId val="723403880"/>
        <c:axId val="723407800"/>
        <c:axId val="717764848"/>
      </c:bar3DChart>
      <c:catAx>
        <c:axId val="723403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5F5F5F"/>
            </a:solidFill>
            <a:prstDash val="solid"/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723407800"/>
        <c:crosses val="autoZero"/>
        <c:auto val="1"/>
        <c:lblAlgn val="ctr"/>
        <c:lblOffset val="100"/>
        <c:noMultiLvlLbl val="0"/>
      </c:catAx>
      <c:valAx>
        <c:axId val="723407800"/>
        <c:scaling>
          <c:orientation val="minMax"/>
        </c:scaling>
        <c:delete val="1"/>
        <c:axPos val="r"/>
        <c:majorGridlines/>
        <c:numFmt formatCode="0.0000" sourceLinked="1"/>
        <c:majorTickMark val="out"/>
        <c:minorTickMark val="none"/>
        <c:tickLblPos val="nextTo"/>
        <c:crossAx val="723403880"/>
        <c:crosses val="autoZero"/>
        <c:crossBetween val="between"/>
      </c:valAx>
      <c:serAx>
        <c:axId val="717764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5F5F5F"/>
            </a:solidFill>
            <a:prstDash val="solid"/>
          </a:ln>
        </c:spPr>
        <c:txPr>
          <a:bodyPr/>
          <a:lstStyle/>
          <a:p>
            <a:pPr>
              <a:defRPr sz="700"/>
            </a:pPr>
            <a:endParaRPr lang="en-US"/>
          </a:p>
        </c:txPr>
        <c:crossAx val="723407800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US"/>
              <a:t>Scree plot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PCA!$B$59</c:f>
              <c:strCache>
                <c:ptCount val="1"/>
                <c:pt idx="0">
                  <c:v>Eigenvalue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rgbClr val="000000"/>
              </a:solidFill>
              <a:prstDash val="solid"/>
            </a:ln>
            <a:effectLst/>
          </c:spPr>
          <c:invertIfNegative val="0"/>
          <c:cat>
            <c:strRef>
              <c:f>PCA!$C$58:$Q$58</c:f>
              <c:strCache>
                <c:ptCount val="15"/>
                <c:pt idx="0">
                  <c:v>F1</c:v>
                </c:pt>
                <c:pt idx="1">
                  <c:v>F2</c:v>
                </c:pt>
                <c:pt idx="2">
                  <c:v>F3</c:v>
                </c:pt>
                <c:pt idx="3">
                  <c:v>F4</c:v>
                </c:pt>
                <c:pt idx="4">
                  <c:v>F5</c:v>
                </c:pt>
                <c:pt idx="5">
                  <c:v>F6</c:v>
                </c:pt>
                <c:pt idx="6">
                  <c:v>F7</c:v>
                </c:pt>
                <c:pt idx="7">
                  <c:v>F8</c:v>
                </c:pt>
                <c:pt idx="8">
                  <c:v>F9</c:v>
                </c:pt>
                <c:pt idx="9">
                  <c:v>F10</c:v>
                </c:pt>
                <c:pt idx="10">
                  <c:v>F11</c:v>
                </c:pt>
                <c:pt idx="11">
                  <c:v>F12</c:v>
                </c:pt>
                <c:pt idx="12">
                  <c:v>F13</c:v>
                </c:pt>
                <c:pt idx="13">
                  <c:v>F14</c:v>
                </c:pt>
                <c:pt idx="14">
                  <c:v>F15</c:v>
                </c:pt>
              </c:strCache>
            </c:strRef>
          </c:cat>
          <c:val>
            <c:numRef>
              <c:f>PCA!$C$59:$Q$59</c:f>
              <c:numCache>
                <c:formatCode>0.0000</c:formatCode>
                <c:ptCount val="15"/>
                <c:pt idx="0">
                  <c:v>17.374034756594167</c:v>
                </c:pt>
                <c:pt idx="1">
                  <c:v>0.32292692544835949</c:v>
                </c:pt>
                <c:pt idx="2">
                  <c:v>0.1787081563016181</c:v>
                </c:pt>
                <c:pt idx="3">
                  <c:v>3.1313362014602289E-2</c:v>
                </c:pt>
                <c:pt idx="4">
                  <c:v>2.3120787300027021E-2</c:v>
                </c:pt>
                <c:pt idx="5">
                  <c:v>1.5517475784229783E-2</c:v>
                </c:pt>
                <c:pt idx="6">
                  <c:v>1.2731776911741637E-2</c:v>
                </c:pt>
                <c:pt idx="7">
                  <c:v>9.9946404972684148E-3</c:v>
                </c:pt>
                <c:pt idx="8">
                  <c:v>8.6286048539507727E-3</c:v>
                </c:pt>
                <c:pt idx="9">
                  <c:v>6.6807363326892707E-3</c:v>
                </c:pt>
                <c:pt idx="10">
                  <c:v>4.9752557633861707E-3</c:v>
                </c:pt>
                <c:pt idx="11">
                  <c:v>3.5735425875295583E-3</c:v>
                </c:pt>
                <c:pt idx="12">
                  <c:v>3.3579886311989105E-3</c:v>
                </c:pt>
                <c:pt idx="13">
                  <c:v>2.7674219961179199E-3</c:v>
                </c:pt>
                <c:pt idx="14">
                  <c:v>1.6685689831160628E-3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6-44D4-B0AE-0BBF13664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677197360"/>
        <c:axId val="677205592"/>
      </c:barChart>
      <c:lineChart>
        <c:grouping val="standard"/>
        <c:varyColors val="0"/>
        <c:ser>
          <c:idx val="1"/>
          <c:order val="1"/>
          <c:tx>
            <c:strRef>
              <c:f>PCA!$B$61</c:f>
              <c:strCache>
                <c:ptCount val="1"/>
                <c:pt idx="0">
                  <c:v>Cumulative %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  <a:effectLst/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PCA!$C$58:$Q$58</c:f>
              <c:strCache>
                <c:ptCount val="15"/>
                <c:pt idx="0">
                  <c:v>F1</c:v>
                </c:pt>
                <c:pt idx="1">
                  <c:v>F2</c:v>
                </c:pt>
                <c:pt idx="2">
                  <c:v>F3</c:v>
                </c:pt>
                <c:pt idx="3">
                  <c:v>F4</c:v>
                </c:pt>
                <c:pt idx="4">
                  <c:v>F5</c:v>
                </c:pt>
                <c:pt idx="5">
                  <c:v>F6</c:v>
                </c:pt>
                <c:pt idx="6">
                  <c:v>F7</c:v>
                </c:pt>
                <c:pt idx="7">
                  <c:v>F8</c:v>
                </c:pt>
                <c:pt idx="8">
                  <c:v>F9</c:v>
                </c:pt>
                <c:pt idx="9">
                  <c:v>F10</c:v>
                </c:pt>
                <c:pt idx="10">
                  <c:v>F11</c:v>
                </c:pt>
                <c:pt idx="11">
                  <c:v>F12</c:v>
                </c:pt>
                <c:pt idx="12">
                  <c:v>F13</c:v>
                </c:pt>
                <c:pt idx="13">
                  <c:v>F14</c:v>
                </c:pt>
                <c:pt idx="14">
                  <c:v>F15</c:v>
                </c:pt>
              </c:strCache>
            </c:strRef>
          </c:cat>
          <c:val>
            <c:numRef>
              <c:f>PCA!$C$61:$Q$61</c:f>
              <c:numCache>
                <c:formatCode>0.0000</c:formatCode>
                <c:ptCount val="15"/>
                <c:pt idx="0">
                  <c:v>96.522415314412029</c:v>
                </c:pt>
                <c:pt idx="1">
                  <c:v>98.316453789125134</c:v>
                </c:pt>
                <c:pt idx="2">
                  <c:v>99.309276879689676</c:v>
                </c:pt>
                <c:pt idx="3">
                  <c:v>99.483240001993025</c:v>
                </c:pt>
                <c:pt idx="4">
                  <c:v>99.611688820326506</c:v>
                </c:pt>
                <c:pt idx="5">
                  <c:v>99.69789701912778</c:v>
                </c:pt>
                <c:pt idx="6">
                  <c:v>99.7686291130819</c:v>
                </c:pt>
                <c:pt idx="7">
                  <c:v>99.824154893622278</c:v>
                </c:pt>
                <c:pt idx="8">
                  <c:v>99.872091587255341</c:v>
                </c:pt>
                <c:pt idx="9">
                  <c:v>99.909206789103621</c:v>
                </c:pt>
                <c:pt idx="10">
                  <c:v>99.936847098900216</c:v>
                </c:pt>
                <c:pt idx="11">
                  <c:v>99.956700113275375</c:v>
                </c:pt>
                <c:pt idx="12">
                  <c:v>99.975355605670927</c:v>
                </c:pt>
                <c:pt idx="13">
                  <c:v>99.99073017231602</c:v>
                </c:pt>
                <c:pt idx="1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6-44D4-B0AE-0BBF13664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209512"/>
        <c:axId val="677198144"/>
      </c:lineChart>
      <c:catAx>
        <c:axId val="67719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axis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677205592"/>
        <c:crosses val="autoZero"/>
        <c:auto val="1"/>
        <c:lblAlgn val="ctr"/>
        <c:lblOffset val="100"/>
        <c:noMultiLvlLbl val="0"/>
      </c:catAx>
      <c:valAx>
        <c:axId val="6772055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US"/>
                  <a:t>Eigenvalue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677197360"/>
        <c:crosses val="autoZero"/>
        <c:crossBetween val="between"/>
      </c:valAx>
      <c:valAx>
        <c:axId val="677198144"/>
        <c:scaling>
          <c:orientation val="minMax"/>
          <c:max val="1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GB"/>
                  <a:t>Cumulative variability (%)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677209512"/>
        <c:crosses val="max"/>
        <c:crossBetween val="between"/>
        <c:majorUnit val="20"/>
      </c:valAx>
      <c:catAx>
        <c:axId val="677209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7198144"/>
        <c:crosses val="autoZero"/>
        <c:auto val="1"/>
        <c:lblAlgn val="ctr"/>
        <c:lblOffset val="100"/>
        <c:noMultiLvlLbl val="0"/>
      </c:cat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n-GB"/>
              <a:t>Variables (axes F1 and F2: 98.32 %)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4.7795275590551176E-2"/>
          <c:y val="8.2294272039524469E-2"/>
          <c:w val="0.93137139107611544"/>
          <c:h val="0.8441173382738922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844632832023311E-16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CFW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16-4249-83FA-03535F4B4BF4}"/>
                </c:ext>
              </c:extLst>
            </c:dLbl>
            <c:dLbl>
              <c:idx val="1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CDW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16-4249-83FA-03535F4B4BF4}"/>
                </c:ext>
              </c:extLst>
            </c:dLbl>
            <c:dLbl>
              <c:idx val="2"/>
              <c:layout>
                <c:manualLayout>
                  <c:x val="-1.4844632832023311E-16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CMC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16-4249-83FA-03535F4B4BF4}"/>
                </c:ext>
              </c:extLst>
            </c:dLbl>
            <c:dLbl>
              <c:idx val="3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nosb/c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16-4249-83FA-03535F4B4BF4}"/>
                </c:ext>
              </c:extLst>
            </c:dLbl>
            <c:dLbl>
              <c:idx val="4"/>
              <c:layout>
                <c:manualLayout>
                  <c:x val="0"/>
                  <c:y val="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TFC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16-4249-83FA-03535F4B4BF4}"/>
                </c:ext>
              </c:extLst>
            </c:dLbl>
            <c:dLbl>
              <c:idx val="5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TPC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16-4249-83FA-03535F4B4BF4}"/>
                </c:ext>
              </c:extLst>
            </c:dLbl>
            <c:dLbl>
              <c:idx val="6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TSC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16-4249-83FA-03535F4B4BF4}"/>
                </c:ext>
              </c:extLst>
            </c:dLbl>
            <c:dLbl>
              <c:idx val="7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TTTC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16-4249-83FA-03535F4B4BF4}"/>
                </c:ext>
              </c:extLst>
            </c:dLbl>
            <c:dLbl>
              <c:idx val="8"/>
              <c:layout>
                <c:manualLayout>
                  <c:x val="0"/>
                  <c:y val="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TiAC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16-4249-83FA-03535F4B4BF4}"/>
                </c:ext>
              </c:extLst>
            </c:dLbl>
            <c:dLbl>
              <c:idx val="9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t.flavanols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16-4249-83FA-03535F4B4BF4}"/>
                </c:ext>
              </c:extLst>
            </c:dLbl>
            <c:dLbl>
              <c:idx val="10"/>
              <c:layout>
                <c:manualLayout>
                  <c:x val="-1.4844632832023311E-16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Tctc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16-4249-83FA-03535F4B4BF4}"/>
                </c:ext>
              </c:extLst>
            </c:dLbl>
            <c:dLbl>
              <c:idx val="11"/>
              <c:layout>
                <c:manualLayout>
                  <c:x val="-1.4844632832023311E-16"/>
                  <c:y val="2.35294117647058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PAL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F16-4249-83FA-03535F4B4BF4}"/>
                </c:ext>
              </c:extLst>
            </c:dLbl>
            <c:dLbl>
              <c:idx val="12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F16-4249-83FA-03535F4B4BF4}"/>
                </c:ext>
              </c:extLst>
            </c:dLbl>
            <c:dLbl>
              <c:idx val="13"/>
              <c:layout>
                <c:manualLayout>
                  <c:x val="-1.4844632832023311E-16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F16-4249-83FA-03535F4B4BF4}"/>
                </c:ext>
              </c:extLst>
            </c:dLbl>
            <c:dLbl>
              <c:idx val="14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16-4249-83FA-03535F4B4BF4}"/>
                </c:ext>
              </c:extLst>
            </c:dLbl>
            <c:dLbl>
              <c:idx val="15"/>
              <c:layout>
                <c:manualLayout>
                  <c:x val="0"/>
                  <c:y val="-2.35294117647059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dpph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16-4249-83FA-03535F4B4BF4}"/>
                </c:ext>
              </c:extLst>
            </c:dLbl>
            <c:dLbl>
              <c:idx val="16"/>
              <c:layout>
                <c:manualLayout>
                  <c:x val="-1.4844632832023311E-16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toco ug/g FW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16-4249-83FA-03535F4B4BF4}"/>
                </c:ext>
              </c:extLst>
            </c:dLbl>
            <c:dLbl>
              <c:idx val="17"/>
              <c:layout>
                <c:manualLayout>
                  <c:x val="0"/>
                  <c:y val="-2.35294117647058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antho mg/100 g FW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16-4249-83FA-03535F4B4B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PCA!$C$130:$C$147</c:f>
              <c:numCache>
                <c:formatCode>0.0000</c:formatCode>
                <c:ptCount val="18"/>
                <c:pt idx="0">
                  <c:v>0.99309543054923566</c:v>
                </c:pt>
                <c:pt idx="1">
                  <c:v>0.97747935556117305</c:v>
                </c:pt>
                <c:pt idx="2">
                  <c:v>0.97836047216712585</c:v>
                </c:pt>
                <c:pt idx="3">
                  <c:v>0.98770600663561192</c:v>
                </c:pt>
                <c:pt idx="4">
                  <c:v>0.99514364442638259</c:v>
                </c:pt>
                <c:pt idx="5">
                  <c:v>0.98581350306770077</c:v>
                </c:pt>
                <c:pt idx="6">
                  <c:v>0.98514768099691552</c:v>
                </c:pt>
                <c:pt idx="7">
                  <c:v>0.98581350306770077</c:v>
                </c:pt>
                <c:pt idx="8">
                  <c:v>0.9915324640787152</c:v>
                </c:pt>
                <c:pt idx="9">
                  <c:v>0.98514768099691552</c:v>
                </c:pt>
                <c:pt idx="10">
                  <c:v>0.99404934529604128</c:v>
                </c:pt>
                <c:pt idx="11">
                  <c:v>0.97792481430175726</c:v>
                </c:pt>
                <c:pt idx="12">
                  <c:v>0.95468867498036802</c:v>
                </c:pt>
                <c:pt idx="13">
                  <c:v>0.97214927380060623</c:v>
                </c:pt>
                <c:pt idx="14">
                  <c:v>0.96385669270999741</c:v>
                </c:pt>
                <c:pt idx="15">
                  <c:v>0.98930929581851823</c:v>
                </c:pt>
                <c:pt idx="16">
                  <c:v>0.97189485146110666</c:v>
                </c:pt>
                <c:pt idx="17">
                  <c:v>0.99404934529604216</c:v>
                </c:pt>
              </c:numCache>
            </c:numRef>
          </c:xVal>
          <c:yVal>
            <c:numRef>
              <c:f>PCA!$D$130:$D$147</c:f>
              <c:numCache>
                <c:formatCode>0.0000</c:formatCode>
                <c:ptCount val="18"/>
                <c:pt idx="0">
                  <c:v>-8.4397096746677946E-2</c:v>
                </c:pt>
                <c:pt idx="1">
                  <c:v>-0.1750813104389774</c:v>
                </c:pt>
                <c:pt idx="2">
                  <c:v>-0.1806866612618209</c:v>
                </c:pt>
                <c:pt idx="3">
                  <c:v>5.6844252047586329E-2</c:v>
                </c:pt>
                <c:pt idx="4">
                  <c:v>-7.1648515630741982E-2</c:v>
                </c:pt>
                <c:pt idx="5">
                  <c:v>-0.15265108929664395</c:v>
                </c:pt>
                <c:pt idx="6">
                  <c:v>2.8609977313483304E-2</c:v>
                </c:pt>
                <c:pt idx="7">
                  <c:v>-0.15265108929664387</c:v>
                </c:pt>
                <c:pt idx="8">
                  <c:v>-0.11206720771475938</c:v>
                </c:pt>
                <c:pt idx="9">
                  <c:v>2.8609977313483262E-2</c:v>
                </c:pt>
                <c:pt idx="10">
                  <c:v>6.8817426735535774E-4</c:v>
                </c:pt>
                <c:pt idx="11">
                  <c:v>-2.7771736660355345E-2</c:v>
                </c:pt>
                <c:pt idx="12">
                  <c:v>0.24461301798580429</c:v>
                </c:pt>
                <c:pt idx="13">
                  <c:v>0.20571780869246928</c:v>
                </c:pt>
                <c:pt idx="14">
                  <c:v>0.20541138545313523</c:v>
                </c:pt>
                <c:pt idx="15">
                  <c:v>7.095840117295988E-3</c:v>
                </c:pt>
                <c:pt idx="16">
                  <c:v>0.19536008036612421</c:v>
                </c:pt>
                <c:pt idx="17">
                  <c:v>6.8817426735595351E-4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5F16-4249-83FA-03535F4B4BF4}"/>
            </c:ext>
          </c:extLst>
        </c:ser>
        <c:ser>
          <c:idx val="1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PCA!ycir1</c:f>
              <c:numCache>
                <c:formatCode>General</c:formatCode>
                <c:ptCount val="500"/>
                <c:pt idx="0">
                  <c:v>-1</c:v>
                </c:pt>
                <c:pt idx="1">
                  <c:v>-0.99992072743481419</c:v>
                </c:pt>
                <c:pt idx="2">
                  <c:v>-0.99968292230753597</c:v>
                </c:pt>
                <c:pt idx="3">
                  <c:v>-0.99928662232101029</c:v>
                </c:pt>
                <c:pt idx="4">
                  <c:v>-0.9987318903066702</c:v>
                </c:pt>
                <c:pt idx="5">
                  <c:v>-0.99801881421457506</c:v>
                </c:pt>
                <c:pt idx="6">
                  <c:v>-0.99714750709946709</c:v>
                </c:pt>
                <c:pt idx="7">
                  <c:v>-0.99611810710284643</c:v>
                </c:pt>
                <c:pt idx="8">
                  <c:v>-0.9949307774310695</c:v>
                </c:pt>
                <c:pt idx="9">
                  <c:v>-0.99358570632947418</c:v>
                </c:pt>
                <c:pt idx="10">
                  <c:v>-0.99208310705253355</c:v>
                </c:pt>
                <c:pt idx="11">
                  <c:v>-0.99042321783004583</c:v>
                </c:pt>
                <c:pt idx="12">
                  <c:v>-0.98860630182936415</c:v>
                </c:pt>
                <c:pt idx="13">
                  <c:v>-0.98663264711367293</c:v>
                </c:pt>
                <c:pt idx="14">
                  <c:v>-0.98450256659631608</c:v>
                </c:pt>
                <c:pt idx="15">
                  <c:v>-0.9822163979911871</c:v>
                </c:pt>
                <c:pt idx="16">
                  <c:v>-0.97977450375918562</c:v>
                </c:pt>
                <c:pt idx="17">
                  <c:v>-0.9771772710507507</c:v>
                </c:pt>
                <c:pt idx="18">
                  <c:v>-0.97442511164448109</c:v>
                </c:pt>
                <c:pt idx="19">
                  <c:v>-0.97151846188184843</c:v>
                </c:pt>
                <c:pt idx="20">
                  <c:v>-0.96845778259801829</c:v>
                </c:pt>
                <c:pt idx="21">
                  <c:v>-0.96524355904878689</c:v>
                </c:pt>
                <c:pt idx="22">
                  <c:v>-0.96187630083364573</c:v>
                </c:pt>
                <c:pt idx="23">
                  <c:v>-0.95835654181498742</c:v>
                </c:pt>
                <c:pt idx="24">
                  <c:v>-0.95468484003346477</c:v>
                </c:pt>
                <c:pt idx="25">
                  <c:v>-0.95086177761951529</c:v>
                </c:pt>
                <c:pt idx="26">
                  <c:v>-0.94688796070106762</c:v>
                </c:pt>
                <c:pt idx="27">
                  <c:v>-0.94276401930744358</c:v>
                </c:pt>
                <c:pt idx="28">
                  <c:v>-0.93849060726946865</c:v>
                </c:pt>
                <c:pt idx="29">
                  <c:v>-0.93406840211581166</c:v>
                </c:pt>
                <c:pt idx="30">
                  <c:v>-0.9294981049655654</c:v>
                </c:pt>
                <c:pt idx="31">
                  <c:v>-0.92478044041708718</c:v>
                </c:pt>
                <c:pt idx="32">
                  <c:v>-0.91991615643311786</c:v>
                </c:pt>
                <c:pt idx="33">
                  <c:v>-0.91490602422219602</c:v>
                </c:pt>
                <c:pt idx="34">
                  <c:v>-0.90975083811638624</c:v>
                </c:pt>
                <c:pt idx="35">
                  <c:v>-0.90445141544534147</c:v>
                </c:pt>
                <c:pt idx="36">
                  <c:v>-0.89900859640672026</c:v>
                </c:pt>
                <c:pt idx="37">
                  <c:v>-0.89342324393297667</c:v>
                </c:pt>
                <c:pt idx="38">
                  <c:v>-0.88769624355454657</c:v>
                </c:pt>
                <c:pt idx="39">
                  <c:v>-0.88182850325945195</c:v>
                </c:pt>
                <c:pt idx="40">
                  <c:v>-0.87582095334934262</c:v>
                </c:pt>
                <c:pt idx="41">
                  <c:v>-0.86967454629200225</c:v>
                </c:pt>
                <c:pt idx="42">
                  <c:v>-0.8633902565703393</c:v>
                </c:pt>
                <c:pt idx="43">
                  <c:v>-0.8569690805278869</c:v>
                </c:pt>
                <c:pt idx="44">
                  <c:v>-0.85041203621083761</c:v>
                </c:pt>
                <c:pt idx="45">
                  <c:v>-0.84372016320663801</c:v>
                </c:pt>
                <c:pt idx="46">
                  <c:v>-0.83689452247916551</c:v>
                </c:pt>
                <c:pt idx="47">
                  <c:v>-0.82993619620051928</c:v>
                </c:pt>
                <c:pt idx="48">
                  <c:v>-0.82284628757944644</c:v>
                </c:pt>
                <c:pt idx="49">
                  <c:v>-0.81562592068643358</c:v>
                </c:pt>
                <c:pt idx="50">
                  <c:v>-0.80827624027549083</c:v>
                </c:pt>
                <c:pt idx="51">
                  <c:v>-0.80079841160265763</c:v>
                </c:pt>
                <c:pt idx="52">
                  <c:v>-0.79319362024125561</c:v>
                </c:pt>
                <c:pt idx="53">
                  <c:v>-0.78546307189392217</c:v>
                </c:pt>
                <c:pt idx="54">
                  <c:v>-0.7776079922014536</c:v>
                </c:pt>
                <c:pt idx="55">
                  <c:v>-0.76962962654848344</c:v>
                </c:pt>
                <c:pt idx="56">
                  <c:v>-0.76152923986603405</c:v>
                </c:pt>
                <c:pt idx="57">
                  <c:v>-0.75330811643096862</c:v>
                </c:pt>
                <c:pt idx="58">
                  <c:v>-0.74496755966237371</c:v>
                </c:pt>
                <c:pt idx="59">
                  <c:v>-0.7365088919149092</c:v>
                </c:pt>
                <c:pt idx="60">
                  <c:v>-0.72793345426915657</c:v>
                </c:pt>
                <c:pt idx="61">
                  <c:v>-0.71924260631899495</c:v>
                </c:pt>
                <c:pt idx="62">
                  <c:v>-0.71043772595604548</c:v>
                </c:pt>
                <c:pt idx="63">
                  <c:v>-0.70152020915121371</c:v>
                </c:pt>
                <c:pt idx="64">
                  <c:v>-0.69249146973336373</c:v>
                </c:pt>
                <c:pt idx="65">
                  <c:v>-0.68335293916516338</c:v>
                </c:pt>
                <c:pt idx="66">
                  <c:v>-0.67410606631613368</c:v>
                </c:pt>
                <c:pt idx="67">
                  <c:v>-0.66475231723293549</c:v>
                </c:pt>
                <c:pt idx="68">
                  <c:v>-0.65529317490693662</c:v>
                </c:pt>
                <c:pt idx="69">
                  <c:v>-0.64573013903909071</c:v>
                </c:pt>
                <c:pt idx="70">
                  <c:v>-0.63606472580216611</c:v>
                </c:pt>
                <c:pt idx="71">
                  <c:v>-0.62629846760036412</c:v>
                </c:pt>
                <c:pt idx="72">
                  <c:v>-0.61643291282636525</c:v>
                </c:pt>
                <c:pt idx="73">
                  <c:v>-0.60646962561583695</c:v>
                </c:pt>
                <c:pt idx="74">
                  <c:v>-0.59641018559944858</c:v>
                </c:pt>
                <c:pt idx="75">
                  <c:v>-0.58625618765242993</c:v>
                </c:pt>
                <c:pt idx="76">
                  <c:v>-0.57600924164170875</c:v>
                </c:pt>
                <c:pt idx="77">
                  <c:v>-0.56567097217067575</c:v>
                </c:pt>
                <c:pt idx="78">
                  <c:v>-0.55524301832161305</c:v>
                </c:pt>
                <c:pt idx="79">
                  <c:v>-0.54472703339582262</c:v>
                </c:pt>
                <c:pt idx="80">
                  <c:v>-0.5341246846515052</c:v>
                </c:pt>
                <c:pt idx="81">
                  <c:v>-0.52343765303942535</c:v>
                </c:pt>
                <c:pt idx="82">
                  <c:v>-0.51266763293640294</c:v>
                </c:pt>
                <c:pt idx="83">
                  <c:v>-0.50181633187667907</c:v>
                </c:pt>
                <c:pt idx="84">
                  <c:v>-0.4908854702811955</c:v>
                </c:pt>
                <c:pt idx="85">
                  <c:v>-0.47987678118482874</c:v>
                </c:pt>
                <c:pt idx="86">
                  <c:v>-0.4687920099616264</c:v>
                </c:pt>
                <c:pt idx="87">
                  <c:v>-0.45763291404808787</c:v>
                </c:pt>
                <c:pt idx="88">
                  <c:v>-0.44640126266452929</c:v>
                </c:pt>
                <c:pt idx="89">
                  <c:v>-0.43509883653458314</c:v>
                </c:pt>
                <c:pt idx="90">
                  <c:v>-0.42372742760287452</c:v>
                </c:pt>
                <c:pt idx="91">
                  <c:v>-0.41228883875091432</c:v>
                </c:pt>
                <c:pt idx="92">
                  <c:v>-0.40078488351126368</c:v>
                </c:pt>
                <c:pt idx="93">
                  <c:v>-0.38921738578000598</c:v>
                </c:pt>
                <c:pt idx="94">
                  <c:v>-0.37758817952757667</c:v>
                </c:pt>
                <c:pt idx="95">
                  <c:v>-0.36589910850799745</c:v>
                </c:pt>
                <c:pt idx="96">
                  <c:v>-0.3541520259665572</c:v>
                </c:pt>
                <c:pt idx="97">
                  <c:v>-0.34234879434598847</c:v>
                </c:pt>
                <c:pt idx="98">
                  <c:v>-0.33049128499118763</c:v>
                </c:pt>
                <c:pt idx="99">
                  <c:v>-0.31858137785252122</c:v>
                </c:pt>
                <c:pt idx="100">
                  <c:v>-0.30662096118776938</c:v>
                </c:pt>
                <c:pt idx="101">
                  <c:v>-0.2946119312627512</c:v>
                </c:pt>
                <c:pt idx="102">
                  <c:v>-0.28255619205068194</c:v>
                </c:pt>
                <c:pt idx="103">
                  <c:v>-0.27045565493030693</c:v>
                </c:pt>
                <c:pt idx="104">
                  <c:v>-0.25831223838286105</c:v>
                </c:pt>
                <c:pt idx="105">
                  <c:v>-0.24612786768790421</c:v>
                </c:pt>
                <c:pt idx="106">
                  <c:v>-0.2339044746180769</c:v>
                </c:pt>
                <c:pt idx="107">
                  <c:v>-0.22164399713282656</c:v>
                </c:pt>
                <c:pt idx="108">
                  <c:v>-0.20934837907115472</c:v>
                </c:pt>
                <c:pt idx="109">
                  <c:v>-0.19701956984343019</c:v>
                </c:pt>
                <c:pt idx="110">
                  <c:v>-0.18465952412231887</c:v>
                </c:pt>
                <c:pt idx="111">
                  <c:v>-0.17227020153288122</c:v>
                </c:pt>
                <c:pt idx="112">
                  <c:v>-0.15985356634188264</c:v>
                </c:pt>
                <c:pt idx="113">
                  <c:v>-0.14741158714636779</c:v>
                </c:pt>
                <c:pt idx="114">
                  <c:v>-0.13494623656155053</c:v>
                </c:pt>
                <c:pt idx="115">
                  <c:v>-0.1224594909080647</c:v>
                </c:pt>
                <c:pt idx="116">
                  <c:v>-0.1099533298986274</c:v>
                </c:pt>
                <c:pt idx="117">
                  <c:v>-9.7429736324166516E-2</c:v>
                </c:pt>
                <c:pt idx="118">
                  <c:v>-8.4890695739458288E-2</c:v>
                </c:pt>
                <c:pt idx="119">
                  <c:v>-7.2338196148326483E-2</c:v>
                </c:pt>
                <c:pt idx="120">
                  <c:v>-5.9774227688455507E-2</c:v>
                </c:pt>
                <c:pt idx="121">
                  <c:v>-4.720078231586302E-2</c:v>
                </c:pt>
                <c:pt idx="122">
                  <c:v>-3.4619853489084404E-2</c:v>
                </c:pt>
                <c:pt idx="123">
                  <c:v>-2.2033435853120915E-2</c:v>
                </c:pt>
                <c:pt idx="124">
                  <c:v>-9.4435249231977821E-3</c:v>
                </c:pt>
                <c:pt idx="125">
                  <c:v>3.1478832316156873E-3</c:v>
                </c:pt>
                <c:pt idx="126">
                  <c:v>1.5738792304871806E-2</c:v>
                </c:pt>
                <c:pt idx="127">
                  <c:v>2.8327206069249836E-2</c:v>
                </c:pt>
                <c:pt idx="128">
                  <c:v>4.0911128693048776E-2</c:v>
                </c:pt>
                <c:pt idx="129">
                  <c:v>5.3488565056615429E-2</c:v>
                </c:pt>
                <c:pt idx="130">
                  <c:v>6.605752106866157E-2</c:v>
                </c:pt>
                <c:pt idx="131">
                  <c:v>7.8616003982418081E-2</c:v>
                </c:pt>
                <c:pt idx="132">
                  <c:v>9.1162022711573906E-2</c:v>
                </c:pt>
                <c:pt idx="133">
                  <c:v>0.10369358814595377</c:v>
                </c:pt>
                <c:pt idx="134">
                  <c:v>0.11620871346688255</c:v>
                </c:pt>
                <c:pt idx="135">
                  <c:v>0.12870541446218442</c:v>
                </c:pt>
                <c:pt idx="136">
                  <c:v>0.14118170984077064</c:v>
                </c:pt>
                <c:pt idx="137">
                  <c:v>0.1536356215467643</c:v>
                </c:pt>
                <c:pt idx="138">
                  <c:v>0.16606517507311008</c:v>
                </c:pt>
                <c:pt idx="139">
                  <c:v>0.17846839977462353</c:v>
                </c:pt>
                <c:pt idx="140">
                  <c:v>0.19084332918042771</c:v>
                </c:pt>
                <c:pt idx="141">
                  <c:v>0.20318800130572645</c:v>
                </c:pt>
                <c:pt idx="142">
                  <c:v>0.21550045896286801</c:v>
                </c:pt>
                <c:pt idx="143">
                  <c:v>0.22777875007164838</c:v>
                </c:pt>
                <c:pt idx="144">
                  <c:v>0.24002092796880276</c:v>
                </c:pt>
                <c:pt idx="145">
                  <c:v>0.25222505171664023</c:v>
                </c:pt>
                <c:pt idx="146">
                  <c:v>0.26438918641077053</c:v>
                </c:pt>
                <c:pt idx="147">
                  <c:v>0.27651140348687248</c:v>
                </c:pt>
                <c:pt idx="148">
                  <c:v>0.28858978102645916</c:v>
                </c:pt>
                <c:pt idx="149">
                  <c:v>0.3006224040615893</c:v>
                </c:pt>
                <c:pt idx="150">
                  <c:v>0.3126073648784749</c:v>
                </c:pt>
                <c:pt idx="151">
                  <c:v>0.32454276331994053</c:v>
                </c:pt>
                <c:pt idx="152">
                  <c:v>0.33642670708668465</c:v>
                </c:pt>
                <c:pt idx="153">
                  <c:v>0.34825731203729327</c:v>
                </c:pt>
                <c:pt idx="154">
                  <c:v>0.36003270248696184</c:v>
                </c:pt>
                <c:pt idx="155">
                  <c:v>0.37175101150487677</c:v>
                </c:pt>
                <c:pt idx="156">
                  <c:v>0.38341038121020693</c:v>
                </c:pt>
                <c:pt idx="157">
                  <c:v>0.39500896306666211</c:v>
                </c:pt>
                <c:pt idx="158">
                  <c:v>0.40654491817557015</c:v>
                </c:pt>
                <c:pt idx="159">
                  <c:v>0.41801641756742391</c:v>
                </c:pt>
                <c:pt idx="160">
                  <c:v>0.42942164249185744</c:v>
                </c:pt>
                <c:pt idx="161">
                  <c:v>0.44075878470599728</c:v>
                </c:pt>
                <c:pt idx="162">
                  <c:v>0.45202604676115354</c:v>
                </c:pt>
                <c:pt idx="163">
                  <c:v>0.46322164228779505</c:v>
                </c:pt>
                <c:pt idx="164">
                  <c:v>0.47434379627876877</c:v>
                </c:pt>
                <c:pt idx="165">
                  <c:v>0.48539074537072052</c:v>
                </c:pt>
                <c:pt idx="166">
                  <c:v>0.49636073812366666</c:v>
                </c:pt>
                <c:pt idx="167">
                  <c:v>0.50725203529867535</c:v>
                </c:pt>
                <c:pt idx="168">
                  <c:v>0.51806291013361627</c:v>
                </c:pt>
                <c:pt idx="169">
                  <c:v>0.52879164861692984</c:v>
                </c:pt>
                <c:pt idx="170">
                  <c:v>0.53943654975937361</c:v>
                </c:pt>
                <c:pt idx="171">
                  <c:v>0.5499959258637086</c:v>
                </c:pt>
                <c:pt idx="172">
                  <c:v>0.5604681027922741</c:v>
                </c:pt>
                <c:pt idx="173">
                  <c:v>0.57085142023241298</c:v>
                </c:pt>
                <c:pt idx="174">
                  <c:v>0.58114423195970821</c:v>
                </c:pt>
                <c:pt idx="175">
                  <c:v>0.59134490609898305</c:v>
                </c:pt>
                <c:pt idx="176">
                  <c:v>0.60145182538302566</c:v>
                </c:pt>
                <c:pt idx="177">
                  <c:v>0.61146338740900052</c:v>
                </c:pt>
                <c:pt idx="178">
                  <c:v>0.62137800489250161</c:v>
                </c:pt>
                <c:pt idx="179">
                  <c:v>0.63119410591920666</c:v>
                </c:pt>
                <c:pt idx="180">
                  <c:v>0.64091013419409903</c:v>
                </c:pt>
                <c:pt idx="181">
                  <c:v>0.65052454928820946</c:v>
                </c:pt>
                <c:pt idx="182">
                  <c:v>0.66003582688284268</c:v>
                </c:pt>
                <c:pt idx="183">
                  <c:v>0.66944245901125288</c:v>
                </c:pt>
                <c:pt idx="184">
                  <c:v>0.67874295429772324</c:v>
                </c:pt>
                <c:pt idx="185">
                  <c:v>0.68793583819401527</c:v>
                </c:pt>
                <c:pt idx="186">
                  <c:v>0.69701965321315373</c:v>
                </c:pt>
                <c:pt idx="187">
                  <c:v>0.70599295916050209</c:v>
                </c:pt>
                <c:pt idx="188">
                  <c:v>0.7148543333620988</c:v>
                </c:pt>
                <c:pt idx="189">
                  <c:v>0.72360237089021584</c:v>
                </c:pt>
                <c:pt idx="190">
                  <c:v>0.73223568478610324</c:v>
                </c:pt>
                <c:pt idx="191">
                  <c:v>0.74075290627988322</c:v>
                </c:pt>
                <c:pt idx="192">
                  <c:v>0.74915268500756382</c:v>
                </c:pt>
                <c:pt idx="193">
                  <c:v>0.7574336892251321</c:v>
                </c:pt>
                <c:pt idx="194">
                  <c:v>0.76559460601969409</c:v>
                </c:pt>
                <c:pt idx="195">
                  <c:v>0.77363414151763321</c:v>
                </c:pt>
                <c:pt idx="196">
                  <c:v>0.78155102108974517</c:v>
                </c:pt>
                <c:pt idx="197">
                  <c:v>0.78934398955332641</c:v>
                </c:pt>
                <c:pt idx="198">
                  <c:v>0.79701181137117627</c:v>
                </c:pt>
                <c:pt idx="199">
                  <c:v>0.80455327084748429</c:v>
                </c:pt>
                <c:pt idx="200">
                  <c:v>0.81196717232057491</c:v>
                </c:pt>
                <c:pt idx="201">
                  <c:v>0.81925234035247285</c:v>
                </c:pt>
                <c:pt idx="202">
                  <c:v>0.82640761991526213</c:v>
                </c:pt>
                <c:pt idx="203">
                  <c:v>0.83343187657421181</c:v>
                </c:pt>
                <c:pt idx="204">
                  <c:v>0.84032399666763458</c:v>
                </c:pt>
                <c:pt idx="205">
                  <c:v>0.84708288748345095</c:v>
                </c:pt>
                <c:pt idx="206">
                  <c:v>0.8537074774324358</c:v>
                </c:pt>
                <c:pt idx="207">
                  <c:v>0.86019671621811211</c:v>
                </c:pt>
                <c:pt idx="208">
                  <c:v>0.86654957500327034</c:v>
                </c:pt>
                <c:pt idx="209">
                  <c:v>0.87276504657308618</c:v>
                </c:pt>
                <c:pt idx="210">
                  <c:v>0.87884214549480955</c:v>
                </c:pt>
                <c:pt idx="211">
                  <c:v>0.88477990827399922</c:v>
                </c:pt>
                <c:pt idx="212">
                  <c:v>0.89057739350728138</c:v>
                </c:pt>
                <c:pt idx="213">
                  <c:v>0.89623368203160425</c:v>
                </c:pt>
                <c:pt idx="214">
                  <c:v>0.90174787706996573</c:v>
                </c:pt>
                <c:pt idx="215">
                  <c:v>0.907119104373595</c:v>
                </c:pt>
                <c:pt idx="216">
                  <c:v>0.91234651236055886</c:v>
                </c:pt>
                <c:pt idx="217">
                  <c:v>0.91742927225077642</c:v>
                </c:pt>
                <c:pt idx="218">
                  <c:v>0.92236657819741819</c:v>
                </c:pt>
                <c:pt idx="219">
                  <c:v>0.92715764741466955</c:v>
                </c:pt>
                <c:pt idx="220">
                  <c:v>0.93180172030183628</c:v>
                </c:pt>
                <c:pt idx="221">
                  <c:v>0.9362980605637774</c:v>
                </c:pt>
                <c:pt idx="222">
                  <c:v>0.94064595532763984</c:v>
                </c:pt>
                <c:pt idx="223">
                  <c:v>0.94484471525588132</c:v>
                </c:pt>
                <c:pt idx="224">
                  <c:v>0.94889367465556163</c:v>
                </c:pt>
                <c:pt idx="225">
                  <c:v>0.95279219158388506</c:v>
                </c:pt>
                <c:pt idx="226">
                  <c:v>0.9565396479499767</c:v>
                </c:pt>
                <c:pt idx="227">
                  <c:v>0.96013544961287856</c:v>
                </c:pt>
                <c:pt idx="228">
                  <c:v>0.96357902647574722</c:v>
                </c:pt>
                <c:pt idx="229">
                  <c:v>0.96686983257623993</c:v>
                </c:pt>
                <c:pt idx="230">
                  <c:v>0.97000734617307449</c:v>
                </c:pt>
                <c:pt idx="231">
                  <c:v>0.97299106982874872</c:v>
                </c:pt>
                <c:pt idx="232">
                  <c:v>0.97582053048840656</c:v>
                </c:pt>
                <c:pt idx="233">
                  <c:v>0.97849527955483873</c:v>
                </c:pt>
                <c:pt idx="234">
                  <c:v>0.9810148929596062</c:v>
                </c:pt>
                <c:pt idx="235">
                  <c:v>0.98337897123027274</c:v>
                </c:pt>
                <c:pt idx="236">
                  <c:v>0.98558713955374089</c:v>
                </c:pt>
                <c:pt idx="237">
                  <c:v>0.98763904783567602</c:v>
                </c:pt>
                <c:pt idx="238">
                  <c:v>0.98953437075601203</c:v>
                </c:pt>
                <c:pt idx="239">
                  <c:v>0.99127280782052929</c:v>
                </c:pt>
                <c:pt idx="240">
                  <c:v>0.99285408340849701</c:v>
                </c:pt>
                <c:pt idx="241">
                  <c:v>0.99427794681637061</c:v>
                </c:pt>
                <c:pt idx="242">
                  <c:v>0.99554417229754077</c:v>
                </c:pt>
                <c:pt idx="243">
                  <c:v>0.99665255909812334</c:v>
                </c:pt>
                <c:pt idx="244">
                  <c:v>0.99760293148878842</c:v>
                </c:pt>
                <c:pt idx="245">
                  <c:v>0.99839513879262165</c:v>
                </c:pt>
                <c:pt idx="246">
                  <c:v>0.99902905540901266</c:v>
                </c:pt>
                <c:pt idx="247">
                  <c:v>0.99950458083356886</c:v>
                </c:pt>
                <c:pt idx="248">
                  <c:v>0.9998216396740498</c:v>
                </c:pt>
                <c:pt idx="249">
                  <c:v>0.99998018166232039</c:v>
                </c:pt>
                <c:pt idx="250">
                  <c:v>0.99998018166232028</c:v>
                </c:pt>
                <c:pt idx="251">
                  <c:v>0.99982163967404947</c:v>
                </c:pt>
                <c:pt idx="252">
                  <c:v>0.9995045808335683</c:v>
                </c:pt>
                <c:pt idx="253">
                  <c:v>0.99902905540901188</c:v>
                </c:pt>
                <c:pt idx="254">
                  <c:v>0.99839513879262065</c:v>
                </c:pt>
                <c:pt idx="255">
                  <c:v>0.9976029314887872</c:v>
                </c:pt>
                <c:pt idx="256">
                  <c:v>0.99665255909812189</c:v>
                </c:pt>
                <c:pt idx="257">
                  <c:v>0.99554417229753911</c:v>
                </c:pt>
                <c:pt idx="258">
                  <c:v>0.99427794681636883</c:v>
                </c:pt>
                <c:pt idx="259">
                  <c:v>0.9928540834084949</c:v>
                </c:pt>
                <c:pt idx="260">
                  <c:v>0.99127280782052707</c:v>
                </c:pt>
                <c:pt idx="261">
                  <c:v>0.98953437075600947</c:v>
                </c:pt>
                <c:pt idx="262">
                  <c:v>0.98763904783567336</c:v>
                </c:pt>
                <c:pt idx="263">
                  <c:v>0.985587139553738</c:v>
                </c:pt>
                <c:pt idx="264">
                  <c:v>0.98337897123026952</c:v>
                </c:pt>
                <c:pt idx="265">
                  <c:v>0.98101489295960276</c:v>
                </c:pt>
                <c:pt idx="266">
                  <c:v>0.97849527955483528</c:v>
                </c:pt>
                <c:pt idx="267">
                  <c:v>0.97582053048840278</c:v>
                </c:pt>
                <c:pt idx="268">
                  <c:v>0.97299106982874473</c:v>
                </c:pt>
                <c:pt idx="269">
                  <c:v>0.97000734617307038</c:v>
                </c:pt>
                <c:pt idx="270">
                  <c:v>0.96686983257623549</c:v>
                </c:pt>
                <c:pt idx="271">
                  <c:v>0.96357902647574256</c:v>
                </c:pt>
                <c:pt idx="272">
                  <c:v>0.96013544961287378</c:v>
                </c:pt>
                <c:pt idx="273">
                  <c:v>0.95653964794997159</c:v>
                </c:pt>
                <c:pt idx="274">
                  <c:v>0.95279219158387984</c:v>
                </c:pt>
                <c:pt idx="275">
                  <c:v>0.9488936746555563</c:v>
                </c:pt>
                <c:pt idx="276">
                  <c:v>0.94484471525587566</c:v>
                </c:pt>
                <c:pt idx="277">
                  <c:v>0.94064595532763395</c:v>
                </c:pt>
                <c:pt idx="278">
                  <c:v>0.93629806056377141</c:v>
                </c:pt>
                <c:pt idx="279">
                  <c:v>0.93180172030183006</c:v>
                </c:pt>
                <c:pt idx="280">
                  <c:v>0.927157647414663</c:v>
                </c:pt>
                <c:pt idx="281">
                  <c:v>0.92236657819741175</c:v>
                </c:pt>
                <c:pt idx="282">
                  <c:v>0.91742927225076953</c:v>
                </c:pt>
                <c:pt idx="283">
                  <c:v>0.91234651236055175</c:v>
                </c:pt>
                <c:pt idx="284">
                  <c:v>0.90711910437358789</c:v>
                </c:pt>
                <c:pt idx="285">
                  <c:v>0.90174787706995829</c:v>
                </c:pt>
                <c:pt idx="286">
                  <c:v>0.89623368203159648</c:v>
                </c:pt>
                <c:pt idx="287">
                  <c:v>0.89057739350727372</c:v>
                </c:pt>
                <c:pt idx="288">
                  <c:v>0.88477990827399111</c:v>
                </c:pt>
                <c:pt idx="289">
                  <c:v>0.87884214549480122</c:v>
                </c:pt>
                <c:pt idx="290">
                  <c:v>0.87276504657307785</c:v>
                </c:pt>
                <c:pt idx="291">
                  <c:v>0.86654957500326169</c:v>
                </c:pt>
                <c:pt idx="292">
                  <c:v>0.86019671621810334</c:v>
                </c:pt>
                <c:pt idx="293">
                  <c:v>0.85370747743242703</c:v>
                </c:pt>
                <c:pt idx="294">
                  <c:v>0.84708288748344174</c:v>
                </c:pt>
                <c:pt idx="295">
                  <c:v>0.84032399666762514</c:v>
                </c:pt>
                <c:pt idx="296">
                  <c:v>0.83343187657420248</c:v>
                </c:pt>
                <c:pt idx="297">
                  <c:v>0.82640761991525236</c:v>
                </c:pt>
                <c:pt idx="298">
                  <c:v>0.81925234035246286</c:v>
                </c:pt>
                <c:pt idx="299">
                  <c:v>0.81196717232056503</c:v>
                </c:pt>
                <c:pt idx="300">
                  <c:v>0.80455327084747397</c:v>
                </c:pt>
                <c:pt idx="301">
                  <c:v>0.79701181137116583</c:v>
                </c:pt>
                <c:pt idx="302">
                  <c:v>0.78934398955331608</c:v>
                </c:pt>
                <c:pt idx="303">
                  <c:v>0.7815510210897344</c:v>
                </c:pt>
                <c:pt idx="304">
                  <c:v>0.77363414151762222</c:v>
                </c:pt>
                <c:pt idx="305">
                  <c:v>0.76559460601968321</c:v>
                </c:pt>
                <c:pt idx="306">
                  <c:v>0.75743368922512078</c:v>
                </c:pt>
                <c:pt idx="307">
                  <c:v>0.74915268500755272</c:v>
                </c:pt>
                <c:pt idx="308">
                  <c:v>0.74075290627987178</c:v>
                </c:pt>
                <c:pt idx="309">
                  <c:v>0.73223568478609136</c:v>
                </c:pt>
                <c:pt idx="310">
                  <c:v>0.72360237089020418</c:v>
                </c:pt>
                <c:pt idx="311">
                  <c:v>0.71485433336208692</c:v>
                </c:pt>
                <c:pt idx="312">
                  <c:v>0.70599295916048987</c:v>
                </c:pt>
                <c:pt idx="313">
                  <c:v>0.69701965321314163</c:v>
                </c:pt>
                <c:pt idx="314">
                  <c:v>0.68793583819400306</c:v>
                </c:pt>
                <c:pt idx="315">
                  <c:v>0.67874295429771048</c:v>
                </c:pt>
                <c:pt idx="316">
                  <c:v>0.66944245901124033</c:v>
                </c:pt>
                <c:pt idx="317">
                  <c:v>0.66003582688283002</c:v>
                </c:pt>
                <c:pt idx="318">
                  <c:v>0.65052454928819659</c:v>
                </c:pt>
                <c:pt idx="319">
                  <c:v>0.64091013419408605</c:v>
                </c:pt>
                <c:pt idx="320">
                  <c:v>0.63119410591919323</c:v>
                </c:pt>
                <c:pt idx="321">
                  <c:v>0.6213780048924884</c:v>
                </c:pt>
                <c:pt idx="322">
                  <c:v>0.6114633874089872</c:v>
                </c:pt>
                <c:pt idx="323">
                  <c:v>0.60145182538301178</c:v>
                </c:pt>
                <c:pt idx="324">
                  <c:v>0.5913449060989695</c:v>
                </c:pt>
                <c:pt idx="325">
                  <c:v>0.58114423195969445</c:v>
                </c:pt>
                <c:pt idx="326">
                  <c:v>0.57085142023239865</c:v>
                </c:pt>
                <c:pt idx="327">
                  <c:v>0.56046810279226011</c:v>
                </c:pt>
                <c:pt idx="328">
                  <c:v>0.5499959258636945</c:v>
                </c:pt>
                <c:pt idx="329">
                  <c:v>0.53943654975935906</c:v>
                </c:pt>
                <c:pt idx="330">
                  <c:v>0.52879164861691552</c:v>
                </c:pt>
                <c:pt idx="331">
                  <c:v>0.51806291013360184</c:v>
                </c:pt>
                <c:pt idx="332">
                  <c:v>0.50725203529866036</c:v>
                </c:pt>
                <c:pt idx="333">
                  <c:v>0.496360738123652</c:v>
                </c:pt>
                <c:pt idx="334">
                  <c:v>0.48539074537070576</c:v>
                </c:pt>
                <c:pt idx="335">
                  <c:v>0.4743437962787535</c:v>
                </c:pt>
                <c:pt idx="336">
                  <c:v>0.46322164228778012</c:v>
                </c:pt>
                <c:pt idx="337">
                  <c:v>0.4520260467611385</c:v>
                </c:pt>
                <c:pt idx="338">
                  <c:v>0.44075878470598173</c:v>
                </c:pt>
                <c:pt idx="339">
                  <c:v>0.42942164249184217</c:v>
                </c:pt>
                <c:pt idx="340">
                  <c:v>0.41801641756740859</c:v>
                </c:pt>
                <c:pt idx="341">
                  <c:v>0.40654491817555433</c:v>
                </c:pt>
                <c:pt idx="342">
                  <c:v>0.39500896306664679</c:v>
                </c:pt>
                <c:pt idx="343">
                  <c:v>0.38341038121019116</c:v>
                </c:pt>
                <c:pt idx="344">
                  <c:v>0.37175101150486073</c:v>
                </c:pt>
                <c:pt idx="345">
                  <c:v>0.3600327024869463</c:v>
                </c:pt>
                <c:pt idx="346">
                  <c:v>0.34825731203727722</c:v>
                </c:pt>
                <c:pt idx="347">
                  <c:v>0.33642670708666833</c:v>
                </c:pt>
                <c:pt idx="348">
                  <c:v>0.32454276331992477</c:v>
                </c:pt>
                <c:pt idx="349">
                  <c:v>0.31260736487845869</c:v>
                </c:pt>
                <c:pt idx="350">
                  <c:v>0.30062240406157281</c:v>
                </c:pt>
                <c:pt idx="351">
                  <c:v>0.28858978102644323</c:v>
                </c:pt>
                <c:pt idx="352">
                  <c:v>0.27651140348685604</c:v>
                </c:pt>
                <c:pt idx="353">
                  <c:v>0.26438918641075382</c:v>
                </c:pt>
                <c:pt idx="354">
                  <c:v>0.25222505171662413</c:v>
                </c:pt>
                <c:pt idx="355">
                  <c:v>0.24002092796878616</c:v>
                </c:pt>
                <c:pt idx="356">
                  <c:v>0.22777875007163151</c:v>
                </c:pt>
                <c:pt idx="357">
                  <c:v>0.21550045896285175</c:v>
                </c:pt>
                <c:pt idx="358">
                  <c:v>0.20318800130570971</c:v>
                </c:pt>
                <c:pt idx="359">
                  <c:v>0.19084332918041072</c:v>
                </c:pt>
                <c:pt idx="360">
                  <c:v>0.17846839977460716</c:v>
                </c:pt>
                <c:pt idx="361">
                  <c:v>0.16606517507309324</c:v>
                </c:pt>
                <c:pt idx="362">
                  <c:v>0.15363562154674718</c:v>
                </c:pt>
                <c:pt idx="363">
                  <c:v>0.14118170984075415</c:v>
                </c:pt>
                <c:pt idx="364">
                  <c:v>0.12870541446216746</c:v>
                </c:pt>
                <c:pt idx="365">
                  <c:v>0.11620871346686536</c:v>
                </c:pt>
                <c:pt idx="366">
                  <c:v>0.10369358814593721</c:v>
                </c:pt>
                <c:pt idx="367">
                  <c:v>9.1162022711556878E-2</c:v>
                </c:pt>
                <c:pt idx="368">
                  <c:v>7.8616003982400817E-2</c:v>
                </c:pt>
                <c:pt idx="369">
                  <c:v>6.6057521068644959E-2</c:v>
                </c:pt>
                <c:pt idx="370">
                  <c:v>5.3488565056598353E-2</c:v>
                </c:pt>
                <c:pt idx="371">
                  <c:v>4.091112869303147E-2</c:v>
                </c:pt>
                <c:pt idx="372">
                  <c:v>2.8327206069233189E-2</c:v>
                </c:pt>
                <c:pt idx="373">
                  <c:v>1.5738792304854712E-2</c:v>
                </c:pt>
                <c:pt idx="374">
                  <c:v>3.1478832315983678E-3</c:v>
                </c:pt>
                <c:pt idx="375">
                  <c:v>-9.4435249232144355E-3</c:v>
                </c:pt>
                <c:pt idx="376">
                  <c:v>-2.2033435853138009E-2</c:v>
                </c:pt>
                <c:pt idx="377">
                  <c:v>-3.461985348910171E-2</c:v>
                </c:pt>
                <c:pt idx="378">
                  <c:v>-4.7200782315879652E-2</c:v>
                </c:pt>
                <c:pt idx="379">
                  <c:v>-5.977422768847257E-2</c:v>
                </c:pt>
                <c:pt idx="380">
                  <c:v>-7.2338196148343761E-2</c:v>
                </c:pt>
                <c:pt idx="381">
                  <c:v>-8.4890695739474886E-2</c:v>
                </c:pt>
                <c:pt idx="382">
                  <c:v>-9.7429736324183544E-2</c:v>
                </c:pt>
                <c:pt idx="383">
                  <c:v>-0.10995332989864461</c:v>
                </c:pt>
                <c:pt idx="384">
                  <c:v>-0.12245949090808123</c:v>
                </c:pt>
                <c:pt idx="385">
                  <c:v>-0.13494623656156748</c:v>
                </c:pt>
                <c:pt idx="386">
                  <c:v>-0.14741158714638491</c:v>
                </c:pt>
                <c:pt idx="387">
                  <c:v>-0.15985356634189996</c:v>
                </c:pt>
                <c:pt idx="388">
                  <c:v>-0.17227020153289807</c:v>
                </c:pt>
                <c:pt idx="389">
                  <c:v>-0.18465952412233588</c:v>
                </c:pt>
                <c:pt idx="390">
                  <c:v>-0.1970195698434474</c:v>
                </c:pt>
                <c:pt idx="391">
                  <c:v>-0.20934837907117143</c:v>
                </c:pt>
                <c:pt idx="392">
                  <c:v>-0.22164399713284344</c:v>
                </c:pt>
                <c:pt idx="393">
                  <c:v>-0.23390447461809394</c:v>
                </c:pt>
                <c:pt idx="394">
                  <c:v>-0.24612786768792078</c:v>
                </c:pt>
                <c:pt idx="395">
                  <c:v>-0.25831223838287781</c:v>
                </c:pt>
                <c:pt idx="396">
                  <c:v>-0.27045565493032381</c:v>
                </c:pt>
                <c:pt idx="397">
                  <c:v>-0.28255619205069837</c:v>
                </c:pt>
                <c:pt idx="398">
                  <c:v>-0.29461193126276775</c:v>
                </c:pt>
                <c:pt idx="399">
                  <c:v>-0.30662096118778609</c:v>
                </c:pt>
                <c:pt idx="400">
                  <c:v>-0.31858137785253743</c:v>
                </c:pt>
                <c:pt idx="401">
                  <c:v>-0.330491284991204</c:v>
                </c:pt>
                <c:pt idx="402">
                  <c:v>-0.34234879434600496</c:v>
                </c:pt>
                <c:pt idx="403">
                  <c:v>-0.35415202596657297</c:v>
                </c:pt>
                <c:pt idx="404">
                  <c:v>-0.3658991085080136</c:v>
                </c:pt>
                <c:pt idx="405">
                  <c:v>-0.37758817952759294</c:v>
                </c:pt>
                <c:pt idx="406">
                  <c:v>-0.38921738578002152</c:v>
                </c:pt>
                <c:pt idx="407">
                  <c:v>-0.40078488351127955</c:v>
                </c:pt>
                <c:pt idx="408">
                  <c:v>-0.41228883875093031</c:v>
                </c:pt>
                <c:pt idx="409">
                  <c:v>-0.42372742760288978</c:v>
                </c:pt>
                <c:pt idx="410">
                  <c:v>-0.43509883653459874</c:v>
                </c:pt>
                <c:pt idx="411">
                  <c:v>-0.44640126266454477</c:v>
                </c:pt>
                <c:pt idx="412">
                  <c:v>-0.45763291404810286</c:v>
                </c:pt>
                <c:pt idx="413">
                  <c:v>-0.46879200996164166</c:v>
                </c:pt>
                <c:pt idx="414">
                  <c:v>-0.47987678118484395</c:v>
                </c:pt>
                <c:pt idx="415">
                  <c:v>-0.49088547028121021</c:v>
                </c:pt>
                <c:pt idx="416">
                  <c:v>-0.50181633187669406</c:v>
                </c:pt>
                <c:pt idx="417">
                  <c:v>-0.51266763293641782</c:v>
                </c:pt>
                <c:pt idx="418">
                  <c:v>-0.52343765303943968</c:v>
                </c:pt>
                <c:pt idx="419">
                  <c:v>-0.53412468465151974</c:v>
                </c:pt>
                <c:pt idx="420">
                  <c:v>-0.54472703339583717</c:v>
                </c:pt>
                <c:pt idx="421">
                  <c:v>-0.55524301832162715</c:v>
                </c:pt>
                <c:pt idx="422">
                  <c:v>-0.56567097217069007</c:v>
                </c:pt>
                <c:pt idx="423">
                  <c:v>-0.57600924164172285</c:v>
                </c:pt>
                <c:pt idx="424">
                  <c:v>-0.58625618765244358</c:v>
                </c:pt>
                <c:pt idx="425">
                  <c:v>-0.59641018559946257</c:v>
                </c:pt>
                <c:pt idx="426">
                  <c:v>-0.60646962561585072</c:v>
                </c:pt>
                <c:pt idx="427">
                  <c:v>-0.61643291282637847</c:v>
                </c:pt>
                <c:pt idx="428">
                  <c:v>-0.62629846760037755</c:v>
                </c:pt>
                <c:pt idx="429">
                  <c:v>-0.63606472580217954</c:v>
                </c:pt>
                <c:pt idx="430">
                  <c:v>-0.64573013903910359</c:v>
                </c:pt>
                <c:pt idx="431">
                  <c:v>-0.6552931749069496</c:v>
                </c:pt>
                <c:pt idx="432">
                  <c:v>-0.66475231723294848</c:v>
                </c:pt>
                <c:pt idx="433">
                  <c:v>-0.67410606631614611</c:v>
                </c:pt>
                <c:pt idx="434">
                  <c:v>-0.68335293916517603</c:v>
                </c:pt>
                <c:pt idx="435">
                  <c:v>-0.69249146973337627</c:v>
                </c:pt>
                <c:pt idx="436">
                  <c:v>-0.7015202091512257</c:v>
                </c:pt>
                <c:pt idx="437">
                  <c:v>-0.7104377259560577</c:v>
                </c:pt>
                <c:pt idx="438">
                  <c:v>-0.71924260631900705</c:v>
                </c:pt>
                <c:pt idx="439">
                  <c:v>-0.72793345426916811</c:v>
                </c:pt>
                <c:pt idx="440">
                  <c:v>-0.73650889191492097</c:v>
                </c:pt>
                <c:pt idx="441">
                  <c:v>-0.74496755966238526</c:v>
                </c:pt>
                <c:pt idx="442">
                  <c:v>-0.75330811643097972</c:v>
                </c:pt>
                <c:pt idx="443">
                  <c:v>-0.76152923986604526</c:v>
                </c:pt>
                <c:pt idx="444">
                  <c:v>-0.76962962654849454</c:v>
                </c:pt>
                <c:pt idx="445">
                  <c:v>-0.77760799220146415</c:v>
                </c:pt>
                <c:pt idx="446">
                  <c:v>-0.78546307189393294</c:v>
                </c:pt>
                <c:pt idx="447">
                  <c:v>-0.79319362024126616</c:v>
                </c:pt>
                <c:pt idx="448">
                  <c:v>-0.80079841160266774</c:v>
                </c:pt>
                <c:pt idx="449">
                  <c:v>-0.80827624027550105</c:v>
                </c:pt>
                <c:pt idx="450">
                  <c:v>-0.81562592068644368</c:v>
                </c:pt>
                <c:pt idx="451">
                  <c:v>-0.82284628757945599</c:v>
                </c:pt>
                <c:pt idx="452">
                  <c:v>-0.82993619620052894</c:v>
                </c:pt>
                <c:pt idx="453">
                  <c:v>-0.83689452247917506</c:v>
                </c:pt>
                <c:pt idx="454">
                  <c:v>-0.843720163206647</c:v>
                </c:pt>
                <c:pt idx="455">
                  <c:v>-0.85041203621084671</c:v>
                </c:pt>
                <c:pt idx="456">
                  <c:v>-0.85696908052789589</c:v>
                </c:pt>
                <c:pt idx="457">
                  <c:v>-0.86339025657034785</c:v>
                </c:pt>
                <c:pt idx="458">
                  <c:v>-0.8696745462920108</c:v>
                </c:pt>
                <c:pt idx="459">
                  <c:v>-0.87582095334935095</c:v>
                </c:pt>
                <c:pt idx="460">
                  <c:v>-0.88182850325945983</c:v>
                </c:pt>
                <c:pt idx="461">
                  <c:v>-0.88769624355455456</c:v>
                </c:pt>
                <c:pt idx="462">
                  <c:v>-0.89342324393298445</c:v>
                </c:pt>
                <c:pt idx="463">
                  <c:v>-0.8990085964067277</c:v>
                </c:pt>
                <c:pt idx="464">
                  <c:v>-0.90445141544534879</c:v>
                </c:pt>
                <c:pt idx="465">
                  <c:v>-0.90975083811639346</c:v>
                </c:pt>
                <c:pt idx="466">
                  <c:v>-0.91490602422220291</c:v>
                </c:pt>
                <c:pt idx="467">
                  <c:v>-0.91991615643312463</c:v>
                </c:pt>
                <c:pt idx="468">
                  <c:v>-0.92478044041709373</c:v>
                </c:pt>
                <c:pt idx="469">
                  <c:v>-0.92949810496557161</c:v>
                </c:pt>
                <c:pt idx="470">
                  <c:v>-0.93406840211581788</c:v>
                </c:pt>
                <c:pt idx="471">
                  <c:v>-0.93849060726947464</c:v>
                </c:pt>
                <c:pt idx="472">
                  <c:v>-0.94276401930744913</c:v>
                </c:pt>
                <c:pt idx="473">
                  <c:v>-0.94688796070107328</c:v>
                </c:pt>
                <c:pt idx="474">
                  <c:v>-0.95086177761952073</c:v>
                </c:pt>
                <c:pt idx="475">
                  <c:v>-0.95468484003346987</c:v>
                </c:pt>
                <c:pt idx="476">
                  <c:v>-0.95835654181499241</c:v>
                </c:pt>
                <c:pt idx="477">
                  <c:v>-0.96187630083365039</c:v>
                </c:pt>
                <c:pt idx="478">
                  <c:v>-0.96524355904879122</c:v>
                </c:pt>
                <c:pt idx="479">
                  <c:v>-0.96845778259802262</c:v>
                </c:pt>
                <c:pt idx="480">
                  <c:v>-0.97151846188185254</c:v>
                </c:pt>
                <c:pt idx="481">
                  <c:v>-0.97442511164448486</c:v>
                </c:pt>
                <c:pt idx="482">
                  <c:v>-0.97717727105075436</c:v>
                </c:pt>
                <c:pt idx="483">
                  <c:v>-0.97977450375918906</c:v>
                </c:pt>
                <c:pt idx="484">
                  <c:v>-0.98221639799119032</c:v>
                </c:pt>
                <c:pt idx="485">
                  <c:v>-0.98450256659631907</c:v>
                </c:pt>
                <c:pt idx="486">
                  <c:v>-0.98663264711367571</c:v>
                </c:pt>
                <c:pt idx="487">
                  <c:v>-0.98860630182936671</c:v>
                </c:pt>
                <c:pt idx="488">
                  <c:v>-0.99042321783004816</c:v>
                </c:pt>
                <c:pt idx="489">
                  <c:v>-0.99208310705253577</c:v>
                </c:pt>
                <c:pt idx="490">
                  <c:v>-0.99358570632947618</c:v>
                </c:pt>
                <c:pt idx="491">
                  <c:v>-0.99493077743107128</c:v>
                </c:pt>
                <c:pt idx="492">
                  <c:v>-0.99611810710284798</c:v>
                </c:pt>
                <c:pt idx="493">
                  <c:v>-0.99714750709946842</c:v>
                </c:pt>
                <c:pt idx="494">
                  <c:v>-0.99801881421457617</c:v>
                </c:pt>
                <c:pt idx="495">
                  <c:v>-0.99873189030667098</c:v>
                </c:pt>
                <c:pt idx="496">
                  <c:v>-0.99928662232101095</c:v>
                </c:pt>
                <c:pt idx="497">
                  <c:v>-0.99968292230753641</c:v>
                </c:pt>
                <c:pt idx="498">
                  <c:v>-0.99992072743481442</c:v>
                </c:pt>
                <c:pt idx="499">
                  <c:v>-1</c:v>
                </c:pt>
              </c:numCache>
            </c:numRef>
          </c:xVal>
          <c:yVal>
            <c:numRef>
              <c:f>PCA!yycir1</c:f>
              <c:numCache>
                <c:formatCode>General</c:formatCode>
                <c:ptCount val="500"/>
                <c:pt idx="0">
                  <c:v>-3.2311393144413003E-15</c:v>
                </c:pt>
                <c:pt idx="1">
                  <c:v>-1.2591220998459735E-2</c:v>
                </c:pt>
                <c:pt idx="2">
                  <c:v>-2.5180445720141945E-2</c:v>
                </c:pt>
                <c:pt idx="3">
                  <c:v>-3.7765678204774195E-2</c:v>
                </c:pt>
                <c:pt idx="4">
                  <c:v>-5.0344923125031901E-2</c:v>
                </c:pt>
                <c:pt idx="5">
                  <c:v>-6.291618610288964E-2</c:v>
                </c:pt>
                <c:pt idx="6">
                  <c:v>-7.547747402581878E-2</c:v>
                </c:pt>
                <c:pt idx="7">
                  <c:v>-8.8026795362788374E-2</c:v>
                </c:pt>
                <c:pt idx="8">
                  <c:v>-0.10056216048001143</c:v>
                </c:pt>
                <c:pt idx="9">
                  <c:v>-0.1130815819563903</c:v>
                </c:pt>
                <c:pt idx="10">
                  <c:v>-0.12558307489861525</c:v>
                </c:pt>
                <c:pt idx="11">
                  <c:v>-0.1380646572558584</c:v>
                </c:pt>
                <c:pt idx="12">
                  <c:v>-0.15052435013401677</c:v>
                </c:pt>
                <c:pt idx="13">
                  <c:v>-0.16296017810945904</c:v>
                </c:pt>
                <c:pt idx="14">
                  <c:v>-0.17537016954221801</c:v>
                </c:pt>
                <c:pt idx="15">
                  <c:v>-0.18775235688858319</c:v>
                </c:pt>
                <c:pt idx="16">
                  <c:v>-0.20010477701304791</c:v>
                </c:pt>
                <c:pt idx="17">
                  <c:v>-0.21242547149955354</c:v>
                </c:pt>
                <c:pt idx="18">
                  <c:v>-0.22471248696198562</c:v>
                </c:pt>
                <c:pt idx="19">
                  <c:v>-0.23696387535387617</c:v>
                </c:pt>
                <c:pt idx="20">
                  <c:v>-0.24917769427725583</c:v>
                </c:pt>
                <c:pt idx="21">
                  <c:v>-0.2613520072906102</c:v>
                </c:pt>
                <c:pt idx="22">
                  <c:v>-0.27348488421589578</c:v>
                </c:pt>
                <c:pt idx="23">
                  <c:v>-0.28557440144455914</c:v>
                </c:pt>
                <c:pt idx="24">
                  <c:v>-0.29761864224251428</c:v>
                </c:pt>
                <c:pt idx="25">
                  <c:v>-0.30961569705403402</c:v>
                </c:pt>
                <c:pt idx="26">
                  <c:v>-0.32156366380449974</c:v>
                </c:pt>
                <c:pt idx="27">
                  <c:v>-0.33346064820196436</c:v>
                </c:pt>
                <c:pt idx="28">
                  <c:v>-0.345304764037486</c:v>
                </c:pt>
                <c:pt idx="29">
                  <c:v>-0.35709413348417585</c:v>
                </c:pt>
                <c:pt idx="30">
                  <c:v>-0.36882688739491704</c:v>
                </c:pt>
                <c:pt idx="31">
                  <c:v>-0.38050116559871172</c:v>
                </c:pt>
                <c:pt idx="32">
                  <c:v>-0.39211511719560044</c:v>
                </c:pt>
                <c:pt idx="33">
                  <c:v>-0.40366690085011231</c:v>
                </c:pt>
                <c:pt idx="34">
                  <c:v>-0.41515468508320219</c:v>
                </c:pt>
                <c:pt idx="35">
                  <c:v>-0.42657664856262156</c:v>
                </c:pt>
                <c:pt idx="36">
                  <c:v>-0.43793098039168077</c:v>
                </c:pt>
                <c:pt idx="37">
                  <c:v>-0.44921588039636001</c:v>
                </c:pt>
                <c:pt idx="38">
                  <c:v>-0.46042955941071717</c:v>
                </c:pt>
                <c:pt idx="39">
                  <c:v>-0.47157023956055033</c:v>
                </c:pt>
                <c:pt idx="40">
                  <c:v>-0.48263615454527298</c:v>
                </c:pt>
                <c:pt idx="41">
                  <c:v>-0.4936255499179516</c:v>
                </c:pt>
                <c:pt idx="42">
                  <c:v>-0.50453668336346336</c:v>
                </c:pt>
                <c:pt idx="43">
                  <c:v>-0.51536782497473399</c:v>
                </c:pt>
                <c:pt idx="44">
                  <c:v>-0.52611725752700511</c:v>
                </c:pt>
                <c:pt idx="45">
                  <c:v>-0.53678327675009052</c:v>
                </c:pt>
                <c:pt idx="46">
                  <c:v>-0.54736419159858218</c:v>
                </c:pt>
                <c:pt idx="47">
                  <c:v>-0.55785832451995665</c:v>
                </c:pt>
                <c:pt idx="48">
                  <c:v>-0.56826401172054075</c:v>
                </c:pt>
                <c:pt idx="49">
                  <c:v>-0.57857960342930126</c:v>
                </c:pt>
                <c:pt idx="50">
                  <c:v>-0.58880346415940599</c:v>
                </c:pt>
                <c:pt idx="51">
                  <c:v>-0.59893397296752204</c:v>
                </c:pt>
                <c:pt idx="52">
                  <c:v>-0.60896952371081003</c:v>
                </c:pt>
                <c:pt idx="53">
                  <c:v>-0.61890852530156926</c:v>
                </c:pt>
                <c:pt idx="54">
                  <c:v>-0.62874940195949613</c:v>
                </c:pt>
                <c:pt idx="55">
                  <c:v>-0.63849059346151837</c:v>
                </c:pt>
                <c:pt idx="56">
                  <c:v>-0.64813055538915954</c:v>
                </c:pt>
                <c:pt idx="57">
                  <c:v>-0.65766775937339839</c:v>
                </c:pt>
                <c:pt idx="58">
                  <c:v>-0.66710069333698618</c:v>
                </c:pt>
                <c:pt idx="59">
                  <c:v>-0.67642786173417824</c:v>
                </c:pt>
                <c:pt idx="60">
                  <c:v>-0.68564778578784435</c:v>
                </c:pt>
                <c:pt idx="61">
                  <c:v>-0.69475900372392385</c:v>
                </c:pt>
                <c:pt idx="62">
                  <c:v>-0.70376007100318139</c:v>
                </c:pt>
                <c:pt idx="63">
                  <c:v>-0.71264956055023099</c:v>
                </c:pt>
                <c:pt idx="64">
                  <c:v>-0.72142606297979406</c:v>
                </c:pt>
                <c:pt idx="65">
                  <c:v>-0.73008818682014875</c:v>
                </c:pt>
                <c:pt idx="66">
                  <c:v>-0.73863455873374106</c:v>
                </c:pt>
                <c:pt idx="67">
                  <c:v>-0.74706382373492208</c:v>
                </c:pt>
                <c:pt idx="68">
                  <c:v>-0.75537464540477328</c:v>
                </c:pt>
                <c:pt idx="69">
                  <c:v>-0.76356570610298924</c:v>
                </c:pt>
                <c:pt idx="70">
                  <c:v>-0.77163570717678376</c:v>
                </c:pt>
                <c:pt idx="71">
                  <c:v>-0.77958336916678495</c:v>
                </c:pt>
                <c:pt idx="72">
                  <c:v>-0.78740743200988572</c:v>
                </c:pt>
                <c:pt idx="73">
                  <c:v>-0.79510665523902302</c:v>
                </c:pt>
                <c:pt idx="74">
                  <c:v>-0.80267981817984635</c:v>
                </c:pt>
                <c:pt idx="75">
                  <c:v>-0.81012572014424955</c:v>
                </c:pt>
                <c:pt idx="76">
                  <c:v>-0.81744318062073507</c:v>
                </c:pt>
                <c:pt idx="77">
                  <c:v>-0.8246310394615779</c:v>
                </c:pt>
                <c:pt idx="78">
                  <c:v>-0.83168815706676069</c:v>
                </c:pt>
                <c:pt idx="79">
                  <c:v>-0.83861341456465288</c:v>
                </c:pt>
                <c:pt idx="80">
                  <c:v>-0.84540571398940179</c:v>
                </c:pt>
                <c:pt idx="81">
                  <c:v>-0.85206397845500914</c:v>
                </c:pt>
                <c:pt idx="82">
                  <c:v>-0.85858715232606742</c:v>
                </c:pt>
                <c:pt idx="83">
                  <c:v>-0.86497420138512493</c:v>
                </c:pt>
                <c:pt idx="84">
                  <c:v>-0.8712241129966557</c:v>
                </c:pt>
                <c:pt idx="85">
                  <c:v>-0.87733589626760855</c:v>
                </c:pt>
                <c:pt idx="86">
                  <c:v>-0.88330858220450814</c:v>
                </c:pt>
                <c:pt idx="87">
                  <c:v>-0.88914122386708372</c:v>
                </c:pt>
                <c:pt idx="88">
                  <c:v>-0.89483289651840248</c:v>
                </c:pt>
                <c:pt idx="89">
                  <c:v>-0.90038269777148217</c:v>
                </c:pt>
                <c:pt idx="90">
                  <c:v>-0.9057897477323591</c:v>
                </c:pt>
                <c:pt idx="91">
                  <c:v>-0.91105318913959277</c:v>
                </c:pt>
                <c:pt idx="92">
                  <c:v>-0.91617218750017881</c:v>
                </c:pt>
                <c:pt idx="93">
                  <c:v>-0.92114593122185473</c:v>
                </c:pt>
                <c:pt idx="94">
                  <c:v>-0.92597363174177405</c:v>
                </c:pt>
                <c:pt idx="95">
                  <c:v>-0.93065452365152812</c:v>
                </c:pt>
                <c:pt idx="96">
                  <c:v>-0.93518786481849892</c:v>
                </c:pt>
                <c:pt idx="97">
                  <c:v>-0.93957293650352025</c:v>
                </c:pt>
                <c:pt idx="98">
                  <c:v>-0.94380904347483008</c:v>
                </c:pt>
                <c:pt idx="99">
                  <c:v>-0.9478955141182962</c:v>
                </c:pt>
                <c:pt idx="100">
                  <c:v>-0.95183170054389787</c:v>
                </c:pt>
                <c:pt idx="101">
                  <c:v>-0.95561697868844497</c:v>
                </c:pt>
                <c:pt idx="102">
                  <c:v>-0.95925074841452074</c:v>
                </c:pt>
                <c:pt idx="103">
                  <c:v>-0.96273243360562999</c:v>
                </c:pt>
                <c:pt idx="104">
                  <c:v>-0.9660614822575404</c:v>
                </c:pt>
                <c:pt idx="105">
                  <c:v>-0.96923736656579929</c:v>
                </c:pt>
                <c:pt idx="106">
                  <c:v>-0.97225958300941495</c:v>
                </c:pt>
                <c:pt idx="107">
                  <c:v>-0.97512765243068744</c:v>
                </c:pt>
                <c:pt idx="108">
                  <c:v>-0.97784112011117641</c:v>
                </c:pt>
                <c:pt idx="109">
                  <c:v>-0.98039955584379457</c:v>
                </c:pt>
                <c:pt idx="110">
                  <c:v>-0.98280255400101535</c:v>
                </c:pt>
                <c:pt idx="111">
                  <c:v>-0.98504973359918258</c:v>
                </c:pt>
                <c:pt idx="112">
                  <c:v>-0.98714073835891369</c:v>
                </c:pt>
                <c:pt idx="113">
                  <c:v>-0.98907523676158671</c:v>
                </c:pt>
                <c:pt idx="114">
                  <c:v>-0.99085292210190001</c:v>
                </c:pt>
                <c:pt idx="115">
                  <c:v>-0.99247351253649974</c:v>
                </c:pt>
                <c:pt idx="116">
                  <c:v>-0.99393675112866398</c:v>
                </c:pt>
                <c:pt idx="117">
                  <c:v>-0.99524240588903934</c:v>
                </c:pt>
                <c:pt idx="118">
                  <c:v>-0.99639026981242185</c:v>
                </c:pt>
                <c:pt idx="119">
                  <c:v>-0.99738016091057591</c:v>
                </c:pt>
                <c:pt idx="120">
                  <c:v>-0.99821192224108835</c:v>
                </c:pt>
                <c:pt idx="121">
                  <c:v>-0.99888542193225072</c:v>
                </c:pt>
                <c:pt idx="122">
                  <c:v>-0.99940055320396648</c:v>
                </c:pt>
                <c:pt idx="123">
                  <c:v>-0.99975723438468123</c:v>
                </c:pt>
                <c:pt idx="124">
                  <c:v>-0.99995540892433044</c:v>
                </c:pt>
                <c:pt idx="125">
                  <c:v>-0.99999504540330608</c:v>
                </c:pt>
                <c:pt idx="126">
                  <c:v>-0.9998761375374372</c:v>
                </c:pt>
                <c:pt idx="127">
                  <c:v>-0.99959870417898711</c:v>
                </c:pt>
                <c:pt idx="128">
                  <c:v>-0.99916278931366376</c:v>
                </c:pt>
                <c:pt idx="129">
                  <c:v>-0.99856846205364613</c:v>
                </c:pt>
                <c:pt idx="130">
                  <c:v>-0.99781581662662744</c:v>
                </c:pt>
                <c:pt idx="131">
                  <c:v>-0.99690497236087472</c:v>
                </c:pt>
                <c:pt idx="132">
                  <c:v>-0.99583607366631099</c:v>
                </c:pt>
                <c:pt idx="133">
                  <c:v>-0.99460929001161924</c:v>
                </c:pt>
                <c:pt idx="134">
                  <c:v>-0.99322481589737377</c:v>
                </c:pt>
                <c:pt idx="135">
                  <c:v>-0.99168287082520357</c:v>
                </c:pt>
                <c:pt idx="136">
                  <c:v>-0.98998369926299112</c:v>
                </c:pt>
                <c:pt idx="137">
                  <c:v>-0.98812757060611334</c:v>
                </c:pt>
                <c:pt idx="138">
                  <c:v>-0.98611477913473</c:v>
                </c:pt>
                <c:pt idx="139">
                  <c:v>-0.98394564396712747</c:v>
                </c:pt>
                <c:pt idx="140">
                  <c:v>-0.98162050900912357</c:v>
                </c:pt>
                <c:pt idx="141">
                  <c:v>-0.97913974289954353</c:v>
                </c:pt>
                <c:pt idx="142">
                  <c:v>-0.97650373895177345</c:v>
                </c:pt>
                <c:pt idx="143">
                  <c:v>-0.9737129150914029</c:v>
                </c:pt>
                <c:pt idx="144">
                  <c:v>-0.97076771378996474</c:v>
                </c:pt>
                <c:pt idx="145">
                  <c:v>-0.96766860199478322</c:v>
                </c:pt>
                <c:pt idx="146">
                  <c:v>-0.96441607105494198</c:v>
                </c:pt>
                <c:pt idx="147">
                  <c:v>-0.96101063664338282</c:v>
                </c:pt>
                <c:pt idx="148">
                  <c:v>-0.95745283867514874</c:v>
                </c:pt>
                <c:pt idx="149">
                  <c:v>-0.95374324122178211</c:v>
                </c:pt>
                <c:pt idx="150">
                  <c:v>-0.94988243242189507</c:v>
                </c:pt>
                <c:pt idx="151">
                  <c:v>-0.94587102438792203</c:v>
                </c:pt>
                <c:pt idx="152">
                  <c:v>-0.94170965310907273</c:v>
                </c:pt>
                <c:pt idx="153">
                  <c:v>-0.93739897835049901</c:v>
                </c:pt>
                <c:pt idx="154">
                  <c:v>-0.93293968354869272</c:v>
                </c:pt>
                <c:pt idx="155">
                  <c:v>-0.92833247570312916</c:v>
                </c:pt>
                <c:pt idx="156">
                  <c:v>-0.92357808526417717</c:v>
                </c:pt>
                <c:pt idx="157">
                  <c:v>-0.91867726601728883</c:v>
                </c:pt>
                <c:pt idx="158">
                  <c:v>-0.9136307949634902</c:v>
                </c:pt>
                <c:pt idx="159">
                  <c:v>-0.9084394721961927</c:v>
                </c:pt>
                <c:pt idx="160">
                  <c:v>-0.90310412077434099</c:v>
                </c:pt>
                <c:pt idx="161">
                  <c:v>-0.89762558659192215</c:v>
                </c:pt>
                <c:pt idx="162">
                  <c:v>-0.89200473824385229</c:v>
                </c:pt>
                <c:pt idx="163">
                  <c:v>-0.88624246688826536</c:v>
                </c:pt>
                <c:pt idx="164">
                  <c:v>-0.88033968610522495</c:v>
                </c:pt>
                <c:pt idx="165">
                  <c:v>-0.87429733175187974</c:v>
                </c:pt>
                <c:pt idx="166">
                  <c:v>-0.86811636181408813</c:v>
                </c:pt>
                <c:pt idx="167">
                  <c:v>-0.86179775625453536</c:v>
                </c:pt>
                <c:pt idx="168">
                  <c:v>-0.85534251685736318</c:v>
                </c:pt>
                <c:pt idx="169">
                  <c:v>-0.84875166706934335</c:v>
                </c:pt>
                <c:pt idx="170">
                  <c:v>-0.84202625183761515</c:v>
                </c:pt>
                <c:pt idx="171">
                  <c:v>-0.83516733744401306</c:v>
                </c:pt>
                <c:pt idx="172">
                  <c:v>-0.8281760113360136</c:v>
                </c:pt>
                <c:pt idx="173">
                  <c:v>-0.82105338195432642</c:v>
                </c:pt>
                <c:pt idx="174">
                  <c:v>-0.81380057855715537</c:v>
                </c:pt>
                <c:pt idx="175">
                  <c:v>-0.80641875104116034</c:v>
                </c:pt>
                <c:pt idx="176">
                  <c:v>-0.79890906975914755</c:v>
                </c:pt>
                <c:pt idx="177">
                  <c:v>-0.79127272533451476</c:v>
                </c:pt>
                <c:pt idx="178">
                  <c:v>-0.78351092847248416</c:v>
                </c:pt>
                <c:pt idx="179">
                  <c:v>-0.77562490976815157</c:v>
                </c:pt>
                <c:pt idx="180">
                  <c:v>-0.76761591951138042</c:v>
                </c:pt>
                <c:pt idx="181">
                  <c:v>-0.75948522748857461</c:v>
                </c:pt>
                <c:pt idx="182">
                  <c:v>-0.75123412278136181</c:v>
                </c:pt>
                <c:pt idx="183">
                  <c:v>-0.74286391356221293</c:v>
                </c:pt>
                <c:pt idx="184">
                  <c:v>-0.73437592688703979</c:v>
                </c:pt>
                <c:pt idx="185">
                  <c:v>-0.72577150848479688</c:v>
                </c:pt>
                <c:pt idx="186">
                  <c:v>-0.71705202254412126</c:v>
                </c:pt>
                <c:pt idx="187">
                  <c:v>-0.70821885149704789</c:v>
                </c:pt>
                <c:pt idx="188">
                  <c:v>-0.69927339579983261</c:v>
                </c:pt>
                <c:pt idx="189">
                  <c:v>-0.6902170737109149</c:v>
                </c:pt>
                <c:pt idx="190">
                  <c:v>-0.6810513210660607</c:v>
                </c:pt>
                <c:pt idx="191">
                  <c:v>-0.67177759105071866</c:v>
                </c:pt>
                <c:pt idx="192">
                  <c:v>-0.66239735396962285</c:v>
                </c:pt>
                <c:pt idx="193">
                  <c:v>-0.65291209701368369</c:v>
                </c:pt>
                <c:pt idx="194">
                  <c:v>-0.64332332402420278</c:v>
                </c:pt>
                <c:pt idx="195">
                  <c:v>-0.63363255525444295</c:v>
                </c:pt>
                <c:pt idx="196">
                  <c:v>-0.62384132712860307</c:v>
                </c:pt>
                <c:pt idx="197">
                  <c:v>-0.61395119199822235</c:v>
                </c:pt>
                <c:pt idx="198">
                  <c:v>-0.60396371789606418</c:v>
                </c:pt>
                <c:pt idx="199">
                  <c:v>-0.59388048828751272</c:v>
                </c:pt>
                <c:pt idx="200">
                  <c:v>-0.58370310181952068</c:v>
                </c:pt>
                <c:pt idx="201">
                  <c:v>-0.57343317206715205</c:v>
                </c:pt>
                <c:pt idx="202">
                  <c:v>-0.56307232727775902</c:v>
                </c:pt>
                <c:pt idx="203">
                  <c:v>-0.55262221011282897</c:v>
                </c:pt>
                <c:pt idx="204">
                  <c:v>-0.54208447738755017</c:v>
                </c:pt>
                <c:pt idx="205">
                  <c:v>-0.53146079980813188</c:v>
                </c:pt>
                <c:pt idx="206">
                  <c:v>-0.52075286170692059</c:v>
                </c:pt>
                <c:pt idx="207">
                  <c:v>-0.50996236077535817</c:v>
                </c:pt>
                <c:pt idx="208">
                  <c:v>-0.49909100779482252</c:v>
                </c:pt>
                <c:pt idx="209">
                  <c:v>-0.48814052636538874</c:v>
                </c:pt>
                <c:pt idx="210">
                  <c:v>-0.47711265263256231</c:v>
                </c:pt>
                <c:pt idx="211">
                  <c:v>-0.46600913501202273</c:v>
                </c:pt>
                <c:pt idx="212">
                  <c:v>-0.45483173391241832</c:v>
                </c:pt>
                <c:pt idx="213">
                  <c:v>-0.44358222145626325</c:v>
                </c:pt>
                <c:pt idx="214">
                  <c:v>-0.43226238119897725</c:v>
                </c:pt>
                <c:pt idx="215">
                  <c:v>-0.4208740078461094</c:v>
                </c:pt>
                <c:pt idx="216">
                  <c:v>-0.40941890696879712</c:v>
                </c:pt>
                <c:pt idx="217">
                  <c:v>-0.39789889471750334</c:v>
                </c:pt>
                <c:pt idx="218">
                  <c:v>-0.38631579753407186</c:v>
                </c:pt>
                <c:pt idx="219">
                  <c:v>-0.37467145186215534</c:v>
                </c:pt>
                <c:pt idx="220">
                  <c:v>-0.3629677038560572</c:v>
                </c:pt>
                <c:pt idx="221">
                  <c:v>-0.35120640908803058</c:v>
                </c:pt>
                <c:pt idx="222">
                  <c:v>-0.3393894322540873</c:v>
                </c:pt>
                <c:pt idx="223">
                  <c:v>-0.32751864687836102</c:v>
                </c:pt>
                <c:pt idx="224">
                  <c:v>-0.31559593501606631</c:v>
                </c:pt>
                <c:pt idx="225">
                  <c:v>-0.30362318695510926</c:v>
                </c:pt>
                <c:pt idx="226">
                  <c:v>-0.29160230091639305</c:v>
                </c:pt>
                <c:pt idx="227">
                  <c:v>-0.27953518275286143</c:v>
                </c:pt>
                <c:pt idx="228">
                  <c:v>-0.26742374564733634</c:v>
                </c:pt>
                <c:pt idx="229">
                  <c:v>-0.25526990980919356</c:v>
                </c:pt>
                <c:pt idx="230">
                  <c:v>-0.24307560216992019</c:v>
                </c:pt>
                <c:pt idx="231">
                  <c:v>-0.23084275607761018</c:v>
                </c:pt>
                <c:pt idx="232">
                  <c:v>-0.21857331099044294</c:v>
                </c:pt>
                <c:pt idx="233">
                  <c:v>-0.206269212169189</c:v>
                </c:pt>
                <c:pt idx="234">
                  <c:v>-0.1939324103687996</c:v>
                </c:pt>
                <c:pt idx="235">
                  <c:v>-0.18156486152912546</c:v>
                </c:pt>
                <c:pt idx="236">
                  <c:v>-0.16916852646480929</c:v>
                </c:pt>
                <c:pt idx="237">
                  <c:v>-0.15674537055440954</c:v>
                </c:pt>
                <c:pt idx="238">
                  <c:v>-0.14429736342880053</c:v>
                </c:pt>
                <c:pt idx="239">
                  <c:v>-0.13182647865889446</c:v>
                </c:pt>
                <c:pt idx="240">
                  <c:v>-0.11933469344274253</c:v>
                </c:pt>
                <c:pt idx="241">
                  <c:v>-0.1068239882920613</c:v>
                </c:pt>
                <c:pt idx="242">
                  <c:v>-9.4296346718229507E-2</c:v>
                </c:pt>
                <c:pt idx="243">
                  <c:v>-8.1753754917813268E-2</c:v>
                </c:pt>
                <c:pt idx="244">
                  <c:v>-6.919820145766567E-2</c:v>
                </c:pt>
                <c:pt idx="245">
                  <c:v>-5.6631676959646479E-2</c:v>
                </c:pt>
                <c:pt idx="246">
                  <c:v>-4.4056173785020115E-2</c:v>
                </c:pt>
                <c:pt idx="247">
                  <c:v>-3.1473685718577782E-2</c:v>
                </c:pt>
                <c:pt idx="248">
                  <c:v>-1.8886207652529921E-2</c:v>
                </c:pt>
                <c:pt idx="249">
                  <c:v>-6.2957352702271195E-3</c:v>
                </c:pt>
                <c:pt idx="250">
                  <c:v>6.295735270244439E-3</c:v>
                </c:pt>
                <c:pt idx="251">
                  <c:v>1.8886207652546793E-2</c:v>
                </c:pt>
                <c:pt idx="252">
                  <c:v>3.1473685718595094E-2</c:v>
                </c:pt>
                <c:pt idx="253">
                  <c:v>4.4056173785037421E-2</c:v>
                </c:pt>
                <c:pt idx="254">
                  <c:v>5.6631676959663327E-2</c:v>
                </c:pt>
                <c:pt idx="255">
                  <c:v>6.9198201457682948E-2</c:v>
                </c:pt>
                <c:pt idx="256">
                  <c:v>8.1753754917830532E-2</c:v>
                </c:pt>
                <c:pt idx="257">
                  <c:v>9.4296346718246313E-2</c:v>
                </c:pt>
                <c:pt idx="258">
                  <c:v>0.10682398829207852</c:v>
                </c:pt>
                <c:pt idx="259">
                  <c:v>0.11933469344275972</c:v>
                </c:pt>
                <c:pt idx="260">
                  <c:v>0.13182647865891117</c:v>
                </c:pt>
                <c:pt idx="261">
                  <c:v>0.14429736342881769</c:v>
                </c:pt>
                <c:pt idx="262">
                  <c:v>0.15674537055442664</c:v>
                </c:pt>
                <c:pt idx="263">
                  <c:v>0.16916852646482591</c:v>
                </c:pt>
                <c:pt idx="264">
                  <c:v>0.1815648615291425</c:v>
                </c:pt>
                <c:pt idx="265">
                  <c:v>0.19393241036881659</c:v>
                </c:pt>
                <c:pt idx="266">
                  <c:v>0.20626921216920552</c:v>
                </c:pt>
                <c:pt idx="267">
                  <c:v>0.21857331099045985</c:v>
                </c:pt>
                <c:pt idx="268">
                  <c:v>0.23084275607762703</c:v>
                </c:pt>
                <c:pt idx="269">
                  <c:v>0.24307560216993654</c:v>
                </c:pt>
                <c:pt idx="270">
                  <c:v>0.25526990980921033</c:v>
                </c:pt>
                <c:pt idx="271">
                  <c:v>0.267423745647353</c:v>
                </c:pt>
                <c:pt idx="272">
                  <c:v>0.27953518275287759</c:v>
                </c:pt>
                <c:pt idx="273">
                  <c:v>0.29160230091640965</c:v>
                </c:pt>
                <c:pt idx="274">
                  <c:v>0.3036231869551258</c:v>
                </c:pt>
                <c:pt idx="275">
                  <c:v>0.3155959350160823</c:v>
                </c:pt>
                <c:pt idx="276">
                  <c:v>0.3275186468783774</c:v>
                </c:pt>
                <c:pt idx="277">
                  <c:v>0.33938943225410362</c:v>
                </c:pt>
                <c:pt idx="278">
                  <c:v>0.35120640908804635</c:v>
                </c:pt>
                <c:pt idx="279">
                  <c:v>0.36296770385607335</c:v>
                </c:pt>
                <c:pt idx="280">
                  <c:v>0.37467145186217138</c:v>
                </c:pt>
                <c:pt idx="281">
                  <c:v>0.3863157975340874</c:v>
                </c:pt>
                <c:pt idx="282">
                  <c:v>0.39789889471751921</c:v>
                </c:pt>
                <c:pt idx="283">
                  <c:v>0.40941890696881295</c:v>
                </c:pt>
                <c:pt idx="284">
                  <c:v>0.42087400784612472</c:v>
                </c:pt>
                <c:pt idx="285">
                  <c:v>0.43226238119899291</c:v>
                </c:pt>
                <c:pt idx="286">
                  <c:v>0.44358222145627879</c:v>
                </c:pt>
                <c:pt idx="287">
                  <c:v>0.45483173391243337</c:v>
                </c:pt>
                <c:pt idx="288">
                  <c:v>0.46600913501203806</c:v>
                </c:pt>
                <c:pt idx="289">
                  <c:v>0.47711265263257752</c:v>
                </c:pt>
                <c:pt idx="290">
                  <c:v>0.48814052636540345</c:v>
                </c:pt>
                <c:pt idx="291">
                  <c:v>0.49909100779483756</c:v>
                </c:pt>
                <c:pt idx="292">
                  <c:v>0.50996236077537316</c:v>
                </c:pt>
                <c:pt idx="293">
                  <c:v>0.52075286170693491</c:v>
                </c:pt>
                <c:pt idx="294">
                  <c:v>0.53146079980814653</c:v>
                </c:pt>
                <c:pt idx="295">
                  <c:v>0.54208447738756471</c:v>
                </c:pt>
                <c:pt idx="296">
                  <c:v>0.55262221011284307</c:v>
                </c:pt>
                <c:pt idx="297">
                  <c:v>0.56307232727777323</c:v>
                </c:pt>
                <c:pt idx="298">
                  <c:v>0.57343317206716626</c:v>
                </c:pt>
                <c:pt idx="299">
                  <c:v>0.58370310181953444</c:v>
                </c:pt>
                <c:pt idx="300">
                  <c:v>0.59388048828752671</c:v>
                </c:pt>
                <c:pt idx="301">
                  <c:v>0.60396371789607795</c:v>
                </c:pt>
                <c:pt idx="302">
                  <c:v>0.61395119199823567</c:v>
                </c:pt>
                <c:pt idx="303">
                  <c:v>0.62384132712861662</c:v>
                </c:pt>
                <c:pt idx="304">
                  <c:v>0.63363255525445639</c:v>
                </c:pt>
                <c:pt idx="305">
                  <c:v>0.64332332402421566</c:v>
                </c:pt>
                <c:pt idx="306">
                  <c:v>0.65291209701369679</c:v>
                </c:pt>
                <c:pt idx="307">
                  <c:v>0.66239735396963551</c:v>
                </c:pt>
                <c:pt idx="308">
                  <c:v>0.6717775910507312</c:v>
                </c:pt>
                <c:pt idx="309">
                  <c:v>0.68105132106607336</c:v>
                </c:pt>
                <c:pt idx="310">
                  <c:v>0.69021707371092711</c:v>
                </c:pt>
                <c:pt idx="311">
                  <c:v>0.69927339579984471</c:v>
                </c:pt>
                <c:pt idx="312">
                  <c:v>0.7082188514970601</c:v>
                </c:pt>
                <c:pt idx="313">
                  <c:v>0.71705202254413303</c:v>
                </c:pt>
                <c:pt idx="314">
                  <c:v>0.72577150848480843</c:v>
                </c:pt>
                <c:pt idx="315">
                  <c:v>0.73437592688705156</c:v>
                </c:pt>
                <c:pt idx="316">
                  <c:v>0.74286391356222425</c:v>
                </c:pt>
                <c:pt idx="317">
                  <c:v>0.75123412278137291</c:v>
                </c:pt>
                <c:pt idx="318">
                  <c:v>0.7594852274885856</c:v>
                </c:pt>
                <c:pt idx="319">
                  <c:v>0.76761591951139119</c:v>
                </c:pt>
                <c:pt idx="320">
                  <c:v>0.77562490976816245</c:v>
                </c:pt>
                <c:pt idx="321">
                  <c:v>0.78351092847249459</c:v>
                </c:pt>
                <c:pt idx="322">
                  <c:v>0.79127272533452508</c:v>
                </c:pt>
                <c:pt idx="323">
                  <c:v>0.79890906975915799</c:v>
                </c:pt>
                <c:pt idx="324">
                  <c:v>0.80641875104117022</c:v>
                </c:pt>
                <c:pt idx="325">
                  <c:v>0.81380057855716526</c:v>
                </c:pt>
                <c:pt idx="326">
                  <c:v>0.8210533819543363</c:v>
                </c:pt>
                <c:pt idx="327">
                  <c:v>0.82817601133602303</c:v>
                </c:pt>
                <c:pt idx="328">
                  <c:v>0.83516733744402227</c:v>
                </c:pt>
                <c:pt idx="329">
                  <c:v>0.84202625183762447</c:v>
                </c:pt>
                <c:pt idx="330">
                  <c:v>0.84875166706935223</c:v>
                </c:pt>
                <c:pt idx="331">
                  <c:v>0.85534251685737195</c:v>
                </c:pt>
                <c:pt idx="332">
                  <c:v>0.86179775625454413</c:v>
                </c:pt>
                <c:pt idx="333">
                  <c:v>0.86811636181409657</c:v>
                </c:pt>
                <c:pt idx="334">
                  <c:v>0.87429733175188784</c:v>
                </c:pt>
                <c:pt idx="335">
                  <c:v>0.88033968610523317</c:v>
                </c:pt>
                <c:pt idx="336">
                  <c:v>0.88624246688827313</c:v>
                </c:pt>
                <c:pt idx="337">
                  <c:v>0.89200473824385995</c:v>
                </c:pt>
                <c:pt idx="338">
                  <c:v>0.89762558659192981</c:v>
                </c:pt>
                <c:pt idx="339">
                  <c:v>0.90310412077434821</c:v>
                </c:pt>
                <c:pt idx="340">
                  <c:v>0.90843947219619969</c:v>
                </c:pt>
                <c:pt idx="341">
                  <c:v>0.91363079496349719</c:v>
                </c:pt>
                <c:pt idx="342">
                  <c:v>0.91867726601729538</c:v>
                </c:pt>
                <c:pt idx="343">
                  <c:v>0.92357808526418372</c:v>
                </c:pt>
                <c:pt idx="344">
                  <c:v>0.9283324757031356</c:v>
                </c:pt>
                <c:pt idx="345">
                  <c:v>0.93293968354869872</c:v>
                </c:pt>
                <c:pt idx="346">
                  <c:v>0.93739897835050501</c:v>
                </c:pt>
                <c:pt idx="347">
                  <c:v>0.9417096531090785</c:v>
                </c:pt>
                <c:pt idx="348">
                  <c:v>0.94587102438792747</c:v>
                </c:pt>
                <c:pt idx="349">
                  <c:v>0.9498824324219004</c:v>
                </c:pt>
                <c:pt idx="350">
                  <c:v>0.95374324122178733</c:v>
                </c:pt>
                <c:pt idx="351">
                  <c:v>0.95745283867515352</c:v>
                </c:pt>
                <c:pt idx="352">
                  <c:v>0.96101063664338759</c:v>
                </c:pt>
                <c:pt idx="353">
                  <c:v>0.96441607105494653</c:v>
                </c:pt>
                <c:pt idx="354">
                  <c:v>0.96766860199478744</c:v>
                </c:pt>
                <c:pt idx="355">
                  <c:v>0.97076771378996884</c:v>
                </c:pt>
                <c:pt idx="356">
                  <c:v>0.97371291509140678</c:v>
                </c:pt>
                <c:pt idx="357">
                  <c:v>0.976503738951777</c:v>
                </c:pt>
                <c:pt idx="358">
                  <c:v>0.97913974289954697</c:v>
                </c:pt>
                <c:pt idx="359">
                  <c:v>0.9816205090091269</c:v>
                </c:pt>
                <c:pt idx="360">
                  <c:v>0.98394564396713047</c:v>
                </c:pt>
                <c:pt idx="361">
                  <c:v>0.98611477913473278</c:v>
                </c:pt>
                <c:pt idx="362">
                  <c:v>0.988127570606116</c:v>
                </c:pt>
                <c:pt idx="363">
                  <c:v>0.98998369926299346</c:v>
                </c:pt>
                <c:pt idx="364">
                  <c:v>0.99168287082520579</c:v>
                </c:pt>
                <c:pt idx="365">
                  <c:v>0.99322481589737577</c:v>
                </c:pt>
                <c:pt idx="366">
                  <c:v>0.99460929001162102</c:v>
                </c:pt>
                <c:pt idx="367">
                  <c:v>0.99583607366631266</c:v>
                </c:pt>
                <c:pt idx="368">
                  <c:v>0.99690497236087605</c:v>
                </c:pt>
                <c:pt idx="369">
                  <c:v>0.99781581662662855</c:v>
                </c:pt>
                <c:pt idx="370">
                  <c:v>0.99856846205364713</c:v>
                </c:pt>
                <c:pt idx="371">
                  <c:v>0.99916278931366442</c:v>
                </c:pt>
                <c:pt idx="372">
                  <c:v>0.99959870417898766</c:v>
                </c:pt>
                <c:pt idx="373">
                  <c:v>0.99987613753743754</c:v>
                </c:pt>
                <c:pt idx="374">
                  <c:v>0.99999504540330608</c:v>
                </c:pt>
                <c:pt idx="375">
                  <c:v>0.99995540892433032</c:v>
                </c:pt>
                <c:pt idx="376">
                  <c:v>0.99975723438468078</c:v>
                </c:pt>
                <c:pt idx="377">
                  <c:v>0.99940055320396592</c:v>
                </c:pt>
                <c:pt idx="378">
                  <c:v>0.99888542193224994</c:v>
                </c:pt>
                <c:pt idx="379">
                  <c:v>0.99821192224108735</c:v>
                </c:pt>
                <c:pt idx="380">
                  <c:v>0.99738016091057469</c:v>
                </c:pt>
                <c:pt idx="381">
                  <c:v>0.9963902698124204</c:v>
                </c:pt>
                <c:pt idx="382">
                  <c:v>0.99524240588903767</c:v>
                </c:pt>
                <c:pt idx="383">
                  <c:v>0.99393675112866198</c:v>
                </c:pt>
                <c:pt idx="384">
                  <c:v>0.99247351253649763</c:v>
                </c:pt>
                <c:pt idx="385">
                  <c:v>0.99085292210189779</c:v>
                </c:pt>
                <c:pt idx="386">
                  <c:v>0.98907523676158415</c:v>
                </c:pt>
                <c:pt idx="387">
                  <c:v>0.98714073835891092</c:v>
                </c:pt>
                <c:pt idx="388">
                  <c:v>0.98504973359917958</c:v>
                </c:pt>
                <c:pt idx="389">
                  <c:v>0.98280255400101213</c:v>
                </c:pt>
                <c:pt idx="390">
                  <c:v>0.98039955584379113</c:v>
                </c:pt>
                <c:pt idx="391">
                  <c:v>0.97784112011117286</c:v>
                </c:pt>
                <c:pt idx="392">
                  <c:v>0.97512765243068356</c:v>
                </c:pt>
                <c:pt idx="393">
                  <c:v>0.97225958300941084</c:v>
                </c:pt>
                <c:pt idx="394">
                  <c:v>0.96923736656579507</c:v>
                </c:pt>
                <c:pt idx="395">
                  <c:v>0.96606148225753585</c:v>
                </c:pt>
                <c:pt idx="396">
                  <c:v>0.96273243360562522</c:v>
                </c:pt>
                <c:pt idx="397">
                  <c:v>0.95925074841451585</c:v>
                </c:pt>
                <c:pt idx="398">
                  <c:v>0.95561697868843987</c:v>
                </c:pt>
                <c:pt idx="399">
                  <c:v>0.95183170054389243</c:v>
                </c:pt>
                <c:pt idx="400">
                  <c:v>0.94789551411829076</c:v>
                </c:pt>
                <c:pt idx="401">
                  <c:v>0.94380904347482431</c:v>
                </c:pt>
                <c:pt idx="402">
                  <c:v>0.93957293650351426</c:v>
                </c:pt>
                <c:pt idx="403">
                  <c:v>0.93518786481849292</c:v>
                </c:pt>
                <c:pt idx="404">
                  <c:v>0.93065452365152179</c:v>
                </c:pt>
                <c:pt idx="405">
                  <c:v>0.92597363174176739</c:v>
                </c:pt>
                <c:pt idx="406">
                  <c:v>0.92114593122184818</c:v>
                </c:pt>
                <c:pt idx="407">
                  <c:v>0.91617218750017182</c:v>
                </c:pt>
                <c:pt idx="408">
                  <c:v>0.91105318913958555</c:v>
                </c:pt>
                <c:pt idx="409">
                  <c:v>0.90578974773235199</c:v>
                </c:pt>
                <c:pt idx="410">
                  <c:v>0.90038269777147462</c:v>
                </c:pt>
                <c:pt idx="411">
                  <c:v>0.8948328965183947</c:v>
                </c:pt>
                <c:pt idx="412">
                  <c:v>0.88914122386707595</c:v>
                </c:pt>
                <c:pt idx="413">
                  <c:v>0.88330858220450004</c:v>
                </c:pt>
                <c:pt idx="414">
                  <c:v>0.87733589626760022</c:v>
                </c:pt>
                <c:pt idx="415">
                  <c:v>0.87122411299664748</c:v>
                </c:pt>
                <c:pt idx="416">
                  <c:v>0.86497420138511627</c:v>
                </c:pt>
                <c:pt idx="417">
                  <c:v>0.85858715232605853</c:v>
                </c:pt>
                <c:pt idx="418">
                  <c:v>0.85206397845500026</c:v>
                </c:pt>
                <c:pt idx="419">
                  <c:v>0.84540571398939246</c:v>
                </c:pt>
                <c:pt idx="420">
                  <c:v>0.83861341456464344</c:v>
                </c:pt>
                <c:pt idx="421">
                  <c:v>0.83168815706675137</c:v>
                </c:pt>
                <c:pt idx="422">
                  <c:v>0.82463103946156813</c:v>
                </c:pt>
                <c:pt idx="423">
                  <c:v>0.81744318062072507</c:v>
                </c:pt>
                <c:pt idx="424">
                  <c:v>0.81012572014423967</c:v>
                </c:pt>
                <c:pt idx="425">
                  <c:v>0.80267981817983602</c:v>
                </c:pt>
                <c:pt idx="426">
                  <c:v>0.79510665523901247</c:v>
                </c:pt>
                <c:pt idx="427">
                  <c:v>0.7874074320098754</c:v>
                </c:pt>
                <c:pt idx="428">
                  <c:v>0.77958336916677407</c:v>
                </c:pt>
                <c:pt idx="429">
                  <c:v>0.77163570717677277</c:v>
                </c:pt>
                <c:pt idx="430">
                  <c:v>0.76356570610297836</c:v>
                </c:pt>
                <c:pt idx="431">
                  <c:v>0.75537464540476196</c:v>
                </c:pt>
                <c:pt idx="432">
                  <c:v>0.74706382373491054</c:v>
                </c:pt>
                <c:pt idx="433">
                  <c:v>0.73863455873372974</c:v>
                </c:pt>
                <c:pt idx="434">
                  <c:v>0.73008818682013699</c:v>
                </c:pt>
                <c:pt idx="435">
                  <c:v>0.72142606297978207</c:v>
                </c:pt>
                <c:pt idx="436">
                  <c:v>0.71264956055021922</c:v>
                </c:pt>
                <c:pt idx="437">
                  <c:v>0.70376007100316906</c:v>
                </c:pt>
                <c:pt idx="438">
                  <c:v>0.69475900372391142</c:v>
                </c:pt>
                <c:pt idx="439">
                  <c:v>0.68564778578783214</c:v>
                </c:pt>
                <c:pt idx="440">
                  <c:v>0.67642786173416547</c:v>
                </c:pt>
                <c:pt idx="441">
                  <c:v>0.6671006933369733</c:v>
                </c:pt>
                <c:pt idx="442">
                  <c:v>0.65766775937338562</c:v>
                </c:pt>
                <c:pt idx="443">
                  <c:v>0.64813055538914632</c:v>
                </c:pt>
                <c:pt idx="444">
                  <c:v>0.63849059346150505</c:v>
                </c:pt>
                <c:pt idx="445">
                  <c:v>0.62874940195948303</c:v>
                </c:pt>
                <c:pt idx="446">
                  <c:v>0.61890852530155571</c:v>
                </c:pt>
                <c:pt idx="447">
                  <c:v>0.60896952371079627</c:v>
                </c:pt>
                <c:pt idx="448">
                  <c:v>0.59893397296750861</c:v>
                </c:pt>
                <c:pt idx="449">
                  <c:v>0.588803464159392</c:v>
                </c:pt>
                <c:pt idx="450">
                  <c:v>0.57857960342928716</c:v>
                </c:pt>
                <c:pt idx="451">
                  <c:v>0.56826401172052687</c:v>
                </c:pt>
                <c:pt idx="452">
                  <c:v>0.55785832451994222</c:v>
                </c:pt>
                <c:pt idx="453">
                  <c:v>0.54736419159856775</c:v>
                </c:pt>
                <c:pt idx="454">
                  <c:v>0.5367832767500762</c:v>
                </c:pt>
                <c:pt idx="455">
                  <c:v>0.52611725752699035</c:v>
                </c:pt>
                <c:pt idx="456">
                  <c:v>0.51536782497471911</c:v>
                </c:pt>
                <c:pt idx="457">
                  <c:v>0.50453668336344881</c:v>
                </c:pt>
                <c:pt idx="458">
                  <c:v>0.4936255499179365</c:v>
                </c:pt>
                <c:pt idx="459">
                  <c:v>0.48263615454525777</c:v>
                </c:pt>
                <c:pt idx="460">
                  <c:v>0.47157023956053545</c:v>
                </c:pt>
                <c:pt idx="461">
                  <c:v>0.46042955941070179</c:v>
                </c:pt>
                <c:pt idx="462">
                  <c:v>0.44921588039634452</c:v>
                </c:pt>
                <c:pt idx="463">
                  <c:v>0.43793098039166556</c:v>
                </c:pt>
                <c:pt idx="464">
                  <c:v>0.42657664856260591</c:v>
                </c:pt>
                <c:pt idx="465">
                  <c:v>0.41515468508318643</c:v>
                </c:pt>
                <c:pt idx="466">
                  <c:v>0.40366690085009682</c:v>
                </c:pt>
                <c:pt idx="467">
                  <c:v>0.39211511719558451</c:v>
                </c:pt>
                <c:pt idx="468">
                  <c:v>0.38050116559869573</c:v>
                </c:pt>
                <c:pt idx="469">
                  <c:v>0.36882688739490138</c:v>
                </c:pt>
                <c:pt idx="470">
                  <c:v>0.35709413348415964</c:v>
                </c:pt>
                <c:pt idx="471">
                  <c:v>0.34530476403746974</c:v>
                </c:pt>
                <c:pt idx="472">
                  <c:v>0.33346064820194843</c:v>
                </c:pt>
                <c:pt idx="473">
                  <c:v>0.32156366380448331</c:v>
                </c:pt>
                <c:pt idx="474">
                  <c:v>0.30961569705401759</c:v>
                </c:pt>
                <c:pt idx="475">
                  <c:v>0.29761864224249818</c:v>
                </c:pt>
                <c:pt idx="476">
                  <c:v>0.28557440144454255</c:v>
                </c:pt>
                <c:pt idx="477">
                  <c:v>0.27348488421587913</c:v>
                </c:pt>
                <c:pt idx="478">
                  <c:v>0.26135200729059388</c:v>
                </c:pt>
                <c:pt idx="479">
                  <c:v>0.24917769427723904</c:v>
                </c:pt>
                <c:pt idx="480">
                  <c:v>0.23696387535385935</c:v>
                </c:pt>
                <c:pt idx="481">
                  <c:v>0.22471248696196916</c:v>
                </c:pt>
                <c:pt idx="482">
                  <c:v>0.21242547149953661</c:v>
                </c:pt>
                <c:pt idx="483">
                  <c:v>0.20010477701303092</c:v>
                </c:pt>
                <c:pt idx="484">
                  <c:v>0.18775235688856662</c:v>
                </c:pt>
                <c:pt idx="485">
                  <c:v>0.17537016954220097</c:v>
                </c:pt>
                <c:pt idx="486">
                  <c:v>0.16296017810944194</c:v>
                </c:pt>
                <c:pt idx="487">
                  <c:v>0.15052435013400009</c:v>
                </c:pt>
                <c:pt idx="488">
                  <c:v>0.13806465725584124</c:v>
                </c:pt>
                <c:pt idx="489">
                  <c:v>0.12558307489859807</c:v>
                </c:pt>
                <c:pt idx="490">
                  <c:v>0.11308158195637352</c:v>
                </c:pt>
                <c:pt idx="491">
                  <c:v>0.10056216047999419</c:v>
                </c:pt>
                <c:pt idx="492">
                  <c:v>8.8026795362771124E-2</c:v>
                </c:pt>
                <c:pt idx="493">
                  <c:v>7.5477474025801961E-2</c:v>
                </c:pt>
                <c:pt idx="494">
                  <c:v>6.2916186102872362E-2</c:v>
                </c:pt>
                <c:pt idx="495">
                  <c:v>5.0344923125014603E-2</c:v>
                </c:pt>
                <c:pt idx="496">
                  <c:v>3.7765678204757333E-2</c:v>
                </c:pt>
                <c:pt idx="497">
                  <c:v>2.5180445720124629E-2</c:v>
                </c:pt>
                <c:pt idx="498">
                  <c:v>1.2591220998442417E-2</c:v>
                </c:pt>
                <c:pt idx="499">
                  <c:v>-1.3644250659861079E-14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5F16-4249-83FA-03535F4B4BF4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0.99309543054923566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-8.4397096746677946E-2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4-5F16-4249-83FA-03535F4B4BF4}"/>
            </c:ext>
          </c:extLst>
        </c:ser>
        <c:ser>
          <c:idx val="3"/>
          <c:order val="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0.97747935556117305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-0.1750813104389774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5-5F16-4249-83FA-03535F4B4BF4}"/>
            </c:ext>
          </c:extLst>
        </c:ser>
        <c:ser>
          <c:idx val="4"/>
          <c:order val="4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0.97836047216712585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-0.1806866612618209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6-5F16-4249-83FA-03535F4B4BF4}"/>
            </c:ext>
          </c:extLst>
        </c:ser>
        <c:ser>
          <c:idx val="5"/>
          <c:order val="5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0.98770600663561192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5.6844252047586329E-2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7-5F16-4249-83FA-03535F4B4BF4}"/>
            </c:ext>
          </c:extLst>
        </c:ser>
        <c:ser>
          <c:idx val="6"/>
          <c:order val="6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0.99514364442638259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-7.1648515630741982E-2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8-5F16-4249-83FA-03535F4B4BF4}"/>
            </c:ext>
          </c:extLst>
        </c:ser>
        <c:ser>
          <c:idx val="7"/>
          <c:order val="7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0.98581350306770077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-0.15265108929664395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9-5F16-4249-83FA-03535F4B4BF4}"/>
            </c:ext>
          </c:extLst>
        </c:ser>
        <c:ser>
          <c:idx val="8"/>
          <c:order val="8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0.98514768099691552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2.8609977313483304E-2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A-5F16-4249-83FA-03535F4B4BF4}"/>
            </c:ext>
          </c:extLst>
        </c:ser>
        <c:ser>
          <c:idx val="9"/>
          <c:order val="9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0.98581350306770077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-0.15265108929664387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B-5F16-4249-83FA-03535F4B4BF4}"/>
            </c:ext>
          </c:extLst>
        </c:ser>
        <c:ser>
          <c:idx val="10"/>
          <c:order val="1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0.9915324640787152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-0.11206720771475938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C-5F16-4249-83FA-03535F4B4BF4}"/>
            </c:ext>
          </c:extLst>
        </c:ser>
        <c:ser>
          <c:idx val="11"/>
          <c:order val="11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0.98514768099691552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2.8609977313483262E-2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D-5F16-4249-83FA-03535F4B4BF4}"/>
            </c:ext>
          </c:extLst>
        </c:ser>
        <c:ser>
          <c:idx val="12"/>
          <c:order val="1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0.99404934529604128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6.8817426735535774E-4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E-5F16-4249-83FA-03535F4B4BF4}"/>
            </c:ext>
          </c:extLst>
        </c:ser>
        <c:ser>
          <c:idx val="13"/>
          <c:order val="1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0.97792481430175726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-2.7771736660355345E-2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1F-5F16-4249-83FA-03535F4B4BF4}"/>
            </c:ext>
          </c:extLst>
        </c:ser>
        <c:ser>
          <c:idx val="14"/>
          <c:order val="14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0.95468867498036802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0.24461301798580429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0-5F16-4249-83FA-03535F4B4BF4}"/>
            </c:ext>
          </c:extLst>
        </c:ser>
        <c:ser>
          <c:idx val="15"/>
          <c:order val="15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0.97214927380060623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0.20571780869246928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1-5F16-4249-83FA-03535F4B4BF4}"/>
            </c:ext>
          </c:extLst>
        </c:ser>
        <c:ser>
          <c:idx val="16"/>
          <c:order val="16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0.96385669270999741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0.20541138545313523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2-5F16-4249-83FA-03535F4B4BF4}"/>
            </c:ext>
          </c:extLst>
        </c:ser>
        <c:ser>
          <c:idx val="17"/>
          <c:order val="17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0.98930929581851823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7.095840117295988E-3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3-5F16-4249-83FA-03535F4B4BF4}"/>
            </c:ext>
          </c:extLst>
        </c:ser>
        <c:ser>
          <c:idx val="18"/>
          <c:order val="18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0.97189485146110666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0.19536008036612421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4-5F16-4249-83FA-03535F4B4BF4}"/>
            </c:ext>
          </c:extLst>
        </c:ser>
        <c:ser>
          <c:idx val="19"/>
          <c:order val="19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0.99404934529604216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6.8817426735595351E-4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25-5F16-4249-83FA-03535F4B4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216568"/>
        <c:axId val="677215000"/>
      </c:scatterChart>
      <c:valAx>
        <c:axId val="677216568"/>
        <c:scaling>
          <c:orientation val="minMax"/>
          <c:max val="1"/>
          <c:min val="-1"/>
        </c:scaling>
        <c:delete val="0"/>
        <c:axPos val="b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GB"/>
                  <a:t>F1 (96.52 %)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en-US"/>
          </a:p>
        </c:txPr>
        <c:crossAx val="677215000"/>
        <c:crosses val="autoZero"/>
        <c:crossBetween val="midCat"/>
        <c:majorUnit val="0.25"/>
      </c:valAx>
      <c:valAx>
        <c:axId val="677215000"/>
        <c:scaling>
          <c:orientation val="minMax"/>
          <c:max val="1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sz="800" b="1"/>
                </a:pPr>
                <a:r>
                  <a:rPr lang="en-GB"/>
                  <a:t>F2 (1.79 %)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low"/>
        <c:txPr>
          <a:bodyPr/>
          <a:lstStyle/>
          <a:p>
            <a:pPr>
              <a:defRPr sz="700"/>
            </a:pPr>
            <a:endParaRPr lang="en-US"/>
          </a:p>
        </c:txPr>
        <c:crossAx val="677216568"/>
        <c:crosses val="autoZero"/>
        <c:crossBetween val="midCat"/>
        <c:majorUnit val="0.25"/>
      </c:valAx>
      <c:spPr>
        <a:ln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53340</xdr:colOff>
      <xdr:row>12</xdr:row>
      <xdr:rowOff>156210</xdr:rowOff>
    </xdr:from>
    <xdr:ext cx="65" cy="172227"/>
    <xdr:sp macro="" textlink="">
      <xdr:nvSpPr>
        <xdr:cNvPr id="2" name="TextBox 1"/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</xdr:colOff>
      <xdr:row>7</xdr:row>
      <xdr:rowOff>156210</xdr:rowOff>
    </xdr:from>
    <xdr:to>
      <xdr:col>15</xdr:col>
      <xdr:colOff>358140</xdr:colOff>
      <xdr:row>22</xdr:row>
      <xdr:rowOff>156210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254000</xdr:colOff>
      <xdr:row>30</xdr:row>
      <xdr:rowOff>127000</xdr:rowOff>
    </xdr:to>
    <xdr:grpSp>
      <xdr:nvGrpSpPr>
        <xdr:cNvPr id="6" name="Group 5"/>
        <xdr:cNvGrpSpPr/>
      </xdr:nvGrpSpPr>
      <xdr:grpSpPr>
        <a:xfrm>
          <a:off x="342900" y="1097280"/>
          <a:ext cx="5130800" cy="4516120"/>
          <a:chOff x="333375" y="1143000"/>
          <a:chExt cx="5130800" cy="4699000"/>
        </a:xfrm>
      </xdr:grpSpPr>
      <xdr:sp macro="" textlink="">
        <xdr:nvSpPr>
          <xdr:cNvPr id="5" name="Rectangle 4"/>
          <xdr:cNvSpPr/>
        </xdr:nvSpPr>
        <xdr:spPr>
          <a:xfrm>
            <a:off x="333375" y="1143000"/>
            <a:ext cx="5130800" cy="4699000"/>
          </a:xfrm>
          <a:prstGeom prst="rect">
            <a:avLst/>
          </a:prstGeom>
          <a:solidFill>
            <a:srgbClr val="FFFFFF"/>
          </a:solidFill>
          <a:ln>
            <a:solidFill>
              <a:srgbClr val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aphicFrame macro="">
        <xdr:nvGraphicFramePr>
          <xdr:cNvPr id="2" name="Chart 1-XLSTAT"/>
          <xdr:cNvGraphicFramePr/>
        </xdr:nvGraphicFramePr>
        <xdr:xfrm>
          <a:off x="1552575" y="1143000"/>
          <a:ext cx="3911600" cy="762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-XLSTAT"/>
          <xdr:cNvGraphicFramePr/>
        </xdr:nvGraphicFramePr>
        <xdr:xfrm>
          <a:off x="333375" y="1905000"/>
          <a:ext cx="1219200" cy="3937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3-XLSTAT"/>
          <xdr:cNvGraphicFramePr/>
        </xdr:nvGraphicFramePr>
        <xdr:xfrm>
          <a:off x="1552575" y="1905000"/>
          <a:ext cx="3911600" cy="3937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7</xdr:col>
      <xdr:colOff>0</xdr:colOff>
      <xdr:row>72</xdr:row>
      <xdr:rowOff>0</xdr:rowOff>
    </xdr:to>
    <xdr:graphicFrame macro="">
      <xdr:nvGraphicFramePr>
        <xdr:cNvPr id="2" name="Chart 1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7</xdr:col>
      <xdr:colOff>0</xdr:colOff>
      <xdr:row>91</xdr:row>
      <xdr:rowOff>0</xdr:rowOff>
    </xdr:to>
    <xdr:graphicFrame macro="">
      <xdr:nvGraphicFramePr>
        <xdr:cNvPr id="3" name="Chart 2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93</xdr:row>
      <xdr:rowOff>0</xdr:rowOff>
    </xdr:from>
    <xdr:to>
      <xdr:col>7</xdr:col>
      <xdr:colOff>0</xdr:colOff>
      <xdr:row>110</xdr:row>
      <xdr:rowOff>0</xdr:rowOff>
    </xdr:to>
    <xdr:graphicFrame macro="">
      <xdr:nvGraphicFramePr>
        <xdr:cNvPr id="4" name="Chart 3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63</xdr:row>
      <xdr:rowOff>0</xdr:rowOff>
    </xdr:from>
    <xdr:to>
      <xdr:col>7</xdr:col>
      <xdr:colOff>0</xdr:colOff>
      <xdr:row>78</xdr:row>
      <xdr:rowOff>0</xdr:rowOff>
    </xdr:to>
    <xdr:graphicFrame macro="">
      <xdr:nvGraphicFramePr>
        <xdr:cNvPr id="2" name="Chart 1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149</xdr:row>
      <xdr:rowOff>0</xdr:rowOff>
    </xdr:from>
    <xdr:to>
      <xdr:col>6</xdr:col>
      <xdr:colOff>88900</xdr:colOff>
      <xdr:row>166</xdr:row>
      <xdr:rowOff>0</xdr:rowOff>
    </xdr:to>
    <xdr:graphicFrame macro="">
      <xdr:nvGraphicFramePr>
        <xdr:cNvPr id="3" name="Chart 2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268</xdr:row>
      <xdr:rowOff>0</xdr:rowOff>
    </xdr:from>
    <xdr:to>
      <xdr:col>7</xdr:col>
      <xdr:colOff>0</xdr:colOff>
      <xdr:row>285</xdr:row>
      <xdr:rowOff>0</xdr:rowOff>
    </xdr:to>
    <xdr:graphicFrame macro="">
      <xdr:nvGraphicFramePr>
        <xdr:cNvPr id="4" name="Chart 3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287</xdr:row>
      <xdr:rowOff>0</xdr:rowOff>
    </xdr:from>
    <xdr:to>
      <xdr:col>7</xdr:col>
      <xdr:colOff>0</xdr:colOff>
      <xdr:row>304</xdr:row>
      <xdr:rowOff>0</xdr:rowOff>
    </xdr:to>
    <xdr:graphicFrame macro="">
      <xdr:nvGraphicFramePr>
        <xdr:cNvPr id="5" name="Chart 4-XLSTA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workbookViewId="0">
      <selection activeCell="J1" sqref="J1"/>
    </sheetView>
  </sheetViews>
  <sheetFormatPr defaultRowHeight="14.4" x14ac:dyDescent="0.3"/>
  <cols>
    <col min="21" max="21" width="8.88671875" style="27"/>
  </cols>
  <sheetData>
    <row r="1" spans="1:21" x14ac:dyDescent="0.3">
      <c r="D1" t="s">
        <v>29</v>
      </c>
      <c r="E1" t="s">
        <v>30</v>
      </c>
      <c r="F1" s="2">
        <v>0.94</v>
      </c>
      <c r="G1" s="2" t="s">
        <v>32</v>
      </c>
      <c r="H1" t="s">
        <v>34</v>
      </c>
      <c r="I1" t="s">
        <v>33</v>
      </c>
      <c r="J1" t="s">
        <v>35</v>
      </c>
      <c r="K1" t="s">
        <v>36</v>
      </c>
      <c r="L1" t="s">
        <v>37</v>
      </c>
      <c r="M1" t="s">
        <v>40</v>
      </c>
      <c r="N1" t="s">
        <v>41</v>
      </c>
      <c r="U1" s="27">
        <v>0.6</v>
      </c>
    </row>
    <row r="2" spans="1:21" x14ac:dyDescent="0.3">
      <c r="B2" t="s">
        <v>11</v>
      </c>
      <c r="C2" t="s">
        <v>12</v>
      </c>
      <c r="D2" t="s">
        <v>0</v>
      </c>
      <c r="E2" t="s">
        <v>1</v>
      </c>
      <c r="F2" t="s">
        <v>2</v>
      </c>
      <c r="G2" t="s">
        <v>31</v>
      </c>
      <c r="H2" t="s">
        <v>3</v>
      </c>
      <c r="I2" t="s">
        <v>4</v>
      </c>
      <c r="J2" t="s">
        <v>5</v>
      </c>
      <c r="K2" t="s">
        <v>6</v>
      </c>
      <c r="L2" s="1" t="s">
        <v>7</v>
      </c>
      <c r="M2" t="s">
        <v>39</v>
      </c>
      <c r="N2" t="s">
        <v>9</v>
      </c>
      <c r="O2" t="s">
        <v>8</v>
      </c>
      <c r="P2" t="s">
        <v>10</v>
      </c>
      <c r="Q2" t="s">
        <v>42</v>
      </c>
      <c r="R2" t="s">
        <v>43</v>
      </c>
      <c r="S2" t="s">
        <v>44</v>
      </c>
      <c r="T2" t="s">
        <v>45</v>
      </c>
      <c r="U2" s="27" t="s">
        <v>38</v>
      </c>
    </row>
    <row r="3" spans="1:21" x14ac:dyDescent="0.3">
      <c r="A3" t="s">
        <v>13</v>
      </c>
      <c r="B3">
        <v>0</v>
      </c>
      <c r="C3">
        <v>4</v>
      </c>
      <c r="D3">
        <v>101</v>
      </c>
      <c r="E3">
        <v>22</v>
      </c>
      <c r="F3">
        <v>47.5</v>
      </c>
      <c r="G3">
        <v>14.3</v>
      </c>
      <c r="H3">
        <v>2.3E-2</v>
      </c>
      <c r="I3">
        <v>10.34</v>
      </c>
      <c r="J3">
        <v>3.78</v>
      </c>
      <c r="K3">
        <v>6.1099999999999994</v>
      </c>
      <c r="L3">
        <v>2.1289999999999996</v>
      </c>
      <c r="M3">
        <v>0.56999999999999984</v>
      </c>
      <c r="N3">
        <v>2.734</v>
      </c>
      <c r="O3">
        <v>1.204</v>
      </c>
      <c r="P3">
        <v>1.5310000000000001</v>
      </c>
      <c r="Q3">
        <v>0.501</v>
      </c>
      <c r="R3">
        <v>24</v>
      </c>
      <c r="S3">
        <v>3.38</v>
      </c>
      <c r="T3">
        <v>3.0799999999999996</v>
      </c>
      <c r="U3" s="27">
        <v>0.123</v>
      </c>
    </row>
    <row r="4" spans="1:21" x14ac:dyDescent="0.3">
      <c r="B4">
        <v>0</v>
      </c>
      <c r="C4">
        <v>4</v>
      </c>
      <c r="D4">
        <v>103</v>
      </c>
      <c r="E4">
        <v>22.5</v>
      </c>
      <c r="F4">
        <v>47.8</v>
      </c>
      <c r="G4">
        <v>14.7</v>
      </c>
      <c r="H4">
        <v>2.7E-2</v>
      </c>
      <c r="I4">
        <v>10.59</v>
      </c>
      <c r="J4">
        <v>3.81</v>
      </c>
      <c r="K4">
        <v>6.3599999999999994</v>
      </c>
      <c r="L4">
        <v>2.1589999999999998</v>
      </c>
      <c r="M4">
        <v>0.60999999999999988</v>
      </c>
      <c r="N4">
        <v>2.7789999999999999</v>
      </c>
      <c r="O4">
        <v>1.21</v>
      </c>
      <c r="P4">
        <v>1.5350000000000001</v>
      </c>
      <c r="Q4">
        <v>0.51</v>
      </c>
      <c r="R4">
        <v>23</v>
      </c>
      <c r="S4">
        <v>3.3200000000000003</v>
      </c>
      <c r="T4">
        <v>3.1199999999999997</v>
      </c>
      <c r="U4" s="27">
        <v>0.13200000000000001</v>
      </c>
    </row>
    <row r="5" spans="1:21" x14ac:dyDescent="0.3">
      <c r="B5">
        <v>0</v>
      </c>
      <c r="C5">
        <v>4</v>
      </c>
      <c r="D5">
        <v>104</v>
      </c>
      <c r="E5">
        <v>23.5</v>
      </c>
      <c r="F5">
        <v>49</v>
      </c>
      <c r="G5">
        <v>14.6</v>
      </c>
      <c r="H5">
        <v>0.03</v>
      </c>
      <c r="I5">
        <v>10.66</v>
      </c>
      <c r="J5">
        <v>3.85</v>
      </c>
      <c r="K5">
        <v>6.43</v>
      </c>
      <c r="L5">
        <v>2.1989999999999998</v>
      </c>
      <c r="M5">
        <v>0.64999999999999991</v>
      </c>
      <c r="N5">
        <v>2.758</v>
      </c>
      <c r="O5">
        <v>1.2149999999999999</v>
      </c>
      <c r="P5">
        <v>1.5430000000000001</v>
      </c>
      <c r="Q5">
        <v>0.505</v>
      </c>
      <c r="R5">
        <v>27</v>
      </c>
      <c r="S5">
        <v>3.44</v>
      </c>
      <c r="T5">
        <v>3.1599999999999997</v>
      </c>
      <c r="U5" s="27">
        <v>0.13500000000000001</v>
      </c>
    </row>
    <row r="6" spans="1:21" x14ac:dyDescent="0.3">
      <c r="A6" t="s">
        <v>14</v>
      </c>
      <c r="B6">
        <v>1</v>
      </c>
      <c r="C6">
        <v>4</v>
      </c>
      <c r="D6">
        <v>105</v>
      </c>
      <c r="E6">
        <v>26</v>
      </c>
      <c r="F6">
        <v>51.7</v>
      </c>
      <c r="G6">
        <v>16.2</v>
      </c>
      <c r="H6">
        <v>3.2000000000000001E-2</v>
      </c>
      <c r="I6">
        <v>12.32</v>
      </c>
      <c r="J6">
        <v>4.1100000000000003</v>
      </c>
      <c r="K6">
        <v>8.09</v>
      </c>
      <c r="L6">
        <v>2.4590000000000005</v>
      </c>
      <c r="M6">
        <v>0.69</v>
      </c>
      <c r="N6">
        <v>2.903</v>
      </c>
      <c r="O6">
        <v>1.2210000000000001</v>
      </c>
      <c r="P6">
        <v>1.5619999999999998</v>
      </c>
      <c r="Q6">
        <v>0.52100000000000002</v>
      </c>
      <c r="R6">
        <v>30</v>
      </c>
      <c r="S6">
        <v>3.52</v>
      </c>
      <c r="T6">
        <v>3.1999999999999997</v>
      </c>
      <c r="U6" s="27">
        <v>0.16700000000000001</v>
      </c>
    </row>
    <row r="7" spans="1:21" x14ac:dyDescent="0.3">
      <c r="B7">
        <v>1</v>
      </c>
      <c r="C7">
        <v>4</v>
      </c>
      <c r="D7">
        <v>105.4</v>
      </c>
      <c r="E7">
        <v>24.6</v>
      </c>
      <c r="F7">
        <v>51</v>
      </c>
      <c r="G7">
        <v>16.399999999999999</v>
      </c>
      <c r="H7">
        <v>3.4000000000000002E-2</v>
      </c>
      <c r="I7">
        <v>12.44</v>
      </c>
      <c r="J7">
        <v>4.12</v>
      </c>
      <c r="K7">
        <v>8.2099999999999991</v>
      </c>
      <c r="L7">
        <v>2.4690000000000003</v>
      </c>
      <c r="M7">
        <v>0.71000000000000041</v>
      </c>
      <c r="N7">
        <v>2.91</v>
      </c>
      <c r="O7">
        <v>1.2250000000000001</v>
      </c>
      <c r="P7">
        <v>1.5629999999999999</v>
      </c>
      <c r="Q7">
        <v>0.52500000000000002</v>
      </c>
      <c r="R7">
        <v>32</v>
      </c>
      <c r="S7">
        <v>3.62</v>
      </c>
      <c r="T7">
        <v>3.22</v>
      </c>
      <c r="U7" s="27">
        <v>0.16800000000000001</v>
      </c>
    </row>
    <row r="8" spans="1:21" x14ac:dyDescent="0.3">
      <c r="B8">
        <v>1</v>
      </c>
      <c r="C8">
        <v>4</v>
      </c>
      <c r="D8">
        <v>106.5</v>
      </c>
      <c r="E8">
        <v>25</v>
      </c>
      <c r="F8">
        <v>52.4</v>
      </c>
      <c r="G8">
        <v>16.899999999999999</v>
      </c>
      <c r="H8">
        <v>3.5000000000000003E-2</v>
      </c>
      <c r="I8">
        <v>12.51</v>
      </c>
      <c r="J8">
        <v>4.16</v>
      </c>
      <c r="K8">
        <v>8.2799999999999994</v>
      </c>
      <c r="L8">
        <v>2.5090000000000003</v>
      </c>
      <c r="M8">
        <v>0.74000000000000066</v>
      </c>
      <c r="N8">
        <v>2.9329999999999998</v>
      </c>
      <c r="O8">
        <v>1.2269999999999999</v>
      </c>
      <c r="P8">
        <v>1.5659999999999998</v>
      </c>
      <c r="Q8">
        <v>0.52800000000000002</v>
      </c>
      <c r="R8">
        <v>35</v>
      </c>
      <c r="S8">
        <v>3.58</v>
      </c>
      <c r="T8">
        <v>3.2500000000000004</v>
      </c>
      <c r="U8" s="27">
        <v>0.17100000000000001</v>
      </c>
    </row>
    <row r="9" spans="1:21" x14ac:dyDescent="0.3">
      <c r="A9" t="s">
        <v>15</v>
      </c>
      <c r="B9">
        <v>2</v>
      </c>
      <c r="C9">
        <v>4</v>
      </c>
      <c r="D9">
        <v>108</v>
      </c>
      <c r="E9">
        <v>27</v>
      </c>
      <c r="F9">
        <v>55</v>
      </c>
      <c r="G9">
        <v>17</v>
      </c>
      <c r="H9">
        <v>3.5999999999999997E-2</v>
      </c>
      <c r="I9">
        <v>12.91</v>
      </c>
      <c r="J9">
        <v>4.2300000000000004</v>
      </c>
      <c r="K9">
        <v>8.68</v>
      </c>
      <c r="L9">
        <v>2.5790000000000006</v>
      </c>
      <c r="M9">
        <v>0.89999999999999991</v>
      </c>
      <c r="N9">
        <v>2.9329999999999998</v>
      </c>
      <c r="O9">
        <v>1.238</v>
      </c>
      <c r="P9">
        <v>1.569</v>
      </c>
      <c r="Q9">
        <v>0.53900000000000003</v>
      </c>
      <c r="R9">
        <v>37</v>
      </c>
      <c r="S9">
        <v>3.6399999999999997</v>
      </c>
      <c r="T9">
        <v>3.4099999999999997</v>
      </c>
      <c r="U9" s="27">
        <v>0.191</v>
      </c>
    </row>
    <row r="10" spans="1:21" x14ac:dyDescent="0.3">
      <c r="B10">
        <v>2</v>
      </c>
      <c r="C10">
        <v>4</v>
      </c>
      <c r="D10">
        <v>109.5</v>
      </c>
      <c r="E10">
        <v>27.6</v>
      </c>
      <c r="F10">
        <v>55.4</v>
      </c>
      <c r="G10">
        <v>17.399999999999999</v>
      </c>
      <c r="H10">
        <v>3.7999999999999999E-2</v>
      </c>
      <c r="I10">
        <v>13.01</v>
      </c>
      <c r="J10">
        <v>4.3600000000000003</v>
      </c>
      <c r="K10">
        <v>8.7799999999999994</v>
      </c>
      <c r="L10">
        <v>2.7090000000000005</v>
      </c>
      <c r="M10">
        <v>0.91000000000000059</v>
      </c>
      <c r="N10">
        <v>3.0230000000000001</v>
      </c>
      <c r="O10">
        <v>1.2410000000000001</v>
      </c>
      <c r="P10">
        <v>1.575</v>
      </c>
      <c r="Q10">
        <v>0.54500000000000004</v>
      </c>
      <c r="R10">
        <v>39</v>
      </c>
      <c r="S10">
        <v>3.69</v>
      </c>
      <c r="T10">
        <v>3.4200000000000004</v>
      </c>
      <c r="U10" s="27">
        <v>0.19600000000000001</v>
      </c>
    </row>
    <row r="11" spans="1:21" x14ac:dyDescent="0.3">
      <c r="B11">
        <v>2</v>
      </c>
      <c r="C11">
        <v>4</v>
      </c>
      <c r="D11">
        <v>108.5</v>
      </c>
      <c r="E11">
        <v>27.8</v>
      </c>
      <c r="F11">
        <v>56</v>
      </c>
      <c r="G11">
        <v>17.5</v>
      </c>
      <c r="H11">
        <v>3.9E-2</v>
      </c>
      <c r="I11">
        <v>13.11</v>
      </c>
      <c r="J11">
        <v>4.4400000000000004</v>
      </c>
      <c r="K11">
        <v>8.879999999999999</v>
      </c>
      <c r="L11">
        <v>2.7890000000000006</v>
      </c>
      <c r="M11">
        <v>0.95000000000000062</v>
      </c>
      <c r="N11">
        <v>3.0680000000000001</v>
      </c>
      <c r="O11">
        <v>1.246</v>
      </c>
      <c r="P11">
        <v>1.577</v>
      </c>
      <c r="Q11">
        <v>0.55000000000000004</v>
      </c>
      <c r="R11">
        <v>40</v>
      </c>
      <c r="S11">
        <v>3.65</v>
      </c>
      <c r="T11">
        <v>3.4600000000000004</v>
      </c>
      <c r="U11" s="27">
        <v>0.19500000000000001</v>
      </c>
    </row>
    <row r="12" spans="1:21" x14ac:dyDescent="0.3">
      <c r="A12" t="s">
        <v>16</v>
      </c>
      <c r="B12">
        <v>3</v>
      </c>
      <c r="C12">
        <v>4</v>
      </c>
      <c r="D12">
        <v>109.5</v>
      </c>
      <c r="E12">
        <v>28.2</v>
      </c>
      <c r="F12">
        <v>58</v>
      </c>
      <c r="G12">
        <v>17.8</v>
      </c>
      <c r="H12">
        <v>4.1000000000000002E-2</v>
      </c>
      <c r="I12">
        <v>13.14</v>
      </c>
      <c r="J12">
        <v>4.7699999999999996</v>
      </c>
      <c r="K12">
        <v>8.91</v>
      </c>
      <c r="L12">
        <v>3.1189999999999998</v>
      </c>
      <c r="M12">
        <v>1.0000000000000004</v>
      </c>
      <c r="N12">
        <v>3.093</v>
      </c>
      <c r="O12">
        <v>1.28</v>
      </c>
      <c r="P12">
        <v>1.5819999999999999</v>
      </c>
      <c r="Q12">
        <v>0.57699999999999996</v>
      </c>
      <c r="R12">
        <v>42</v>
      </c>
      <c r="S12">
        <v>3.71</v>
      </c>
      <c r="T12">
        <v>3.5100000000000002</v>
      </c>
      <c r="U12" s="27">
        <v>0.20100000000000001</v>
      </c>
    </row>
    <row r="13" spans="1:21" x14ac:dyDescent="0.3">
      <c r="B13">
        <v>3</v>
      </c>
      <c r="C13">
        <v>4</v>
      </c>
      <c r="D13">
        <v>110</v>
      </c>
      <c r="E13">
        <v>28</v>
      </c>
      <c r="F13">
        <v>58.5</v>
      </c>
      <c r="G13">
        <v>18</v>
      </c>
      <c r="H13">
        <v>0.04</v>
      </c>
      <c r="I13">
        <v>13.2</v>
      </c>
      <c r="J13">
        <v>4.83</v>
      </c>
      <c r="K13">
        <v>8.9699999999999989</v>
      </c>
      <c r="L13">
        <v>3.1790000000000003</v>
      </c>
      <c r="M13">
        <v>1.02</v>
      </c>
      <c r="N13">
        <v>3.113</v>
      </c>
      <c r="O13">
        <v>1.2850000000000001</v>
      </c>
      <c r="P13">
        <v>1.5880000000000001</v>
      </c>
      <c r="Q13">
        <v>0.57299999999999995</v>
      </c>
      <c r="R13">
        <v>41</v>
      </c>
      <c r="S13">
        <v>3.67</v>
      </c>
      <c r="T13">
        <v>3.53</v>
      </c>
      <c r="U13" s="27">
        <v>0.222</v>
      </c>
    </row>
    <row r="14" spans="1:21" x14ac:dyDescent="0.3">
      <c r="B14">
        <v>3</v>
      </c>
      <c r="C14">
        <v>4</v>
      </c>
      <c r="D14">
        <v>111.4</v>
      </c>
      <c r="E14">
        <v>28.5</v>
      </c>
      <c r="F14">
        <v>59</v>
      </c>
      <c r="G14">
        <v>18.2</v>
      </c>
      <c r="H14">
        <v>4.2999999999999997E-2</v>
      </c>
      <c r="I14">
        <v>13.22</v>
      </c>
      <c r="J14">
        <v>4.91</v>
      </c>
      <c r="K14">
        <v>8.99</v>
      </c>
      <c r="L14">
        <v>3.2590000000000003</v>
      </c>
      <c r="M14">
        <v>1.0500000000000003</v>
      </c>
      <c r="N14">
        <v>3.1360000000000001</v>
      </c>
      <c r="O14">
        <v>1.2909999999999999</v>
      </c>
      <c r="P14">
        <v>1.587</v>
      </c>
      <c r="Q14">
        <v>0.57000000000000006</v>
      </c>
      <c r="R14">
        <v>44</v>
      </c>
      <c r="S14">
        <v>3.69</v>
      </c>
      <c r="T14">
        <v>3.56</v>
      </c>
      <c r="U14" s="27">
        <v>0.21299999999999999</v>
      </c>
    </row>
    <row r="15" spans="1:21" x14ac:dyDescent="0.3">
      <c r="A15" t="s">
        <v>17</v>
      </c>
      <c r="B15">
        <v>0</v>
      </c>
      <c r="C15">
        <v>5</v>
      </c>
      <c r="D15">
        <v>102</v>
      </c>
      <c r="E15">
        <v>21</v>
      </c>
      <c r="F15">
        <v>48</v>
      </c>
      <c r="G15">
        <v>17</v>
      </c>
      <c r="H15">
        <v>0.03</v>
      </c>
      <c r="I15">
        <v>11.34</v>
      </c>
      <c r="J15">
        <v>4.01</v>
      </c>
      <c r="K15">
        <v>7.1099999999999994</v>
      </c>
      <c r="L15">
        <v>2.359</v>
      </c>
      <c r="M15">
        <v>0.70000000000000062</v>
      </c>
      <c r="N15">
        <v>2.9830000000000001</v>
      </c>
      <c r="O15">
        <v>1.327</v>
      </c>
      <c r="P15">
        <v>1.62</v>
      </c>
      <c r="Q15">
        <v>0.61</v>
      </c>
      <c r="R15">
        <v>31</v>
      </c>
      <c r="S15">
        <v>3.78</v>
      </c>
      <c r="T15">
        <v>3.2100000000000004</v>
      </c>
      <c r="U15" s="27">
        <v>0.14299999999999999</v>
      </c>
    </row>
    <row r="16" spans="1:21" x14ac:dyDescent="0.3">
      <c r="B16">
        <v>0</v>
      </c>
      <c r="C16">
        <v>5</v>
      </c>
      <c r="D16">
        <v>104</v>
      </c>
      <c r="E16">
        <v>23.6</v>
      </c>
      <c r="F16">
        <v>48</v>
      </c>
      <c r="G16">
        <v>16.5</v>
      </c>
      <c r="H16">
        <v>3.2000000000000001E-2</v>
      </c>
      <c r="I16">
        <v>11.4</v>
      </c>
      <c r="J16">
        <v>4.03</v>
      </c>
      <c r="K16">
        <v>7.17</v>
      </c>
      <c r="L16">
        <v>2.3790000000000004</v>
      </c>
      <c r="M16">
        <v>0.74000000000000066</v>
      </c>
      <c r="N16">
        <v>3.0030000000000001</v>
      </c>
      <c r="O16">
        <v>1.335</v>
      </c>
      <c r="P16">
        <v>1.627</v>
      </c>
      <c r="Q16">
        <v>0.61299999999999999</v>
      </c>
      <c r="R16">
        <v>30</v>
      </c>
      <c r="S16">
        <v>3.76</v>
      </c>
      <c r="T16">
        <v>3.2500000000000004</v>
      </c>
      <c r="U16" s="27">
        <v>0.151</v>
      </c>
    </row>
    <row r="17" spans="1:21" x14ac:dyDescent="0.3">
      <c r="B17">
        <v>0</v>
      </c>
      <c r="C17">
        <v>5</v>
      </c>
      <c r="D17">
        <v>105</v>
      </c>
      <c r="E17">
        <v>23.4</v>
      </c>
      <c r="F17">
        <v>49.5</v>
      </c>
      <c r="G17">
        <v>17.2</v>
      </c>
      <c r="H17">
        <v>3.3000000000000002E-2</v>
      </c>
      <c r="I17">
        <v>11.42</v>
      </c>
      <c r="J17">
        <v>4.12</v>
      </c>
      <c r="K17">
        <v>7.1899999999999995</v>
      </c>
      <c r="L17">
        <v>2.4690000000000003</v>
      </c>
      <c r="M17">
        <v>0.79000000000000048</v>
      </c>
      <c r="N17">
        <v>3.0329999999999999</v>
      </c>
      <c r="O17">
        <v>1.3439999999999999</v>
      </c>
      <c r="P17">
        <v>1.6259999999999999</v>
      </c>
      <c r="Q17">
        <v>0.60699999999999998</v>
      </c>
      <c r="R17">
        <v>30</v>
      </c>
      <c r="S17">
        <v>3.8</v>
      </c>
      <c r="T17">
        <v>3.3000000000000003</v>
      </c>
      <c r="U17" s="27">
        <v>0.153</v>
      </c>
    </row>
    <row r="18" spans="1:21" x14ac:dyDescent="0.3">
      <c r="A18" t="s">
        <v>18</v>
      </c>
      <c r="B18">
        <v>1</v>
      </c>
      <c r="C18">
        <v>5</v>
      </c>
      <c r="D18">
        <v>113.5</v>
      </c>
      <c r="E18">
        <v>28.7</v>
      </c>
      <c r="F18">
        <v>60.4</v>
      </c>
      <c r="G18">
        <v>18.7</v>
      </c>
      <c r="H18">
        <v>4.4999999999999998E-2</v>
      </c>
      <c r="I18">
        <v>13.56</v>
      </c>
      <c r="J18">
        <v>5.34</v>
      </c>
      <c r="K18">
        <v>9.33</v>
      </c>
      <c r="L18">
        <v>3.6890000000000001</v>
      </c>
      <c r="M18">
        <v>1.1499999999999999</v>
      </c>
      <c r="N18">
        <v>3.2330000000000001</v>
      </c>
      <c r="O18">
        <v>1.4460000000000002</v>
      </c>
      <c r="P18">
        <v>1.653</v>
      </c>
      <c r="Q18">
        <v>0.63300000000000001</v>
      </c>
      <c r="R18">
        <v>47</v>
      </c>
      <c r="S18">
        <v>3.82</v>
      </c>
      <c r="T18">
        <v>3.6599999999999997</v>
      </c>
      <c r="U18" s="27">
        <v>0.221</v>
      </c>
    </row>
    <row r="19" spans="1:21" x14ac:dyDescent="0.3">
      <c r="B19">
        <v>1</v>
      </c>
      <c r="C19">
        <v>5</v>
      </c>
      <c r="D19">
        <v>115.4</v>
      </c>
      <c r="E19">
        <v>29</v>
      </c>
      <c r="F19">
        <v>61</v>
      </c>
      <c r="G19">
        <v>18.899999999999999</v>
      </c>
      <c r="H19">
        <v>4.5999999999999999E-2</v>
      </c>
      <c r="I19">
        <v>13.68</v>
      </c>
      <c r="J19">
        <v>5.43</v>
      </c>
      <c r="K19">
        <v>9.4499999999999993</v>
      </c>
      <c r="L19">
        <v>3.7789999999999999</v>
      </c>
      <c r="M19">
        <v>1.23</v>
      </c>
      <c r="N19">
        <v>3.0630000000000002</v>
      </c>
      <c r="O19">
        <v>1.5680000000000001</v>
      </c>
      <c r="P19">
        <v>1.6720000000000002</v>
      </c>
      <c r="Q19">
        <v>0.64600000000000002</v>
      </c>
      <c r="R19">
        <v>46</v>
      </c>
      <c r="S19">
        <v>3.85</v>
      </c>
      <c r="T19">
        <v>3.7399999999999998</v>
      </c>
      <c r="U19" s="27">
        <v>0.22900000000000001</v>
      </c>
    </row>
    <row r="20" spans="1:21" x14ac:dyDescent="0.3">
      <c r="B20">
        <v>1</v>
      </c>
      <c r="C20">
        <v>5</v>
      </c>
      <c r="D20">
        <v>114.7</v>
      </c>
      <c r="E20">
        <v>29.7</v>
      </c>
      <c r="F20">
        <v>61.6</v>
      </c>
      <c r="G20">
        <v>19.100000000000001</v>
      </c>
      <c r="H20">
        <v>4.8000000000000001E-2</v>
      </c>
      <c r="I20">
        <v>13.84</v>
      </c>
      <c r="J20">
        <v>5.66</v>
      </c>
      <c r="K20">
        <v>9.61</v>
      </c>
      <c r="L20">
        <v>4.0090000000000003</v>
      </c>
      <c r="M20">
        <v>1.19</v>
      </c>
      <c r="N20">
        <v>3.153</v>
      </c>
      <c r="O20">
        <v>1.6240000000000001</v>
      </c>
      <c r="P20">
        <v>1.663</v>
      </c>
      <c r="Q20">
        <v>0.64700000000000002</v>
      </c>
      <c r="R20">
        <v>49</v>
      </c>
      <c r="S20">
        <v>3.89</v>
      </c>
      <c r="T20">
        <v>3.6999999999999997</v>
      </c>
      <c r="U20" s="27">
        <v>0.23499999999999999</v>
      </c>
    </row>
    <row r="21" spans="1:21" x14ac:dyDescent="0.3">
      <c r="A21" t="s">
        <v>19</v>
      </c>
      <c r="B21">
        <v>2</v>
      </c>
      <c r="C21">
        <v>5</v>
      </c>
      <c r="D21">
        <v>117.8</v>
      </c>
      <c r="E21">
        <v>30.2</v>
      </c>
      <c r="F21">
        <v>64</v>
      </c>
      <c r="G21">
        <v>19.399999999999999</v>
      </c>
      <c r="H21">
        <v>5.2999999999999999E-2</v>
      </c>
      <c r="I21">
        <v>13.78</v>
      </c>
      <c r="J21">
        <v>6.09</v>
      </c>
      <c r="K21">
        <v>9.5499999999999989</v>
      </c>
      <c r="L21">
        <v>4.4390000000000001</v>
      </c>
      <c r="M21">
        <v>1.27</v>
      </c>
      <c r="N21">
        <v>3.9329999999999998</v>
      </c>
      <c r="O21">
        <v>2.0720000000000001</v>
      </c>
      <c r="P21">
        <v>2.633</v>
      </c>
      <c r="Q21">
        <v>0.96900000000000008</v>
      </c>
      <c r="R21">
        <v>51</v>
      </c>
      <c r="S21">
        <v>3.93</v>
      </c>
      <c r="T21">
        <v>3.78</v>
      </c>
      <c r="U21" s="27">
        <v>0.27600000000000002</v>
      </c>
    </row>
    <row r="22" spans="1:21" x14ac:dyDescent="0.3">
      <c r="B22">
        <v>2</v>
      </c>
      <c r="C22">
        <v>5</v>
      </c>
      <c r="D22">
        <v>119.6</v>
      </c>
      <c r="E22">
        <v>31.2</v>
      </c>
      <c r="F22">
        <v>64.5</v>
      </c>
      <c r="G22">
        <v>19.7</v>
      </c>
      <c r="H22">
        <v>5.3999999999999999E-2</v>
      </c>
      <c r="I22">
        <v>13.91</v>
      </c>
      <c r="J22">
        <v>6.12</v>
      </c>
      <c r="K22">
        <v>9.68</v>
      </c>
      <c r="L22">
        <v>4.4690000000000003</v>
      </c>
      <c r="M22">
        <v>1.35</v>
      </c>
      <c r="N22">
        <v>4.0430000000000001</v>
      </c>
      <c r="O22">
        <v>2.0220000000000002</v>
      </c>
      <c r="P22">
        <v>2.677</v>
      </c>
      <c r="Q22">
        <v>0.9830000000000001</v>
      </c>
      <c r="R22">
        <v>53</v>
      </c>
      <c r="S22">
        <v>3.96</v>
      </c>
      <c r="T22">
        <v>3.86</v>
      </c>
      <c r="U22" s="27">
        <v>0.28100000000000003</v>
      </c>
    </row>
    <row r="23" spans="1:21" x14ac:dyDescent="0.3">
      <c r="B23">
        <v>2</v>
      </c>
      <c r="C23">
        <v>5</v>
      </c>
      <c r="D23">
        <v>121.4</v>
      </c>
      <c r="E23">
        <v>30.8</v>
      </c>
      <c r="F23">
        <v>66</v>
      </c>
      <c r="G23">
        <v>20</v>
      </c>
      <c r="H23">
        <v>5.6000000000000001E-2</v>
      </c>
      <c r="I23">
        <v>13.94</v>
      </c>
      <c r="J23">
        <v>6.23</v>
      </c>
      <c r="K23">
        <v>9.7099999999999991</v>
      </c>
      <c r="L23">
        <v>4.5790000000000006</v>
      </c>
      <c r="M23">
        <v>1.3599999999999999</v>
      </c>
      <c r="N23">
        <v>4.1029999999999998</v>
      </c>
      <c r="O23">
        <v>1.9219999999999999</v>
      </c>
      <c r="P23">
        <v>2.7069999999999999</v>
      </c>
      <c r="Q23">
        <v>1.0009999999999999</v>
      </c>
      <c r="R23">
        <v>51</v>
      </c>
      <c r="S23">
        <v>3.9699999999999998</v>
      </c>
      <c r="T23">
        <v>3.8699999999999997</v>
      </c>
      <c r="U23" s="27">
        <v>0.28899999999999998</v>
      </c>
    </row>
    <row r="24" spans="1:21" x14ac:dyDescent="0.3">
      <c r="A24" t="s">
        <v>20</v>
      </c>
      <c r="B24">
        <v>3</v>
      </c>
      <c r="C24">
        <v>5</v>
      </c>
      <c r="D24">
        <v>124.3</v>
      </c>
      <c r="E24">
        <v>31.6</v>
      </c>
      <c r="F24">
        <v>65</v>
      </c>
      <c r="G24">
        <v>20.100000000000001</v>
      </c>
      <c r="H24">
        <v>5.7000000000000002E-2</v>
      </c>
      <c r="I24">
        <v>13.99</v>
      </c>
      <c r="J24">
        <v>6.89</v>
      </c>
      <c r="K24">
        <v>9.76</v>
      </c>
      <c r="L24">
        <v>5.2389999999999999</v>
      </c>
      <c r="M24">
        <v>1.4900000000000002</v>
      </c>
      <c r="N24">
        <v>4.3730000000000002</v>
      </c>
      <c r="O24">
        <v>3.742</v>
      </c>
      <c r="P24">
        <v>2.8649999999999998</v>
      </c>
      <c r="Q24">
        <v>2.4009999999999998</v>
      </c>
      <c r="R24">
        <v>54</v>
      </c>
      <c r="S24">
        <v>4.05</v>
      </c>
      <c r="T24">
        <v>4</v>
      </c>
      <c r="U24" s="27">
        <v>0.33300000000000002</v>
      </c>
    </row>
    <row r="25" spans="1:21" x14ac:dyDescent="0.3">
      <c r="B25">
        <v>3</v>
      </c>
      <c r="C25">
        <v>5</v>
      </c>
      <c r="D25">
        <v>122.5</v>
      </c>
      <c r="E25">
        <v>32</v>
      </c>
      <c r="F25">
        <v>66</v>
      </c>
      <c r="G25">
        <v>20.3</v>
      </c>
      <c r="H25">
        <v>6.0999999999999999E-2</v>
      </c>
      <c r="I25">
        <v>14.1</v>
      </c>
      <c r="J25">
        <v>6.77</v>
      </c>
      <c r="K25">
        <v>9.8699999999999992</v>
      </c>
      <c r="L25">
        <v>5.1189999999999998</v>
      </c>
      <c r="M25">
        <v>1.4300000000000002</v>
      </c>
      <c r="N25">
        <v>4.2530000000000001</v>
      </c>
      <c r="O25">
        <v>3.8519999999999999</v>
      </c>
      <c r="P25">
        <v>2.7549999999999999</v>
      </c>
      <c r="Q25">
        <v>2.2719999999999998</v>
      </c>
      <c r="R25">
        <v>55</v>
      </c>
      <c r="S25">
        <v>4.0999999999999996</v>
      </c>
      <c r="T25">
        <v>3.94</v>
      </c>
      <c r="U25" s="27">
        <v>0.32300000000000001</v>
      </c>
    </row>
    <row r="26" spans="1:21" x14ac:dyDescent="0.3">
      <c r="B26">
        <v>3</v>
      </c>
      <c r="C26">
        <v>5</v>
      </c>
      <c r="D26">
        <v>125</v>
      </c>
      <c r="E26">
        <v>31.8</v>
      </c>
      <c r="F26">
        <v>67</v>
      </c>
      <c r="G26">
        <v>20.399999999999999</v>
      </c>
      <c r="H26">
        <v>6.4000000000000001E-2</v>
      </c>
      <c r="I26">
        <v>14.12</v>
      </c>
      <c r="J26">
        <v>6.71</v>
      </c>
      <c r="K26">
        <v>9.8899999999999988</v>
      </c>
      <c r="L26">
        <v>5.0590000000000002</v>
      </c>
      <c r="M26">
        <v>1.5700000000000003</v>
      </c>
      <c r="N26">
        <v>4.2439999999999998</v>
      </c>
      <c r="O26">
        <v>3.782</v>
      </c>
      <c r="P26">
        <v>2.835</v>
      </c>
      <c r="Q26">
        <v>2.2250000000000001</v>
      </c>
      <c r="R26">
        <v>57</v>
      </c>
      <c r="S26">
        <v>4.1400000000000006</v>
      </c>
      <c r="T26">
        <v>4.08</v>
      </c>
      <c r="U26" s="27">
        <v>0.34300000000000003</v>
      </c>
    </row>
    <row r="27" spans="1:21" x14ac:dyDescent="0.3">
      <c r="A27" t="s">
        <v>21</v>
      </c>
      <c r="B27">
        <v>0</v>
      </c>
      <c r="C27">
        <v>6</v>
      </c>
      <c r="D27">
        <v>106.5</v>
      </c>
      <c r="E27">
        <v>23</v>
      </c>
      <c r="F27">
        <v>50</v>
      </c>
      <c r="G27">
        <v>18</v>
      </c>
      <c r="H27">
        <v>3.4000000000000002E-2</v>
      </c>
      <c r="I27">
        <v>11.98</v>
      </c>
      <c r="J27">
        <v>5.01</v>
      </c>
      <c r="K27">
        <v>7.75</v>
      </c>
      <c r="L27">
        <v>3.359</v>
      </c>
      <c r="M27">
        <v>0.89000000000000012</v>
      </c>
      <c r="N27">
        <v>2.7930000000000001</v>
      </c>
      <c r="O27">
        <v>1.2450000000000001</v>
      </c>
      <c r="P27">
        <v>1.575</v>
      </c>
      <c r="Q27">
        <v>0.54500000000000004</v>
      </c>
      <c r="R27">
        <v>41</v>
      </c>
      <c r="S27">
        <v>3.8</v>
      </c>
      <c r="T27">
        <v>3.4</v>
      </c>
      <c r="U27" s="27">
        <v>0.17100000000000001</v>
      </c>
    </row>
    <row r="28" spans="1:21" x14ac:dyDescent="0.3">
      <c r="B28">
        <v>0</v>
      </c>
      <c r="C28">
        <v>6</v>
      </c>
      <c r="D28">
        <v>105.4</v>
      </c>
      <c r="E28">
        <v>24</v>
      </c>
      <c r="F28">
        <v>49.6</v>
      </c>
      <c r="G28">
        <v>17.3</v>
      </c>
      <c r="H28">
        <v>3.5999999999999997E-2</v>
      </c>
      <c r="I28">
        <v>11.95</v>
      </c>
      <c r="J28">
        <v>5.14</v>
      </c>
      <c r="K28">
        <v>7.7199999999999989</v>
      </c>
      <c r="L28">
        <v>3.4889999999999999</v>
      </c>
      <c r="M28">
        <v>1.02</v>
      </c>
      <c r="N28">
        <v>2.8529999999999998</v>
      </c>
      <c r="O28">
        <v>1.28</v>
      </c>
      <c r="P28">
        <v>1.579</v>
      </c>
      <c r="Q28">
        <v>0.54699999999999993</v>
      </c>
      <c r="R28">
        <v>43</v>
      </c>
      <c r="S28">
        <v>3.7119999999999997</v>
      </c>
      <c r="T28">
        <v>3.53</v>
      </c>
      <c r="U28" s="27">
        <v>0.17599999999999999</v>
      </c>
    </row>
    <row r="29" spans="1:21" x14ac:dyDescent="0.3">
      <c r="B29">
        <v>0</v>
      </c>
      <c r="C29">
        <v>6</v>
      </c>
      <c r="D29">
        <v>107</v>
      </c>
      <c r="E29">
        <v>24.6</v>
      </c>
      <c r="F29">
        <v>49.5</v>
      </c>
      <c r="G29">
        <v>18.7</v>
      </c>
      <c r="H29">
        <v>3.6999999999999998E-2</v>
      </c>
      <c r="I29">
        <v>12</v>
      </c>
      <c r="J29">
        <v>5.14</v>
      </c>
      <c r="K29">
        <v>7.77</v>
      </c>
      <c r="L29">
        <v>3.4889999999999999</v>
      </c>
      <c r="M29">
        <v>0.98</v>
      </c>
      <c r="N29">
        <v>2.8330000000000002</v>
      </c>
      <c r="O29">
        <v>1.2890000000000001</v>
      </c>
      <c r="P29">
        <v>1.5819999999999999</v>
      </c>
      <c r="Q29">
        <v>0.55000000000000004</v>
      </c>
      <c r="R29">
        <v>44</v>
      </c>
      <c r="S29">
        <v>3.7399999999999998</v>
      </c>
      <c r="T29">
        <v>3.4899999999999998</v>
      </c>
      <c r="U29" s="27">
        <v>0.183</v>
      </c>
    </row>
    <row r="30" spans="1:21" x14ac:dyDescent="0.3">
      <c r="A30" t="s">
        <v>22</v>
      </c>
      <c r="B30">
        <v>1</v>
      </c>
      <c r="C30">
        <v>6</v>
      </c>
      <c r="D30">
        <v>125.6</v>
      </c>
      <c r="E30">
        <v>32</v>
      </c>
      <c r="F30">
        <v>68.8</v>
      </c>
      <c r="G30">
        <v>20.8</v>
      </c>
      <c r="H30">
        <v>6.5000000000000002E-2</v>
      </c>
      <c r="I30">
        <v>14.23</v>
      </c>
      <c r="J30">
        <v>7.12</v>
      </c>
      <c r="K30">
        <v>10</v>
      </c>
      <c r="L30">
        <v>5.4690000000000003</v>
      </c>
      <c r="M30">
        <v>1.8100000000000005</v>
      </c>
      <c r="N30">
        <v>4.4830000000000005</v>
      </c>
      <c r="O30">
        <v>2.1819999999999999</v>
      </c>
      <c r="P30">
        <v>2.0950000000000002</v>
      </c>
      <c r="Q30">
        <v>1.101</v>
      </c>
      <c r="R30">
        <v>60</v>
      </c>
      <c r="S30">
        <v>4.16</v>
      </c>
      <c r="T30">
        <v>4.32</v>
      </c>
      <c r="U30" s="27">
        <v>0.41199999999999998</v>
      </c>
    </row>
    <row r="31" spans="1:21" x14ac:dyDescent="0.3">
      <c r="B31">
        <v>1</v>
      </c>
      <c r="C31">
        <v>6</v>
      </c>
      <c r="D31">
        <v>127.4</v>
      </c>
      <c r="E31">
        <v>32.4</v>
      </c>
      <c r="F31">
        <v>69.599999999999994</v>
      </c>
      <c r="G31">
        <v>20.81</v>
      </c>
      <c r="H31">
        <v>6.7000000000000004E-2</v>
      </c>
      <c r="I31">
        <v>14.56</v>
      </c>
      <c r="J31">
        <v>7.15</v>
      </c>
      <c r="K31">
        <v>10.33</v>
      </c>
      <c r="L31">
        <v>5.4990000000000006</v>
      </c>
      <c r="M31">
        <v>1.870000000000001</v>
      </c>
      <c r="N31">
        <v>4.3529999999999998</v>
      </c>
      <c r="O31">
        <v>2.2720000000000002</v>
      </c>
      <c r="P31">
        <v>2.1560000000000001</v>
      </c>
      <c r="Q31">
        <v>1.1240000000000001</v>
      </c>
      <c r="R31">
        <v>58</v>
      </c>
      <c r="S31">
        <v>4.0549999999999997</v>
      </c>
      <c r="T31">
        <v>4.3800000000000008</v>
      </c>
      <c r="U31" s="27">
        <v>0.42299999999999999</v>
      </c>
    </row>
    <row r="32" spans="1:21" x14ac:dyDescent="0.3">
      <c r="B32">
        <v>1</v>
      </c>
      <c r="C32">
        <v>6</v>
      </c>
      <c r="D32">
        <v>126.8</v>
      </c>
      <c r="E32">
        <v>32.6</v>
      </c>
      <c r="F32">
        <v>70</v>
      </c>
      <c r="G32">
        <v>20.98</v>
      </c>
      <c r="H32">
        <v>6.9000000000000006E-2</v>
      </c>
      <c r="I32">
        <v>14.44</v>
      </c>
      <c r="J32">
        <v>7.18</v>
      </c>
      <c r="K32">
        <v>10.209999999999999</v>
      </c>
      <c r="L32">
        <v>5.5289999999999999</v>
      </c>
      <c r="M32">
        <v>1.9500000000000011</v>
      </c>
      <c r="N32">
        <v>4.2629999999999999</v>
      </c>
      <c r="O32">
        <v>2.3220000000000001</v>
      </c>
      <c r="P32">
        <v>2.226</v>
      </c>
      <c r="Q32">
        <v>1.145</v>
      </c>
      <c r="R32">
        <v>63</v>
      </c>
      <c r="S32">
        <v>4.2</v>
      </c>
      <c r="T32">
        <v>4.4600000000000009</v>
      </c>
      <c r="U32" s="27">
        <v>0.435</v>
      </c>
    </row>
    <row r="33" spans="1:21" x14ac:dyDescent="0.3">
      <c r="A33" t="s">
        <v>23</v>
      </c>
      <c r="B33">
        <v>2</v>
      </c>
      <c r="C33">
        <v>6</v>
      </c>
      <c r="D33">
        <v>131.4</v>
      </c>
      <c r="E33">
        <v>32.799999999999997</v>
      </c>
      <c r="F33">
        <v>71.400000000000006</v>
      </c>
      <c r="G33">
        <v>21.34</v>
      </c>
      <c r="H33">
        <v>7.0999999999999994E-2</v>
      </c>
      <c r="I33">
        <v>14.67</v>
      </c>
      <c r="J33">
        <v>7.41</v>
      </c>
      <c r="K33">
        <v>10.44</v>
      </c>
      <c r="L33">
        <v>5.7590000000000003</v>
      </c>
      <c r="M33">
        <v>2.0199999999999996</v>
      </c>
      <c r="N33">
        <v>4.8029999999999999</v>
      </c>
      <c r="O33">
        <v>4.5129999999999999</v>
      </c>
      <c r="P33">
        <v>3.774</v>
      </c>
      <c r="Q33">
        <v>2.657</v>
      </c>
      <c r="R33">
        <v>64</v>
      </c>
      <c r="S33">
        <v>4.24</v>
      </c>
      <c r="T33">
        <v>4.5299999999999994</v>
      </c>
      <c r="U33" s="27">
        <v>0.48899999999999999</v>
      </c>
    </row>
    <row r="34" spans="1:21" x14ac:dyDescent="0.3">
      <c r="B34">
        <v>2</v>
      </c>
      <c r="C34">
        <v>6</v>
      </c>
      <c r="D34">
        <v>133</v>
      </c>
      <c r="E34">
        <v>34</v>
      </c>
      <c r="F34">
        <v>71</v>
      </c>
      <c r="G34">
        <v>21.34</v>
      </c>
      <c r="H34">
        <v>7.3999999999999996E-2</v>
      </c>
      <c r="I34">
        <v>14.72</v>
      </c>
      <c r="J34">
        <v>7.56</v>
      </c>
      <c r="K34">
        <v>10.49</v>
      </c>
      <c r="L34">
        <v>5.9089999999999998</v>
      </c>
      <c r="M34">
        <v>2.17</v>
      </c>
      <c r="N34">
        <v>4.9030000000000005</v>
      </c>
      <c r="O34">
        <v>4.5920000000000005</v>
      </c>
      <c r="P34">
        <v>3.8679999999999999</v>
      </c>
      <c r="Q34">
        <v>2.4459999999999997</v>
      </c>
      <c r="R34">
        <v>66</v>
      </c>
      <c r="S34">
        <v>4.26</v>
      </c>
      <c r="T34">
        <v>4.68</v>
      </c>
      <c r="U34" s="27">
        <v>0.501</v>
      </c>
    </row>
    <row r="35" spans="1:21" x14ac:dyDescent="0.3">
      <c r="B35">
        <v>2</v>
      </c>
      <c r="C35">
        <v>6</v>
      </c>
      <c r="D35">
        <v>134.19999999999999</v>
      </c>
      <c r="E35">
        <v>34.299999999999997</v>
      </c>
      <c r="F35">
        <v>72.2</v>
      </c>
      <c r="G35">
        <v>21.37</v>
      </c>
      <c r="H35">
        <v>7.5999999999999998E-2</v>
      </c>
      <c r="I35">
        <v>14.77</v>
      </c>
      <c r="J35">
        <v>7.55</v>
      </c>
      <c r="K35">
        <v>10.54</v>
      </c>
      <c r="L35">
        <v>5.899</v>
      </c>
      <c r="M35">
        <v>2.2400000000000002</v>
      </c>
      <c r="N35">
        <v>4.8730000000000002</v>
      </c>
      <c r="O35">
        <v>4.6319999999999997</v>
      </c>
      <c r="P35">
        <v>3.8249999999999997</v>
      </c>
      <c r="Q35">
        <v>2.3299999999999996</v>
      </c>
      <c r="R35">
        <v>69</v>
      </c>
      <c r="S35">
        <v>4.3</v>
      </c>
      <c r="T35">
        <v>4.75</v>
      </c>
      <c r="U35" s="27">
        <v>0.498</v>
      </c>
    </row>
    <row r="36" spans="1:21" x14ac:dyDescent="0.3">
      <c r="A36" t="s">
        <v>24</v>
      </c>
      <c r="B36">
        <v>3</v>
      </c>
      <c r="C36">
        <v>6</v>
      </c>
      <c r="D36">
        <v>139.30000000000001</v>
      </c>
      <c r="E36">
        <v>34</v>
      </c>
      <c r="F36">
        <v>74</v>
      </c>
      <c r="G36">
        <v>21.37</v>
      </c>
      <c r="H36">
        <v>7.8E-2</v>
      </c>
      <c r="I36">
        <v>15</v>
      </c>
      <c r="J36">
        <v>8</v>
      </c>
      <c r="K36">
        <v>10.77</v>
      </c>
      <c r="L36">
        <v>6.3490000000000002</v>
      </c>
      <c r="M36">
        <v>2.2799999999999994</v>
      </c>
      <c r="N36">
        <v>5.0430000000000001</v>
      </c>
      <c r="O36">
        <v>2.5920000000000001</v>
      </c>
      <c r="P36">
        <v>3.3140000000000001</v>
      </c>
      <c r="Q36">
        <v>2.2919999999999998</v>
      </c>
      <c r="R36">
        <v>71</v>
      </c>
      <c r="S36">
        <v>4.3599999999999994</v>
      </c>
      <c r="T36">
        <v>4.7899999999999991</v>
      </c>
      <c r="U36" s="27">
        <v>0.51</v>
      </c>
    </row>
    <row r="37" spans="1:21" x14ac:dyDescent="0.3">
      <c r="B37">
        <v>3</v>
      </c>
      <c r="C37">
        <v>6</v>
      </c>
      <c r="D37">
        <v>137</v>
      </c>
      <c r="E37">
        <v>36</v>
      </c>
      <c r="F37">
        <v>74.599999999999994</v>
      </c>
      <c r="G37">
        <v>21.46</v>
      </c>
      <c r="H37">
        <v>8.1000000000000003E-2</v>
      </c>
      <c r="I37">
        <v>15.23</v>
      </c>
      <c r="J37">
        <v>7.97</v>
      </c>
      <c r="K37">
        <v>11</v>
      </c>
      <c r="L37">
        <v>6.319</v>
      </c>
      <c r="M37">
        <v>2.34</v>
      </c>
      <c r="N37">
        <v>5.1530000000000005</v>
      </c>
      <c r="O37">
        <v>2.6720000000000002</v>
      </c>
      <c r="P37">
        <v>3.4750000000000001</v>
      </c>
      <c r="Q37">
        <v>2.3299999999999996</v>
      </c>
      <c r="R37">
        <v>72</v>
      </c>
      <c r="S37">
        <v>4.38</v>
      </c>
      <c r="T37">
        <v>4.8499999999999996</v>
      </c>
      <c r="U37" s="27">
        <v>0.51200000000000001</v>
      </c>
    </row>
    <row r="38" spans="1:21" x14ac:dyDescent="0.3">
      <c r="B38">
        <v>3</v>
      </c>
      <c r="C38">
        <v>6</v>
      </c>
      <c r="D38">
        <v>138</v>
      </c>
      <c r="E38">
        <v>36.5</v>
      </c>
      <c r="F38">
        <v>75</v>
      </c>
      <c r="G38">
        <v>21.54</v>
      </c>
      <c r="H38">
        <v>8.3000000000000004E-2</v>
      </c>
      <c r="I38">
        <v>15</v>
      </c>
      <c r="J38">
        <v>7.91</v>
      </c>
      <c r="K38">
        <v>10.77</v>
      </c>
      <c r="L38">
        <v>6.2590000000000003</v>
      </c>
      <c r="M38">
        <v>2.4399999999999995</v>
      </c>
      <c r="N38">
        <v>5.0030000000000001</v>
      </c>
      <c r="O38">
        <v>2.7120000000000002</v>
      </c>
      <c r="P38">
        <v>3.3939999999999997</v>
      </c>
      <c r="Q38">
        <v>2.282</v>
      </c>
      <c r="R38">
        <v>74</v>
      </c>
      <c r="S38">
        <v>4.42</v>
      </c>
      <c r="T38">
        <v>4.9499999999999993</v>
      </c>
      <c r="U38" s="27">
        <v>0.51200000000000001</v>
      </c>
    </row>
    <row r="39" spans="1:21" x14ac:dyDescent="0.3">
      <c r="A39" t="s">
        <v>25</v>
      </c>
      <c r="B39">
        <v>0</v>
      </c>
      <c r="C39">
        <v>7</v>
      </c>
      <c r="D39">
        <v>109.5</v>
      </c>
      <c r="E39">
        <v>24.7</v>
      </c>
      <c r="F39">
        <v>50</v>
      </c>
      <c r="G39">
        <v>19</v>
      </c>
      <c r="H39">
        <v>3.9E-2</v>
      </c>
      <c r="I39">
        <v>12.45</v>
      </c>
      <c r="J39">
        <v>5.56</v>
      </c>
      <c r="K39">
        <v>8.2199999999999989</v>
      </c>
      <c r="L39">
        <v>3.9089999999999998</v>
      </c>
      <c r="M39">
        <v>1.0699999999999998</v>
      </c>
      <c r="N39">
        <v>2.9329999999999998</v>
      </c>
      <c r="O39">
        <v>1.2869999999999999</v>
      </c>
      <c r="P39">
        <v>1.629</v>
      </c>
      <c r="Q39">
        <v>0.57899999999999996</v>
      </c>
      <c r="R39">
        <v>46</v>
      </c>
      <c r="S39">
        <v>3.81</v>
      </c>
      <c r="T39">
        <v>3.5799999999999996</v>
      </c>
      <c r="U39" s="27">
        <v>0.183</v>
      </c>
    </row>
    <row r="40" spans="1:21" x14ac:dyDescent="0.3">
      <c r="B40">
        <v>0</v>
      </c>
      <c r="C40">
        <v>7</v>
      </c>
      <c r="D40">
        <v>110.4</v>
      </c>
      <c r="E40">
        <v>25</v>
      </c>
      <c r="F40">
        <v>51.5</v>
      </c>
      <c r="G40">
        <v>19</v>
      </c>
      <c r="H40">
        <v>0.04</v>
      </c>
      <c r="I40">
        <v>12.54</v>
      </c>
      <c r="J40">
        <v>5.61</v>
      </c>
      <c r="K40">
        <v>8.3099999999999987</v>
      </c>
      <c r="L40">
        <v>3.9590000000000005</v>
      </c>
      <c r="M40">
        <v>1.02</v>
      </c>
      <c r="N40">
        <v>3.0129999999999999</v>
      </c>
      <c r="O40">
        <v>1.29</v>
      </c>
      <c r="P40">
        <v>1.641</v>
      </c>
      <c r="Q40">
        <v>0.57200000000000006</v>
      </c>
      <c r="R40">
        <v>44</v>
      </c>
      <c r="S40">
        <v>3.84</v>
      </c>
      <c r="T40">
        <v>3.53</v>
      </c>
      <c r="U40" s="27">
        <v>0.189</v>
      </c>
    </row>
    <row r="41" spans="1:21" x14ac:dyDescent="0.3">
      <c r="B41">
        <v>0</v>
      </c>
      <c r="C41">
        <v>7</v>
      </c>
      <c r="D41">
        <v>112.4</v>
      </c>
      <c r="E41">
        <v>25</v>
      </c>
      <c r="F41">
        <v>52</v>
      </c>
      <c r="G41">
        <v>19.5</v>
      </c>
      <c r="H41">
        <v>4.1000000000000002E-2</v>
      </c>
      <c r="I41">
        <v>12.55</v>
      </c>
      <c r="J41">
        <v>5.67</v>
      </c>
      <c r="K41">
        <v>8.32</v>
      </c>
      <c r="L41">
        <v>4.0190000000000001</v>
      </c>
      <c r="M41">
        <v>1.0100000000000002</v>
      </c>
      <c r="N41">
        <v>3.0329999999999999</v>
      </c>
      <c r="O41">
        <v>1.2930000000000001</v>
      </c>
      <c r="P41">
        <v>1.6339999999999999</v>
      </c>
      <c r="Q41">
        <v>0.56400000000000006</v>
      </c>
      <c r="R41">
        <v>43</v>
      </c>
      <c r="S41">
        <v>3.86</v>
      </c>
      <c r="T41">
        <v>3.52</v>
      </c>
      <c r="U41" s="27">
        <v>0.19700000000000001</v>
      </c>
    </row>
    <row r="42" spans="1:21" x14ac:dyDescent="0.3">
      <c r="A42" t="s">
        <v>26</v>
      </c>
      <c r="B42">
        <v>1</v>
      </c>
      <c r="C42">
        <v>7</v>
      </c>
      <c r="D42">
        <v>141.22999999999999</v>
      </c>
      <c r="E42">
        <v>41</v>
      </c>
      <c r="F42">
        <v>77</v>
      </c>
      <c r="G42">
        <v>22.1</v>
      </c>
      <c r="H42">
        <v>8.6999999999999994E-2</v>
      </c>
      <c r="I42">
        <v>16.45</v>
      </c>
      <c r="J42">
        <v>7.98</v>
      </c>
      <c r="K42">
        <v>12.219999999999999</v>
      </c>
      <c r="L42">
        <v>6.3290000000000006</v>
      </c>
      <c r="M42">
        <v>3.0400000000000009</v>
      </c>
      <c r="N42">
        <v>6.0430000000000001</v>
      </c>
      <c r="O42">
        <v>4.4119999999999999</v>
      </c>
      <c r="P42">
        <v>3.9939999999999998</v>
      </c>
      <c r="Q42">
        <v>2.8119999999999998</v>
      </c>
      <c r="R42">
        <v>77</v>
      </c>
      <c r="S42">
        <v>4.58</v>
      </c>
      <c r="T42">
        <v>5.5500000000000007</v>
      </c>
      <c r="U42" s="27">
        <v>0.54600000000000004</v>
      </c>
    </row>
    <row r="43" spans="1:21" x14ac:dyDescent="0.3">
      <c r="B43">
        <v>1</v>
      </c>
      <c r="C43">
        <v>7</v>
      </c>
      <c r="D43">
        <v>143</v>
      </c>
      <c r="E43">
        <v>41</v>
      </c>
      <c r="F43">
        <v>77.8</v>
      </c>
      <c r="G43">
        <v>22.16</v>
      </c>
      <c r="H43">
        <v>8.5999999999999993E-2</v>
      </c>
      <c r="I43">
        <v>16.77</v>
      </c>
      <c r="J43">
        <v>8.1199999999999992</v>
      </c>
      <c r="K43">
        <v>12.54</v>
      </c>
      <c r="L43">
        <v>6.4689999999999994</v>
      </c>
      <c r="M43">
        <v>3.1099999999999994</v>
      </c>
      <c r="N43">
        <v>6.0830000000000002</v>
      </c>
      <c r="O43">
        <v>4.5220000000000002</v>
      </c>
      <c r="P43">
        <v>4.0739999999999998</v>
      </c>
      <c r="Q43">
        <v>2.7679999999999998</v>
      </c>
      <c r="R43">
        <v>75</v>
      </c>
      <c r="S43">
        <v>4.6899999999999995</v>
      </c>
      <c r="T43">
        <v>5.6199999999999992</v>
      </c>
      <c r="U43" s="27">
        <v>0.55200000000000005</v>
      </c>
    </row>
    <row r="44" spans="1:21" x14ac:dyDescent="0.3">
      <c r="B44">
        <v>1</v>
      </c>
      <c r="C44">
        <v>7</v>
      </c>
      <c r="D44">
        <v>145</v>
      </c>
      <c r="E44">
        <v>43</v>
      </c>
      <c r="F44">
        <v>79</v>
      </c>
      <c r="G44">
        <v>22.34</v>
      </c>
      <c r="H44">
        <v>8.4000000000000005E-2</v>
      </c>
      <c r="I44">
        <v>17</v>
      </c>
      <c r="J44">
        <v>8.19</v>
      </c>
      <c r="K44">
        <v>12.77</v>
      </c>
      <c r="L44">
        <v>6.5389999999999997</v>
      </c>
      <c r="M44">
        <v>3.08</v>
      </c>
      <c r="N44">
        <v>6.133</v>
      </c>
      <c r="O44">
        <v>4.492</v>
      </c>
      <c r="P44">
        <v>4.1440000000000001</v>
      </c>
      <c r="Q44">
        <v>2.7009999999999996</v>
      </c>
      <c r="R44">
        <v>77</v>
      </c>
      <c r="S44">
        <v>4.6500000000000004</v>
      </c>
      <c r="T44">
        <v>5.59</v>
      </c>
      <c r="U44" s="27">
        <v>0.55900000000000005</v>
      </c>
    </row>
    <row r="45" spans="1:21" x14ac:dyDescent="0.3">
      <c r="A45" t="s">
        <v>27</v>
      </c>
      <c r="B45">
        <v>2</v>
      </c>
      <c r="C45">
        <v>7</v>
      </c>
      <c r="D45">
        <v>144</v>
      </c>
      <c r="E45">
        <v>42.6</v>
      </c>
      <c r="F45">
        <v>79.5</v>
      </c>
      <c r="G45">
        <v>23.56</v>
      </c>
      <c r="H45">
        <v>8.8999999999999996E-2</v>
      </c>
      <c r="I45">
        <v>18.23</v>
      </c>
      <c r="J45">
        <v>8.91</v>
      </c>
      <c r="K45">
        <v>14</v>
      </c>
      <c r="L45">
        <v>7.2590000000000003</v>
      </c>
      <c r="M45">
        <v>3.2699999999999996</v>
      </c>
      <c r="N45">
        <v>6.2629999999999999</v>
      </c>
      <c r="O45">
        <v>4.5920000000000005</v>
      </c>
      <c r="P45">
        <v>4.234</v>
      </c>
      <c r="Q45">
        <v>3.0019999999999998</v>
      </c>
      <c r="R45">
        <v>79</v>
      </c>
      <c r="S45">
        <v>4.71</v>
      </c>
      <c r="T45">
        <v>5.7799999999999994</v>
      </c>
      <c r="U45" s="27">
        <v>0.58899999999999997</v>
      </c>
    </row>
    <row r="46" spans="1:21" x14ac:dyDescent="0.3">
      <c r="B46">
        <v>2</v>
      </c>
      <c r="C46">
        <v>7</v>
      </c>
      <c r="D46">
        <v>145</v>
      </c>
      <c r="E46">
        <v>44</v>
      </c>
      <c r="F46">
        <v>79.8</v>
      </c>
      <c r="G46">
        <v>23.76</v>
      </c>
      <c r="H46">
        <v>8.6999999999999994E-2</v>
      </c>
      <c r="I46">
        <v>18.43</v>
      </c>
      <c r="J46">
        <v>9.01</v>
      </c>
      <c r="K46">
        <v>14.2</v>
      </c>
      <c r="L46">
        <v>7.359</v>
      </c>
      <c r="M46">
        <v>3.3000000000000007</v>
      </c>
      <c r="N46">
        <v>6.3129999999999997</v>
      </c>
      <c r="O46">
        <v>4.6419999999999995</v>
      </c>
      <c r="P46">
        <v>4.274</v>
      </c>
      <c r="Q46">
        <v>2.968</v>
      </c>
      <c r="R46">
        <v>81</v>
      </c>
      <c r="S46">
        <v>4.7</v>
      </c>
      <c r="T46">
        <v>5.8100000000000005</v>
      </c>
      <c r="U46" s="27">
        <v>0.58899999999999997</v>
      </c>
    </row>
    <row r="47" spans="1:21" x14ac:dyDescent="0.3">
      <c r="B47">
        <v>2</v>
      </c>
      <c r="C47">
        <v>7</v>
      </c>
      <c r="D47">
        <v>146.69999999999999</v>
      </c>
      <c r="E47">
        <v>45</v>
      </c>
      <c r="F47">
        <v>80</v>
      </c>
      <c r="G47">
        <v>23.98</v>
      </c>
      <c r="H47">
        <v>0.09</v>
      </c>
      <c r="I47">
        <v>18.57</v>
      </c>
      <c r="J47">
        <v>9.0299999999999994</v>
      </c>
      <c r="K47">
        <v>14.34</v>
      </c>
      <c r="L47">
        <v>7.3789999999999996</v>
      </c>
      <c r="M47">
        <v>3.370000000000001</v>
      </c>
      <c r="N47">
        <v>6.3029999999999999</v>
      </c>
      <c r="O47">
        <v>4.6720000000000006</v>
      </c>
      <c r="P47">
        <v>4.2940000000000005</v>
      </c>
      <c r="Q47">
        <v>3.0349999999999997</v>
      </c>
      <c r="R47">
        <v>83</v>
      </c>
      <c r="S47">
        <v>4.75</v>
      </c>
      <c r="T47">
        <v>5.8800000000000008</v>
      </c>
      <c r="U47" s="27">
        <v>0.59199999999999997</v>
      </c>
    </row>
    <row r="48" spans="1:21" x14ac:dyDescent="0.3">
      <c r="A48" t="s">
        <v>28</v>
      </c>
      <c r="B48">
        <v>3</v>
      </c>
      <c r="C48">
        <v>7</v>
      </c>
      <c r="D48">
        <v>148.69999999999999</v>
      </c>
      <c r="E48">
        <v>47</v>
      </c>
      <c r="F48">
        <v>82</v>
      </c>
      <c r="G48">
        <v>24.78</v>
      </c>
      <c r="H48">
        <v>9.6000000000000002E-2</v>
      </c>
      <c r="I48">
        <v>19.010000000000002</v>
      </c>
      <c r="J48">
        <v>9.17</v>
      </c>
      <c r="K48">
        <v>14.780000000000001</v>
      </c>
      <c r="L48">
        <v>7.5190000000000001</v>
      </c>
      <c r="M48">
        <v>3.4000000000000004</v>
      </c>
      <c r="N48">
        <v>6.4329999999999998</v>
      </c>
      <c r="O48">
        <v>4.7720000000000002</v>
      </c>
      <c r="P48">
        <v>4.5140000000000002</v>
      </c>
      <c r="Q48">
        <v>3.1239999999999997</v>
      </c>
      <c r="R48">
        <v>85</v>
      </c>
      <c r="S48">
        <v>4.83</v>
      </c>
      <c r="T48">
        <v>5.91</v>
      </c>
      <c r="U48" s="27">
        <v>0.60099999999999998</v>
      </c>
    </row>
    <row r="49" spans="2:21" x14ac:dyDescent="0.3">
      <c r="B49">
        <v>3</v>
      </c>
      <c r="C49">
        <v>7</v>
      </c>
      <c r="D49">
        <v>149.30000000000001</v>
      </c>
      <c r="E49">
        <v>49</v>
      </c>
      <c r="F49">
        <v>83.4</v>
      </c>
      <c r="G49">
        <v>24.87</v>
      </c>
      <c r="H49">
        <v>9.8000000000000004E-2</v>
      </c>
      <c r="I49">
        <v>19.111999999999998</v>
      </c>
      <c r="J49">
        <v>9.23</v>
      </c>
      <c r="K49">
        <v>14.881999999999998</v>
      </c>
      <c r="L49">
        <v>7.5790000000000006</v>
      </c>
      <c r="M49">
        <v>3.4500000000000011</v>
      </c>
      <c r="N49">
        <v>6.4630000000000001</v>
      </c>
      <c r="O49">
        <v>4.8219999999999992</v>
      </c>
      <c r="P49">
        <v>4.5339999999999998</v>
      </c>
      <c r="Q49">
        <v>3.1629999999999998</v>
      </c>
      <c r="R49">
        <v>82</v>
      </c>
      <c r="S49">
        <v>4.91</v>
      </c>
      <c r="T49">
        <v>5.9600000000000009</v>
      </c>
      <c r="U49" s="27">
        <v>0.59899999999999998</v>
      </c>
    </row>
    <row r="50" spans="2:21" x14ac:dyDescent="0.3">
      <c r="B50">
        <v>3</v>
      </c>
      <c r="C50">
        <v>7</v>
      </c>
      <c r="D50">
        <v>150</v>
      </c>
      <c r="E50">
        <v>49</v>
      </c>
      <c r="F50">
        <v>85</v>
      </c>
      <c r="G50">
        <v>24.62</v>
      </c>
      <c r="H50">
        <v>9.7000000000000003E-2</v>
      </c>
      <c r="I50">
        <v>19.22</v>
      </c>
      <c r="J50">
        <v>9.17</v>
      </c>
      <c r="K50">
        <v>14.989999999999998</v>
      </c>
      <c r="L50">
        <v>7.5190000000000001</v>
      </c>
      <c r="M50">
        <v>3.49</v>
      </c>
      <c r="N50">
        <v>6.4729999999999999</v>
      </c>
      <c r="O50">
        <v>4.9619999999999997</v>
      </c>
      <c r="P50">
        <v>4.5739999999999998</v>
      </c>
      <c r="Q50">
        <v>3.1619999999999999</v>
      </c>
      <c r="R50">
        <v>87</v>
      </c>
      <c r="S50">
        <v>4.97</v>
      </c>
      <c r="T50">
        <v>6</v>
      </c>
      <c r="U50" s="27">
        <v>0.60399999999999998</v>
      </c>
    </row>
    <row r="52" spans="2:21" x14ac:dyDescent="0.3">
      <c r="C52" t="s">
        <v>13</v>
      </c>
      <c r="D52">
        <f>AVERAGE(D3:D5)</f>
        <v>102.66666666666667</v>
      </c>
      <c r="E52">
        <f t="shared" ref="E52:T52" si="0">AVERAGE(E3:E5)</f>
        <v>22.666666666666668</v>
      </c>
      <c r="F52">
        <f t="shared" si="0"/>
        <v>48.1</v>
      </c>
      <c r="G52">
        <f t="shared" si="0"/>
        <v>14.533333333333333</v>
      </c>
      <c r="H52">
        <f t="shared" si="0"/>
        <v>2.6666666666666668E-2</v>
      </c>
      <c r="I52">
        <f t="shared" si="0"/>
        <v>10.53</v>
      </c>
      <c r="J52">
        <f t="shared" si="0"/>
        <v>3.813333333333333</v>
      </c>
      <c r="K52">
        <f t="shared" si="0"/>
        <v>6.3</v>
      </c>
      <c r="L52">
        <f t="shared" si="0"/>
        <v>2.1623333333333332</v>
      </c>
      <c r="M52">
        <f t="shared" si="0"/>
        <v>0.60999999999999988</v>
      </c>
      <c r="N52">
        <f t="shared" si="0"/>
        <v>2.7570000000000001</v>
      </c>
      <c r="O52">
        <f t="shared" si="0"/>
        <v>1.2096666666666664</v>
      </c>
      <c r="P52">
        <f t="shared" si="0"/>
        <v>1.5363333333333333</v>
      </c>
      <c r="Q52">
        <f t="shared" si="0"/>
        <v>0.5053333333333333</v>
      </c>
      <c r="R52">
        <f t="shared" si="0"/>
        <v>24.666666666666668</v>
      </c>
      <c r="S52">
        <f t="shared" si="0"/>
        <v>3.3800000000000003</v>
      </c>
      <c r="T52">
        <f t="shared" si="0"/>
        <v>3.1199999999999997</v>
      </c>
    </row>
    <row r="53" spans="2:21" x14ac:dyDescent="0.3">
      <c r="C53" t="s">
        <v>14</v>
      </c>
      <c r="D53">
        <f>AVERAGE(D6:D8)</f>
        <v>105.63333333333333</v>
      </c>
      <c r="E53">
        <f t="shared" ref="E53:T53" si="1">AVERAGE(E6:E8)</f>
        <v>25.2</v>
      </c>
      <c r="F53">
        <f t="shared" si="1"/>
        <v>51.699999999999996</v>
      </c>
      <c r="G53">
        <f t="shared" si="1"/>
        <v>16.499999999999996</v>
      </c>
      <c r="H53">
        <f t="shared" si="1"/>
        <v>3.3666666666666671E-2</v>
      </c>
      <c r="I53">
        <f t="shared" si="1"/>
        <v>12.423333333333332</v>
      </c>
      <c r="J53">
        <f t="shared" si="1"/>
        <v>4.13</v>
      </c>
      <c r="K53">
        <f t="shared" si="1"/>
        <v>8.1933333333333334</v>
      </c>
      <c r="L53">
        <f t="shared" si="1"/>
        <v>2.4790000000000005</v>
      </c>
      <c r="M53">
        <f t="shared" si="1"/>
        <v>0.71333333333333371</v>
      </c>
      <c r="N53">
        <f t="shared" si="1"/>
        <v>2.9153333333333333</v>
      </c>
      <c r="O53">
        <f t="shared" si="1"/>
        <v>1.2243333333333333</v>
      </c>
      <c r="P53">
        <f t="shared" si="1"/>
        <v>1.5636666666666665</v>
      </c>
      <c r="Q53">
        <f t="shared" si="1"/>
        <v>0.52466666666666673</v>
      </c>
      <c r="R53">
        <f t="shared" si="1"/>
        <v>32.333333333333336</v>
      </c>
      <c r="S53">
        <f t="shared" si="1"/>
        <v>3.5733333333333337</v>
      </c>
      <c r="T53">
        <f t="shared" si="1"/>
        <v>3.2233333333333332</v>
      </c>
    </row>
    <row r="54" spans="2:21" x14ac:dyDescent="0.3">
      <c r="C54" t="s">
        <v>15</v>
      </c>
      <c r="D54">
        <f>AVERAGE(D9:D11)</f>
        <v>108.66666666666667</v>
      </c>
      <c r="E54">
        <f t="shared" ref="E54:T54" si="2">AVERAGE(E9:E11)</f>
        <v>27.466666666666669</v>
      </c>
      <c r="F54">
        <f t="shared" si="2"/>
        <v>55.466666666666669</v>
      </c>
      <c r="G54">
        <f t="shared" si="2"/>
        <v>17.3</v>
      </c>
      <c r="H54">
        <f t="shared" si="2"/>
        <v>3.7666666666666661E-2</v>
      </c>
      <c r="I54">
        <f t="shared" si="2"/>
        <v>13.01</v>
      </c>
      <c r="J54">
        <f t="shared" si="2"/>
        <v>4.3433333333333337</v>
      </c>
      <c r="K54">
        <f t="shared" si="2"/>
        <v>8.7799999999999994</v>
      </c>
      <c r="L54">
        <f t="shared" si="2"/>
        <v>2.6923333333333339</v>
      </c>
      <c r="M54">
        <f t="shared" si="2"/>
        <v>0.92000000000000037</v>
      </c>
      <c r="N54">
        <f t="shared" si="2"/>
        <v>3.0079999999999996</v>
      </c>
      <c r="O54">
        <f t="shared" si="2"/>
        <v>1.2416666666666667</v>
      </c>
      <c r="P54">
        <f t="shared" si="2"/>
        <v>1.5736666666666668</v>
      </c>
      <c r="Q54">
        <f t="shared" si="2"/>
        <v>0.54466666666666674</v>
      </c>
      <c r="R54">
        <f t="shared" si="2"/>
        <v>38.666666666666664</v>
      </c>
      <c r="S54">
        <f t="shared" si="2"/>
        <v>3.66</v>
      </c>
      <c r="T54">
        <f t="shared" si="2"/>
        <v>3.43</v>
      </c>
    </row>
    <row r="55" spans="2:21" x14ac:dyDescent="0.3">
      <c r="C55" t="s">
        <v>16</v>
      </c>
      <c r="D55">
        <f>AVERAGE(D12:D14)</f>
        <v>110.3</v>
      </c>
      <c r="E55">
        <f t="shared" ref="E55:T55" si="3">AVERAGE(E12:E14)</f>
        <v>28.233333333333334</v>
      </c>
      <c r="F55">
        <f t="shared" si="3"/>
        <v>58.5</v>
      </c>
      <c r="G55">
        <f t="shared" si="3"/>
        <v>18</v>
      </c>
      <c r="H55">
        <f t="shared" si="3"/>
        <v>4.1333333333333333E-2</v>
      </c>
      <c r="I55">
        <f t="shared" si="3"/>
        <v>13.186666666666667</v>
      </c>
      <c r="J55">
        <f t="shared" si="3"/>
        <v>4.8366666666666669</v>
      </c>
      <c r="K55">
        <f t="shared" si="3"/>
        <v>8.9566666666666652</v>
      </c>
      <c r="L55">
        <f t="shared" si="3"/>
        <v>3.1856666666666666</v>
      </c>
      <c r="M55">
        <f t="shared" si="3"/>
        <v>1.0233333333333337</v>
      </c>
      <c r="N55">
        <f t="shared" si="3"/>
        <v>3.1139999999999994</v>
      </c>
      <c r="O55">
        <f t="shared" si="3"/>
        <v>1.2853333333333334</v>
      </c>
      <c r="P55">
        <f t="shared" si="3"/>
        <v>1.5856666666666666</v>
      </c>
      <c r="Q55">
        <f t="shared" si="3"/>
        <v>0.57333333333333336</v>
      </c>
      <c r="R55">
        <f t="shared" si="3"/>
        <v>42.333333333333336</v>
      </c>
      <c r="S55">
        <f t="shared" si="3"/>
        <v>3.69</v>
      </c>
      <c r="T55">
        <f t="shared" si="3"/>
        <v>3.5333333333333332</v>
      </c>
    </row>
    <row r="56" spans="2:21" x14ac:dyDescent="0.3">
      <c r="C56" t="s">
        <v>17</v>
      </c>
      <c r="D56">
        <f>AVERAGE(D15:D17)</f>
        <v>103.66666666666667</v>
      </c>
      <c r="E56">
        <f t="shared" ref="E56:T56" si="4">AVERAGE(E15:E17)</f>
        <v>22.666666666666668</v>
      </c>
      <c r="F56">
        <f t="shared" si="4"/>
        <v>48.5</v>
      </c>
      <c r="G56">
        <f t="shared" si="4"/>
        <v>16.900000000000002</v>
      </c>
      <c r="H56">
        <f t="shared" si="4"/>
        <v>3.1666666666666669E-2</v>
      </c>
      <c r="I56">
        <f t="shared" si="4"/>
        <v>11.386666666666668</v>
      </c>
      <c r="J56">
        <f t="shared" si="4"/>
        <v>4.0533333333333337</v>
      </c>
      <c r="K56">
        <f t="shared" si="4"/>
        <v>7.1566666666666663</v>
      </c>
      <c r="L56">
        <f t="shared" si="4"/>
        <v>2.4023333333333334</v>
      </c>
      <c r="M56">
        <f t="shared" si="4"/>
        <v>0.74333333333333396</v>
      </c>
      <c r="N56">
        <f t="shared" si="4"/>
        <v>3.0063333333333335</v>
      </c>
      <c r="O56">
        <f t="shared" si="4"/>
        <v>1.3353333333333335</v>
      </c>
      <c r="P56">
        <f t="shared" si="4"/>
        <v>1.6243333333333332</v>
      </c>
      <c r="Q56">
        <f t="shared" si="4"/>
        <v>0.61</v>
      </c>
      <c r="R56">
        <f t="shared" si="4"/>
        <v>30.333333333333332</v>
      </c>
      <c r="S56">
        <f t="shared" si="4"/>
        <v>3.78</v>
      </c>
      <c r="T56">
        <f t="shared" si="4"/>
        <v>3.2533333333333339</v>
      </c>
    </row>
    <row r="57" spans="2:21" x14ac:dyDescent="0.3">
      <c r="C57" t="s">
        <v>18</v>
      </c>
      <c r="D57">
        <f>AVERAGE(D18:D20)</f>
        <v>114.53333333333335</v>
      </c>
      <c r="E57">
        <f t="shared" ref="E57:T57" si="5">AVERAGE(E18:E20)</f>
        <v>29.133333333333336</v>
      </c>
      <c r="F57">
        <f t="shared" si="5"/>
        <v>61</v>
      </c>
      <c r="G57">
        <f t="shared" si="5"/>
        <v>18.899999999999999</v>
      </c>
      <c r="H57">
        <f t="shared" si="5"/>
        <v>4.6333333333333337E-2</v>
      </c>
      <c r="I57">
        <f t="shared" si="5"/>
        <v>13.693333333333333</v>
      </c>
      <c r="J57">
        <f t="shared" si="5"/>
        <v>5.4766666666666666</v>
      </c>
      <c r="K57">
        <f t="shared" si="5"/>
        <v>9.4633333333333329</v>
      </c>
      <c r="L57">
        <f t="shared" si="5"/>
        <v>3.8256666666666668</v>
      </c>
      <c r="M57">
        <f t="shared" si="5"/>
        <v>1.19</v>
      </c>
      <c r="N57">
        <f t="shared" si="5"/>
        <v>3.1496666666666666</v>
      </c>
      <c r="O57">
        <f t="shared" si="5"/>
        <v>1.546</v>
      </c>
      <c r="P57">
        <f t="shared" si="5"/>
        <v>1.6626666666666667</v>
      </c>
      <c r="Q57">
        <f t="shared" si="5"/>
        <v>0.64200000000000002</v>
      </c>
      <c r="R57">
        <f t="shared" si="5"/>
        <v>47.333333333333336</v>
      </c>
      <c r="S57">
        <f t="shared" si="5"/>
        <v>3.8533333333333335</v>
      </c>
      <c r="T57">
        <f t="shared" si="5"/>
        <v>3.6999999999999997</v>
      </c>
    </row>
    <row r="58" spans="2:21" x14ac:dyDescent="0.3">
      <c r="C58" t="s">
        <v>19</v>
      </c>
      <c r="D58">
        <f>AVERAGE(D21:D23)</f>
        <v>119.59999999999998</v>
      </c>
      <c r="E58">
        <f t="shared" ref="E58:T58" si="6">AVERAGE(E21:E23)</f>
        <v>30.733333333333334</v>
      </c>
      <c r="F58">
        <f t="shared" si="6"/>
        <v>64.833333333333329</v>
      </c>
      <c r="G58">
        <f t="shared" si="6"/>
        <v>19.7</v>
      </c>
      <c r="H58">
        <f t="shared" si="6"/>
        <v>5.4333333333333338E-2</v>
      </c>
      <c r="I58">
        <f t="shared" si="6"/>
        <v>13.876666666666665</v>
      </c>
      <c r="J58">
        <f t="shared" si="6"/>
        <v>6.1466666666666674</v>
      </c>
      <c r="K58">
        <f t="shared" si="6"/>
        <v>9.6466666666666665</v>
      </c>
      <c r="L58">
        <f t="shared" si="6"/>
        <v>4.4956666666666676</v>
      </c>
      <c r="M58">
        <f t="shared" si="6"/>
        <v>1.3266666666666667</v>
      </c>
      <c r="N58">
        <f t="shared" si="6"/>
        <v>4.0263333333333335</v>
      </c>
      <c r="O58">
        <f t="shared" si="6"/>
        <v>2.0053333333333332</v>
      </c>
      <c r="P58">
        <f t="shared" si="6"/>
        <v>2.672333333333333</v>
      </c>
      <c r="Q58">
        <f t="shared" si="6"/>
        <v>0.98433333333333339</v>
      </c>
      <c r="R58">
        <f t="shared" si="6"/>
        <v>51.666666666666664</v>
      </c>
      <c r="S58">
        <f t="shared" si="6"/>
        <v>3.9533333333333331</v>
      </c>
      <c r="T58">
        <f t="shared" si="6"/>
        <v>3.8366666666666664</v>
      </c>
    </row>
    <row r="59" spans="2:21" x14ac:dyDescent="0.3">
      <c r="C59" t="s">
        <v>20</v>
      </c>
      <c r="D59">
        <f>AVERAGE(D24:D26)</f>
        <v>123.93333333333334</v>
      </c>
      <c r="E59">
        <f t="shared" ref="E59:T59" si="7">AVERAGE(E24:E26)</f>
        <v>31.8</v>
      </c>
      <c r="F59">
        <f t="shared" si="7"/>
        <v>66</v>
      </c>
      <c r="G59">
        <f t="shared" si="7"/>
        <v>20.266666666666669</v>
      </c>
      <c r="H59">
        <f t="shared" si="7"/>
        <v>6.0666666666666667E-2</v>
      </c>
      <c r="I59">
        <f t="shared" si="7"/>
        <v>14.07</v>
      </c>
      <c r="J59">
        <f t="shared" si="7"/>
        <v>6.79</v>
      </c>
      <c r="K59">
        <f t="shared" si="7"/>
        <v>9.8399999999999981</v>
      </c>
      <c r="L59">
        <f t="shared" si="7"/>
        <v>5.1390000000000002</v>
      </c>
      <c r="M59">
        <f t="shared" si="7"/>
        <v>1.4966666666666668</v>
      </c>
      <c r="N59">
        <f t="shared" si="7"/>
        <v>4.29</v>
      </c>
      <c r="O59">
        <f t="shared" si="7"/>
        <v>3.7919999999999998</v>
      </c>
      <c r="P59">
        <f t="shared" si="7"/>
        <v>2.8183333333333329</v>
      </c>
      <c r="Q59">
        <f t="shared" si="7"/>
        <v>2.2993333333333332</v>
      </c>
      <c r="R59">
        <f t="shared" si="7"/>
        <v>55.333333333333336</v>
      </c>
      <c r="S59">
        <f t="shared" si="7"/>
        <v>4.0966666666666667</v>
      </c>
      <c r="T59">
        <f t="shared" si="7"/>
        <v>4.0066666666666668</v>
      </c>
    </row>
    <row r="60" spans="2:21" x14ac:dyDescent="0.3">
      <c r="C60" t="s">
        <v>21</v>
      </c>
      <c r="D60">
        <f>AVERAGE(D27:D29)</f>
        <v>106.3</v>
      </c>
      <c r="E60">
        <f t="shared" ref="E60:T60" si="8">AVERAGE(E27:E29)</f>
        <v>23.866666666666664</v>
      </c>
      <c r="F60">
        <f t="shared" si="8"/>
        <v>49.699999999999996</v>
      </c>
      <c r="G60">
        <f t="shared" si="8"/>
        <v>18</v>
      </c>
      <c r="H60">
        <f t="shared" si="8"/>
        <v>3.5666666666666673E-2</v>
      </c>
      <c r="I60">
        <f t="shared" si="8"/>
        <v>11.976666666666667</v>
      </c>
      <c r="J60">
        <f t="shared" si="8"/>
        <v>5.0966666666666667</v>
      </c>
      <c r="K60">
        <f t="shared" si="8"/>
        <v>7.7466666666666661</v>
      </c>
      <c r="L60">
        <f t="shared" si="8"/>
        <v>3.4456666666666664</v>
      </c>
      <c r="M60">
        <f t="shared" si="8"/>
        <v>0.96333333333333337</v>
      </c>
      <c r="N60">
        <f t="shared" si="8"/>
        <v>2.8263333333333329</v>
      </c>
      <c r="O60">
        <f t="shared" si="8"/>
        <v>1.2713333333333334</v>
      </c>
      <c r="P60">
        <f t="shared" si="8"/>
        <v>1.5786666666666667</v>
      </c>
      <c r="Q60">
        <f t="shared" si="8"/>
        <v>0.54733333333333334</v>
      </c>
      <c r="R60">
        <f t="shared" si="8"/>
        <v>42.666666666666664</v>
      </c>
      <c r="S60">
        <f t="shared" si="8"/>
        <v>3.7506666666666661</v>
      </c>
      <c r="T60">
        <f t="shared" si="8"/>
        <v>3.4733333333333332</v>
      </c>
    </row>
    <row r="61" spans="2:21" x14ac:dyDescent="0.3">
      <c r="C61" t="s">
        <v>22</v>
      </c>
      <c r="D61">
        <f>AVERAGE(D30:D32)</f>
        <v>126.60000000000001</v>
      </c>
      <c r="E61">
        <f t="shared" ref="E61:T61" si="9">AVERAGE(E30:E32)</f>
        <v>32.333333333333336</v>
      </c>
      <c r="F61">
        <f t="shared" si="9"/>
        <v>69.466666666666654</v>
      </c>
      <c r="G61">
        <f t="shared" si="9"/>
        <v>20.863333333333333</v>
      </c>
      <c r="H61">
        <f t="shared" si="9"/>
        <v>6.7000000000000004E-2</v>
      </c>
      <c r="I61">
        <f t="shared" si="9"/>
        <v>14.409999999999998</v>
      </c>
      <c r="J61">
        <f t="shared" si="9"/>
        <v>7.1499999999999995</v>
      </c>
      <c r="K61">
        <f t="shared" si="9"/>
        <v>10.18</v>
      </c>
      <c r="L61">
        <f t="shared" si="9"/>
        <v>5.4989999999999997</v>
      </c>
      <c r="M61">
        <f t="shared" si="9"/>
        <v>1.8766666666666676</v>
      </c>
      <c r="N61">
        <f t="shared" si="9"/>
        <v>4.3663333333333334</v>
      </c>
      <c r="O61">
        <f t="shared" si="9"/>
        <v>2.258666666666667</v>
      </c>
      <c r="P61">
        <f t="shared" si="9"/>
        <v>2.1590000000000003</v>
      </c>
      <c r="Q61">
        <f t="shared" si="9"/>
        <v>1.1233333333333333</v>
      </c>
      <c r="R61">
        <f t="shared" si="9"/>
        <v>60.333333333333336</v>
      </c>
      <c r="S61">
        <f t="shared" si="9"/>
        <v>4.1383333333333328</v>
      </c>
      <c r="T61">
        <f t="shared" si="9"/>
        <v>4.3866666666666676</v>
      </c>
    </row>
    <row r="62" spans="2:21" x14ac:dyDescent="0.3">
      <c r="C62" t="s">
        <v>23</v>
      </c>
      <c r="D62">
        <f>AVERAGE(D33:D35)</f>
        <v>132.86666666666665</v>
      </c>
      <c r="E62">
        <f t="shared" ref="E62:T62" si="10">AVERAGE(E33:E35)</f>
        <v>33.699999999999996</v>
      </c>
      <c r="F62">
        <f t="shared" si="10"/>
        <v>71.533333333333346</v>
      </c>
      <c r="G62">
        <f t="shared" si="10"/>
        <v>21.349999999999998</v>
      </c>
      <c r="H62">
        <f t="shared" si="10"/>
        <v>7.3666666666666658E-2</v>
      </c>
      <c r="I62">
        <f t="shared" si="10"/>
        <v>14.719999999999999</v>
      </c>
      <c r="J62">
        <f t="shared" si="10"/>
        <v>7.5066666666666668</v>
      </c>
      <c r="K62">
        <f t="shared" si="10"/>
        <v>10.49</v>
      </c>
      <c r="L62">
        <f t="shared" si="10"/>
        <v>5.855666666666667</v>
      </c>
      <c r="M62">
        <f t="shared" si="10"/>
        <v>2.1433333333333331</v>
      </c>
      <c r="N62">
        <f t="shared" si="10"/>
        <v>4.8596666666666666</v>
      </c>
      <c r="O62">
        <f t="shared" si="10"/>
        <v>4.5789999999999997</v>
      </c>
      <c r="P62">
        <f t="shared" si="10"/>
        <v>3.8223333333333329</v>
      </c>
      <c r="Q62">
        <f t="shared" si="10"/>
        <v>2.4776666666666665</v>
      </c>
      <c r="R62">
        <f t="shared" si="10"/>
        <v>66.333333333333329</v>
      </c>
      <c r="S62">
        <f t="shared" si="10"/>
        <v>4.2666666666666666</v>
      </c>
      <c r="T62">
        <f t="shared" si="10"/>
        <v>4.6533333333333333</v>
      </c>
    </row>
    <row r="63" spans="2:21" x14ac:dyDescent="0.3">
      <c r="C63" t="s">
        <v>24</v>
      </c>
      <c r="D63">
        <f>AVERAGE(D36:D38)</f>
        <v>138.1</v>
      </c>
      <c r="E63">
        <f t="shared" ref="E63:T63" si="11">AVERAGE(E36:E38)</f>
        <v>35.5</v>
      </c>
      <c r="F63">
        <f t="shared" si="11"/>
        <v>74.533333333333331</v>
      </c>
      <c r="G63">
        <f t="shared" si="11"/>
        <v>21.456666666666667</v>
      </c>
      <c r="H63">
        <f t="shared" si="11"/>
        <v>8.0666666666666664E-2</v>
      </c>
      <c r="I63">
        <f t="shared" si="11"/>
        <v>15.076666666666668</v>
      </c>
      <c r="J63">
        <f t="shared" si="11"/>
        <v>7.96</v>
      </c>
      <c r="K63">
        <f t="shared" si="11"/>
        <v>10.846666666666666</v>
      </c>
      <c r="L63">
        <f t="shared" si="11"/>
        <v>6.3090000000000002</v>
      </c>
      <c r="M63">
        <f t="shared" si="11"/>
        <v>2.3533333333333331</v>
      </c>
      <c r="N63">
        <f t="shared" si="11"/>
        <v>5.0663333333333336</v>
      </c>
      <c r="O63">
        <f t="shared" si="11"/>
        <v>2.658666666666667</v>
      </c>
      <c r="P63">
        <f t="shared" si="11"/>
        <v>3.3943333333333334</v>
      </c>
      <c r="Q63">
        <f t="shared" si="11"/>
        <v>2.3013333333333335</v>
      </c>
      <c r="R63">
        <f t="shared" si="11"/>
        <v>72.333333333333329</v>
      </c>
      <c r="S63">
        <f t="shared" si="11"/>
        <v>4.3866666666666658</v>
      </c>
      <c r="T63">
        <f t="shared" si="11"/>
        <v>4.8633333333333324</v>
      </c>
    </row>
    <row r="64" spans="2:21" x14ac:dyDescent="0.3">
      <c r="C64" t="s">
        <v>25</v>
      </c>
      <c r="D64">
        <f>AVERAGE(D39:D41)</f>
        <v>110.76666666666667</v>
      </c>
      <c r="E64">
        <f t="shared" ref="E64:T64" si="12">AVERAGE(E39:E41)</f>
        <v>24.900000000000002</v>
      </c>
      <c r="F64">
        <f t="shared" si="12"/>
        <v>51.166666666666664</v>
      </c>
      <c r="G64">
        <f t="shared" si="12"/>
        <v>19.166666666666668</v>
      </c>
      <c r="H64">
        <f t="shared" si="12"/>
        <v>0.04</v>
      </c>
      <c r="I64">
        <f t="shared" si="12"/>
        <v>12.513333333333334</v>
      </c>
      <c r="J64">
        <f t="shared" si="12"/>
        <v>5.6133333333333333</v>
      </c>
      <c r="K64">
        <f t="shared" si="12"/>
        <v>8.2833333333333332</v>
      </c>
      <c r="L64">
        <f t="shared" si="12"/>
        <v>3.9623333333333335</v>
      </c>
      <c r="M64">
        <f t="shared" si="12"/>
        <v>1.0333333333333334</v>
      </c>
      <c r="N64">
        <f t="shared" si="12"/>
        <v>2.9929999999999999</v>
      </c>
      <c r="O64">
        <f t="shared" si="12"/>
        <v>1.29</v>
      </c>
      <c r="P64">
        <f t="shared" si="12"/>
        <v>1.6346666666666667</v>
      </c>
      <c r="Q64">
        <f t="shared" si="12"/>
        <v>0.57166666666666666</v>
      </c>
      <c r="R64">
        <f t="shared" si="12"/>
        <v>44.333333333333336</v>
      </c>
      <c r="S64">
        <f t="shared" si="12"/>
        <v>3.8366666666666664</v>
      </c>
      <c r="T64">
        <f t="shared" si="12"/>
        <v>3.543333333333333</v>
      </c>
    </row>
    <row r="65" spans="3:20" x14ac:dyDescent="0.3">
      <c r="C65" t="s">
        <v>26</v>
      </c>
      <c r="D65">
        <f>AVERAGE(D42:D44)</f>
        <v>143.07666666666668</v>
      </c>
      <c r="E65">
        <f t="shared" ref="E65:T65" si="13">AVERAGE(E42:E44)</f>
        <v>41.666666666666664</v>
      </c>
      <c r="F65">
        <f t="shared" si="13"/>
        <v>77.933333333333337</v>
      </c>
      <c r="G65">
        <f t="shared" si="13"/>
        <v>22.200000000000003</v>
      </c>
      <c r="H65">
        <f t="shared" si="13"/>
        <v>8.5666666666666669E-2</v>
      </c>
      <c r="I65">
        <f t="shared" si="13"/>
        <v>16.739999999999998</v>
      </c>
      <c r="J65">
        <f t="shared" si="13"/>
        <v>8.0966666666666658</v>
      </c>
      <c r="K65">
        <f t="shared" si="13"/>
        <v>12.51</v>
      </c>
      <c r="L65">
        <f t="shared" si="13"/>
        <v>6.4456666666666669</v>
      </c>
      <c r="M65">
        <f t="shared" si="13"/>
        <v>3.0766666666666667</v>
      </c>
      <c r="N65">
        <f t="shared" si="13"/>
        <v>6.0863333333333332</v>
      </c>
      <c r="O65">
        <f t="shared" si="13"/>
        <v>4.4753333333333343</v>
      </c>
      <c r="P65">
        <f t="shared" si="13"/>
        <v>4.0706666666666669</v>
      </c>
      <c r="Q65">
        <f t="shared" si="13"/>
        <v>2.7603333333333331</v>
      </c>
      <c r="R65">
        <f t="shared" si="13"/>
        <v>76.333333333333329</v>
      </c>
      <c r="S65">
        <f t="shared" si="13"/>
        <v>4.6399999999999997</v>
      </c>
      <c r="T65">
        <f t="shared" si="13"/>
        <v>5.586666666666666</v>
      </c>
    </row>
    <row r="66" spans="3:20" x14ac:dyDescent="0.3">
      <c r="C66" t="s">
        <v>27</v>
      </c>
      <c r="D66">
        <f>AVERAGE(D45:D47)</f>
        <v>145.23333333333332</v>
      </c>
      <c r="E66">
        <f t="shared" ref="E66:T66" si="14">AVERAGE(E45:E47)</f>
        <v>43.866666666666667</v>
      </c>
      <c r="F66">
        <f t="shared" si="14"/>
        <v>79.766666666666666</v>
      </c>
      <c r="G66">
        <f t="shared" si="14"/>
        <v>23.766666666666666</v>
      </c>
      <c r="H66">
        <f t="shared" si="14"/>
        <v>8.8666666666666671E-2</v>
      </c>
      <c r="I66">
        <f t="shared" si="14"/>
        <v>18.41</v>
      </c>
      <c r="J66">
        <f t="shared" si="14"/>
        <v>8.9833333333333343</v>
      </c>
      <c r="K66">
        <f t="shared" si="14"/>
        <v>14.18</v>
      </c>
      <c r="L66">
        <f t="shared" si="14"/>
        <v>7.3323333333333336</v>
      </c>
      <c r="M66">
        <f t="shared" si="14"/>
        <v>3.3133333333333339</v>
      </c>
      <c r="N66">
        <f t="shared" si="14"/>
        <v>6.2930000000000001</v>
      </c>
      <c r="O66">
        <f t="shared" si="14"/>
        <v>4.6353333333333335</v>
      </c>
      <c r="P66">
        <f t="shared" si="14"/>
        <v>4.2673333333333332</v>
      </c>
      <c r="Q66">
        <f t="shared" si="14"/>
        <v>3.0016666666666665</v>
      </c>
      <c r="R66">
        <f t="shared" si="14"/>
        <v>81</v>
      </c>
      <c r="S66">
        <f t="shared" si="14"/>
        <v>4.72</v>
      </c>
      <c r="T66">
        <f t="shared" si="14"/>
        <v>5.8233333333333333</v>
      </c>
    </row>
    <row r="67" spans="3:20" x14ac:dyDescent="0.3">
      <c r="C67" t="s">
        <v>28</v>
      </c>
      <c r="D67">
        <f>AVERAGE(D48:D50)</f>
        <v>149.33333333333334</v>
      </c>
      <c r="E67">
        <f t="shared" ref="E67:T67" si="15">AVERAGE(E48:E50)</f>
        <v>48.333333333333336</v>
      </c>
      <c r="F67">
        <f t="shared" si="15"/>
        <v>83.466666666666669</v>
      </c>
      <c r="G67">
        <f t="shared" si="15"/>
        <v>24.756666666666671</v>
      </c>
      <c r="H67">
        <f t="shared" si="15"/>
        <v>9.7000000000000017E-2</v>
      </c>
      <c r="I67">
        <f t="shared" si="15"/>
        <v>19.114000000000001</v>
      </c>
      <c r="J67">
        <f t="shared" si="15"/>
        <v>9.19</v>
      </c>
      <c r="K67">
        <f t="shared" si="15"/>
        <v>14.884</v>
      </c>
      <c r="L67">
        <f t="shared" si="15"/>
        <v>7.5390000000000006</v>
      </c>
      <c r="M67">
        <f t="shared" si="15"/>
        <v>3.4466666666666672</v>
      </c>
      <c r="N67">
        <f t="shared" si="15"/>
        <v>6.4563333333333333</v>
      </c>
      <c r="O67">
        <f t="shared" si="15"/>
        <v>4.8519999999999994</v>
      </c>
      <c r="P67">
        <f t="shared" si="15"/>
        <v>4.5406666666666666</v>
      </c>
      <c r="Q67">
        <f t="shared" si="15"/>
        <v>3.1496666666666662</v>
      </c>
      <c r="R67">
        <f t="shared" si="15"/>
        <v>84.666666666666671</v>
      </c>
      <c r="S67">
        <f t="shared" si="15"/>
        <v>4.9033333333333333</v>
      </c>
      <c r="T67">
        <f t="shared" si="15"/>
        <v>5.956666666666667</v>
      </c>
    </row>
    <row r="69" spans="3:20" x14ac:dyDescent="0.3">
      <c r="C69" t="s">
        <v>13</v>
      </c>
      <c r="D69">
        <f>STDEVA(D3:D5)</f>
        <v>1.5275252316519468</v>
      </c>
      <c r="E69">
        <f t="shared" ref="E69:T69" si="16">STDEVA(E3:E5)</f>
        <v>0.76376261582597327</v>
      </c>
      <c r="F69">
        <f t="shared" si="16"/>
        <v>0.79372539331937764</v>
      </c>
      <c r="G69">
        <f t="shared" si="16"/>
        <v>0.20816659994661255</v>
      </c>
      <c r="H69">
        <f t="shared" si="16"/>
        <v>3.5118845842842463E-3</v>
      </c>
      <c r="I69">
        <f t="shared" si="16"/>
        <v>0.16822603841260733</v>
      </c>
      <c r="J69">
        <f t="shared" si="16"/>
        <v>3.5118845842842597E-2</v>
      </c>
      <c r="K69">
        <f t="shared" si="16"/>
        <v>0.16822603841260733</v>
      </c>
      <c r="L69">
        <f t="shared" si="16"/>
        <v>3.5118845842842597E-2</v>
      </c>
      <c r="M69">
        <f t="shared" si="16"/>
        <v>4.0000000000000036E-2</v>
      </c>
      <c r="N69">
        <f t="shared" si="16"/>
        <v>2.2516660498395371E-2</v>
      </c>
      <c r="O69">
        <f t="shared" si="16"/>
        <v>5.5075705472860531E-3</v>
      </c>
      <c r="P69">
        <f t="shared" si="16"/>
        <v>6.1101009266077925E-3</v>
      </c>
      <c r="Q69">
        <f t="shared" si="16"/>
        <v>4.5092497528228985E-3</v>
      </c>
      <c r="R69">
        <f t="shared" si="16"/>
        <v>2.0816659994661331</v>
      </c>
      <c r="S69">
        <f t="shared" si="16"/>
        <v>5.9999999999999831E-2</v>
      </c>
      <c r="T69">
        <f t="shared" si="16"/>
        <v>4.0000000000000036E-2</v>
      </c>
    </row>
    <row r="70" spans="3:20" x14ac:dyDescent="0.3">
      <c r="C70" t="s">
        <v>14</v>
      </c>
      <c r="D70">
        <f>STDEVA(D6:D8)</f>
        <v>0.77674534651540206</v>
      </c>
      <c r="E70">
        <f t="shared" ref="E70:T70" si="17">STDEVA(E6:E8)</f>
        <v>0.72111025509279725</v>
      </c>
      <c r="F70">
        <f t="shared" si="17"/>
        <v>0.69999999999999929</v>
      </c>
      <c r="G70">
        <f t="shared" si="17"/>
        <v>0.36055512754639862</v>
      </c>
      <c r="H70">
        <f t="shared" si="17"/>
        <v>1.5275252316519481E-3</v>
      </c>
      <c r="I70">
        <f t="shared" si="17"/>
        <v>9.6090235369330201E-2</v>
      </c>
      <c r="J70">
        <f t="shared" si="17"/>
        <v>2.6457513110645845E-2</v>
      </c>
      <c r="K70">
        <f t="shared" si="17"/>
        <v>9.6090235369330201E-2</v>
      </c>
      <c r="L70">
        <f t="shared" si="17"/>
        <v>2.6457513110645845E-2</v>
      </c>
      <c r="M70">
        <f t="shared" si="17"/>
        <v>2.5166114784236179E-2</v>
      </c>
      <c r="N70">
        <f t="shared" si="17"/>
        <v>1.5695009822657941E-2</v>
      </c>
      <c r="O70">
        <f t="shared" si="17"/>
        <v>3.0550504633037991E-3</v>
      </c>
      <c r="P70">
        <f t="shared" si="17"/>
        <v>2.081665999466117E-3</v>
      </c>
      <c r="Q70">
        <f t="shared" si="17"/>
        <v>3.5118845842842497E-3</v>
      </c>
      <c r="R70">
        <f t="shared" si="17"/>
        <v>2.5166114784235831</v>
      </c>
      <c r="S70">
        <f t="shared" si="17"/>
        <v>5.0332229568471713E-2</v>
      </c>
      <c r="T70">
        <f t="shared" si="17"/>
        <v>2.5166114784236179E-2</v>
      </c>
    </row>
    <row r="71" spans="3:20" x14ac:dyDescent="0.3">
      <c r="C71" t="s">
        <v>15</v>
      </c>
      <c r="D71">
        <f>STDEVA(D9:D11)</f>
        <v>0.76376261582597338</v>
      </c>
      <c r="E71">
        <f t="shared" ref="E71:T71" si="18">STDEVA(E9:E11)</f>
        <v>0.41633319989322704</v>
      </c>
      <c r="F71">
        <f t="shared" si="18"/>
        <v>0.50332229568471676</v>
      </c>
      <c r="G71">
        <f t="shared" si="18"/>
        <v>0.26457513110645881</v>
      </c>
      <c r="H71">
        <f t="shared" si="18"/>
        <v>1.5275252316519479E-3</v>
      </c>
      <c r="I71">
        <f t="shared" si="18"/>
        <v>9.9999999999999645E-2</v>
      </c>
      <c r="J71">
        <f t="shared" si="18"/>
        <v>0.10598742063723095</v>
      </c>
      <c r="K71">
        <f t="shared" si="18"/>
        <v>9.9999999999999645E-2</v>
      </c>
      <c r="L71">
        <f t="shared" si="18"/>
        <v>0.10598742063723095</v>
      </c>
      <c r="M71">
        <f t="shared" si="18"/>
        <v>2.6457513110646182E-2</v>
      </c>
      <c r="N71">
        <f t="shared" si="18"/>
        <v>6.8738635424337738E-2</v>
      </c>
      <c r="O71">
        <f t="shared" si="18"/>
        <v>4.0414518843273749E-3</v>
      </c>
      <c r="P71">
        <f t="shared" si="18"/>
        <v>4.1633319989322695E-3</v>
      </c>
      <c r="Q71">
        <f t="shared" si="18"/>
        <v>5.5075705472861069E-3</v>
      </c>
      <c r="R71">
        <f t="shared" si="18"/>
        <v>1.5275252316519465</v>
      </c>
      <c r="S71">
        <f t="shared" si="18"/>
        <v>2.6457513110646012E-2</v>
      </c>
      <c r="T71">
        <f t="shared" si="18"/>
        <v>2.6457513110646182E-2</v>
      </c>
    </row>
    <row r="72" spans="3:20" x14ac:dyDescent="0.3">
      <c r="C72" t="s">
        <v>16</v>
      </c>
      <c r="D72">
        <f>STDEVA(D12:D14)</f>
        <v>0.9848857801796137</v>
      </c>
      <c r="E72">
        <f t="shared" ref="E72:T72" si="19">STDEVA(E12:E14)</f>
        <v>0.25166114784235838</v>
      </c>
      <c r="F72">
        <f t="shared" si="19"/>
        <v>0.5</v>
      </c>
      <c r="G72">
        <f t="shared" si="19"/>
        <v>0.19999999999999929</v>
      </c>
      <c r="H72">
        <f t="shared" si="19"/>
        <v>1.5275252316519442E-3</v>
      </c>
      <c r="I72">
        <f t="shared" si="19"/>
        <v>4.163331998932248E-2</v>
      </c>
      <c r="J72">
        <f t="shared" si="19"/>
        <v>7.0237691685685194E-2</v>
      </c>
      <c r="K72">
        <f t="shared" si="19"/>
        <v>4.163331998932248E-2</v>
      </c>
      <c r="L72">
        <f t="shared" si="19"/>
        <v>7.0237691685685194E-2</v>
      </c>
      <c r="M72">
        <f t="shared" si="19"/>
        <v>2.5166114784235766E-2</v>
      </c>
      <c r="N72">
        <f t="shared" si="19"/>
        <v>2.1517434791350092E-2</v>
      </c>
      <c r="O72">
        <f t="shared" si="19"/>
        <v>5.507570547286047E-3</v>
      </c>
      <c r="P72">
        <f t="shared" si="19"/>
        <v>3.2145502536644246E-3</v>
      </c>
      <c r="Q72">
        <f t="shared" si="19"/>
        <v>3.5118845842841968E-3</v>
      </c>
      <c r="R72">
        <f t="shared" si="19"/>
        <v>1.5275252316519465</v>
      </c>
      <c r="S72">
        <f t="shared" si="19"/>
        <v>2.0000000000000018E-2</v>
      </c>
      <c r="T72">
        <f t="shared" si="19"/>
        <v>2.5166114784235766E-2</v>
      </c>
    </row>
    <row r="73" spans="3:20" x14ac:dyDescent="0.3">
      <c r="C73" t="s">
        <v>17</v>
      </c>
      <c r="D73">
        <f>STDEVA(D15:D17)</f>
        <v>1.5275252316519468</v>
      </c>
      <c r="E73">
        <f t="shared" ref="E73:T73" si="20">STDEVA(E15:E17)</f>
        <v>1.446835627614047</v>
      </c>
      <c r="F73">
        <f t="shared" si="20"/>
        <v>0.8660254037844386</v>
      </c>
      <c r="G73">
        <f t="shared" si="20"/>
        <v>0.36055512754639862</v>
      </c>
      <c r="H73">
        <f t="shared" si="20"/>
        <v>1.5275252316519481E-3</v>
      </c>
      <c r="I73">
        <f t="shared" si="20"/>
        <v>4.1633319989322758E-2</v>
      </c>
      <c r="J73">
        <f t="shared" si="20"/>
        <v>5.8594652770823243E-2</v>
      </c>
      <c r="K73">
        <f t="shared" si="20"/>
        <v>4.1633319989322765E-2</v>
      </c>
      <c r="L73">
        <f t="shared" si="20"/>
        <v>5.8594652770823243E-2</v>
      </c>
      <c r="M73">
        <f t="shared" si="20"/>
        <v>4.5092497528228866E-2</v>
      </c>
      <c r="N73">
        <f t="shared" si="20"/>
        <v>2.5166114784235735E-2</v>
      </c>
      <c r="O73">
        <f t="shared" si="20"/>
        <v>8.5049005481153336E-3</v>
      </c>
      <c r="P73">
        <f t="shared" si="20"/>
        <v>3.7859388972000976E-3</v>
      </c>
      <c r="Q73">
        <f t="shared" si="20"/>
        <v>3.0000000000000027E-3</v>
      </c>
      <c r="R73">
        <f t="shared" si="20"/>
        <v>0.57735026918962584</v>
      </c>
      <c r="S73">
        <f t="shared" si="20"/>
        <v>2.0000000000000018E-2</v>
      </c>
      <c r="T73">
        <f t="shared" si="20"/>
        <v>4.5092497528228866E-2</v>
      </c>
    </row>
    <row r="74" spans="3:20" x14ac:dyDescent="0.3">
      <c r="C74" t="s">
        <v>18</v>
      </c>
      <c r="D74">
        <f>STDEVA(D18:D20)</f>
        <v>0.96090235369330768</v>
      </c>
      <c r="E74">
        <f t="shared" ref="E74:T74" si="21">STDEVA(E18:E20)</f>
        <v>0.51316014394468823</v>
      </c>
      <c r="F74">
        <f t="shared" si="21"/>
        <v>0.60000000000000142</v>
      </c>
      <c r="G74">
        <f t="shared" si="21"/>
        <v>0.20000000000000107</v>
      </c>
      <c r="H74">
        <f t="shared" si="21"/>
        <v>1.5275252316519479E-3</v>
      </c>
      <c r="I74">
        <f t="shared" si="21"/>
        <v>0.14047538337136956</v>
      </c>
      <c r="J74">
        <f t="shared" si="21"/>
        <v>0.16502525059315434</v>
      </c>
      <c r="K74">
        <f t="shared" si="21"/>
        <v>0.14047538337136956</v>
      </c>
      <c r="L74">
        <f t="shared" si="21"/>
        <v>0.16502525059315434</v>
      </c>
      <c r="M74">
        <f t="shared" si="21"/>
        <v>4.0000000000000036E-2</v>
      </c>
      <c r="N74">
        <f t="shared" si="21"/>
        <v>8.504900548115378E-2</v>
      </c>
      <c r="O74">
        <f t="shared" si="21"/>
        <v>9.1016482023861991E-2</v>
      </c>
      <c r="P74">
        <f t="shared" si="21"/>
        <v>9.5043849529222318E-3</v>
      </c>
      <c r="Q74">
        <f t="shared" si="21"/>
        <v>7.8102496759066605E-3</v>
      </c>
      <c r="R74">
        <f t="shared" si="21"/>
        <v>1.5275252316519465</v>
      </c>
      <c r="S74">
        <f t="shared" si="21"/>
        <v>3.5118845842842597E-2</v>
      </c>
      <c r="T74">
        <f t="shared" si="21"/>
        <v>4.0000000000000036E-2</v>
      </c>
    </row>
    <row r="75" spans="3:20" x14ac:dyDescent="0.3">
      <c r="C75" t="s">
        <v>19</v>
      </c>
      <c r="D75">
        <f>STDEVA(D21:D23)</f>
        <v>1.8000000000000043</v>
      </c>
      <c r="E75">
        <f t="shared" ref="E75:T75" si="22">STDEVA(E21:E23)</f>
        <v>0.50332229568471676</v>
      </c>
      <c r="F75">
        <f t="shared" si="22"/>
        <v>1.0408329997330665</v>
      </c>
      <c r="G75">
        <f t="shared" si="22"/>
        <v>0.30000000000000071</v>
      </c>
      <c r="H75">
        <f t="shared" si="22"/>
        <v>1.5275252316519479E-3</v>
      </c>
      <c r="I75">
        <f t="shared" si="22"/>
        <v>8.504900548115403E-2</v>
      </c>
      <c r="J75">
        <f t="shared" si="22"/>
        <v>7.3711147958320219E-2</v>
      </c>
      <c r="K75">
        <f t="shared" si="22"/>
        <v>8.504900548115403E-2</v>
      </c>
      <c r="L75">
        <f t="shared" si="22"/>
        <v>7.3711147958320219E-2</v>
      </c>
      <c r="M75">
        <f t="shared" si="22"/>
        <v>4.9328828623162443E-2</v>
      </c>
      <c r="N75">
        <f t="shared" si="22"/>
        <v>8.6216781042517079E-2</v>
      </c>
      <c r="O75">
        <f t="shared" si="22"/>
        <v>7.6376261582597429E-2</v>
      </c>
      <c r="P75">
        <f t="shared" si="22"/>
        <v>3.7220066272554218E-2</v>
      </c>
      <c r="Q75">
        <f t="shared" si="22"/>
        <v>1.6041612554021183E-2</v>
      </c>
      <c r="R75">
        <f t="shared" si="22"/>
        <v>1.1547005383792517</v>
      </c>
      <c r="S75">
        <f t="shared" si="22"/>
        <v>2.0816659994661132E-2</v>
      </c>
      <c r="T75">
        <f t="shared" si="22"/>
        <v>4.9328828623162443E-2</v>
      </c>
    </row>
    <row r="76" spans="3:20" x14ac:dyDescent="0.3">
      <c r="C76" t="s">
        <v>20</v>
      </c>
      <c r="D76">
        <f>STDEV(D24:D26)</f>
        <v>1.2897028081435398</v>
      </c>
      <c r="E76">
        <f t="shared" ref="E76:T76" si="23">STDEV(E24:E26)</f>
        <v>0.19999999999999929</v>
      </c>
      <c r="F76">
        <f t="shared" si="23"/>
        <v>1</v>
      </c>
      <c r="G76">
        <f t="shared" si="23"/>
        <v>0.15275252316519336</v>
      </c>
      <c r="H76">
        <f t="shared" si="23"/>
        <v>3.5118845842842458E-3</v>
      </c>
      <c r="I76">
        <f t="shared" si="23"/>
        <v>6.9999999999999521E-2</v>
      </c>
      <c r="J76">
        <f t="shared" si="23"/>
        <v>9.1651513899116688E-2</v>
      </c>
      <c r="K76">
        <f t="shared" si="23"/>
        <v>6.9999999999999521E-2</v>
      </c>
      <c r="L76">
        <f t="shared" si="23"/>
        <v>9.1651513899116688E-2</v>
      </c>
      <c r="M76">
        <f t="shared" si="23"/>
        <v>7.0237691685684986E-2</v>
      </c>
      <c r="N76">
        <f t="shared" si="23"/>
        <v>7.2020830320123519E-2</v>
      </c>
      <c r="O76">
        <f t="shared" si="23"/>
        <v>5.5677643628300154E-2</v>
      </c>
      <c r="P76">
        <f t="shared" si="23"/>
        <v>5.6862407030773228E-2</v>
      </c>
      <c r="Q76">
        <f t="shared" si="23"/>
        <v>9.1128114944474259E-2</v>
      </c>
      <c r="R76">
        <f t="shared" si="23"/>
        <v>1.5275252316519465</v>
      </c>
      <c r="S76">
        <f t="shared" si="23"/>
        <v>4.5092497528229296E-2</v>
      </c>
      <c r="T76">
        <f t="shared" si="23"/>
        <v>7.0237691685684986E-2</v>
      </c>
    </row>
    <row r="77" spans="3:20" x14ac:dyDescent="0.3">
      <c r="C77" t="s">
        <v>21</v>
      </c>
      <c r="D77">
        <f>STDEVA(D27:D29)</f>
        <v>0.81853527718724184</v>
      </c>
      <c r="E77">
        <f t="shared" ref="E77:T77" si="24">STDEVA(E27:E29)</f>
        <v>0.80829037686547667</v>
      </c>
      <c r="F77">
        <f t="shared" si="24"/>
        <v>0.26457513110645881</v>
      </c>
      <c r="G77">
        <f t="shared" si="24"/>
        <v>0.69999999999999929</v>
      </c>
      <c r="H77">
        <f t="shared" si="24"/>
        <v>1.5275252316519442E-3</v>
      </c>
      <c r="I77">
        <f t="shared" si="24"/>
        <v>2.5166114784236238E-2</v>
      </c>
      <c r="J77">
        <f t="shared" si="24"/>
        <v>7.5055534994651285E-2</v>
      </c>
      <c r="K77">
        <f t="shared" si="24"/>
        <v>2.5166114784236238E-2</v>
      </c>
      <c r="L77">
        <f t="shared" si="24"/>
        <v>7.5055534994651285E-2</v>
      </c>
      <c r="M77">
        <f t="shared" si="24"/>
        <v>6.6583281184793869E-2</v>
      </c>
      <c r="N77">
        <f t="shared" si="24"/>
        <v>3.0550504633038766E-2</v>
      </c>
      <c r="O77">
        <f t="shared" si="24"/>
        <v>2.3245071162148186E-2</v>
      </c>
      <c r="P77">
        <f t="shared" si="24"/>
        <v>3.5118845842841968E-3</v>
      </c>
      <c r="Q77">
        <f t="shared" si="24"/>
        <v>2.516611478423593E-3</v>
      </c>
      <c r="R77">
        <f t="shared" si="24"/>
        <v>1.5275252316519465</v>
      </c>
      <c r="S77">
        <f t="shared" si="24"/>
        <v>4.4959240800233009E-2</v>
      </c>
      <c r="T77">
        <f t="shared" si="24"/>
        <v>6.6583281184793869E-2</v>
      </c>
    </row>
    <row r="78" spans="3:20" x14ac:dyDescent="0.3">
      <c r="C78" t="s">
        <v>22</v>
      </c>
      <c r="D78">
        <f>STDEVA(D30:D32)</f>
        <v>0.91651513899117321</v>
      </c>
      <c r="E78">
        <f t="shared" ref="E78:T78" si="25">STDEVA(E30:E32)</f>
        <v>0.30550504633038983</v>
      </c>
      <c r="F78">
        <f t="shared" si="25"/>
        <v>0.61101009266077966</v>
      </c>
      <c r="G78">
        <f t="shared" si="25"/>
        <v>0.10115993936995715</v>
      </c>
      <c r="H78">
        <f t="shared" si="25"/>
        <v>2.0000000000000018E-3</v>
      </c>
      <c r="I78">
        <f t="shared" si="25"/>
        <v>0.16703293088490059</v>
      </c>
      <c r="J78">
        <f t="shared" si="25"/>
        <v>2.9999999999999805E-2</v>
      </c>
      <c r="K78">
        <f t="shared" si="25"/>
        <v>0.16703293088490062</v>
      </c>
      <c r="L78">
        <f t="shared" si="25"/>
        <v>2.9999999999999805E-2</v>
      </c>
      <c r="M78">
        <f t="shared" si="25"/>
        <v>7.0237691685685194E-2</v>
      </c>
      <c r="N78">
        <f t="shared" si="25"/>
        <v>0.11060440015358072</v>
      </c>
      <c r="O78">
        <f t="shared" si="25"/>
        <v>7.0945988845975957E-2</v>
      </c>
      <c r="P78">
        <f t="shared" si="25"/>
        <v>6.5551506466289433E-2</v>
      </c>
      <c r="Q78">
        <f t="shared" si="25"/>
        <v>2.2007574453658772E-2</v>
      </c>
      <c r="R78">
        <f t="shared" si="25"/>
        <v>2.5166114784235831</v>
      </c>
      <c r="S78">
        <f t="shared" si="25"/>
        <v>7.4888806462203486E-2</v>
      </c>
      <c r="T78">
        <f t="shared" si="25"/>
        <v>7.0237691685685194E-2</v>
      </c>
    </row>
    <row r="79" spans="3:20" x14ac:dyDescent="0.3">
      <c r="C79" t="s">
        <v>23</v>
      </c>
      <c r="D79">
        <f>STDEVA(D33:D35)</f>
        <v>1.4047538337136902</v>
      </c>
      <c r="E79">
        <f t="shared" ref="E79:T79" si="26">STDEVA(E33:E35)</f>
        <v>0.79372539331937764</v>
      </c>
      <c r="F79">
        <f t="shared" si="26"/>
        <v>0.61101009266077966</v>
      </c>
      <c r="G79">
        <f t="shared" si="26"/>
        <v>1.7320508075689429E-2</v>
      </c>
      <c r="H79">
        <f t="shared" si="26"/>
        <v>2.5166114784235852E-3</v>
      </c>
      <c r="I79">
        <f t="shared" si="26"/>
        <v>4.9999999999999822E-2</v>
      </c>
      <c r="J79">
        <f t="shared" si="26"/>
        <v>8.3864970836060579E-2</v>
      </c>
      <c r="K79">
        <f t="shared" si="26"/>
        <v>4.9999999999999822E-2</v>
      </c>
      <c r="L79">
        <f t="shared" si="26"/>
        <v>8.3864970836060579E-2</v>
      </c>
      <c r="M79">
        <f t="shared" si="26"/>
        <v>0.11239810200058274</v>
      </c>
      <c r="N79">
        <f t="shared" si="26"/>
        <v>5.1316014394469103E-2</v>
      </c>
      <c r="O79">
        <f t="shared" si="26"/>
        <v>6.0555759428810703E-2</v>
      </c>
      <c r="P79">
        <f t="shared" si="26"/>
        <v>4.7056703383612904E-2</v>
      </c>
      <c r="Q79">
        <f t="shared" si="26"/>
        <v>0.16578399601087374</v>
      </c>
      <c r="R79">
        <f t="shared" si="26"/>
        <v>2.5166114784235836</v>
      </c>
      <c r="S79">
        <f t="shared" si="26"/>
        <v>3.0550504633038766E-2</v>
      </c>
      <c r="T79">
        <f t="shared" si="26"/>
        <v>0.11239810200058276</v>
      </c>
    </row>
    <row r="80" spans="3:20" x14ac:dyDescent="0.3">
      <c r="C80" t="s">
        <v>24</v>
      </c>
      <c r="D80">
        <f>STDEVA(D36:D38)</f>
        <v>1.1532562594670857</v>
      </c>
      <c r="E80">
        <f t="shared" ref="E80:T80" si="27">STDEVA(E36:E38)</f>
        <v>1.3228756555322954</v>
      </c>
      <c r="F80">
        <f t="shared" si="27"/>
        <v>0.50332229568471631</v>
      </c>
      <c r="G80">
        <f t="shared" si="27"/>
        <v>8.504900548115292E-2</v>
      </c>
      <c r="H80">
        <f t="shared" si="27"/>
        <v>2.5166114784235852E-3</v>
      </c>
      <c r="I80">
        <f t="shared" si="27"/>
        <v>0.13279056191361416</v>
      </c>
      <c r="J80">
        <f t="shared" si="27"/>
        <v>4.5825756949558295E-2</v>
      </c>
      <c r="K80">
        <f t="shared" si="27"/>
        <v>0.13279056191361416</v>
      </c>
      <c r="L80">
        <f t="shared" si="27"/>
        <v>4.5825756949558295E-2</v>
      </c>
      <c r="M80">
        <f t="shared" si="27"/>
        <v>8.0829037686547645E-2</v>
      </c>
      <c r="N80">
        <f t="shared" si="27"/>
        <v>7.7674534651540478E-2</v>
      </c>
      <c r="O80">
        <f t="shared" si="27"/>
        <v>6.1101009266077921E-2</v>
      </c>
      <c r="P80">
        <f t="shared" si="27"/>
        <v>8.0500517596679699E-2</v>
      </c>
      <c r="Q80">
        <f t="shared" si="27"/>
        <v>2.5324559884296584E-2</v>
      </c>
      <c r="R80">
        <f t="shared" si="27"/>
        <v>1.5275252316519468</v>
      </c>
      <c r="S80">
        <f t="shared" si="27"/>
        <v>3.0550504633039155E-2</v>
      </c>
      <c r="T80">
        <f t="shared" si="27"/>
        <v>8.0829037686547645E-2</v>
      </c>
    </row>
    <row r="81" spans="3:20" x14ac:dyDescent="0.3">
      <c r="C81" t="s">
        <v>25</v>
      </c>
      <c r="D81">
        <f>STDEVA(D39:D41)</f>
        <v>1.4843629385474904</v>
      </c>
      <c r="E81">
        <f t="shared" ref="E81:T81" si="28">STDEVA(E39:E41)</f>
        <v>0.17320508075688815</v>
      </c>
      <c r="F81">
        <f t="shared" si="28"/>
        <v>1.0408329997330665</v>
      </c>
      <c r="G81">
        <f t="shared" si="28"/>
        <v>0.28867513459481292</v>
      </c>
      <c r="H81">
        <f t="shared" si="28"/>
        <v>1.0000000000000009E-3</v>
      </c>
      <c r="I81">
        <f t="shared" si="28"/>
        <v>5.5075705472861461E-2</v>
      </c>
      <c r="J81">
        <f t="shared" si="28"/>
        <v>5.5075705472861163E-2</v>
      </c>
      <c r="K81">
        <f t="shared" si="28"/>
        <v>5.5075705472861461E-2</v>
      </c>
      <c r="L81">
        <f t="shared" si="28"/>
        <v>5.5075705472861163E-2</v>
      </c>
      <c r="M81">
        <f t="shared" si="28"/>
        <v>3.2145502536643007E-2</v>
      </c>
      <c r="N81">
        <f t="shared" si="28"/>
        <v>5.2915026221291857E-2</v>
      </c>
      <c r="O81">
        <f t="shared" si="28"/>
        <v>3.0000000000001137E-3</v>
      </c>
      <c r="P81">
        <f t="shared" si="28"/>
        <v>6.0277137733417193E-3</v>
      </c>
      <c r="Q81">
        <f t="shared" si="28"/>
        <v>7.5055534994650872E-3</v>
      </c>
      <c r="R81">
        <f t="shared" si="28"/>
        <v>1.5275252316519465</v>
      </c>
      <c r="S81">
        <f t="shared" si="28"/>
        <v>2.5166114784235735E-2</v>
      </c>
      <c r="T81">
        <f t="shared" si="28"/>
        <v>3.2145502536643007E-2</v>
      </c>
    </row>
    <row r="82" spans="3:20" x14ac:dyDescent="0.3">
      <c r="C82" t="s">
        <v>26</v>
      </c>
      <c r="D82">
        <f>STDEVA(D42:D44)</f>
        <v>1.8861689567303752</v>
      </c>
      <c r="E82">
        <f t="shared" ref="E82:T82" si="29">STDEVA(E42:E44)</f>
        <v>1.1547005383792517</v>
      </c>
      <c r="F82">
        <f t="shared" si="29"/>
        <v>1.0066445913694335</v>
      </c>
      <c r="G82">
        <f t="shared" si="29"/>
        <v>0.12489995996796729</v>
      </c>
      <c r="H82">
        <f t="shared" si="29"/>
        <v>1.5275252316519405E-3</v>
      </c>
      <c r="I82">
        <f t="shared" si="29"/>
        <v>0.27622454633866306</v>
      </c>
      <c r="J82">
        <f t="shared" si="29"/>
        <v>0.10692676621563574</v>
      </c>
      <c r="K82">
        <f t="shared" si="29"/>
        <v>0.276224546338663</v>
      </c>
      <c r="L82">
        <f t="shared" si="29"/>
        <v>0.10692676621563574</v>
      </c>
      <c r="M82">
        <f t="shared" si="29"/>
        <v>3.5118845842841709E-2</v>
      </c>
      <c r="N82">
        <f t="shared" si="29"/>
        <v>4.5092497528228866E-2</v>
      </c>
      <c r="O82">
        <f t="shared" si="29"/>
        <v>5.6862407030773408E-2</v>
      </c>
      <c r="P82">
        <f t="shared" si="29"/>
        <v>7.5055534994651521E-2</v>
      </c>
      <c r="Q82">
        <f t="shared" si="29"/>
        <v>5.5895736271502364E-2</v>
      </c>
      <c r="R82">
        <f t="shared" si="29"/>
        <v>1.1547005383792517</v>
      </c>
      <c r="S82">
        <f t="shared" si="29"/>
        <v>5.5677643628299987E-2</v>
      </c>
      <c r="T82">
        <f t="shared" si="29"/>
        <v>3.5118845842841716E-2</v>
      </c>
    </row>
    <row r="83" spans="3:20" x14ac:dyDescent="0.3">
      <c r="C83" t="s">
        <v>27</v>
      </c>
      <c r="D83">
        <f>STDEVA(D45:D47)</f>
        <v>1.3650396819628785</v>
      </c>
      <c r="E83">
        <f t="shared" ref="E83:T83" si="30">STDEVA(E45:E47)</f>
        <v>1.2055427546683408</v>
      </c>
      <c r="F83">
        <f t="shared" si="30"/>
        <v>0.25166114784235816</v>
      </c>
      <c r="G83">
        <f t="shared" si="30"/>
        <v>0.21007935008785056</v>
      </c>
      <c r="H83">
        <f t="shared" si="30"/>
        <v>1.5275252316519479E-3</v>
      </c>
      <c r="I83">
        <f t="shared" si="30"/>
        <v>0.17088007490635052</v>
      </c>
      <c r="J83">
        <f t="shared" si="30"/>
        <v>6.4291005073286014E-2</v>
      </c>
      <c r="K83">
        <f t="shared" si="30"/>
        <v>0.17088007490635052</v>
      </c>
      <c r="L83">
        <f t="shared" si="30"/>
        <v>6.4291005073286014E-2</v>
      </c>
      <c r="M83">
        <f t="shared" si="30"/>
        <v>5.1316014394469478E-2</v>
      </c>
      <c r="N83">
        <f t="shared" si="30"/>
        <v>2.6457513110645845E-2</v>
      </c>
      <c r="O83">
        <f t="shared" si="30"/>
        <v>4.0414518843273746E-2</v>
      </c>
      <c r="P83">
        <f t="shared" si="30"/>
        <v>3.0550504633039158E-2</v>
      </c>
      <c r="Q83">
        <f t="shared" si="30"/>
        <v>3.3501243758005825E-2</v>
      </c>
      <c r="R83">
        <f t="shared" si="30"/>
        <v>2</v>
      </c>
      <c r="S83">
        <f t="shared" si="30"/>
        <v>2.6457513110645845E-2</v>
      </c>
      <c r="T83">
        <f t="shared" si="30"/>
        <v>5.1316014394469478E-2</v>
      </c>
    </row>
    <row r="84" spans="3:20" x14ac:dyDescent="0.3">
      <c r="C84" t="s">
        <v>28</v>
      </c>
      <c r="D84">
        <f>STDEVA(D48:D50)</f>
        <v>0.6506407098647764</v>
      </c>
      <c r="E84">
        <f t="shared" ref="E84:T84" si="31">STDEVA(E48:E50)</f>
        <v>1.1547005383792517</v>
      </c>
      <c r="F84">
        <f t="shared" si="31"/>
        <v>1.5011106998930268</v>
      </c>
      <c r="G84">
        <f t="shared" si="31"/>
        <v>0.12662279942148388</v>
      </c>
      <c r="H84">
        <f t="shared" si="31"/>
        <v>1.0000000000000009E-3</v>
      </c>
      <c r="I84">
        <f t="shared" si="31"/>
        <v>0.10501428474259929</v>
      </c>
      <c r="J84">
        <f t="shared" si="31"/>
        <v>3.4641016151377831E-2</v>
      </c>
      <c r="K84">
        <f t="shared" si="31"/>
        <v>0.10501428474259929</v>
      </c>
      <c r="L84">
        <f t="shared" si="31"/>
        <v>3.4641016151377831E-2</v>
      </c>
      <c r="M84">
        <f t="shared" si="31"/>
        <v>4.50924975282289E-2</v>
      </c>
      <c r="N84">
        <f t="shared" si="31"/>
        <v>2.0816659994661382E-2</v>
      </c>
      <c r="O84">
        <f t="shared" si="31"/>
        <v>9.8488578017960932E-2</v>
      </c>
      <c r="P84">
        <f t="shared" si="31"/>
        <v>3.0550504633038766E-2</v>
      </c>
      <c r="Q84">
        <f t="shared" si="31"/>
        <v>2.2233608194203169E-2</v>
      </c>
      <c r="R84">
        <f t="shared" si="31"/>
        <v>2.5166114784235836</v>
      </c>
      <c r="S84">
        <f t="shared" si="31"/>
        <v>7.0237691685684778E-2</v>
      </c>
      <c r="T84">
        <f t="shared" si="31"/>
        <v>4.50924975282289E-2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10"/>
  <sheetViews>
    <sheetView topLeftCell="A25" zoomScaleNormal="100" workbookViewId="0">
      <selection activeCell="B32" sqref="B32:T50"/>
    </sheetView>
  </sheetViews>
  <sheetFormatPr defaultRowHeight="14.4" x14ac:dyDescent="0.3"/>
  <cols>
    <col min="1" max="1" width="5" customWidth="1"/>
  </cols>
  <sheetData>
    <row r="1" spans="2:9" x14ac:dyDescent="0.3">
      <c r="B1" t="s">
        <v>139</v>
      </c>
    </row>
    <row r="2" spans="2:9" x14ac:dyDescent="0.3">
      <c r="B2" t="s">
        <v>47</v>
      </c>
    </row>
    <row r="3" spans="2:9" x14ac:dyDescent="0.3">
      <c r="B3" t="s">
        <v>140</v>
      </c>
    </row>
    <row r="7" spans="2:9" x14ac:dyDescent="0.3">
      <c r="B7" t="s">
        <v>50</v>
      </c>
    </row>
    <row r="8" spans="2:9" ht="15" thickBot="1" x14ac:dyDescent="0.35"/>
    <row r="9" spans="2:9" x14ac:dyDescent="0.3">
      <c r="B9" s="6" t="s">
        <v>51</v>
      </c>
      <c r="C9" s="7" t="s">
        <v>52</v>
      </c>
      <c r="D9" s="7" t="s">
        <v>53</v>
      </c>
      <c r="E9" s="7" t="s">
        <v>54</v>
      </c>
      <c r="F9" s="7" t="s">
        <v>55</v>
      </c>
      <c r="G9" s="7" t="s">
        <v>56</v>
      </c>
      <c r="H9" s="7" t="s">
        <v>57</v>
      </c>
      <c r="I9" s="7" t="s">
        <v>58</v>
      </c>
    </row>
    <row r="10" spans="2:9" x14ac:dyDescent="0.3">
      <c r="B10" s="8" t="s">
        <v>0</v>
      </c>
      <c r="C10" s="10">
        <v>48</v>
      </c>
      <c r="D10" s="10">
        <v>0</v>
      </c>
      <c r="E10" s="10">
        <v>48</v>
      </c>
      <c r="F10" s="13">
        <v>101</v>
      </c>
      <c r="G10" s="13">
        <v>150</v>
      </c>
      <c r="H10" s="13">
        <v>121.32979166666667</v>
      </c>
      <c r="I10" s="13">
        <v>15.716404424701603</v>
      </c>
    </row>
    <row r="11" spans="2:9" x14ac:dyDescent="0.3">
      <c r="B11" s="5" t="s">
        <v>1</v>
      </c>
      <c r="C11" s="11">
        <v>48</v>
      </c>
      <c r="D11" s="11">
        <v>0</v>
      </c>
      <c r="E11" s="11">
        <v>48</v>
      </c>
      <c r="F11" s="14">
        <v>21</v>
      </c>
      <c r="G11" s="14">
        <v>49</v>
      </c>
      <c r="H11" s="14">
        <v>31.379166666666666</v>
      </c>
      <c r="I11" s="14">
        <v>7.5762495165872572</v>
      </c>
    </row>
    <row r="12" spans="2:9" x14ac:dyDescent="0.3">
      <c r="B12" s="5" t="s">
        <v>2</v>
      </c>
      <c r="C12" s="11">
        <v>48</v>
      </c>
      <c r="D12" s="11">
        <v>0</v>
      </c>
      <c r="E12" s="11">
        <v>48</v>
      </c>
      <c r="F12" s="14">
        <v>47.5</v>
      </c>
      <c r="G12" s="14">
        <v>85</v>
      </c>
      <c r="H12" s="14">
        <v>63.229166666666664</v>
      </c>
      <c r="I12" s="14">
        <v>11.706298692499443</v>
      </c>
    </row>
    <row r="13" spans="2:9" x14ac:dyDescent="0.3">
      <c r="B13" s="5" t="s">
        <v>31</v>
      </c>
      <c r="C13" s="11">
        <v>48</v>
      </c>
      <c r="D13" s="11">
        <v>0</v>
      </c>
      <c r="E13" s="11">
        <v>48</v>
      </c>
      <c r="F13" s="14">
        <v>14.3</v>
      </c>
      <c r="G13" s="14">
        <v>24.87</v>
      </c>
      <c r="H13" s="14">
        <v>19.603750000000002</v>
      </c>
      <c r="I13" s="14">
        <v>2.6945987148446715</v>
      </c>
    </row>
    <row r="14" spans="2:9" x14ac:dyDescent="0.3">
      <c r="B14" s="5" t="s">
        <v>3</v>
      </c>
      <c r="C14" s="11">
        <v>48</v>
      </c>
      <c r="D14" s="11">
        <v>0</v>
      </c>
      <c r="E14" s="11">
        <v>48</v>
      </c>
      <c r="F14" s="14">
        <v>2.3E-2</v>
      </c>
      <c r="G14" s="14">
        <v>9.8000000000000004E-2</v>
      </c>
      <c r="H14" s="14">
        <v>5.6291666666666663E-2</v>
      </c>
      <c r="I14" s="14">
        <v>2.2599151116926355E-2</v>
      </c>
    </row>
    <row r="15" spans="2:9" x14ac:dyDescent="0.3">
      <c r="B15" s="5" t="s">
        <v>4</v>
      </c>
      <c r="C15" s="11">
        <v>48</v>
      </c>
      <c r="D15" s="11">
        <v>0</v>
      </c>
      <c r="E15" s="11">
        <v>48</v>
      </c>
      <c r="F15" s="14">
        <v>10.34</v>
      </c>
      <c r="G15" s="14">
        <v>19.22</v>
      </c>
      <c r="H15" s="14">
        <v>14.071083333333334</v>
      </c>
      <c r="I15" s="14">
        <v>2.3218261689595217</v>
      </c>
    </row>
    <row r="16" spans="2:9" x14ac:dyDescent="0.3">
      <c r="B16" s="5" t="s">
        <v>5</v>
      </c>
      <c r="C16" s="11">
        <v>48</v>
      </c>
      <c r="D16" s="11">
        <v>0</v>
      </c>
      <c r="E16" s="11">
        <v>48</v>
      </c>
      <c r="F16" s="14">
        <v>3.78</v>
      </c>
      <c r="G16" s="14">
        <v>9.23</v>
      </c>
      <c r="H16" s="14">
        <v>6.1991666666666667</v>
      </c>
      <c r="I16" s="14">
        <v>1.7574411201460325</v>
      </c>
    </row>
    <row r="17" spans="2:20" x14ac:dyDescent="0.3">
      <c r="B17" s="5" t="s">
        <v>6</v>
      </c>
      <c r="C17" s="11">
        <v>48</v>
      </c>
      <c r="D17" s="11">
        <v>0</v>
      </c>
      <c r="E17" s="11">
        <v>48</v>
      </c>
      <c r="F17" s="14">
        <v>6.1099999999999994</v>
      </c>
      <c r="G17" s="14">
        <v>14.989999999999998</v>
      </c>
      <c r="H17" s="14">
        <v>9.8410833333333336</v>
      </c>
      <c r="I17" s="14">
        <v>2.3218261689595217</v>
      </c>
    </row>
    <row r="18" spans="2:20" x14ac:dyDescent="0.3">
      <c r="B18" s="5" t="s">
        <v>38</v>
      </c>
      <c r="C18" s="11">
        <v>48</v>
      </c>
      <c r="D18" s="11">
        <v>0</v>
      </c>
      <c r="E18" s="11">
        <v>48</v>
      </c>
      <c r="F18" s="14">
        <v>0.123</v>
      </c>
      <c r="G18" s="14">
        <v>0.60399999999999998</v>
      </c>
      <c r="H18" s="14">
        <v>0.32735416666666667</v>
      </c>
      <c r="I18" s="14">
        <v>0.1689545437524837</v>
      </c>
    </row>
    <row r="19" spans="2:20" x14ac:dyDescent="0.3">
      <c r="B19" s="5" t="s">
        <v>7</v>
      </c>
      <c r="C19" s="11">
        <v>48</v>
      </c>
      <c r="D19" s="11">
        <v>0</v>
      </c>
      <c r="E19" s="11">
        <v>48</v>
      </c>
      <c r="F19" s="14">
        <v>2.1289999999999996</v>
      </c>
      <c r="G19" s="14">
        <v>7.5790000000000006</v>
      </c>
      <c r="H19" s="14">
        <v>4.5481666666666669</v>
      </c>
      <c r="I19" s="14">
        <v>1.7574411201460325</v>
      </c>
    </row>
    <row r="20" spans="2:20" x14ac:dyDescent="0.3">
      <c r="B20" s="5" t="s">
        <v>39</v>
      </c>
      <c r="C20" s="11">
        <v>48</v>
      </c>
      <c r="D20" s="11">
        <v>0</v>
      </c>
      <c r="E20" s="11">
        <v>48</v>
      </c>
      <c r="F20" s="14">
        <v>0.56999999999999984</v>
      </c>
      <c r="G20" s="14">
        <v>3.49</v>
      </c>
      <c r="H20" s="14">
        <v>1.6393750000000002</v>
      </c>
      <c r="I20" s="14">
        <v>0.93680399696169336</v>
      </c>
    </row>
    <row r="21" spans="2:20" x14ac:dyDescent="0.3">
      <c r="B21" s="5" t="s">
        <v>9</v>
      </c>
      <c r="C21" s="11">
        <v>48</v>
      </c>
      <c r="D21" s="11">
        <v>0</v>
      </c>
      <c r="E21" s="11">
        <v>48</v>
      </c>
      <c r="F21" s="14">
        <v>2.734</v>
      </c>
      <c r="G21" s="14">
        <v>6.4729999999999999</v>
      </c>
      <c r="H21" s="14">
        <v>4.0758749999999999</v>
      </c>
      <c r="I21" s="14">
        <v>1.2950625488057126</v>
      </c>
    </row>
    <row r="22" spans="2:20" x14ac:dyDescent="0.3">
      <c r="B22" s="5" t="s">
        <v>8</v>
      </c>
      <c r="C22" s="11">
        <v>48</v>
      </c>
      <c r="D22" s="11">
        <v>0</v>
      </c>
      <c r="E22" s="11">
        <v>48</v>
      </c>
      <c r="F22" s="14">
        <v>1.204</v>
      </c>
      <c r="G22" s="14">
        <v>4.9619999999999997</v>
      </c>
      <c r="H22" s="14">
        <v>2.4787500000000002</v>
      </c>
      <c r="I22" s="14">
        <v>1.4275531737311178</v>
      </c>
    </row>
    <row r="23" spans="2:20" x14ac:dyDescent="0.3">
      <c r="B23" s="5" t="s">
        <v>10</v>
      </c>
      <c r="C23" s="11">
        <v>48</v>
      </c>
      <c r="D23" s="11">
        <v>0</v>
      </c>
      <c r="E23" s="11">
        <v>48</v>
      </c>
      <c r="F23" s="14">
        <v>1.5310000000000001</v>
      </c>
      <c r="G23" s="14">
        <v>4.5739999999999998</v>
      </c>
      <c r="H23" s="14">
        <v>2.5315416666666666</v>
      </c>
      <c r="I23" s="14">
        <v>1.1046280005067526</v>
      </c>
    </row>
    <row r="24" spans="2:20" x14ac:dyDescent="0.3">
      <c r="B24" s="5" t="s">
        <v>42</v>
      </c>
      <c r="C24" s="11">
        <v>48</v>
      </c>
      <c r="D24" s="11">
        <v>0</v>
      </c>
      <c r="E24" s="11">
        <v>48</v>
      </c>
      <c r="F24" s="14">
        <v>0.501</v>
      </c>
      <c r="G24" s="14">
        <v>3.1629999999999998</v>
      </c>
      <c r="H24" s="14">
        <v>1.4135416666666667</v>
      </c>
      <c r="I24" s="14">
        <v>1.0146060121688014</v>
      </c>
    </row>
    <row r="25" spans="2:20" x14ac:dyDescent="0.3">
      <c r="B25" s="5" t="s">
        <v>43</v>
      </c>
      <c r="C25" s="11">
        <v>48</v>
      </c>
      <c r="D25" s="11">
        <v>0</v>
      </c>
      <c r="E25" s="11">
        <v>48</v>
      </c>
      <c r="F25" s="14">
        <v>23</v>
      </c>
      <c r="G25" s="14">
        <v>87</v>
      </c>
      <c r="H25" s="14">
        <v>53.166666666666664</v>
      </c>
      <c r="I25" s="14">
        <v>18.315594254836544</v>
      </c>
    </row>
    <row r="26" spans="2:20" x14ac:dyDescent="0.3">
      <c r="B26" s="5" t="s">
        <v>44</v>
      </c>
      <c r="C26" s="11">
        <v>48</v>
      </c>
      <c r="D26" s="11">
        <v>0</v>
      </c>
      <c r="E26" s="11">
        <v>48</v>
      </c>
      <c r="F26" s="14">
        <v>3.3200000000000003</v>
      </c>
      <c r="G26" s="14">
        <v>4.97</v>
      </c>
      <c r="H26" s="14">
        <v>4.0393125000000003</v>
      </c>
      <c r="I26" s="14">
        <v>0.43228207675426322</v>
      </c>
    </row>
    <row r="27" spans="2:20" ht="15" thickBot="1" x14ac:dyDescent="0.35">
      <c r="B27" s="9" t="s">
        <v>45</v>
      </c>
      <c r="C27" s="12">
        <v>48</v>
      </c>
      <c r="D27" s="12">
        <v>0</v>
      </c>
      <c r="E27" s="12">
        <v>48</v>
      </c>
      <c r="F27" s="15">
        <v>3.0799999999999996</v>
      </c>
      <c r="G27" s="15">
        <v>6</v>
      </c>
      <c r="H27" s="15">
        <v>4.149375</v>
      </c>
      <c r="I27" s="15">
        <v>0.93680399696169336</v>
      </c>
    </row>
    <row r="30" spans="2:20" x14ac:dyDescent="0.3">
      <c r="B30" t="s">
        <v>59</v>
      </c>
    </row>
    <row r="31" spans="2:20" ht="15" thickBot="1" x14ac:dyDescent="0.35"/>
    <row r="32" spans="2:20" x14ac:dyDescent="0.3">
      <c r="B32" s="6" t="s">
        <v>60</v>
      </c>
      <c r="C32" s="7" t="s">
        <v>0</v>
      </c>
      <c r="D32" s="7" t="s">
        <v>1</v>
      </c>
      <c r="E32" s="7" t="s">
        <v>2</v>
      </c>
      <c r="F32" s="7" t="s">
        <v>31</v>
      </c>
      <c r="G32" s="7" t="s">
        <v>3</v>
      </c>
      <c r="H32" s="7" t="s">
        <v>4</v>
      </c>
      <c r="I32" s="7" t="s">
        <v>5</v>
      </c>
      <c r="J32" s="7" t="s">
        <v>6</v>
      </c>
      <c r="K32" s="7" t="s">
        <v>38</v>
      </c>
      <c r="L32" s="7" t="s">
        <v>7</v>
      </c>
      <c r="M32" s="7" t="s">
        <v>39</v>
      </c>
      <c r="N32" s="7" t="s">
        <v>9</v>
      </c>
      <c r="O32" s="7" t="s">
        <v>8</v>
      </c>
      <c r="P32" s="7" t="s">
        <v>10</v>
      </c>
      <c r="Q32" s="7" t="s">
        <v>42</v>
      </c>
      <c r="R32" s="7" t="s">
        <v>43</v>
      </c>
      <c r="S32" s="7" t="s">
        <v>44</v>
      </c>
      <c r="T32" s="7" t="s">
        <v>45</v>
      </c>
    </row>
    <row r="33" spans="2:20" x14ac:dyDescent="0.3">
      <c r="B33" s="17" t="s">
        <v>0</v>
      </c>
      <c r="C33" s="20">
        <v>1</v>
      </c>
      <c r="D33" s="19">
        <v>0.98145533532446372</v>
      </c>
      <c r="E33" s="19">
        <v>0.98333108005143333</v>
      </c>
      <c r="F33" s="19">
        <v>0.9821898873292193</v>
      </c>
      <c r="G33" s="19">
        <v>0.99538432335567484</v>
      </c>
      <c r="H33" s="19">
        <v>0.98995604701513029</v>
      </c>
      <c r="I33" s="19">
        <v>0.98205561081235315</v>
      </c>
      <c r="J33" s="19">
        <v>0.98995604701513029</v>
      </c>
      <c r="K33" s="19">
        <v>0.99364735542813587</v>
      </c>
      <c r="L33" s="19">
        <v>0.98205561081235315</v>
      </c>
      <c r="M33" s="19">
        <v>0.98734865109526215</v>
      </c>
      <c r="N33" s="19">
        <v>0.96728566569162711</v>
      </c>
      <c r="O33" s="19">
        <v>0.9230122054968698</v>
      </c>
      <c r="P33" s="19">
        <v>0.94820426828034954</v>
      </c>
      <c r="Q33" s="19">
        <v>0.9322130648150766</v>
      </c>
      <c r="R33" s="19">
        <v>0.98302830102511607</v>
      </c>
      <c r="S33" s="19">
        <v>0.95072890388257325</v>
      </c>
      <c r="T33" s="19">
        <v>0.98734865109526215</v>
      </c>
    </row>
    <row r="34" spans="2:20" x14ac:dyDescent="0.3">
      <c r="B34" s="16" t="s">
        <v>1</v>
      </c>
      <c r="C34" s="21">
        <v>0.98145533532446372</v>
      </c>
      <c r="D34" s="22">
        <v>1</v>
      </c>
      <c r="E34" s="21">
        <v>0.99443465012793686</v>
      </c>
      <c r="F34" s="21">
        <v>0.94390899778242998</v>
      </c>
      <c r="G34" s="21">
        <v>0.98286769333830037</v>
      </c>
      <c r="H34" s="21">
        <v>0.99465228470663014</v>
      </c>
      <c r="I34" s="21">
        <v>0.94502661694509527</v>
      </c>
      <c r="J34" s="21">
        <v>0.99465228470663014</v>
      </c>
      <c r="K34" s="21">
        <v>0.9879462558778529</v>
      </c>
      <c r="L34" s="21">
        <v>0.94502661694509527</v>
      </c>
      <c r="M34" s="21">
        <v>0.96617256365976101</v>
      </c>
      <c r="N34" s="21">
        <v>0.96991910220604205</v>
      </c>
      <c r="O34" s="21">
        <v>0.90384669221547242</v>
      </c>
      <c r="P34" s="21">
        <v>0.92073188946905482</v>
      </c>
      <c r="Q34" s="21">
        <v>0.91787926073742832</v>
      </c>
      <c r="R34" s="21">
        <v>0.957828713628323</v>
      </c>
      <c r="S34" s="21">
        <v>0.91060620044078111</v>
      </c>
      <c r="T34" s="21">
        <v>0.96617256365976101</v>
      </c>
    </row>
    <row r="35" spans="2:20" x14ac:dyDescent="0.3">
      <c r="B35" s="16" t="s">
        <v>2</v>
      </c>
      <c r="C35" s="21">
        <v>0.98333108005143333</v>
      </c>
      <c r="D35" s="21">
        <v>0.99443465012793686</v>
      </c>
      <c r="E35" s="22">
        <v>1</v>
      </c>
      <c r="F35" s="21">
        <v>0.94679407273476079</v>
      </c>
      <c r="G35" s="21">
        <v>0.98322293988313669</v>
      </c>
      <c r="H35" s="21">
        <v>0.9970957881221717</v>
      </c>
      <c r="I35" s="21">
        <v>0.94763985811626206</v>
      </c>
      <c r="J35" s="21">
        <v>0.9970957881221717</v>
      </c>
      <c r="K35" s="21">
        <v>0.9900922909880564</v>
      </c>
      <c r="L35" s="21">
        <v>0.94763985811626206</v>
      </c>
      <c r="M35" s="21">
        <v>0.9659056981218227</v>
      </c>
      <c r="N35" s="21">
        <v>0.97160617859299103</v>
      </c>
      <c r="O35" s="21">
        <v>0.90011400165201327</v>
      </c>
      <c r="P35" s="21">
        <v>0.91835405379332413</v>
      </c>
      <c r="Q35" s="21">
        <v>0.91544746376114383</v>
      </c>
      <c r="R35" s="21">
        <v>0.95797021675763661</v>
      </c>
      <c r="S35" s="21">
        <v>0.9158569037977875</v>
      </c>
      <c r="T35" s="21">
        <v>0.9659056981218227</v>
      </c>
    </row>
    <row r="36" spans="2:20" x14ac:dyDescent="0.3">
      <c r="B36" s="16" t="s">
        <v>31</v>
      </c>
      <c r="C36" s="21">
        <v>0.9821898873292193</v>
      </c>
      <c r="D36" s="21">
        <v>0.94390899778242998</v>
      </c>
      <c r="E36" s="21">
        <v>0.94679407273476079</v>
      </c>
      <c r="F36" s="22">
        <v>1</v>
      </c>
      <c r="G36" s="21">
        <v>0.98197317840361742</v>
      </c>
      <c r="H36" s="21">
        <v>0.95863305353438455</v>
      </c>
      <c r="I36" s="21">
        <v>0.99283368498813107</v>
      </c>
      <c r="J36" s="21">
        <v>0.95863305353438455</v>
      </c>
      <c r="K36" s="21">
        <v>0.97244693123393944</v>
      </c>
      <c r="L36" s="21">
        <v>0.99283368498813107</v>
      </c>
      <c r="M36" s="21">
        <v>0.98509650659312709</v>
      </c>
      <c r="N36" s="21">
        <v>0.94795993193981476</v>
      </c>
      <c r="O36" s="21">
        <v>0.94134093931642626</v>
      </c>
      <c r="P36" s="21">
        <v>0.96373507625624721</v>
      </c>
      <c r="Q36" s="21">
        <v>0.94532968092171332</v>
      </c>
      <c r="R36" s="21">
        <v>0.98783569081822742</v>
      </c>
      <c r="S36" s="21">
        <v>0.97869164529120645</v>
      </c>
      <c r="T36" s="21">
        <v>0.98509650659312709</v>
      </c>
    </row>
    <row r="37" spans="2:20" x14ac:dyDescent="0.3">
      <c r="B37" s="16" t="s">
        <v>3</v>
      </c>
      <c r="C37" s="21">
        <v>0.99538432335567484</v>
      </c>
      <c r="D37" s="21">
        <v>0.98286769333830037</v>
      </c>
      <c r="E37" s="21">
        <v>0.98322293988313669</v>
      </c>
      <c r="F37" s="21">
        <v>0.98197317840361742</v>
      </c>
      <c r="G37" s="22">
        <v>1</v>
      </c>
      <c r="H37" s="21">
        <v>0.99003774962487057</v>
      </c>
      <c r="I37" s="21">
        <v>0.98031871033619011</v>
      </c>
      <c r="J37" s="21">
        <v>0.99003774962487057</v>
      </c>
      <c r="K37" s="21">
        <v>0.99481486089838056</v>
      </c>
      <c r="L37" s="21">
        <v>0.98031871033619011</v>
      </c>
      <c r="M37" s="21">
        <v>0.99114972501928089</v>
      </c>
      <c r="N37" s="21">
        <v>0.97220035614959233</v>
      </c>
      <c r="O37" s="21">
        <v>0.92996363685336603</v>
      </c>
      <c r="P37" s="21">
        <v>0.95130030036456781</v>
      </c>
      <c r="Q37" s="21">
        <v>0.94149904496787062</v>
      </c>
      <c r="R37" s="21">
        <v>0.98666739986693086</v>
      </c>
      <c r="S37" s="21">
        <v>0.95284761565736475</v>
      </c>
      <c r="T37" s="21">
        <v>0.99114972501928089</v>
      </c>
    </row>
    <row r="38" spans="2:20" x14ac:dyDescent="0.3">
      <c r="B38" s="16" t="s">
        <v>4</v>
      </c>
      <c r="C38" s="21">
        <v>0.98995604701513029</v>
      </c>
      <c r="D38" s="21">
        <v>0.99465228470663014</v>
      </c>
      <c r="E38" s="21">
        <v>0.9970957881221717</v>
      </c>
      <c r="F38" s="21">
        <v>0.95863305353438455</v>
      </c>
      <c r="G38" s="21">
        <v>0.99003774962487057</v>
      </c>
      <c r="H38" s="22">
        <v>0.99999999999999989</v>
      </c>
      <c r="I38" s="21">
        <v>0.95755075594340067</v>
      </c>
      <c r="J38" s="21">
        <v>0.99999999999999989</v>
      </c>
      <c r="K38" s="21">
        <v>0.99495155447502304</v>
      </c>
      <c r="L38" s="21">
        <v>0.95755075594340067</v>
      </c>
      <c r="M38" s="21">
        <v>0.97464850474020315</v>
      </c>
      <c r="N38" s="21">
        <v>0.97714565474677817</v>
      </c>
      <c r="O38" s="21">
        <v>0.91171122302543772</v>
      </c>
      <c r="P38" s="21">
        <v>0.93060116739390952</v>
      </c>
      <c r="Q38" s="21">
        <v>0.9273694509374748</v>
      </c>
      <c r="R38" s="21">
        <v>0.96747575313949452</v>
      </c>
      <c r="S38" s="21">
        <v>0.92647577724447305</v>
      </c>
      <c r="T38" s="21">
        <v>0.97464850474020315</v>
      </c>
    </row>
    <row r="39" spans="2:20" x14ac:dyDescent="0.3">
      <c r="B39" s="16" t="s">
        <v>5</v>
      </c>
      <c r="C39" s="21">
        <v>0.98205561081235315</v>
      </c>
      <c r="D39" s="21">
        <v>0.94502661694509527</v>
      </c>
      <c r="E39" s="21">
        <v>0.94763985811626206</v>
      </c>
      <c r="F39" s="21">
        <v>0.99283368498813107</v>
      </c>
      <c r="G39" s="21">
        <v>0.98031871033619011</v>
      </c>
      <c r="H39" s="21">
        <v>0.95755075594340067</v>
      </c>
      <c r="I39" s="22">
        <v>1</v>
      </c>
      <c r="J39" s="21">
        <v>0.95755075594340067</v>
      </c>
      <c r="K39" s="21">
        <v>0.97139057064638723</v>
      </c>
      <c r="L39" s="21">
        <v>1</v>
      </c>
      <c r="M39" s="21">
        <v>0.98659066377743865</v>
      </c>
      <c r="N39" s="21">
        <v>0.93716069627788667</v>
      </c>
      <c r="O39" s="21">
        <v>0.92725890976804071</v>
      </c>
      <c r="P39" s="21">
        <v>0.95369541060561558</v>
      </c>
      <c r="Q39" s="21">
        <v>0.93238694967699909</v>
      </c>
      <c r="R39" s="21">
        <v>0.99014447611143042</v>
      </c>
      <c r="S39" s="21">
        <v>0.97101213292016675</v>
      </c>
      <c r="T39" s="21">
        <v>0.98659066377743865</v>
      </c>
    </row>
    <row r="40" spans="2:20" x14ac:dyDescent="0.3">
      <c r="B40" s="16" t="s">
        <v>6</v>
      </c>
      <c r="C40" s="21">
        <v>0.98995604701513029</v>
      </c>
      <c r="D40" s="21">
        <v>0.99465228470663014</v>
      </c>
      <c r="E40" s="21">
        <v>0.9970957881221717</v>
      </c>
      <c r="F40" s="21">
        <v>0.95863305353438455</v>
      </c>
      <c r="G40" s="21">
        <v>0.99003774962487057</v>
      </c>
      <c r="H40" s="21">
        <v>0.99999999999999989</v>
      </c>
      <c r="I40" s="21">
        <v>0.95755075594340067</v>
      </c>
      <c r="J40" s="22">
        <v>0.99999999999999989</v>
      </c>
      <c r="K40" s="21">
        <v>0.99495155447502304</v>
      </c>
      <c r="L40" s="21">
        <v>0.95755075594340067</v>
      </c>
      <c r="M40" s="21">
        <v>0.97464850474020315</v>
      </c>
      <c r="N40" s="21">
        <v>0.97714565474677817</v>
      </c>
      <c r="O40" s="21">
        <v>0.91171122302543772</v>
      </c>
      <c r="P40" s="21">
        <v>0.93060116739390952</v>
      </c>
      <c r="Q40" s="21">
        <v>0.9273694509374748</v>
      </c>
      <c r="R40" s="21">
        <v>0.96747575313949452</v>
      </c>
      <c r="S40" s="21">
        <v>0.92647577724447305</v>
      </c>
      <c r="T40" s="21">
        <v>0.97464850474020315</v>
      </c>
    </row>
    <row r="41" spans="2:20" x14ac:dyDescent="0.3">
      <c r="B41" s="16" t="s">
        <v>38</v>
      </c>
      <c r="C41" s="21">
        <v>0.99364735542813587</v>
      </c>
      <c r="D41" s="21">
        <v>0.9879462558778529</v>
      </c>
      <c r="E41" s="21">
        <v>0.9900922909880564</v>
      </c>
      <c r="F41" s="21">
        <v>0.97244693123393944</v>
      </c>
      <c r="G41" s="21">
        <v>0.99481486089838056</v>
      </c>
      <c r="H41" s="21">
        <v>0.99495155447502304</v>
      </c>
      <c r="I41" s="21">
        <v>0.97139057064638723</v>
      </c>
      <c r="J41" s="21">
        <v>0.99495155447502304</v>
      </c>
      <c r="K41" s="22">
        <v>1</v>
      </c>
      <c r="L41" s="21">
        <v>0.97139057064638723</v>
      </c>
      <c r="M41" s="21">
        <v>0.98539591230419821</v>
      </c>
      <c r="N41" s="21">
        <v>0.97413067708736556</v>
      </c>
      <c r="O41" s="21">
        <v>0.92098691846253133</v>
      </c>
      <c r="P41" s="21">
        <v>0.94115411896996282</v>
      </c>
      <c r="Q41" s="21">
        <v>0.93452946479963306</v>
      </c>
      <c r="R41" s="21">
        <v>0.97819774308715612</v>
      </c>
      <c r="S41" s="21">
        <v>0.94020411625426947</v>
      </c>
      <c r="T41" s="21">
        <v>0.98539591230419821</v>
      </c>
    </row>
    <row r="42" spans="2:20" x14ac:dyDescent="0.3">
      <c r="B42" s="16" t="s">
        <v>7</v>
      </c>
      <c r="C42" s="21">
        <v>0.98205561081235315</v>
      </c>
      <c r="D42" s="21">
        <v>0.94502661694509527</v>
      </c>
      <c r="E42" s="21">
        <v>0.94763985811626206</v>
      </c>
      <c r="F42" s="21">
        <v>0.99283368498813107</v>
      </c>
      <c r="G42" s="21">
        <v>0.98031871033619011</v>
      </c>
      <c r="H42" s="21">
        <v>0.95755075594340067</v>
      </c>
      <c r="I42" s="21">
        <v>1</v>
      </c>
      <c r="J42" s="21">
        <v>0.95755075594340067</v>
      </c>
      <c r="K42" s="21">
        <v>0.97139057064638723</v>
      </c>
      <c r="L42" s="22">
        <v>1</v>
      </c>
      <c r="M42" s="21">
        <v>0.98659066377743865</v>
      </c>
      <c r="N42" s="21">
        <v>0.93716069627788667</v>
      </c>
      <c r="O42" s="21">
        <v>0.92725890976804071</v>
      </c>
      <c r="P42" s="21">
        <v>0.95369541060561558</v>
      </c>
      <c r="Q42" s="21">
        <v>0.93238694967699909</v>
      </c>
      <c r="R42" s="21">
        <v>0.99014447611143042</v>
      </c>
      <c r="S42" s="21">
        <v>0.97101213292016675</v>
      </c>
      <c r="T42" s="21">
        <v>0.98659066377743865</v>
      </c>
    </row>
    <row r="43" spans="2:20" x14ac:dyDescent="0.3">
      <c r="B43" s="16" t="s">
        <v>39</v>
      </c>
      <c r="C43" s="21">
        <v>0.98734865109526215</v>
      </c>
      <c r="D43" s="21">
        <v>0.96617256365976101</v>
      </c>
      <c r="E43" s="21">
        <v>0.9659056981218227</v>
      </c>
      <c r="F43" s="21">
        <v>0.98509650659312709</v>
      </c>
      <c r="G43" s="21">
        <v>0.99114972501928089</v>
      </c>
      <c r="H43" s="21">
        <v>0.97464850474020315</v>
      </c>
      <c r="I43" s="21">
        <v>0.98659066377743865</v>
      </c>
      <c r="J43" s="21">
        <v>0.97464850474020315</v>
      </c>
      <c r="K43" s="21">
        <v>0.98539591230419821</v>
      </c>
      <c r="L43" s="21">
        <v>0.98659066377743865</v>
      </c>
      <c r="M43" s="22">
        <v>1</v>
      </c>
      <c r="N43" s="21">
        <v>0.96096422172756391</v>
      </c>
      <c r="O43" s="21">
        <v>0.94096251770948935</v>
      </c>
      <c r="P43" s="21">
        <v>0.96235173088536996</v>
      </c>
      <c r="Q43" s="21">
        <v>0.95157437708088621</v>
      </c>
      <c r="R43" s="21">
        <v>0.99299486458784858</v>
      </c>
      <c r="S43" s="21">
        <v>0.96463179929498166</v>
      </c>
      <c r="T43" s="21">
        <v>1</v>
      </c>
    </row>
    <row r="44" spans="2:20" x14ac:dyDescent="0.3">
      <c r="B44" s="16" t="s">
        <v>9</v>
      </c>
      <c r="C44" s="21">
        <v>0.96728566569162711</v>
      </c>
      <c r="D44" s="21">
        <v>0.96991910220604205</v>
      </c>
      <c r="E44" s="21">
        <v>0.97160617859299103</v>
      </c>
      <c r="F44" s="21">
        <v>0.94795993193981476</v>
      </c>
      <c r="G44" s="21">
        <v>0.97220035614959233</v>
      </c>
      <c r="H44" s="21">
        <v>0.97714565474677817</v>
      </c>
      <c r="I44" s="21">
        <v>0.93716069627788667</v>
      </c>
      <c r="J44" s="21">
        <v>0.97714565474677817</v>
      </c>
      <c r="K44" s="21">
        <v>0.97413067708736556</v>
      </c>
      <c r="L44" s="21">
        <v>0.93716069627788667</v>
      </c>
      <c r="M44" s="21">
        <v>0.96096422172756391</v>
      </c>
      <c r="N44" s="22">
        <v>1</v>
      </c>
      <c r="O44" s="21">
        <v>0.94221112660046713</v>
      </c>
      <c r="P44" s="21">
        <v>0.95366575599161141</v>
      </c>
      <c r="Q44" s="21">
        <v>0.96085776471671636</v>
      </c>
      <c r="R44" s="21">
        <v>0.94512627806623706</v>
      </c>
      <c r="S44" s="21">
        <v>0.93870959297142076</v>
      </c>
      <c r="T44" s="21">
        <v>0.96096422172756391</v>
      </c>
    </row>
    <row r="45" spans="2:20" x14ac:dyDescent="0.3">
      <c r="B45" s="16" t="s">
        <v>8</v>
      </c>
      <c r="C45" s="21">
        <v>0.9230122054968698</v>
      </c>
      <c r="D45" s="21">
        <v>0.90384669221547242</v>
      </c>
      <c r="E45" s="21">
        <v>0.90011400165201327</v>
      </c>
      <c r="F45" s="21">
        <v>0.94134093931642626</v>
      </c>
      <c r="G45" s="21">
        <v>0.92996363685336603</v>
      </c>
      <c r="H45" s="21">
        <v>0.91171122302543772</v>
      </c>
      <c r="I45" s="21">
        <v>0.92725890976804071</v>
      </c>
      <c r="J45" s="21">
        <v>0.91171122302543772</v>
      </c>
      <c r="K45" s="21">
        <v>0.92098691846253133</v>
      </c>
      <c r="L45" s="21">
        <v>0.92725890976804071</v>
      </c>
      <c r="M45" s="21">
        <v>0.94096251770948935</v>
      </c>
      <c r="N45" s="21">
        <v>0.94221112660046713</v>
      </c>
      <c r="O45" s="22">
        <v>1</v>
      </c>
      <c r="P45" s="21">
        <v>0.98395939637390084</v>
      </c>
      <c r="Q45" s="21">
        <v>0.98406753015104309</v>
      </c>
      <c r="R45" s="21">
        <v>0.93353790170177808</v>
      </c>
      <c r="S45" s="21">
        <v>0.96477038323743347</v>
      </c>
      <c r="T45" s="21">
        <v>0.94096251770948935</v>
      </c>
    </row>
    <row r="46" spans="2:20" x14ac:dyDescent="0.3">
      <c r="B46" s="16" t="s">
        <v>10</v>
      </c>
      <c r="C46" s="21">
        <v>0.94820426828034954</v>
      </c>
      <c r="D46" s="21">
        <v>0.92073188946905482</v>
      </c>
      <c r="E46" s="21">
        <v>0.91835405379332413</v>
      </c>
      <c r="F46" s="21">
        <v>0.96373507625624721</v>
      </c>
      <c r="G46" s="21">
        <v>0.95130030036456781</v>
      </c>
      <c r="H46" s="21">
        <v>0.93060116739390952</v>
      </c>
      <c r="I46" s="21">
        <v>0.95369541060561558</v>
      </c>
      <c r="J46" s="21">
        <v>0.93060116739390952</v>
      </c>
      <c r="K46" s="21">
        <v>0.94115411896996282</v>
      </c>
      <c r="L46" s="21">
        <v>0.95369541060561558</v>
      </c>
      <c r="M46" s="21">
        <v>0.96235173088536996</v>
      </c>
      <c r="N46" s="21">
        <v>0.95366575599161141</v>
      </c>
      <c r="O46" s="21">
        <v>0.98395939637390084</v>
      </c>
      <c r="P46" s="22">
        <v>1</v>
      </c>
      <c r="Q46" s="21">
        <v>0.98675460775157686</v>
      </c>
      <c r="R46" s="21">
        <v>0.95455166746932718</v>
      </c>
      <c r="S46" s="21">
        <v>0.97910107480186737</v>
      </c>
      <c r="T46" s="21">
        <v>0.96235173088536996</v>
      </c>
    </row>
    <row r="47" spans="2:20" x14ac:dyDescent="0.3">
      <c r="B47" s="16" t="s">
        <v>42</v>
      </c>
      <c r="C47" s="21">
        <v>0.9322130648150766</v>
      </c>
      <c r="D47" s="21">
        <v>0.91787926073742832</v>
      </c>
      <c r="E47" s="21">
        <v>0.91544746376114383</v>
      </c>
      <c r="F47" s="21">
        <v>0.94532968092171332</v>
      </c>
      <c r="G47" s="21">
        <v>0.94149904496787062</v>
      </c>
      <c r="H47" s="21">
        <v>0.9273694509374748</v>
      </c>
      <c r="I47" s="21">
        <v>0.93238694967699909</v>
      </c>
      <c r="J47" s="21">
        <v>0.9273694509374748</v>
      </c>
      <c r="K47" s="21">
        <v>0.93452946479963306</v>
      </c>
      <c r="L47" s="21">
        <v>0.93238694967699909</v>
      </c>
      <c r="M47" s="21">
        <v>0.95157437708088621</v>
      </c>
      <c r="N47" s="21">
        <v>0.96085776471671636</v>
      </c>
      <c r="O47" s="21">
        <v>0.98406753015104309</v>
      </c>
      <c r="P47" s="21">
        <v>0.98675460775157686</v>
      </c>
      <c r="Q47" s="22">
        <v>1</v>
      </c>
      <c r="R47" s="21">
        <v>0.94078522146856713</v>
      </c>
      <c r="S47" s="21">
        <v>0.96707651421231422</v>
      </c>
      <c r="T47" s="21">
        <v>0.95157437708088621</v>
      </c>
    </row>
    <row r="48" spans="2:20" x14ac:dyDescent="0.3">
      <c r="B48" s="16" t="s">
        <v>43</v>
      </c>
      <c r="C48" s="21">
        <v>0.98302830102511607</v>
      </c>
      <c r="D48" s="21">
        <v>0.957828713628323</v>
      </c>
      <c r="E48" s="21">
        <v>0.95797021675763661</v>
      </c>
      <c r="F48" s="21">
        <v>0.98783569081822742</v>
      </c>
      <c r="G48" s="21">
        <v>0.98666739986693086</v>
      </c>
      <c r="H48" s="21">
        <v>0.96747575313949452</v>
      </c>
      <c r="I48" s="21">
        <v>0.99014447611143042</v>
      </c>
      <c r="J48" s="21">
        <v>0.96747575313949452</v>
      </c>
      <c r="K48" s="21">
        <v>0.97819774308715612</v>
      </c>
      <c r="L48" s="21">
        <v>0.99014447611143042</v>
      </c>
      <c r="M48" s="21">
        <v>0.99299486458784858</v>
      </c>
      <c r="N48" s="21">
        <v>0.94512627806623706</v>
      </c>
      <c r="O48" s="21">
        <v>0.93353790170177808</v>
      </c>
      <c r="P48" s="21">
        <v>0.95455166746932718</v>
      </c>
      <c r="Q48" s="21">
        <v>0.94078522146856713</v>
      </c>
      <c r="R48" s="22">
        <v>1</v>
      </c>
      <c r="S48" s="21">
        <v>0.96611738351193177</v>
      </c>
      <c r="T48" s="21">
        <v>0.99299486458784858</v>
      </c>
    </row>
    <row r="49" spans="2:20" x14ac:dyDescent="0.3">
      <c r="B49" s="16" t="s">
        <v>44</v>
      </c>
      <c r="C49" s="21">
        <v>0.95072890388257325</v>
      </c>
      <c r="D49" s="21">
        <v>0.91060620044078111</v>
      </c>
      <c r="E49" s="21">
        <v>0.9158569037977875</v>
      </c>
      <c r="F49" s="21">
        <v>0.97869164529120645</v>
      </c>
      <c r="G49" s="21">
        <v>0.95284761565736475</v>
      </c>
      <c r="H49" s="21">
        <v>0.92647577724447305</v>
      </c>
      <c r="I49" s="21">
        <v>0.97101213292016675</v>
      </c>
      <c r="J49" s="21">
        <v>0.92647577724447305</v>
      </c>
      <c r="K49" s="21">
        <v>0.94020411625426947</v>
      </c>
      <c r="L49" s="21">
        <v>0.97101213292016675</v>
      </c>
      <c r="M49" s="21">
        <v>0.96463179929498166</v>
      </c>
      <c r="N49" s="21">
        <v>0.93870959297142076</v>
      </c>
      <c r="O49" s="21">
        <v>0.96477038323743347</v>
      </c>
      <c r="P49" s="21">
        <v>0.97910107480186737</v>
      </c>
      <c r="Q49" s="21">
        <v>0.96707651421231422</v>
      </c>
      <c r="R49" s="21">
        <v>0.96611738351193177</v>
      </c>
      <c r="S49" s="22">
        <v>1</v>
      </c>
      <c r="T49" s="21">
        <v>0.96463179929498166</v>
      </c>
    </row>
    <row r="50" spans="2:20" ht="15" thickBot="1" x14ac:dyDescent="0.35">
      <c r="B50" s="18" t="s">
        <v>45</v>
      </c>
      <c r="C50" s="23">
        <v>0.98734865109526215</v>
      </c>
      <c r="D50" s="23">
        <v>0.96617256365976101</v>
      </c>
      <c r="E50" s="23">
        <v>0.9659056981218227</v>
      </c>
      <c r="F50" s="23">
        <v>0.98509650659312709</v>
      </c>
      <c r="G50" s="23">
        <v>0.99114972501928089</v>
      </c>
      <c r="H50" s="23">
        <v>0.97464850474020315</v>
      </c>
      <c r="I50" s="23">
        <v>0.98659066377743865</v>
      </c>
      <c r="J50" s="23">
        <v>0.97464850474020315</v>
      </c>
      <c r="K50" s="23">
        <v>0.98539591230419821</v>
      </c>
      <c r="L50" s="23">
        <v>0.98659066377743865</v>
      </c>
      <c r="M50" s="23">
        <v>1</v>
      </c>
      <c r="N50" s="23">
        <v>0.96096422172756391</v>
      </c>
      <c r="O50" s="23">
        <v>0.94096251770948935</v>
      </c>
      <c r="P50" s="23">
        <v>0.96235173088536996</v>
      </c>
      <c r="Q50" s="23">
        <v>0.95157437708088621</v>
      </c>
      <c r="R50" s="23">
        <v>0.99299486458784858</v>
      </c>
      <c r="S50" s="23">
        <v>0.96463179929498166</v>
      </c>
      <c r="T50" s="24">
        <v>1</v>
      </c>
    </row>
    <row r="51" spans="2:20" x14ac:dyDescent="0.3">
      <c r="B51" s="26" t="s">
        <v>141</v>
      </c>
    </row>
    <row r="54" spans="2:20" x14ac:dyDescent="0.3">
      <c r="B54" t="s">
        <v>142</v>
      </c>
    </row>
    <row r="72" spans="7:7" x14ac:dyDescent="0.3">
      <c r="G72" t="s">
        <v>79</v>
      </c>
    </row>
    <row r="91" spans="7:7" x14ac:dyDescent="0.3">
      <c r="G91" t="s">
        <v>79</v>
      </c>
    </row>
    <row r="110" spans="7:7" x14ac:dyDescent="0.3">
      <c r="G110" t="s">
        <v>79</v>
      </c>
    </row>
  </sheetData>
  <pageMargins left="0.7" right="0.7" top="0.75" bottom="0.75" header="0.3" footer="0.3"/>
  <ignoredErrors>
    <ignoredError sqref="A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workbookViewId="0">
      <selection activeCell="K25" sqref="K25"/>
    </sheetView>
  </sheetViews>
  <sheetFormatPr defaultRowHeight="14.4" x14ac:dyDescent="0.3"/>
  <sheetData>
    <row r="1" spans="2:19" ht="15" thickBot="1" x14ac:dyDescent="0.35"/>
    <row r="2" spans="2:19" x14ac:dyDescent="0.3">
      <c r="B2" s="6" t="s">
        <v>60</v>
      </c>
      <c r="C2" s="7" t="s">
        <v>0</v>
      </c>
      <c r="D2" s="7" t="s">
        <v>1</v>
      </c>
      <c r="E2" s="7" t="s">
        <v>2</v>
      </c>
      <c r="F2" s="7" t="s">
        <v>31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39</v>
      </c>
      <c r="M2" s="7" t="s">
        <v>9</v>
      </c>
      <c r="N2" s="7" t="s">
        <v>8</v>
      </c>
      <c r="O2" s="7" t="s">
        <v>10</v>
      </c>
      <c r="P2" s="7" t="s">
        <v>42</v>
      </c>
      <c r="Q2" s="7" t="s">
        <v>43</v>
      </c>
      <c r="R2" s="7" t="s">
        <v>44</v>
      </c>
      <c r="S2" s="7" t="s">
        <v>45</v>
      </c>
    </row>
    <row r="3" spans="2:19" x14ac:dyDescent="0.3">
      <c r="B3" s="17" t="s">
        <v>0</v>
      </c>
      <c r="C3" s="20">
        <v>1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2:19" x14ac:dyDescent="0.3">
      <c r="B4" s="16" t="s">
        <v>1</v>
      </c>
      <c r="C4" s="30">
        <v>0.98145533532446372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21"/>
    </row>
    <row r="5" spans="2:19" x14ac:dyDescent="0.3">
      <c r="B5" s="16" t="s">
        <v>2</v>
      </c>
      <c r="C5" s="30">
        <v>0.98333108005143333</v>
      </c>
      <c r="D5" s="30">
        <v>0.99443465012793686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21"/>
    </row>
    <row r="6" spans="2:19" x14ac:dyDescent="0.3">
      <c r="B6" s="16" t="s">
        <v>31</v>
      </c>
      <c r="C6" s="30">
        <v>0.9821898873292193</v>
      </c>
      <c r="D6" s="30">
        <v>0.94390899778242998</v>
      </c>
      <c r="E6" s="30">
        <v>0.94679407273476079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21"/>
    </row>
    <row r="7" spans="2:19" x14ac:dyDescent="0.3">
      <c r="B7" s="16" t="s">
        <v>3</v>
      </c>
      <c r="C7" s="30">
        <v>0.97</v>
      </c>
      <c r="D7" s="30">
        <v>0.98286769333830037</v>
      </c>
      <c r="E7" s="30">
        <v>0.98322293988313669</v>
      </c>
      <c r="F7" s="30">
        <v>0.98197317840361742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21"/>
    </row>
    <row r="8" spans="2:19" x14ac:dyDescent="0.3">
      <c r="B8" s="16" t="s">
        <v>4</v>
      </c>
      <c r="C8" s="30">
        <v>0.98995604701513029</v>
      </c>
      <c r="D8" s="30">
        <v>0.99465228470663014</v>
      </c>
      <c r="E8" s="30">
        <v>0.98</v>
      </c>
      <c r="F8" s="30">
        <v>0.95863305353438455</v>
      </c>
      <c r="G8" s="30">
        <v>0.99003774962487057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21"/>
    </row>
    <row r="9" spans="2:19" x14ac:dyDescent="0.3">
      <c r="B9" s="16" t="s">
        <v>5</v>
      </c>
      <c r="C9" s="30">
        <v>0.98205561081235315</v>
      </c>
      <c r="D9" s="30">
        <v>0.94502661694509527</v>
      </c>
      <c r="E9" s="30">
        <v>0.94763985811626206</v>
      </c>
      <c r="F9" s="30">
        <v>0.99283368498813107</v>
      </c>
      <c r="G9" s="30">
        <v>0.98031871033619011</v>
      </c>
      <c r="H9" s="30">
        <v>0.95755075594340067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21"/>
    </row>
    <row r="10" spans="2:19" x14ac:dyDescent="0.3">
      <c r="B10" s="16" t="s">
        <v>6</v>
      </c>
      <c r="C10" s="30">
        <v>0.98995604701513029</v>
      </c>
      <c r="D10" s="30">
        <v>0.99465228470663014</v>
      </c>
      <c r="E10" s="30">
        <v>0.98</v>
      </c>
      <c r="F10" s="30">
        <v>0.95863305353438455</v>
      </c>
      <c r="G10" s="30">
        <v>0.99003774962487057</v>
      </c>
      <c r="H10" s="30">
        <v>0.98</v>
      </c>
      <c r="I10" s="30">
        <v>0.95755075594340067</v>
      </c>
      <c r="J10" s="30"/>
      <c r="K10" s="30"/>
      <c r="L10" s="30"/>
      <c r="M10" s="30"/>
      <c r="N10" s="30"/>
      <c r="O10" s="30"/>
      <c r="P10" s="30"/>
      <c r="Q10" s="30"/>
      <c r="R10" s="30"/>
      <c r="S10" s="21"/>
    </row>
    <row r="11" spans="2:19" x14ac:dyDescent="0.3">
      <c r="B11" s="16" t="s">
        <v>7</v>
      </c>
      <c r="C11" s="30">
        <v>0.98205561081235315</v>
      </c>
      <c r="D11" s="30">
        <v>0.94502661694509527</v>
      </c>
      <c r="E11" s="30">
        <v>0.94763985811626206</v>
      </c>
      <c r="F11" s="30">
        <v>0.99283368498813107</v>
      </c>
      <c r="G11" s="30">
        <v>0.98031871033619011</v>
      </c>
      <c r="H11" s="30">
        <v>0.95755075594340067</v>
      </c>
      <c r="I11" s="30">
        <v>0.98</v>
      </c>
      <c r="J11" s="30">
        <v>0.95755075594340067</v>
      </c>
      <c r="K11" s="30"/>
      <c r="L11" s="30"/>
      <c r="M11" s="30"/>
      <c r="N11" s="30"/>
      <c r="O11" s="30"/>
      <c r="P11" s="30"/>
      <c r="Q11" s="30"/>
      <c r="R11" s="30"/>
      <c r="S11" s="21"/>
    </row>
    <row r="12" spans="2:19" x14ac:dyDescent="0.3">
      <c r="B12" s="16" t="s">
        <v>39</v>
      </c>
      <c r="C12" s="30">
        <v>0.98734865109526215</v>
      </c>
      <c r="D12" s="30">
        <v>0.96617256365976101</v>
      </c>
      <c r="E12" s="30">
        <v>0.9659056981218227</v>
      </c>
      <c r="F12" s="30">
        <v>0.98509650659312709</v>
      </c>
      <c r="G12" s="30">
        <v>0.99114972501928089</v>
      </c>
      <c r="H12" s="30">
        <v>0.97464850474020315</v>
      </c>
      <c r="I12" s="30">
        <v>0.98659066377743865</v>
      </c>
      <c r="J12" s="30">
        <v>0.97464850474020315</v>
      </c>
      <c r="K12" s="30">
        <v>0.98659066377743865</v>
      </c>
      <c r="L12" s="30"/>
      <c r="M12" s="30"/>
      <c r="N12" s="30"/>
      <c r="O12" s="30"/>
      <c r="P12" s="30"/>
      <c r="Q12" s="30"/>
      <c r="R12" s="30"/>
      <c r="S12" s="21"/>
    </row>
    <row r="13" spans="2:19" x14ac:dyDescent="0.3">
      <c r="B13" s="16" t="s">
        <v>9</v>
      </c>
      <c r="C13" s="30">
        <v>0.96728566569162711</v>
      </c>
      <c r="D13" s="30">
        <v>0.96991910220604205</v>
      </c>
      <c r="E13" s="30">
        <v>0.97160617859299103</v>
      </c>
      <c r="F13" s="30">
        <v>0.94795993193981476</v>
      </c>
      <c r="G13" s="30">
        <v>0.97220035614959233</v>
      </c>
      <c r="H13" s="30">
        <v>0.97714565474677817</v>
      </c>
      <c r="I13" s="30">
        <v>0.93716069627788667</v>
      </c>
      <c r="J13" s="30">
        <v>0.97714565474677817</v>
      </c>
      <c r="K13" s="30">
        <v>0.93716069627788667</v>
      </c>
      <c r="L13" s="30">
        <v>0.96096422172756391</v>
      </c>
      <c r="M13" s="30"/>
      <c r="N13" s="30"/>
      <c r="O13" s="30"/>
      <c r="P13" s="30"/>
      <c r="Q13" s="30"/>
      <c r="R13" s="30"/>
      <c r="S13" s="21"/>
    </row>
    <row r="14" spans="2:19" x14ac:dyDescent="0.3">
      <c r="B14" s="16" t="s">
        <v>8</v>
      </c>
      <c r="C14" s="30">
        <v>0.9230122054968698</v>
      </c>
      <c r="D14" s="30">
        <v>0.90384669221547242</v>
      </c>
      <c r="E14" s="30">
        <v>0.90011400165201327</v>
      </c>
      <c r="F14" s="30">
        <v>0.94134093931642626</v>
      </c>
      <c r="G14" s="30">
        <v>0.92996363685336603</v>
      </c>
      <c r="H14" s="30">
        <v>0.91171122302543772</v>
      </c>
      <c r="I14" s="30">
        <v>0.92725890976804071</v>
      </c>
      <c r="J14" s="30">
        <v>0.91171122302543772</v>
      </c>
      <c r="K14" s="30">
        <v>0.92725890976804071</v>
      </c>
      <c r="L14" s="30">
        <v>0.94096251770948935</v>
      </c>
      <c r="M14" s="30">
        <v>0.94221112660046713</v>
      </c>
      <c r="N14" s="30"/>
      <c r="O14" s="30"/>
      <c r="P14" s="30"/>
      <c r="Q14" s="30"/>
      <c r="R14" s="30"/>
      <c r="S14" s="21"/>
    </row>
    <row r="15" spans="2:19" x14ac:dyDescent="0.3">
      <c r="B15" s="16" t="s">
        <v>10</v>
      </c>
      <c r="C15" s="30">
        <v>0.94820426828034954</v>
      </c>
      <c r="D15" s="30">
        <v>0.92073188946905482</v>
      </c>
      <c r="E15" s="30">
        <v>0.91835405379332413</v>
      </c>
      <c r="F15" s="30">
        <v>0.96373507625624721</v>
      </c>
      <c r="G15" s="30">
        <v>0.95130030036456781</v>
      </c>
      <c r="H15" s="30">
        <v>0.93060116739390952</v>
      </c>
      <c r="I15" s="30">
        <v>0.95369541060561558</v>
      </c>
      <c r="J15" s="30">
        <v>0.93060116739390952</v>
      </c>
      <c r="K15" s="30">
        <v>0.95369541060561558</v>
      </c>
      <c r="L15" s="30">
        <v>0.96235173088536996</v>
      </c>
      <c r="M15" s="30">
        <v>0.95366575599161141</v>
      </c>
      <c r="N15" s="30">
        <v>0.98395939637390084</v>
      </c>
      <c r="O15" s="30"/>
      <c r="P15" s="30"/>
      <c r="Q15" s="30"/>
      <c r="R15" s="30"/>
      <c r="S15" s="21"/>
    </row>
    <row r="16" spans="2:19" x14ac:dyDescent="0.3">
      <c r="B16" s="16" t="s">
        <v>42</v>
      </c>
      <c r="C16" s="30">
        <v>0.9322130648150766</v>
      </c>
      <c r="D16" s="30">
        <v>0.91787926073742832</v>
      </c>
      <c r="E16" s="30">
        <v>0.91544746376114383</v>
      </c>
      <c r="F16" s="30">
        <v>0.94532968092171332</v>
      </c>
      <c r="G16" s="30">
        <v>0.94149904496787062</v>
      </c>
      <c r="H16" s="30">
        <v>0.9273694509374748</v>
      </c>
      <c r="I16" s="30">
        <v>0.93238694967699909</v>
      </c>
      <c r="J16" s="30">
        <v>0.9273694509374748</v>
      </c>
      <c r="K16" s="30">
        <v>0.93238694967699909</v>
      </c>
      <c r="L16" s="30">
        <v>0.95157437708088621</v>
      </c>
      <c r="M16" s="30">
        <v>0.96085776471671636</v>
      </c>
      <c r="N16" s="30">
        <v>0.98406753015104309</v>
      </c>
      <c r="O16" s="30">
        <v>0.98675460775157686</v>
      </c>
      <c r="P16" s="30"/>
      <c r="Q16" s="30"/>
      <c r="R16" s="30"/>
      <c r="S16" s="21"/>
    </row>
    <row r="17" spans="2:19" x14ac:dyDescent="0.3">
      <c r="B17" s="16" t="s">
        <v>43</v>
      </c>
      <c r="C17" s="30">
        <v>0.98302830102511607</v>
      </c>
      <c r="D17" s="30">
        <v>0.957828713628323</v>
      </c>
      <c r="E17" s="30">
        <v>0.95797021675763661</v>
      </c>
      <c r="F17" s="30">
        <v>0.98783569081822742</v>
      </c>
      <c r="G17" s="30">
        <v>0.98666739986693086</v>
      </c>
      <c r="H17" s="30">
        <v>0.96747575313949452</v>
      </c>
      <c r="I17" s="30">
        <v>0.99014447611143042</v>
      </c>
      <c r="J17" s="30">
        <v>0.96747575313949452</v>
      </c>
      <c r="K17" s="30">
        <v>0.99014447611143042</v>
      </c>
      <c r="L17" s="30">
        <v>0.99299486458784858</v>
      </c>
      <c r="M17" s="30">
        <v>0.94512627806623706</v>
      </c>
      <c r="N17" s="30">
        <v>0.93353790170177808</v>
      </c>
      <c r="O17" s="30">
        <v>0.95455166746932718</v>
      </c>
      <c r="P17" s="30">
        <v>0.94078522146856713</v>
      </c>
      <c r="Q17" s="30"/>
      <c r="R17" s="30"/>
      <c r="S17" s="21"/>
    </row>
    <row r="18" spans="2:19" x14ac:dyDescent="0.3">
      <c r="B18" s="16" t="s">
        <v>44</v>
      </c>
      <c r="C18" s="30">
        <v>0.95072890388257325</v>
      </c>
      <c r="D18" s="30">
        <v>0.91060620044078111</v>
      </c>
      <c r="E18" s="30">
        <v>0.9158569037977875</v>
      </c>
      <c r="F18" s="30">
        <v>0.97869164529120645</v>
      </c>
      <c r="G18" s="30">
        <v>0.95284761565736475</v>
      </c>
      <c r="H18" s="30">
        <v>0.92647577724447305</v>
      </c>
      <c r="I18" s="30">
        <v>0.97101213292016675</v>
      </c>
      <c r="J18" s="30">
        <v>0.92647577724447305</v>
      </c>
      <c r="K18" s="30">
        <v>0.97101213292016675</v>
      </c>
      <c r="L18" s="30">
        <v>0.96463179929498166</v>
      </c>
      <c r="M18" s="30">
        <v>0.93870959297142076</v>
      </c>
      <c r="N18" s="30">
        <v>0.96477038323743347</v>
      </c>
      <c r="O18" s="30">
        <v>0.97910107480186737</v>
      </c>
      <c r="P18" s="30">
        <v>0.96707651421231422</v>
      </c>
      <c r="Q18" s="30">
        <v>0.96611738351193177</v>
      </c>
      <c r="R18" s="30"/>
      <c r="S18" s="21"/>
    </row>
    <row r="19" spans="2:19" ht="15" thickBot="1" x14ac:dyDescent="0.35">
      <c r="B19" s="18" t="s">
        <v>45</v>
      </c>
      <c r="C19" s="31">
        <v>0.98734865109526215</v>
      </c>
      <c r="D19" s="31">
        <v>0.96617256365976101</v>
      </c>
      <c r="E19" s="31">
        <v>0.9659056981218227</v>
      </c>
      <c r="F19" s="31">
        <v>0.98509650659312709</v>
      </c>
      <c r="G19" s="31">
        <v>0.99114972501928089</v>
      </c>
      <c r="H19" s="31">
        <v>0.97464850474020315</v>
      </c>
      <c r="I19" s="31">
        <v>0.98659066377743865</v>
      </c>
      <c r="J19" s="31">
        <v>0.97464850474020315</v>
      </c>
      <c r="K19" s="31">
        <v>0.98659066377743865</v>
      </c>
      <c r="L19" s="31">
        <v>0.97</v>
      </c>
      <c r="M19" s="31">
        <v>0.96096422172756391</v>
      </c>
      <c r="N19" s="31">
        <v>0.94096251770948935</v>
      </c>
      <c r="O19" s="31">
        <v>0.96235173088536996</v>
      </c>
      <c r="P19" s="31">
        <v>0.95157437708088621</v>
      </c>
      <c r="Q19" s="31">
        <v>0.99299486458784858</v>
      </c>
      <c r="R19" s="31">
        <v>0.96463179929498166</v>
      </c>
      <c r="S19" s="2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1"/>
  <sheetViews>
    <sheetView topLeftCell="A135" zoomScaleNormal="100" workbookViewId="0">
      <selection activeCell="W145" sqref="W145"/>
    </sheetView>
  </sheetViews>
  <sheetFormatPr defaultRowHeight="14.4" x14ac:dyDescent="0.3"/>
  <cols>
    <col min="1" max="1" width="5" customWidth="1"/>
  </cols>
  <sheetData>
    <row r="1" spans="2:9" x14ac:dyDescent="0.3">
      <c r="B1" t="s">
        <v>46</v>
      </c>
    </row>
    <row r="2" spans="2:9" x14ac:dyDescent="0.3">
      <c r="B2" t="s">
        <v>47</v>
      </c>
    </row>
    <row r="3" spans="2:9" x14ac:dyDescent="0.3">
      <c r="B3" t="s">
        <v>48</v>
      </c>
    </row>
    <row r="4" spans="2:9" x14ac:dyDescent="0.3">
      <c r="B4" t="s">
        <v>49</v>
      </c>
    </row>
    <row r="8" spans="2:9" x14ac:dyDescent="0.3">
      <c r="B8" t="s">
        <v>50</v>
      </c>
    </row>
    <row r="9" spans="2:9" ht="15" thickBot="1" x14ac:dyDescent="0.35"/>
    <row r="10" spans="2:9" x14ac:dyDescent="0.3">
      <c r="B10" s="6" t="s">
        <v>51</v>
      </c>
      <c r="C10" s="7" t="s">
        <v>52</v>
      </c>
      <c r="D10" s="7" t="s">
        <v>53</v>
      </c>
      <c r="E10" s="7" t="s">
        <v>54</v>
      </c>
      <c r="F10" s="7" t="s">
        <v>55</v>
      </c>
      <c r="G10" s="7" t="s">
        <v>56</v>
      </c>
      <c r="H10" s="7" t="s">
        <v>57</v>
      </c>
      <c r="I10" s="7" t="s">
        <v>58</v>
      </c>
    </row>
    <row r="11" spans="2:9" x14ac:dyDescent="0.3">
      <c r="B11" s="8" t="s">
        <v>0</v>
      </c>
      <c r="C11" s="10">
        <v>48</v>
      </c>
      <c r="D11" s="10">
        <v>0</v>
      </c>
      <c r="E11" s="10">
        <v>48</v>
      </c>
      <c r="F11" s="13">
        <v>101</v>
      </c>
      <c r="G11" s="13">
        <v>150</v>
      </c>
      <c r="H11" s="13">
        <v>121.32979166666667</v>
      </c>
      <c r="I11" s="13">
        <v>15.716404424701603</v>
      </c>
    </row>
    <row r="12" spans="2:9" x14ac:dyDescent="0.3">
      <c r="B12" s="5" t="s">
        <v>1</v>
      </c>
      <c r="C12" s="11">
        <v>48</v>
      </c>
      <c r="D12" s="11">
        <v>0</v>
      </c>
      <c r="E12" s="11">
        <v>48</v>
      </c>
      <c r="F12" s="14">
        <v>21</v>
      </c>
      <c r="G12" s="14">
        <v>49</v>
      </c>
      <c r="H12" s="14">
        <v>31.379166666666666</v>
      </c>
      <c r="I12" s="14">
        <v>7.5762495165872572</v>
      </c>
    </row>
    <row r="13" spans="2:9" x14ac:dyDescent="0.3">
      <c r="B13" s="5" t="s">
        <v>2</v>
      </c>
      <c r="C13" s="11">
        <v>48</v>
      </c>
      <c r="D13" s="11">
        <v>0</v>
      </c>
      <c r="E13" s="11">
        <v>48</v>
      </c>
      <c r="F13" s="14">
        <v>47.5</v>
      </c>
      <c r="G13" s="14">
        <v>85</v>
      </c>
      <c r="H13" s="14">
        <v>63.229166666666664</v>
      </c>
      <c r="I13" s="14">
        <v>11.706298692499443</v>
      </c>
    </row>
    <row r="14" spans="2:9" x14ac:dyDescent="0.3">
      <c r="B14" s="5" t="s">
        <v>31</v>
      </c>
      <c r="C14" s="11">
        <v>48</v>
      </c>
      <c r="D14" s="11">
        <v>0</v>
      </c>
      <c r="E14" s="11">
        <v>48</v>
      </c>
      <c r="F14" s="14">
        <v>14.3</v>
      </c>
      <c r="G14" s="14">
        <v>24.87</v>
      </c>
      <c r="H14" s="14">
        <v>19.603750000000002</v>
      </c>
      <c r="I14" s="14">
        <v>2.6945987148446715</v>
      </c>
    </row>
    <row r="15" spans="2:9" x14ac:dyDescent="0.3">
      <c r="B15" s="5" t="s">
        <v>3</v>
      </c>
      <c r="C15" s="11">
        <v>48</v>
      </c>
      <c r="D15" s="11">
        <v>0</v>
      </c>
      <c r="E15" s="11">
        <v>48</v>
      </c>
      <c r="F15" s="14">
        <v>2.3E-2</v>
      </c>
      <c r="G15" s="14">
        <v>9.8000000000000004E-2</v>
      </c>
      <c r="H15" s="14">
        <v>5.6291666666666663E-2</v>
      </c>
      <c r="I15" s="14">
        <v>2.2599151116926355E-2</v>
      </c>
    </row>
    <row r="16" spans="2:9" x14ac:dyDescent="0.3">
      <c r="B16" s="5" t="s">
        <v>4</v>
      </c>
      <c r="C16" s="11">
        <v>48</v>
      </c>
      <c r="D16" s="11">
        <v>0</v>
      </c>
      <c r="E16" s="11">
        <v>48</v>
      </c>
      <c r="F16" s="14">
        <v>10.34</v>
      </c>
      <c r="G16" s="14">
        <v>19.22</v>
      </c>
      <c r="H16" s="14">
        <v>14.071083333333334</v>
      </c>
      <c r="I16" s="14">
        <v>2.3218261689595217</v>
      </c>
    </row>
    <row r="17" spans="2:9" x14ac:dyDescent="0.3">
      <c r="B17" s="5" t="s">
        <v>5</v>
      </c>
      <c r="C17" s="11">
        <v>48</v>
      </c>
      <c r="D17" s="11">
        <v>0</v>
      </c>
      <c r="E17" s="11">
        <v>48</v>
      </c>
      <c r="F17" s="14">
        <v>3.78</v>
      </c>
      <c r="G17" s="14">
        <v>9.23</v>
      </c>
      <c r="H17" s="14">
        <v>6.1991666666666667</v>
      </c>
      <c r="I17" s="14">
        <v>1.7574411201460325</v>
      </c>
    </row>
    <row r="18" spans="2:9" x14ac:dyDescent="0.3">
      <c r="B18" s="5" t="s">
        <v>6</v>
      </c>
      <c r="C18" s="11">
        <v>48</v>
      </c>
      <c r="D18" s="11">
        <v>0</v>
      </c>
      <c r="E18" s="11">
        <v>48</v>
      </c>
      <c r="F18" s="14">
        <v>6.1099999999999994</v>
      </c>
      <c r="G18" s="14">
        <v>14.989999999999998</v>
      </c>
      <c r="H18" s="14">
        <v>9.8410833333333336</v>
      </c>
      <c r="I18" s="14">
        <v>2.3218261689595217</v>
      </c>
    </row>
    <row r="19" spans="2:9" x14ac:dyDescent="0.3">
      <c r="B19" s="5" t="s">
        <v>38</v>
      </c>
      <c r="C19" s="11">
        <v>48</v>
      </c>
      <c r="D19" s="11">
        <v>0</v>
      </c>
      <c r="E19" s="11">
        <v>48</v>
      </c>
      <c r="F19" s="14">
        <v>0.123</v>
      </c>
      <c r="G19" s="14">
        <v>0.60399999999999998</v>
      </c>
      <c r="H19" s="14">
        <v>0.32735416666666667</v>
      </c>
      <c r="I19" s="14">
        <v>0.1689545437524837</v>
      </c>
    </row>
    <row r="20" spans="2:9" x14ac:dyDescent="0.3">
      <c r="B20" s="5" t="s">
        <v>7</v>
      </c>
      <c r="C20" s="11">
        <v>48</v>
      </c>
      <c r="D20" s="11">
        <v>0</v>
      </c>
      <c r="E20" s="11">
        <v>48</v>
      </c>
      <c r="F20" s="14">
        <v>2.1289999999999996</v>
      </c>
      <c r="G20" s="14">
        <v>7.5790000000000006</v>
      </c>
      <c r="H20" s="14">
        <v>4.5481666666666669</v>
      </c>
      <c r="I20" s="14">
        <v>1.7574411201460325</v>
      </c>
    </row>
    <row r="21" spans="2:9" x14ac:dyDescent="0.3">
      <c r="B21" s="5" t="s">
        <v>39</v>
      </c>
      <c r="C21" s="11">
        <v>48</v>
      </c>
      <c r="D21" s="11">
        <v>0</v>
      </c>
      <c r="E21" s="11">
        <v>48</v>
      </c>
      <c r="F21" s="14">
        <v>0.56999999999999984</v>
      </c>
      <c r="G21" s="14">
        <v>3.49</v>
      </c>
      <c r="H21" s="14">
        <v>1.6393750000000002</v>
      </c>
      <c r="I21" s="14">
        <v>0.93680399696169336</v>
      </c>
    </row>
    <row r="22" spans="2:9" x14ac:dyDescent="0.3">
      <c r="B22" s="5" t="s">
        <v>9</v>
      </c>
      <c r="C22" s="11">
        <v>48</v>
      </c>
      <c r="D22" s="11">
        <v>0</v>
      </c>
      <c r="E22" s="11">
        <v>48</v>
      </c>
      <c r="F22" s="14">
        <v>2.734</v>
      </c>
      <c r="G22" s="14">
        <v>6.4729999999999999</v>
      </c>
      <c r="H22" s="14">
        <v>4.0758749999999999</v>
      </c>
      <c r="I22" s="14">
        <v>1.2950625488057126</v>
      </c>
    </row>
    <row r="23" spans="2:9" x14ac:dyDescent="0.3">
      <c r="B23" s="5" t="s">
        <v>8</v>
      </c>
      <c r="C23" s="11">
        <v>48</v>
      </c>
      <c r="D23" s="11">
        <v>0</v>
      </c>
      <c r="E23" s="11">
        <v>48</v>
      </c>
      <c r="F23" s="14">
        <v>1.204</v>
      </c>
      <c r="G23" s="14">
        <v>4.9619999999999997</v>
      </c>
      <c r="H23" s="14">
        <v>2.4787500000000002</v>
      </c>
      <c r="I23" s="14">
        <v>1.4275531737311178</v>
      </c>
    </row>
    <row r="24" spans="2:9" x14ac:dyDescent="0.3">
      <c r="B24" s="5" t="s">
        <v>10</v>
      </c>
      <c r="C24" s="11">
        <v>48</v>
      </c>
      <c r="D24" s="11">
        <v>0</v>
      </c>
      <c r="E24" s="11">
        <v>48</v>
      </c>
      <c r="F24" s="14">
        <v>1.5310000000000001</v>
      </c>
      <c r="G24" s="14">
        <v>4.5739999999999998</v>
      </c>
      <c r="H24" s="14">
        <v>2.5315416666666666</v>
      </c>
      <c r="I24" s="14">
        <v>1.1046280005067526</v>
      </c>
    </row>
    <row r="25" spans="2:9" x14ac:dyDescent="0.3">
      <c r="B25" s="5" t="s">
        <v>42</v>
      </c>
      <c r="C25" s="11">
        <v>48</v>
      </c>
      <c r="D25" s="11">
        <v>0</v>
      </c>
      <c r="E25" s="11">
        <v>48</v>
      </c>
      <c r="F25" s="14">
        <v>0.501</v>
      </c>
      <c r="G25" s="14">
        <v>3.1629999999999998</v>
      </c>
      <c r="H25" s="14">
        <v>1.4135416666666667</v>
      </c>
      <c r="I25" s="14">
        <v>1.0146060121688014</v>
      </c>
    </row>
    <row r="26" spans="2:9" x14ac:dyDescent="0.3">
      <c r="B26" s="5" t="s">
        <v>43</v>
      </c>
      <c r="C26" s="11">
        <v>48</v>
      </c>
      <c r="D26" s="11">
        <v>0</v>
      </c>
      <c r="E26" s="11">
        <v>48</v>
      </c>
      <c r="F26" s="14">
        <v>23</v>
      </c>
      <c r="G26" s="14">
        <v>87</v>
      </c>
      <c r="H26" s="14">
        <v>53.166666666666664</v>
      </c>
      <c r="I26" s="14">
        <v>18.315594254836544</v>
      </c>
    </row>
    <row r="27" spans="2:9" x14ac:dyDescent="0.3">
      <c r="B27" s="5" t="s">
        <v>44</v>
      </c>
      <c r="C27" s="11">
        <v>48</v>
      </c>
      <c r="D27" s="11">
        <v>0</v>
      </c>
      <c r="E27" s="11">
        <v>48</v>
      </c>
      <c r="F27" s="14">
        <v>3.3200000000000003</v>
      </c>
      <c r="G27" s="14">
        <v>4.97</v>
      </c>
      <c r="H27" s="14">
        <v>4.0393125000000003</v>
      </c>
      <c r="I27" s="14">
        <v>0.43228207675426322</v>
      </c>
    </row>
    <row r="28" spans="2:9" ht="15" thickBot="1" x14ac:dyDescent="0.35">
      <c r="B28" s="9" t="s">
        <v>45</v>
      </c>
      <c r="C28" s="12">
        <v>48</v>
      </c>
      <c r="D28" s="12">
        <v>0</v>
      </c>
      <c r="E28" s="12">
        <v>48</v>
      </c>
      <c r="F28" s="15">
        <v>3.0799999999999996</v>
      </c>
      <c r="G28" s="15">
        <v>6</v>
      </c>
      <c r="H28" s="15">
        <v>4.149375</v>
      </c>
      <c r="I28" s="15">
        <v>0.93680399696169336</v>
      </c>
    </row>
    <row r="31" spans="2:9" x14ac:dyDescent="0.3">
      <c r="B31" t="s">
        <v>59</v>
      </c>
    </row>
    <row r="32" spans="2:9" ht="15" thickBot="1" x14ac:dyDescent="0.35"/>
    <row r="33" spans="2:20" x14ac:dyDescent="0.3">
      <c r="B33" s="6" t="s">
        <v>60</v>
      </c>
      <c r="C33" s="7" t="s">
        <v>0</v>
      </c>
      <c r="D33" s="7" t="s">
        <v>1</v>
      </c>
      <c r="E33" s="7" t="s">
        <v>2</v>
      </c>
      <c r="F33" s="7" t="s">
        <v>31</v>
      </c>
      <c r="G33" s="7" t="s">
        <v>3</v>
      </c>
      <c r="H33" s="7" t="s">
        <v>4</v>
      </c>
      <c r="I33" s="7" t="s">
        <v>5</v>
      </c>
      <c r="J33" s="7" t="s">
        <v>6</v>
      </c>
      <c r="K33" s="7" t="s">
        <v>38</v>
      </c>
      <c r="L33" s="7" t="s">
        <v>7</v>
      </c>
      <c r="M33" s="7" t="s">
        <v>39</v>
      </c>
      <c r="N33" s="7" t="s">
        <v>9</v>
      </c>
      <c r="O33" s="7" t="s">
        <v>8</v>
      </c>
      <c r="P33" s="7" t="s">
        <v>10</v>
      </c>
      <c r="Q33" s="7" t="s">
        <v>42</v>
      </c>
      <c r="R33" s="7" t="s">
        <v>43</v>
      </c>
      <c r="S33" s="7" t="s">
        <v>44</v>
      </c>
      <c r="T33" s="7" t="s">
        <v>45</v>
      </c>
    </row>
    <row r="34" spans="2:20" x14ac:dyDescent="0.3">
      <c r="B34" s="17" t="s">
        <v>0</v>
      </c>
      <c r="C34" s="20">
        <v>1</v>
      </c>
      <c r="D34" s="13">
        <v>0.98145533532446372</v>
      </c>
      <c r="E34" s="13">
        <v>0.98333108005143333</v>
      </c>
      <c r="F34" s="13">
        <v>0.9821898873292193</v>
      </c>
      <c r="G34" s="13">
        <v>0.99538432335567484</v>
      </c>
      <c r="H34" s="13">
        <v>0.98995604701513029</v>
      </c>
      <c r="I34" s="13">
        <v>0.98205561081235315</v>
      </c>
      <c r="J34" s="13">
        <v>0.98995604701513029</v>
      </c>
      <c r="K34" s="13">
        <v>0.99364735542813587</v>
      </c>
      <c r="L34" s="13">
        <v>0.98205561081235315</v>
      </c>
      <c r="M34" s="13">
        <v>0.98734865109526215</v>
      </c>
      <c r="N34" s="13">
        <v>0.96728566569162711</v>
      </c>
      <c r="O34" s="13">
        <v>0.9230122054968698</v>
      </c>
      <c r="P34" s="13">
        <v>0.94820426828034954</v>
      </c>
      <c r="Q34" s="13">
        <v>0.9322130648150766</v>
      </c>
      <c r="R34" s="13">
        <v>0.98302830102511607</v>
      </c>
      <c r="S34" s="13">
        <v>0.95072890388257325</v>
      </c>
      <c r="T34" s="13">
        <v>0.98734865109526215</v>
      </c>
    </row>
    <row r="35" spans="2:20" x14ac:dyDescent="0.3">
      <c r="B35" s="16" t="s">
        <v>1</v>
      </c>
      <c r="C35" s="14">
        <v>0.98145533532446372</v>
      </c>
      <c r="D35" s="22">
        <v>1</v>
      </c>
      <c r="E35" s="14">
        <v>0.99443465012793686</v>
      </c>
      <c r="F35" s="14">
        <v>0.94390899778242998</v>
      </c>
      <c r="G35" s="14">
        <v>0.98286769333830037</v>
      </c>
      <c r="H35" s="14">
        <v>0.99465228470663014</v>
      </c>
      <c r="I35" s="14">
        <v>0.94502661694509527</v>
      </c>
      <c r="J35" s="14">
        <v>0.99465228470663014</v>
      </c>
      <c r="K35" s="14">
        <v>0.9879462558778529</v>
      </c>
      <c r="L35" s="14">
        <v>0.94502661694509527</v>
      </c>
      <c r="M35" s="14">
        <v>0.96617256365976101</v>
      </c>
      <c r="N35" s="14">
        <v>0.96991910220604205</v>
      </c>
      <c r="O35" s="14">
        <v>0.90384669221547242</v>
      </c>
      <c r="P35" s="14">
        <v>0.92073188946905482</v>
      </c>
      <c r="Q35" s="14">
        <v>0.91787926073742832</v>
      </c>
      <c r="R35" s="14">
        <v>0.957828713628323</v>
      </c>
      <c r="S35" s="14">
        <v>0.91060620044078111</v>
      </c>
      <c r="T35" s="14">
        <v>0.96617256365976101</v>
      </c>
    </row>
    <row r="36" spans="2:20" x14ac:dyDescent="0.3">
      <c r="B36" s="16" t="s">
        <v>2</v>
      </c>
      <c r="C36" s="14">
        <v>0.98333108005143333</v>
      </c>
      <c r="D36" s="14">
        <v>0.99443465012793686</v>
      </c>
      <c r="E36" s="22">
        <v>1</v>
      </c>
      <c r="F36" s="14">
        <v>0.94679407273476079</v>
      </c>
      <c r="G36" s="14">
        <v>0.98322293988313669</v>
      </c>
      <c r="H36" s="14">
        <v>0.9970957881221717</v>
      </c>
      <c r="I36" s="14">
        <v>0.94763985811626206</v>
      </c>
      <c r="J36" s="14">
        <v>0.9970957881221717</v>
      </c>
      <c r="K36" s="14">
        <v>0.9900922909880564</v>
      </c>
      <c r="L36" s="14">
        <v>0.94763985811626206</v>
      </c>
      <c r="M36" s="14">
        <v>0.9659056981218227</v>
      </c>
      <c r="N36" s="14">
        <v>0.97160617859299103</v>
      </c>
      <c r="O36" s="14">
        <v>0.90011400165201327</v>
      </c>
      <c r="P36" s="14">
        <v>0.91835405379332413</v>
      </c>
      <c r="Q36" s="14">
        <v>0.91544746376114383</v>
      </c>
      <c r="R36" s="14">
        <v>0.95797021675763661</v>
      </c>
      <c r="S36" s="14">
        <v>0.9158569037977875</v>
      </c>
      <c r="T36" s="14">
        <v>0.9659056981218227</v>
      </c>
    </row>
    <row r="37" spans="2:20" x14ac:dyDescent="0.3">
      <c r="B37" s="16" t="s">
        <v>31</v>
      </c>
      <c r="C37" s="14">
        <v>0.9821898873292193</v>
      </c>
      <c r="D37" s="14">
        <v>0.94390899778242998</v>
      </c>
      <c r="E37" s="14">
        <v>0.94679407273476079</v>
      </c>
      <c r="F37" s="22">
        <v>1</v>
      </c>
      <c r="G37" s="14">
        <v>0.98197317840361742</v>
      </c>
      <c r="H37" s="14">
        <v>0.95863305353438455</v>
      </c>
      <c r="I37" s="14">
        <v>0.99283368498813107</v>
      </c>
      <c r="J37" s="14">
        <v>0.95863305353438455</v>
      </c>
      <c r="K37" s="14">
        <v>0.97244693123393944</v>
      </c>
      <c r="L37" s="14">
        <v>0.99283368498813107</v>
      </c>
      <c r="M37" s="14">
        <v>0.98509650659312709</v>
      </c>
      <c r="N37" s="14">
        <v>0.94795993193981476</v>
      </c>
      <c r="O37" s="14">
        <v>0.94134093931642626</v>
      </c>
      <c r="P37" s="14">
        <v>0.96373507625624721</v>
      </c>
      <c r="Q37" s="14">
        <v>0.94532968092171332</v>
      </c>
      <c r="R37" s="14">
        <v>0.98783569081822742</v>
      </c>
      <c r="S37" s="14">
        <v>0.97869164529120645</v>
      </c>
      <c r="T37" s="14">
        <v>0.98509650659312709</v>
      </c>
    </row>
    <row r="38" spans="2:20" x14ac:dyDescent="0.3">
      <c r="B38" s="16" t="s">
        <v>3</v>
      </c>
      <c r="C38" s="14">
        <v>0.99538432335567484</v>
      </c>
      <c r="D38" s="14">
        <v>0.98286769333830037</v>
      </c>
      <c r="E38" s="14">
        <v>0.98322293988313669</v>
      </c>
      <c r="F38" s="14">
        <v>0.98197317840361742</v>
      </c>
      <c r="G38" s="22">
        <v>1</v>
      </c>
      <c r="H38" s="14">
        <v>0.99003774962487057</v>
      </c>
      <c r="I38" s="14">
        <v>0.98031871033619011</v>
      </c>
      <c r="J38" s="14">
        <v>0.99003774962487057</v>
      </c>
      <c r="K38" s="14">
        <v>0.99481486089838056</v>
      </c>
      <c r="L38" s="14">
        <v>0.98031871033619011</v>
      </c>
      <c r="M38" s="14">
        <v>0.99114972501928089</v>
      </c>
      <c r="N38" s="14">
        <v>0.97220035614959233</v>
      </c>
      <c r="O38" s="14">
        <v>0.92996363685336603</v>
      </c>
      <c r="P38" s="14">
        <v>0.95130030036456781</v>
      </c>
      <c r="Q38" s="14">
        <v>0.94149904496787062</v>
      </c>
      <c r="R38" s="14">
        <v>0.98666739986693086</v>
      </c>
      <c r="S38" s="14">
        <v>0.95284761565736475</v>
      </c>
      <c r="T38" s="14">
        <v>0.99114972501928089</v>
      </c>
    </row>
    <row r="39" spans="2:20" x14ac:dyDescent="0.3">
      <c r="B39" s="16" t="s">
        <v>4</v>
      </c>
      <c r="C39" s="14">
        <v>0.98995604701513029</v>
      </c>
      <c r="D39" s="14">
        <v>0.99465228470663014</v>
      </c>
      <c r="E39" s="14">
        <v>0.9970957881221717</v>
      </c>
      <c r="F39" s="14">
        <v>0.95863305353438455</v>
      </c>
      <c r="G39" s="14">
        <v>0.99003774962487057</v>
      </c>
      <c r="H39" s="22">
        <v>1</v>
      </c>
      <c r="I39" s="14">
        <v>0.95755075594340067</v>
      </c>
      <c r="J39" s="14">
        <v>0.99999999999999989</v>
      </c>
      <c r="K39" s="14">
        <v>0.99495155447502304</v>
      </c>
      <c r="L39" s="14">
        <v>0.95755075594340067</v>
      </c>
      <c r="M39" s="14">
        <v>0.97464850474020315</v>
      </c>
      <c r="N39" s="14">
        <v>0.97714565474677817</v>
      </c>
      <c r="O39" s="14">
        <v>0.91171122302543772</v>
      </c>
      <c r="P39" s="14">
        <v>0.93060116739390952</v>
      </c>
      <c r="Q39" s="14">
        <v>0.9273694509374748</v>
      </c>
      <c r="R39" s="14">
        <v>0.96747575313949452</v>
      </c>
      <c r="S39" s="14">
        <v>0.92647577724447305</v>
      </c>
      <c r="T39" s="14">
        <v>0.97464850474020315</v>
      </c>
    </row>
    <row r="40" spans="2:20" x14ac:dyDescent="0.3">
      <c r="B40" s="16" t="s">
        <v>5</v>
      </c>
      <c r="C40" s="14">
        <v>0.98205561081235315</v>
      </c>
      <c r="D40" s="14">
        <v>0.94502661694509527</v>
      </c>
      <c r="E40" s="14">
        <v>0.94763985811626206</v>
      </c>
      <c r="F40" s="14">
        <v>0.99283368498813107</v>
      </c>
      <c r="G40" s="14">
        <v>0.98031871033619011</v>
      </c>
      <c r="H40" s="14">
        <v>0.95755075594340067</v>
      </c>
      <c r="I40" s="22">
        <v>1</v>
      </c>
      <c r="J40" s="14">
        <v>0.95755075594340067</v>
      </c>
      <c r="K40" s="14">
        <v>0.97139057064638723</v>
      </c>
      <c r="L40" s="14">
        <v>1</v>
      </c>
      <c r="M40" s="14">
        <v>0.98659066377743865</v>
      </c>
      <c r="N40" s="14">
        <v>0.93716069627788667</v>
      </c>
      <c r="O40" s="14">
        <v>0.92725890976804071</v>
      </c>
      <c r="P40" s="14">
        <v>0.95369541060561558</v>
      </c>
      <c r="Q40" s="14">
        <v>0.93238694967699909</v>
      </c>
      <c r="R40" s="14">
        <v>0.99014447611143042</v>
      </c>
      <c r="S40" s="14">
        <v>0.97101213292016675</v>
      </c>
      <c r="T40" s="14">
        <v>0.98659066377743865</v>
      </c>
    </row>
    <row r="41" spans="2:20" x14ac:dyDescent="0.3">
      <c r="B41" s="16" t="s">
        <v>6</v>
      </c>
      <c r="C41" s="14">
        <v>0.98995604701513029</v>
      </c>
      <c r="D41" s="14">
        <v>0.99465228470663014</v>
      </c>
      <c r="E41" s="14">
        <v>0.9970957881221717</v>
      </c>
      <c r="F41" s="14">
        <v>0.95863305353438455</v>
      </c>
      <c r="G41" s="14">
        <v>0.99003774962487057</v>
      </c>
      <c r="H41" s="14">
        <v>0.99999999999999989</v>
      </c>
      <c r="I41" s="14">
        <v>0.95755075594340067</v>
      </c>
      <c r="J41" s="22">
        <v>1</v>
      </c>
      <c r="K41" s="14">
        <v>0.99495155447502304</v>
      </c>
      <c r="L41" s="14">
        <v>0.95755075594340067</v>
      </c>
      <c r="M41" s="14">
        <v>0.97464850474020315</v>
      </c>
      <c r="N41" s="14">
        <v>0.97714565474677817</v>
      </c>
      <c r="O41" s="14">
        <v>0.91171122302543772</v>
      </c>
      <c r="P41" s="14">
        <v>0.93060116739390952</v>
      </c>
      <c r="Q41" s="14">
        <v>0.9273694509374748</v>
      </c>
      <c r="R41" s="14">
        <v>0.96747575313949452</v>
      </c>
      <c r="S41" s="14">
        <v>0.92647577724447305</v>
      </c>
      <c r="T41" s="14">
        <v>0.97464850474020315</v>
      </c>
    </row>
    <row r="42" spans="2:20" x14ac:dyDescent="0.3">
      <c r="B42" s="16" t="s">
        <v>38</v>
      </c>
      <c r="C42" s="14">
        <v>0.99364735542813587</v>
      </c>
      <c r="D42" s="14">
        <v>0.9879462558778529</v>
      </c>
      <c r="E42" s="14">
        <v>0.9900922909880564</v>
      </c>
      <c r="F42" s="14">
        <v>0.97244693123393944</v>
      </c>
      <c r="G42" s="14">
        <v>0.99481486089838056</v>
      </c>
      <c r="H42" s="14">
        <v>0.99495155447502304</v>
      </c>
      <c r="I42" s="14">
        <v>0.97139057064638723</v>
      </c>
      <c r="J42" s="14">
        <v>0.99495155447502304</v>
      </c>
      <c r="K42" s="22">
        <v>1</v>
      </c>
      <c r="L42" s="14">
        <v>0.97139057064638723</v>
      </c>
      <c r="M42" s="14">
        <v>0.98539591230419821</v>
      </c>
      <c r="N42" s="14">
        <v>0.97413067708736556</v>
      </c>
      <c r="O42" s="14">
        <v>0.92098691846253133</v>
      </c>
      <c r="P42" s="14">
        <v>0.94115411896996282</v>
      </c>
      <c r="Q42" s="14">
        <v>0.93452946479963306</v>
      </c>
      <c r="R42" s="14">
        <v>0.97819774308715612</v>
      </c>
      <c r="S42" s="14">
        <v>0.94020411625426947</v>
      </c>
      <c r="T42" s="14">
        <v>0.98539591230419821</v>
      </c>
    </row>
    <row r="43" spans="2:20" x14ac:dyDescent="0.3">
      <c r="B43" s="16" t="s">
        <v>7</v>
      </c>
      <c r="C43" s="14">
        <v>0.98205561081235315</v>
      </c>
      <c r="D43" s="14">
        <v>0.94502661694509527</v>
      </c>
      <c r="E43" s="14">
        <v>0.94763985811626206</v>
      </c>
      <c r="F43" s="14">
        <v>0.99283368498813107</v>
      </c>
      <c r="G43" s="14">
        <v>0.98031871033619011</v>
      </c>
      <c r="H43" s="14">
        <v>0.95755075594340067</v>
      </c>
      <c r="I43" s="14">
        <v>1</v>
      </c>
      <c r="J43" s="14">
        <v>0.95755075594340067</v>
      </c>
      <c r="K43" s="14">
        <v>0.97139057064638723</v>
      </c>
      <c r="L43" s="22">
        <v>1</v>
      </c>
      <c r="M43" s="14">
        <v>0.98659066377743865</v>
      </c>
      <c r="N43" s="14">
        <v>0.93716069627788667</v>
      </c>
      <c r="O43" s="14">
        <v>0.92725890976804071</v>
      </c>
      <c r="P43" s="14">
        <v>0.95369541060561558</v>
      </c>
      <c r="Q43" s="14">
        <v>0.93238694967699909</v>
      </c>
      <c r="R43" s="14">
        <v>0.99014447611143042</v>
      </c>
      <c r="S43" s="14">
        <v>0.97101213292016675</v>
      </c>
      <c r="T43" s="14">
        <v>0.98659066377743865</v>
      </c>
    </row>
    <row r="44" spans="2:20" x14ac:dyDescent="0.3">
      <c r="B44" s="16" t="s">
        <v>39</v>
      </c>
      <c r="C44" s="14">
        <v>0.98734865109526215</v>
      </c>
      <c r="D44" s="14">
        <v>0.96617256365976101</v>
      </c>
      <c r="E44" s="14">
        <v>0.9659056981218227</v>
      </c>
      <c r="F44" s="14">
        <v>0.98509650659312709</v>
      </c>
      <c r="G44" s="14">
        <v>0.99114972501928089</v>
      </c>
      <c r="H44" s="14">
        <v>0.97464850474020315</v>
      </c>
      <c r="I44" s="14">
        <v>0.98659066377743865</v>
      </c>
      <c r="J44" s="14">
        <v>0.97464850474020315</v>
      </c>
      <c r="K44" s="14">
        <v>0.98539591230419821</v>
      </c>
      <c r="L44" s="14">
        <v>0.98659066377743865</v>
      </c>
      <c r="M44" s="22">
        <v>1</v>
      </c>
      <c r="N44" s="14">
        <v>0.96096422172756391</v>
      </c>
      <c r="O44" s="14">
        <v>0.94096251770948935</v>
      </c>
      <c r="P44" s="14">
        <v>0.96235173088536996</v>
      </c>
      <c r="Q44" s="14">
        <v>0.95157437708088621</v>
      </c>
      <c r="R44" s="14">
        <v>0.99299486458784858</v>
      </c>
      <c r="S44" s="14">
        <v>0.96463179929498166</v>
      </c>
      <c r="T44" s="14">
        <v>1</v>
      </c>
    </row>
    <row r="45" spans="2:20" x14ac:dyDescent="0.3">
      <c r="B45" s="16" t="s">
        <v>9</v>
      </c>
      <c r="C45" s="14">
        <v>0.96728566569162711</v>
      </c>
      <c r="D45" s="14">
        <v>0.96991910220604205</v>
      </c>
      <c r="E45" s="14">
        <v>0.97160617859299103</v>
      </c>
      <c r="F45" s="14">
        <v>0.94795993193981476</v>
      </c>
      <c r="G45" s="14">
        <v>0.97220035614959233</v>
      </c>
      <c r="H45" s="14">
        <v>0.97714565474677817</v>
      </c>
      <c r="I45" s="14">
        <v>0.93716069627788667</v>
      </c>
      <c r="J45" s="14">
        <v>0.97714565474677817</v>
      </c>
      <c r="K45" s="14">
        <v>0.97413067708736556</v>
      </c>
      <c r="L45" s="14">
        <v>0.93716069627788667</v>
      </c>
      <c r="M45" s="14">
        <v>0.96096422172756391</v>
      </c>
      <c r="N45" s="22">
        <v>1</v>
      </c>
      <c r="O45" s="14">
        <v>0.94221112660046713</v>
      </c>
      <c r="P45" s="14">
        <v>0.95366575599161141</v>
      </c>
      <c r="Q45" s="14">
        <v>0.96085776471671636</v>
      </c>
      <c r="R45" s="14">
        <v>0.94512627806623706</v>
      </c>
      <c r="S45" s="14">
        <v>0.93870959297142076</v>
      </c>
      <c r="T45" s="14">
        <v>0.96096422172756391</v>
      </c>
    </row>
    <row r="46" spans="2:20" x14ac:dyDescent="0.3">
      <c r="B46" s="16" t="s">
        <v>8</v>
      </c>
      <c r="C46" s="14">
        <v>0.9230122054968698</v>
      </c>
      <c r="D46" s="14">
        <v>0.90384669221547242</v>
      </c>
      <c r="E46" s="14">
        <v>0.90011400165201327</v>
      </c>
      <c r="F46" s="14">
        <v>0.94134093931642626</v>
      </c>
      <c r="G46" s="14">
        <v>0.92996363685336603</v>
      </c>
      <c r="H46" s="14">
        <v>0.91171122302543772</v>
      </c>
      <c r="I46" s="14">
        <v>0.92725890976804071</v>
      </c>
      <c r="J46" s="14">
        <v>0.91171122302543772</v>
      </c>
      <c r="K46" s="14">
        <v>0.92098691846253133</v>
      </c>
      <c r="L46" s="14">
        <v>0.92725890976804071</v>
      </c>
      <c r="M46" s="14">
        <v>0.94096251770948935</v>
      </c>
      <c r="N46" s="14">
        <v>0.94221112660046713</v>
      </c>
      <c r="O46" s="22">
        <v>1</v>
      </c>
      <c r="P46" s="14">
        <v>0.98395939637390084</v>
      </c>
      <c r="Q46" s="14">
        <v>0.98406753015104309</v>
      </c>
      <c r="R46" s="14">
        <v>0.93353790170177808</v>
      </c>
      <c r="S46" s="14">
        <v>0.96477038323743347</v>
      </c>
      <c r="T46" s="14">
        <v>0.94096251770948935</v>
      </c>
    </row>
    <row r="47" spans="2:20" x14ac:dyDescent="0.3">
      <c r="B47" s="16" t="s">
        <v>10</v>
      </c>
      <c r="C47" s="14">
        <v>0.94820426828034954</v>
      </c>
      <c r="D47" s="14">
        <v>0.92073188946905482</v>
      </c>
      <c r="E47" s="14">
        <v>0.91835405379332413</v>
      </c>
      <c r="F47" s="14">
        <v>0.96373507625624721</v>
      </c>
      <c r="G47" s="14">
        <v>0.95130030036456781</v>
      </c>
      <c r="H47" s="14">
        <v>0.93060116739390952</v>
      </c>
      <c r="I47" s="14">
        <v>0.95369541060561558</v>
      </c>
      <c r="J47" s="14">
        <v>0.93060116739390952</v>
      </c>
      <c r="K47" s="14">
        <v>0.94115411896996282</v>
      </c>
      <c r="L47" s="14">
        <v>0.95369541060561558</v>
      </c>
      <c r="M47" s="14">
        <v>0.96235173088536996</v>
      </c>
      <c r="N47" s="14">
        <v>0.95366575599161141</v>
      </c>
      <c r="O47" s="14">
        <v>0.98395939637390084</v>
      </c>
      <c r="P47" s="22">
        <v>1</v>
      </c>
      <c r="Q47" s="14">
        <v>0.98675460775157686</v>
      </c>
      <c r="R47" s="14">
        <v>0.95455166746932718</v>
      </c>
      <c r="S47" s="14">
        <v>0.97910107480186737</v>
      </c>
      <c r="T47" s="14">
        <v>0.96235173088536996</v>
      </c>
    </row>
    <row r="48" spans="2:20" x14ac:dyDescent="0.3">
      <c r="B48" s="16" t="s">
        <v>42</v>
      </c>
      <c r="C48" s="14">
        <v>0.9322130648150766</v>
      </c>
      <c r="D48" s="14">
        <v>0.91787926073742832</v>
      </c>
      <c r="E48" s="14">
        <v>0.91544746376114383</v>
      </c>
      <c r="F48" s="14">
        <v>0.94532968092171332</v>
      </c>
      <c r="G48" s="14">
        <v>0.94149904496787062</v>
      </c>
      <c r="H48" s="14">
        <v>0.9273694509374748</v>
      </c>
      <c r="I48" s="14">
        <v>0.93238694967699909</v>
      </c>
      <c r="J48" s="14">
        <v>0.9273694509374748</v>
      </c>
      <c r="K48" s="14">
        <v>0.93452946479963306</v>
      </c>
      <c r="L48" s="14">
        <v>0.93238694967699909</v>
      </c>
      <c r="M48" s="14">
        <v>0.95157437708088621</v>
      </c>
      <c r="N48" s="14">
        <v>0.96085776471671636</v>
      </c>
      <c r="O48" s="14">
        <v>0.98406753015104309</v>
      </c>
      <c r="P48" s="14">
        <v>0.98675460775157686</v>
      </c>
      <c r="Q48" s="22">
        <v>1</v>
      </c>
      <c r="R48" s="14">
        <v>0.94078522146856713</v>
      </c>
      <c r="S48" s="14">
        <v>0.96707651421231422</v>
      </c>
      <c r="T48" s="14">
        <v>0.95157437708088621</v>
      </c>
    </row>
    <row r="49" spans="2:20" x14ac:dyDescent="0.3">
      <c r="B49" s="16" t="s">
        <v>43</v>
      </c>
      <c r="C49" s="14">
        <v>0.98302830102511607</v>
      </c>
      <c r="D49" s="14">
        <v>0.957828713628323</v>
      </c>
      <c r="E49" s="14">
        <v>0.95797021675763661</v>
      </c>
      <c r="F49" s="14">
        <v>0.98783569081822742</v>
      </c>
      <c r="G49" s="14">
        <v>0.98666739986693086</v>
      </c>
      <c r="H49" s="14">
        <v>0.96747575313949452</v>
      </c>
      <c r="I49" s="14">
        <v>0.99014447611143042</v>
      </c>
      <c r="J49" s="14">
        <v>0.96747575313949452</v>
      </c>
      <c r="K49" s="14">
        <v>0.97819774308715612</v>
      </c>
      <c r="L49" s="14">
        <v>0.99014447611143042</v>
      </c>
      <c r="M49" s="14">
        <v>0.99299486458784858</v>
      </c>
      <c r="N49" s="14">
        <v>0.94512627806623706</v>
      </c>
      <c r="O49" s="14">
        <v>0.93353790170177808</v>
      </c>
      <c r="P49" s="14">
        <v>0.95455166746932718</v>
      </c>
      <c r="Q49" s="14">
        <v>0.94078522146856713</v>
      </c>
      <c r="R49" s="22">
        <v>1</v>
      </c>
      <c r="S49" s="14">
        <v>0.96611738351193177</v>
      </c>
      <c r="T49" s="14">
        <v>0.99299486458784858</v>
      </c>
    </row>
    <row r="50" spans="2:20" x14ac:dyDescent="0.3">
      <c r="B50" s="16" t="s">
        <v>44</v>
      </c>
      <c r="C50" s="14">
        <v>0.95072890388257325</v>
      </c>
      <c r="D50" s="14">
        <v>0.91060620044078111</v>
      </c>
      <c r="E50" s="14">
        <v>0.9158569037977875</v>
      </c>
      <c r="F50" s="14">
        <v>0.97869164529120645</v>
      </c>
      <c r="G50" s="14">
        <v>0.95284761565736475</v>
      </c>
      <c r="H50" s="14">
        <v>0.92647577724447305</v>
      </c>
      <c r="I50" s="14">
        <v>0.97101213292016675</v>
      </c>
      <c r="J50" s="14">
        <v>0.92647577724447305</v>
      </c>
      <c r="K50" s="14">
        <v>0.94020411625426947</v>
      </c>
      <c r="L50" s="14">
        <v>0.97101213292016675</v>
      </c>
      <c r="M50" s="14">
        <v>0.96463179929498166</v>
      </c>
      <c r="N50" s="14">
        <v>0.93870959297142076</v>
      </c>
      <c r="O50" s="14">
        <v>0.96477038323743347</v>
      </c>
      <c r="P50" s="14">
        <v>0.97910107480186737</v>
      </c>
      <c r="Q50" s="14">
        <v>0.96707651421231422</v>
      </c>
      <c r="R50" s="14">
        <v>0.96611738351193177</v>
      </c>
      <c r="S50" s="22">
        <v>1</v>
      </c>
      <c r="T50" s="14">
        <v>0.96463179929498166</v>
      </c>
    </row>
    <row r="51" spans="2:20" ht="15" thickBot="1" x14ac:dyDescent="0.35">
      <c r="B51" s="18" t="s">
        <v>45</v>
      </c>
      <c r="C51" s="15">
        <v>0.98734865109526215</v>
      </c>
      <c r="D51" s="15">
        <v>0.96617256365976101</v>
      </c>
      <c r="E51" s="15">
        <v>0.9659056981218227</v>
      </c>
      <c r="F51" s="15">
        <v>0.98509650659312709</v>
      </c>
      <c r="G51" s="15">
        <v>0.99114972501928089</v>
      </c>
      <c r="H51" s="15">
        <v>0.97464850474020315</v>
      </c>
      <c r="I51" s="15">
        <v>0.98659066377743865</v>
      </c>
      <c r="J51" s="15">
        <v>0.97464850474020315</v>
      </c>
      <c r="K51" s="15">
        <v>0.98539591230419821</v>
      </c>
      <c r="L51" s="15">
        <v>0.98659066377743865</v>
      </c>
      <c r="M51" s="15">
        <v>1</v>
      </c>
      <c r="N51" s="15">
        <v>0.96096422172756391</v>
      </c>
      <c r="O51" s="15">
        <v>0.94096251770948935</v>
      </c>
      <c r="P51" s="15">
        <v>0.96235173088536996</v>
      </c>
      <c r="Q51" s="15">
        <v>0.95157437708088621</v>
      </c>
      <c r="R51" s="15">
        <v>0.99299486458784858</v>
      </c>
      <c r="S51" s="15">
        <v>0.96463179929498166</v>
      </c>
      <c r="T51" s="24">
        <v>1</v>
      </c>
    </row>
    <row r="54" spans="2:20" x14ac:dyDescent="0.3">
      <c r="B54" s="25" t="s">
        <v>61</v>
      </c>
    </row>
    <row r="56" spans="2:20" x14ac:dyDescent="0.3">
      <c r="B56" t="s">
        <v>62</v>
      </c>
    </row>
    <row r="57" spans="2:20" ht="15" thickBot="1" x14ac:dyDescent="0.35"/>
    <row r="58" spans="2:20" x14ac:dyDescent="0.3">
      <c r="B58" s="6"/>
      <c r="C58" s="7" t="s">
        <v>11</v>
      </c>
      <c r="D58" s="7" t="s">
        <v>12</v>
      </c>
      <c r="E58" s="7" t="s">
        <v>63</v>
      </c>
      <c r="F58" s="7" t="s">
        <v>64</v>
      </c>
      <c r="G58" s="7" t="s">
        <v>65</v>
      </c>
      <c r="H58" s="7" t="s">
        <v>66</v>
      </c>
      <c r="I58" s="7" t="s">
        <v>67</v>
      </c>
      <c r="J58" s="7" t="s">
        <v>68</v>
      </c>
      <c r="K58" s="7" t="s">
        <v>69</v>
      </c>
      <c r="L58" s="7" t="s">
        <v>70</v>
      </c>
      <c r="M58" s="7" t="s">
        <v>71</v>
      </c>
      <c r="N58" s="7" t="s">
        <v>72</v>
      </c>
      <c r="O58" s="7" t="s">
        <v>73</v>
      </c>
      <c r="P58" s="7" t="s">
        <v>74</v>
      </c>
      <c r="Q58" s="7" t="s">
        <v>75</v>
      </c>
    </row>
    <row r="59" spans="2:20" x14ac:dyDescent="0.3">
      <c r="B59" s="8" t="s">
        <v>76</v>
      </c>
      <c r="C59" s="13">
        <v>17.374034756594167</v>
      </c>
      <c r="D59" s="13">
        <v>0.32292692544835949</v>
      </c>
      <c r="E59" s="13">
        <v>0.1787081563016181</v>
      </c>
      <c r="F59" s="13">
        <v>3.1313362014602289E-2</v>
      </c>
      <c r="G59" s="13">
        <v>2.3120787300027021E-2</v>
      </c>
      <c r="H59" s="13">
        <v>1.5517475784229783E-2</v>
      </c>
      <c r="I59" s="13">
        <v>1.2731776911741637E-2</v>
      </c>
      <c r="J59" s="13">
        <v>9.9946404972684148E-3</v>
      </c>
      <c r="K59" s="13">
        <v>8.6286048539507727E-3</v>
      </c>
      <c r="L59" s="13">
        <v>6.6807363326892707E-3</v>
      </c>
      <c r="M59" s="13">
        <v>4.9752557633861707E-3</v>
      </c>
      <c r="N59" s="13">
        <v>3.5735425875295583E-3</v>
      </c>
      <c r="O59" s="13">
        <v>3.3579886311989105E-3</v>
      </c>
      <c r="P59" s="13">
        <v>2.7674219961179199E-3</v>
      </c>
      <c r="Q59" s="13">
        <v>1.6685689831160628E-3</v>
      </c>
    </row>
    <row r="60" spans="2:20" x14ac:dyDescent="0.3">
      <c r="B60" s="5" t="s">
        <v>77</v>
      </c>
      <c r="C60" s="14">
        <v>96.522415314412029</v>
      </c>
      <c r="D60" s="14">
        <v>1.7940384747131082</v>
      </c>
      <c r="E60" s="14">
        <v>0.99282309056454487</v>
      </c>
      <c r="F60" s="14">
        <v>0.17396312230334604</v>
      </c>
      <c r="G60" s="14">
        <v>0.12844881833348343</v>
      </c>
      <c r="H60" s="14">
        <v>8.6208198801276559E-2</v>
      </c>
      <c r="I60" s="14">
        <v>7.0732093954120195E-2</v>
      </c>
      <c r="J60" s="14">
        <v>5.5525780540380078E-2</v>
      </c>
      <c r="K60" s="14">
        <v>4.7936693633059843E-2</v>
      </c>
      <c r="L60" s="14">
        <v>3.7115201848273723E-2</v>
      </c>
      <c r="M60" s="14">
        <v>2.7640309796589834E-2</v>
      </c>
      <c r="N60" s="14">
        <v>1.9853014375164211E-2</v>
      </c>
      <c r="O60" s="14">
        <v>1.8655492395549502E-2</v>
      </c>
      <c r="P60" s="14">
        <v>1.5374566645099553E-2</v>
      </c>
      <c r="Q60" s="14">
        <v>9.2698276839781255E-3</v>
      </c>
    </row>
    <row r="61" spans="2:20" ht="15" thickBot="1" x14ac:dyDescent="0.35">
      <c r="B61" s="9" t="s">
        <v>78</v>
      </c>
      <c r="C61" s="15">
        <v>96.522415314412029</v>
      </c>
      <c r="D61" s="15">
        <v>98.316453789125134</v>
      </c>
      <c r="E61" s="15">
        <v>99.309276879689676</v>
      </c>
      <c r="F61" s="15">
        <v>99.483240001993025</v>
      </c>
      <c r="G61" s="15">
        <v>99.611688820326506</v>
      </c>
      <c r="H61" s="15">
        <v>99.69789701912778</v>
      </c>
      <c r="I61" s="15">
        <v>99.7686291130819</v>
      </c>
      <c r="J61" s="15">
        <v>99.824154893622278</v>
      </c>
      <c r="K61" s="15">
        <v>99.872091587255341</v>
      </c>
      <c r="L61" s="15">
        <v>99.909206789103621</v>
      </c>
      <c r="M61" s="15">
        <v>99.936847098900216</v>
      </c>
      <c r="N61" s="15">
        <v>99.956700113275375</v>
      </c>
      <c r="O61" s="15">
        <v>99.975355605670927</v>
      </c>
      <c r="P61" s="15">
        <v>99.99073017231602</v>
      </c>
      <c r="Q61" s="15">
        <v>100</v>
      </c>
    </row>
    <row r="78" spans="7:7" x14ac:dyDescent="0.3">
      <c r="G78" t="s">
        <v>79</v>
      </c>
    </row>
    <row r="81" spans="2:17" x14ac:dyDescent="0.3">
      <c r="B81" t="s">
        <v>80</v>
      </c>
    </row>
    <row r="82" spans="2:17" ht="15" thickBot="1" x14ac:dyDescent="0.35"/>
    <row r="83" spans="2:17" x14ac:dyDescent="0.3">
      <c r="B83" s="6"/>
      <c r="C83" s="7" t="s">
        <v>11</v>
      </c>
      <c r="D83" s="7" t="s">
        <v>12</v>
      </c>
      <c r="E83" s="7" t="s">
        <v>63</v>
      </c>
      <c r="F83" s="7" t="s">
        <v>64</v>
      </c>
      <c r="G83" s="7" t="s">
        <v>65</v>
      </c>
      <c r="H83" s="7" t="s">
        <v>66</v>
      </c>
      <c r="I83" s="7" t="s">
        <v>67</v>
      </c>
      <c r="J83" s="7" t="s">
        <v>68</v>
      </c>
      <c r="K83" s="7" t="s">
        <v>69</v>
      </c>
      <c r="L83" s="7" t="s">
        <v>70</v>
      </c>
      <c r="M83" s="7" t="s">
        <v>71</v>
      </c>
      <c r="N83" s="7" t="s">
        <v>72</v>
      </c>
      <c r="O83" s="7" t="s">
        <v>73</v>
      </c>
      <c r="P83" s="7" t="s">
        <v>74</v>
      </c>
      <c r="Q83" s="7" t="s">
        <v>75</v>
      </c>
    </row>
    <row r="84" spans="2:17" x14ac:dyDescent="0.3">
      <c r="B84" s="8" t="s">
        <v>0</v>
      </c>
      <c r="C84" s="13">
        <v>0.23825424136429654</v>
      </c>
      <c r="D84" s="13">
        <v>-0.14851672994399653</v>
      </c>
      <c r="E84" s="13">
        <v>-8.9467399615593149E-2</v>
      </c>
      <c r="F84" s="13">
        <v>0.13267027887918598</v>
      </c>
      <c r="G84" s="13">
        <v>-8.8214655180210197E-2</v>
      </c>
      <c r="H84" s="13">
        <v>-0.31143157988811965</v>
      </c>
      <c r="I84" s="13">
        <v>0.12093298549542511</v>
      </c>
      <c r="J84" s="13">
        <v>-0.26941947393371057</v>
      </c>
      <c r="K84" s="13">
        <v>4.1824467947804922E-2</v>
      </c>
      <c r="L84" s="13">
        <v>-8.9292946081660218E-2</v>
      </c>
      <c r="M84" s="13">
        <v>-1.1107094631039059E-2</v>
      </c>
      <c r="N84" s="13">
        <v>0.55312167479963781</v>
      </c>
      <c r="O84" s="13">
        <v>-0.22733251970798785</v>
      </c>
      <c r="P84" s="13">
        <v>-0.38596008561442563</v>
      </c>
      <c r="Q84" s="13">
        <v>0.43261305045438136</v>
      </c>
    </row>
    <row r="85" spans="2:17" x14ac:dyDescent="0.3">
      <c r="B85" s="5" t="s">
        <v>1</v>
      </c>
      <c r="C85" s="14">
        <v>0.23450777754529464</v>
      </c>
      <c r="D85" s="14">
        <v>-0.30809713489024898</v>
      </c>
      <c r="E85" s="14">
        <v>0.19887474925349635</v>
      </c>
      <c r="F85" s="14">
        <v>-0.13656858608214067</v>
      </c>
      <c r="G85" s="14">
        <v>-0.28708648690006427</v>
      </c>
      <c r="H85" s="14">
        <v>9.1080602479893844E-2</v>
      </c>
      <c r="I85" s="14">
        <v>0.21186102827009826</v>
      </c>
      <c r="J85" s="14">
        <v>0.13113232682667239</v>
      </c>
      <c r="K85" s="14">
        <v>-0.11991590047715894</v>
      </c>
      <c r="L85" s="14">
        <v>0.46072958795064639</v>
      </c>
      <c r="M85" s="14">
        <v>0.5807297607962626</v>
      </c>
      <c r="N85" s="14">
        <v>-0.16592725244545201</v>
      </c>
      <c r="O85" s="14">
        <v>-2.9188990114668842E-2</v>
      </c>
      <c r="P85" s="14">
        <v>-0.21631842657874614</v>
      </c>
      <c r="Q85" s="14">
        <v>2.9766088570520712E-3</v>
      </c>
    </row>
    <row r="86" spans="2:17" x14ac:dyDescent="0.3">
      <c r="B86" s="5" t="s">
        <v>2</v>
      </c>
      <c r="C86" s="14">
        <v>0.23471916686604569</v>
      </c>
      <c r="D86" s="14">
        <v>-0.31796108052923655</v>
      </c>
      <c r="E86" s="14">
        <v>0.17300805640325836</v>
      </c>
      <c r="F86" s="14">
        <v>0.10889412515607107</v>
      </c>
      <c r="G86" s="14">
        <v>-0.21527767728050254</v>
      </c>
      <c r="H86" s="14">
        <v>0.28395926269012395</v>
      </c>
      <c r="I86" s="14">
        <v>8.3662821462019116E-2</v>
      </c>
      <c r="J86" s="14">
        <v>1.688303693459282E-2</v>
      </c>
      <c r="K86" s="14">
        <v>-0.1543535768047721</v>
      </c>
      <c r="L86" s="14">
        <v>-0.19824822713151732</v>
      </c>
      <c r="M86" s="14">
        <v>-0.22511335225881129</v>
      </c>
      <c r="N86" s="14">
        <v>-0.17531649718137265</v>
      </c>
      <c r="O86" s="14">
        <v>-0.14212399819271065</v>
      </c>
      <c r="P86" s="14">
        <v>0.5144233357627136</v>
      </c>
      <c r="Q86" s="14">
        <v>0.48824811217724262</v>
      </c>
    </row>
    <row r="87" spans="2:17" x14ac:dyDescent="0.3">
      <c r="B87" s="5" t="s">
        <v>31</v>
      </c>
      <c r="C87" s="14">
        <v>0.23696126078415142</v>
      </c>
      <c r="D87" s="14">
        <v>0.10003095788424925</v>
      </c>
      <c r="E87" s="14">
        <v>-0.27616487878059182</v>
      </c>
      <c r="F87" s="14">
        <v>0.27448233049439158</v>
      </c>
      <c r="G87" s="14">
        <v>1.439835914331244E-2</v>
      </c>
      <c r="H87" s="14">
        <v>-0.23528259311314012</v>
      </c>
      <c r="I87" s="14">
        <v>-0.24761120901095254</v>
      </c>
      <c r="J87" s="14">
        <v>-0.14499298382554893</v>
      </c>
      <c r="K87" s="14">
        <v>0.44968310176676096</v>
      </c>
      <c r="L87" s="14">
        <v>0.10871935162809282</v>
      </c>
      <c r="M87" s="14">
        <v>0.21528968169509141</v>
      </c>
      <c r="N87" s="14">
        <v>-0.41001981664095333</v>
      </c>
      <c r="O87" s="14">
        <v>-0.43153742229522729</v>
      </c>
      <c r="P87" s="14">
        <v>0.1717731957678818</v>
      </c>
      <c r="Q87" s="14">
        <v>1.023848773333394E-2</v>
      </c>
    </row>
    <row r="88" spans="2:17" x14ac:dyDescent="0.3">
      <c r="B88" s="5" t="s">
        <v>3</v>
      </c>
      <c r="C88" s="14">
        <v>0.23874562983356135</v>
      </c>
      <c r="D88" s="14">
        <v>-0.12608257460275699</v>
      </c>
      <c r="E88" s="14">
        <v>-4.8755267033436266E-2</v>
      </c>
      <c r="F88" s="14">
        <v>-5.4894887816866321E-2</v>
      </c>
      <c r="G88" s="14">
        <v>8.3262496260865765E-2</v>
      </c>
      <c r="H88" s="14">
        <v>-0.12330643300225452</v>
      </c>
      <c r="I88" s="14">
        <v>-0.12611895301303194</v>
      </c>
      <c r="J88" s="14">
        <v>-0.1985285230504463</v>
      </c>
      <c r="K88" s="14">
        <v>0.18107653638564669</v>
      </c>
      <c r="L88" s="14">
        <v>0.17048985228602237</v>
      </c>
      <c r="M88" s="14">
        <v>0.2441482265155922</v>
      </c>
      <c r="N88" s="14">
        <v>0.41548066110336929</v>
      </c>
      <c r="O88" s="14">
        <v>0.48473644055097537</v>
      </c>
      <c r="P88" s="14">
        <v>0.55484299793086789</v>
      </c>
      <c r="Q88" s="14">
        <v>-8.5722180288926364E-2</v>
      </c>
    </row>
    <row r="89" spans="2:17" x14ac:dyDescent="0.3">
      <c r="B89" s="5" t="s">
        <v>4</v>
      </c>
      <c r="C89" s="14">
        <v>0.23650722888753647</v>
      </c>
      <c r="D89" s="14">
        <v>-0.2686258352319324</v>
      </c>
      <c r="E89" s="14">
        <v>0.14006426290613308</v>
      </c>
      <c r="F89" s="14">
        <v>6.6956130549775505E-2</v>
      </c>
      <c r="G89" s="14">
        <v>-8.9835252022419668E-2</v>
      </c>
      <c r="H89" s="14">
        <v>6.3370131685505857E-2</v>
      </c>
      <c r="I89" s="14">
        <v>1.6755705986472916E-2</v>
      </c>
      <c r="J89" s="14">
        <v>7.1708853571235479E-3</v>
      </c>
      <c r="K89" s="14">
        <v>0.14541811167737292</v>
      </c>
      <c r="L89" s="14">
        <v>-0.11243992658416513</v>
      </c>
      <c r="M89" s="14">
        <v>-0.2109480932845732</v>
      </c>
      <c r="N89" s="14">
        <v>9.6605570653747086E-2</v>
      </c>
      <c r="O89" s="14">
        <v>-0.13659372035594977</v>
      </c>
      <c r="P89" s="14">
        <v>-5.6463907271589717E-2</v>
      </c>
      <c r="Q89" s="14">
        <v>-0.47530846078280065</v>
      </c>
    </row>
    <row r="90" spans="2:17" x14ac:dyDescent="0.3">
      <c r="B90" s="5" t="s">
        <v>5</v>
      </c>
      <c r="C90" s="14">
        <v>0.23634749103407479</v>
      </c>
      <c r="D90" s="14">
        <v>5.0346047887455551E-2</v>
      </c>
      <c r="E90" s="14">
        <v>-0.37639466811819422</v>
      </c>
      <c r="F90" s="14">
        <v>0.12231374382020334</v>
      </c>
      <c r="G90" s="14">
        <v>-5.7972393593908531E-2</v>
      </c>
      <c r="H90" s="14">
        <v>-0.12858102352378575</v>
      </c>
      <c r="I90" s="14">
        <v>0.11153592029303466</v>
      </c>
      <c r="J90" s="14">
        <v>0.45472207034991563</v>
      </c>
      <c r="K90" s="14">
        <v>-0.17245711909457509</v>
      </c>
      <c r="L90" s="14">
        <v>-6.1554350555684402E-2</v>
      </c>
      <c r="M90" s="14">
        <v>-2.2124637828307387E-2</v>
      </c>
      <c r="N90" s="14">
        <v>3.6188669568023316E-2</v>
      </c>
      <c r="O90" s="14">
        <v>8.3390405613567628E-2</v>
      </c>
      <c r="P90" s="14">
        <v>3.4358364780434719E-2</v>
      </c>
      <c r="Q90" s="14">
        <v>-4.9002730932895464E-2</v>
      </c>
    </row>
    <row r="91" spans="2:17" x14ac:dyDescent="0.3">
      <c r="B91" s="5" t="s">
        <v>6</v>
      </c>
      <c r="C91" s="14">
        <v>0.23650722888753647</v>
      </c>
      <c r="D91" s="14">
        <v>-0.26862583523193229</v>
      </c>
      <c r="E91" s="14">
        <v>0.14006426290613327</v>
      </c>
      <c r="F91" s="14">
        <v>6.6956130549775533E-2</v>
      </c>
      <c r="G91" s="14">
        <v>-8.9835252022419584E-2</v>
      </c>
      <c r="H91" s="14">
        <v>6.3370131685506356E-2</v>
      </c>
      <c r="I91" s="14">
        <v>1.6755705986472684E-2</v>
      </c>
      <c r="J91" s="14">
        <v>7.1708853571199006E-3</v>
      </c>
      <c r="K91" s="14">
        <v>0.14541811167737331</v>
      </c>
      <c r="L91" s="14">
        <v>-0.11243992658416491</v>
      </c>
      <c r="M91" s="14">
        <v>-0.21094809328457431</v>
      </c>
      <c r="N91" s="14">
        <v>9.6605570653745185E-2</v>
      </c>
      <c r="O91" s="14">
        <v>-0.13659372035595155</v>
      </c>
      <c r="P91" s="14">
        <v>-5.6463907271591403E-2</v>
      </c>
      <c r="Q91" s="14">
        <v>-0.47530846078280015</v>
      </c>
    </row>
    <row r="92" spans="2:17" x14ac:dyDescent="0.3">
      <c r="B92" s="5" t="s">
        <v>38</v>
      </c>
      <c r="C92" s="14">
        <v>0.23787926895051176</v>
      </c>
      <c r="D92" s="14">
        <v>-0.19720885984630535</v>
      </c>
      <c r="E92" s="14">
        <v>2.449957425681348E-2</v>
      </c>
      <c r="F92" s="14">
        <v>-2.8159873851089857E-2</v>
      </c>
      <c r="G92" s="14">
        <v>4.4188253542928053E-2</v>
      </c>
      <c r="H92" s="14">
        <v>-0.1001098845048228</v>
      </c>
      <c r="I92" s="14">
        <v>-0.11415779912520579</v>
      </c>
      <c r="J92" s="14">
        <v>-8.9635167773352051E-2</v>
      </c>
      <c r="K92" s="14">
        <v>0.17869203724723631</v>
      </c>
      <c r="L92" s="14">
        <v>-0.45659035857922231</v>
      </c>
      <c r="M92" s="14">
        <v>6.4403693554832039E-2</v>
      </c>
      <c r="N92" s="14">
        <v>-0.41253893757882759</v>
      </c>
      <c r="O92" s="14">
        <v>0.56439288362145279</v>
      </c>
      <c r="P92" s="14">
        <v>-0.34437143998986963</v>
      </c>
      <c r="Q92" s="14">
        <v>0.13496306157436927</v>
      </c>
    </row>
    <row r="93" spans="2:17" x14ac:dyDescent="0.3">
      <c r="B93" s="5" t="s">
        <v>7</v>
      </c>
      <c r="C93" s="14">
        <v>0.23634749103407479</v>
      </c>
      <c r="D93" s="14">
        <v>5.0346047887455482E-2</v>
      </c>
      <c r="E93" s="14">
        <v>-0.37639466811819428</v>
      </c>
      <c r="F93" s="14">
        <v>0.12231374382020324</v>
      </c>
      <c r="G93" s="14">
        <v>-5.797239359390878E-2</v>
      </c>
      <c r="H93" s="14">
        <v>-0.12858102352378575</v>
      </c>
      <c r="I93" s="14">
        <v>0.11153592029303501</v>
      </c>
      <c r="J93" s="14">
        <v>0.45472207034991619</v>
      </c>
      <c r="K93" s="14">
        <v>-0.17245711909457423</v>
      </c>
      <c r="L93" s="14">
        <v>-6.155435055568418E-2</v>
      </c>
      <c r="M93" s="14">
        <v>-2.2124637828310197E-2</v>
      </c>
      <c r="N93" s="14">
        <v>3.6188669568026403E-2</v>
      </c>
      <c r="O93" s="14">
        <v>8.3390405613562257E-2</v>
      </c>
      <c r="P93" s="14">
        <v>3.4358364780435899E-2</v>
      </c>
      <c r="Q93" s="14">
        <v>-4.9002730932913394E-2</v>
      </c>
    </row>
    <row r="94" spans="2:17" x14ac:dyDescent="0.3">
      <c r="B94" s="5" t="s">
        <v>39</v>
      </c>
      <c r="C94" s="14">
        <v>0.23848309573955098</v>
      </c>
      <c r="D94" s="14">
        <v>1.2110060151239309E-3</v>
      </c>
      <c r="E94" s="14">
        <v>-0.14419608814570789</v>
      </c>
      <c r="F94" s="14">
        <v>-0.40320594161049927</v>
      </c>
      <c r="G94" s="14">
        <v>0.27492035949852628</v>
      </c>
      <c r="H94" s="14">
        <v>4.5825113207817E-2</v>
      </c>
      <c r="I94" s="14">
        <v>-3.6929323469135966E-2</v>
      </c>
      <c r="J94" s="14">
        <v>-0.16743719078240235</v>
      </c>
      <c r="K94" s="14">
        <v>-0.27144858125861532</v>
      </c>
      <c r="L94" s="14">
        <v>-0.15074745065278278</v>
      </c>
      <c r="M94" s="14">
        <v>9.3401650560058863E-2</v>
      </c>
      <c r="N94" s="14">
        <v>-3.7688331120557153E-2</v>
      </c>
      <c r="O94" s="14">
        <v>-0.19935544392996468</v>
      </c>
      <c r="P94" s="14">
        <v>3.0510373892612904E-2</v>
      </c>
      <c r="Q94" s="14">
        <v>-7.3822691314052308E-2</v>
      </c>
    </row>
    <row r="95" spans="2:17" x14ac:dyDescent="0.3">
      <c r="B95" s="5" t="s">
        <v>9</v>
      </c>
      <c r="C95" s="14">
        <v>0.23461464787319283</v>
      </c>
      <c r="D95" s="14">
        <v>-4.8870964436630755E-2</v>
      </c>
      <c r="E95" s="14">
        <v>0.40110957774788325</v>
      </c>
      <c r="F95" s="14">
        <v>0.34587755249390001</v>
      </c>
      <c r="G95" s="14">
        <v>0.55337939491818533</v>
      </c>
      <c r="H95" s="14">
        <v>-0.19584174106222846</v>
      </c>
      <c r="I95" s="14">
        <v>-0.27484878708947902</v>
      </c>
      <c r="J95" s="14">
        <v>0.1373921064843584</v>
      </c>
      <c r="K95" s="14">
        <v>-0.30207948409018298</v>
      </c>
      <c r="L95" s="14">
        <v>0.30570854956587601</v>
      </c>
      <c r="M95" s="14">
        <v>-0.15326043781474019</v>
      </c>
      <c r="N95" s="14">
        <v>-5.6149598909636611E-2</v>
      </c>
      <c r="O95" s="14">
        <v>2.6130537443280508E-2</v>
      </c>
      <c r="P95" s="14">
        <v>-8.0826952796096918E-2</v>
      </c>
      <c r="Q95" s="14">
        <v>6.6926524479667057E-2</v>
      </c>
    </row>
    <row r="96" spans="2:17" x14ac:dyDescent="0.3">
      <c r="B96" s="5" t="s">
        <v>8</v>
      </c>
      <c r="C96" s="14">
        <v>0.22904004892131674</v>
      </c>
      <c r="D96" s="14">
        <v>0.4304546830802406</v>
      </c>
      <c r="E96" s="14">
        <v>0.30367264765239288</v>
      </c>
      <c r="F96" s="14">
        <v>-0.2052356427547237</v>
      </c>
      <c r="G96" s="14">
        <v>-0.54029831604232392</v>
      </c>
      <c r="H96" s="14">
        <v>-0.2044780686554257</v>
      </c>
      <c r="I96" s="14">
        <v>-0.50117031279378321</v>
      </c>
      <c r="J96" s="14">
        <v>5.4485759733498271E-2</v>
      </c>
      <c r="K96" s="14">
        <v>-0.17073522028422261</v>
      </c>
      <c r="L96" s="14">
        <v>-7.4091415737654043E-2</v>
      </c>
      <c r="M96" s="14">
        <v>-3.9392863033930844E-2</v>
      </c>
      <c r="N96" s="14">
        <v>5.9759029961984129E-2</v>
      </c>
      <c r="O96" s="14">
        <v>-8.6221448936101164E-3</v>
      </c>
      <c r="P96" s="14">
        <v>3.3397951531342653E-3</v>
      </c>
      <c r="Q96" s="14">
        <v>-1.3720649792269689E-2</v>
      </c>
    </row>
    <row r="97" spans="2:17" x14ac:dyDescent="0.3">
      <c r="B97" s="5" t="s">
        <v>10</v>
      </c>
      <c r="C97" s="14">
        <v>0.23322903378391091</v>
      </c>
      <c r="D97" s="14">
        <v>0.3620093275240871</v>
      </c>
      <c r="E97" s="14">
        <v>0.1494044896277246</v>
      </c>
      <c r="F97" s="14">
        <v>-1.8700018315232107E-2</v>
      </c>
      <c r="G97" s="14">
        <v>-5.3294954595990859E-2</v>
      </c>
      <c r="H97" s="14">
        <v>-0.30334317412807138</v>
      </c>
      <c r="I97" s="14">
        <v>0.64784047331653727</v>
      </c>
      <c r="J97" s="14">
        <v>-0.31400020567016196</v>
      </c>
      <c r="K97" s="14">
        <v>-4.2392995735773625E-2</v>
      </c>
      <c r="L97" s="14">
        <v>0.15187748566362305</v>
      </c>
      <c r="M97" s="14">
        <v>-0.2548221479431102</v>
      </c>
      <c r="N97" s="14">
        <v>-0.23406186938450657</v>
      </c>
      <c r="O97" s="14">
        <v>0.12785020525090793</v>
      </c>
      <c r="P97" s="14">
        <v>9.7468354346137459E-2</v>
      </c>
      <c r="Q97" s="14">
        <v>-9.1116701398689895E-2</v>
      </c>
    </row>
    <row r="98" spans="2:17" x14ac:dyDescent="0.3">
      <c r="B98" s="5" t="s">
        <v>42</v>
      </c>
      <c r="C98" s="14">
        <v>0.23123955467050664</v>
      </c>
      <c r="D98" s="14">
        <v>0.36147010308107885</v>
      </c>
      <c r="E98" s="14">
        <v>0.34325198007266938</v>
      </c>
      <c r="F98" s="14">
        <v>-0.1387611695062311</v>
      </c>
      <c r="G98" s="14">
        <v>0.27732030951690606</v>
      </c>
      <c r="H98" s="14">
        <v>0.22936855461393521</v>
      </c>
      <c r="I98" s="14">
        <v>0.20679191193223653</v>
      </c>
      <c r="J98" s="14">
        <v>0.38951264110611494</v>
      </c>
      <c r="K98" s="14">
        <v>0.46269053104808378</v>
      </c>
      <c r="L98" s="14">
        <v>-0.1986092739531222</v>
      </c>
      <c r="M98" s="14">
        <v>0.18542505903828685</v>
      </c>
      <c r="N98" s="14">
        <v>0.1790407382147978</v>
      </c>
      <c r="O98" s="14">
        <v>-0.1030207795194565</v>
      </c>
      <c r="P98" s="14">
        <v>3.2093008429482667E-3</v>
      </c>
      <c r="Q98" s="14">
        <v>0.15556920743904479</v>
      </c>
    </row>
    <row r="99" spans="2:17" x14ac:dyDescent="0.3">
      <c r="B99" s="5" t="s">
        <v>43</v>
      </c>
      <c r="C99" s="14">
        <v>0.23734590704896169</v>
      </c>
      <c r="D99" s="14">
        <v>1.2486815436192202E-2</v>
      </c>
      <c r="E99" s="14">
        <v>-0.26473670695117835</v>
      </c>
      <c r="F99" s="14">
        <v>-0.31970166936753114</v>
      </c>
      <c r="G99" s="14">
        <v>-1.1554660748520344E-2</v>
      </c>
      <c r="H99" s="14">
        <v>0.30783347706240599</v>
      </c>
      <c r="I99" s="14">
        <v>-0.15774298732002351</v>
      </c>
      <c r="J99" s="14">
        <v>2.4780076836278832E-2</v>
      </c>
      <c r="K99" s="14">
        <v>0.26392038018763642</v>
      </c>
      <c r="L99" s="14">
        <v>0.50043446379056333</v>
      </c>
      <c r="M99" s="14">
        <v>-0.49237265945904068</v>
      </c>
      <c r="N99" s="14">
        <v>-2.7249691408004036E-2</v>
      </c>
      <c r="O99" s="14">
        <v>0.12270663061010778</v>
      </c>
      <c r="P99" s="14">
        <v>-0.19188315043021772</v>
      </c>
      <c r="Q99" s="14">
        <v>0.18890842938995583</v>
      </c>
    </row>
    <row r="100" spans="2:17" x14ac:dyDescent="0.3">
      <c r="B100" s="5" t="s">
        <v>44</v>
      </c>
      <c r="C100" s="14">
        <v>0.23316799513684949</v>
      </c>
      <c r="D100" s="14">
        <v>0.34378244532108493</v>
      </c>
      <c r="E100" s="14">
        <v>-0.12556375384586216</v>
      </c>
      <c r="F100" s="14">
        <v>0.4744877626825626</v>
      </c>
      <c r="G100" s="14">
        <v>-4.8023911462117146E-2</v>
      </c>
      <c r="H100" s="14">
        <v>0.60716237266024953</v>
      </c>
      <c r="I100" s="14">
        <v>-3.1862259471233619E-2</v>
      </c>
      <c r="J100" s="14">
        <v>-0.31459221309882135</v>
      </c>
      <c r="K100" s="14">
        <v>-0.19501484601298349</v>
      </c>
      <c r="L100" s="14">
        <v>-2.973136662069573E-2</v>
      </c>
      <c r="M100" s="14">
        <v>0.16623660816857436</v>
      </c>
      <c r="N100" s="14">
        <v>8.0171931191423421E-2</v>
      </c>
      <c r="O100" s="14">
        <v>0.11854785011655442</v>
      </c>
      <c r="P100" s="14">
        <v>-0.14208634994378952</v>
      </c>
      <c r="Q100" s="14">
        <v>-9.1577834487476278E-2</v>
      </c>
    </row>
    <row r="101" spans="2:17" ht="15" thickBot="1" x14ac:dyDescent="0.35">
      <c r="B101" s="9" t="s">
        <v>45</v>
      </c>
      <c r="C101" s="15">
        <v>0.23848309573955118</v>
      </c>
      <c r="D101" s="15">
        <v>1.2110060151249793E-3</v>
      </c>
      <c r="E101" s="15">
        <v>-0.14419608814571028</v>
      </c>
      <c r="F101" s="15">
        <v>-0.40320594161049117</v>
      </c>
      <c r="G101" s="15">
        <v>0.27492035949853161</v>
      </c>
      <c r="H101" s="15">
        <v>4.5825113207843882E-2</v>
      </c>
      <c r="I101" s="15">
        <v>-3.6929323469149421E-2</v>
      </c>
      <c r="J101" s="15">
        <v>-0.16743719078242139</v>
      </c>
      <c r="K101" s="15">
        <v>-0.27144858125866589</v>
      </c>
      <c r="L101" s="15">
        <v>-0.15074745065278011</v>
      </c>
      <c r="M101" s="15">
        <v>9.340165056009575E-2</v>
      </c>
      <c r="N101" s="15">
        <v>-3.7688331120577609E-2</v>
      </c>
      <c r="O101" s="15">
        <v>-0.19935544392993801</v>
      </c>
      <c r="P101" s="15">
        <v>3.0510373892642849E-2</v>
      </c>
      <c r="Q101" s="15">
        <v>-7.3822691314151562E-2</v>
      </c>
    </row>
    <row r="104" spans="2:17" x14ac:dyDescent="0.3">
      <c r="B104" t="s">
        <v>81</v>
      </c>
    </row>
    <row r="105" spans="2:17" ht="15" thickBot="1" x14ac:dyDescent="0.35"/>
    <row r="106" spans="2:17" x14ac:dyDescent="0.3">
      <c r="B106" s="6"/>
      <c r="C106" s="7" t="s">
        <v>11</v>
      </c>
      <c r="D106" s="7" t="s">
        <v>12</v>
      </c>
      <c r="E106" s="7" t="s">
        <v>63</v>
      </c>
      <c r="F106" s="7" t="s">
        <v>64</v>
      </c>
      <c r="G106" s="7" t="s">
        <v>65</v>
      </c>
      <c r="H106" s="7" t="s">
        <v>66</v>
      </c>
      <c r="I106" s="7" t="s">
        <v>67</v>
      </c>
      <c r="J106" s="7" t="s">
        <v>68</v>
      </c>
      <c r="K106" s="7" t="s">
        <v>69</v>
      </c>
      <c r="L106" s="7" t="s">
        <v>70</v>
      </c>
      <c r="M106" s="7" t="s">
        <v>71</v>
      </c>
      <c r="N106" s="7" t="s">
        <v>72</v>
      </c>
      <c r="O106" s="7" t="s">
        <v>73</v>
      </c>
      <c r="P106" s="7" t="s">
        <v>74</v>
      </c>
      <c r="Q106" s="7" t="s">
        <v>75</v>
      </c>
    </row>
    <row r="107" spans="2:17" x14ac:dyDescent="0.3">
      <c r="B107" s="17" t="s">
        <v>0</v>
      </c>
      <c r="C107" s="13">
        <v>0.99309543054923566</v>
      </c>
      <c r="D107" s="13">
        <v>-8.4397096746677946E-2</v>
      </c>
      <c r="E107" s="13">
        <v>-3.7821347848423045E-2</v>
      </c>
      <c r="F107" s="13">
        <v>2.3476777907247344E-2</v>
      </c>
      <c r="G107" s="13">
        <v>-1.3413498037981149E-2</v>
      </c>
      <c r="H107" s="13">
        <v>-3.8794770505546798E-2</v>
      </c>
      <c r="I107" s="13">
        <v>1.3645494685857174E-2</v>
      </c>
      <c r="J107" s="13">
        <v>-2.6934726653719595E-2</v>
      </c>
      <c r="K107" s="13">
        <v>3.8850867040982908E-3</v>
      </c>
      <c r="L107" s="13">
        <v>-7.2984278320241307E-3</v>
      </c>
      <c r="M107" s="13">
        <v>-7.8344439486050064E-4</v>
      </c>
      <c r="N107" s="13">
        <v>3.3065124194563283E-2</v>
      </c>
      <c r="O107" s="13">
        <v>-1.3173500016581349E-2</v>
      </c>
      <c r="P107" s="13">
        <v>-2.0303929104047998E-2</v>
      </c>
      <c r="Q107" s="13">
        <v>1.7671430198760628E-2</v>
      </c>
    </row>
    <row r="108" spans="2:17" x14ac:dyDescent="0.3">
      <c r="B108" s="16" t="s">
        <v>1</v>
      </c>
      <c r="C108" s="14">
        <v>0.97747935556117305</v>
      </c>
      <c r="D108" s="14">
        <v>-0.1750813104389774</v>
      </c>
      <c r="E108" s="14">
        <v>8.407208773365811E-2</v>
      </c>
      <c r="F108" s="14">
        <v>-2.4166606052564887E-2</v>
      </c>
      <c r="G108" s="14">
        <v>-4.365299644257746E-2</v>
      </c>
      <c r="H108" s="14">
        <v>1.1345834202118469E-2</v>
      </c>
      <c r="I108" s="14">
        <v>2.3905376383097948E-2</v>
      </c>
      <c r="J108" s="14">
        <v>1.3109718191386854E-2</v>
      </c>
      <c r="K108" s="14">
        <v>-1.1139022046501254E-2</v>
      </c>
      <c r="L108" s="14">
        <v>3.7658088295808266E-2</v>
      </c>
      <c r="M108" s="14">
        <v>4.0962059938976968E-2</v>
      </c>
      <c r="N108" s="14">
        <v>-9.918984301887852E-3</v>
      </c>
      <c r="O108" s="14">
        <v>-1.6914481142139548E-3</v>
      </c>
      <c r="P108" s="14">
        <v>-1.1379710391975087E-2</v>
      </c>
      <c r="Q108" s="14">
        <v>1.2158887853974958E-4</v>
      </c>
    </row>
    <row r="109" spans="2:17" x14ac:dyDescent="0.3">
      <c r="B109" s="16" t="s">
        <v>2</v>
      </c>
      <c r="C109" s="14">
        <v>0.97836047216712585</v>
      </c>
      <c r="D109" s="14">
        <v>-0.1806866612618209</v>
      </c>
      <c r="E109" s="14">
        <v>7.313723110229739E-2</v>
      </c>
      <c r="F109" s="14">
        <v>1.9269449143323927E-2</v>
      </c>
      <c r="G109" s="14">
        <v>-3.2734092718768128E-2</v>
      </c>
      <c r="H109" s="14">
        <v>3.5372567011171863E-2</v>
      </c>
      <c r="I109" s="14">
        <v>9.4401091727532582E-3</v>
      </c>
      <c r="J109" s="14">
        <v>1.6878512094110772E-3</v>
      </c>
      <c r="K109" s="14">
        <v>-1.4337947579455277E-2</v>
      </c>
      <c r="L109" s="14">
        <v>-1.6203971780961147E-2</v>
      </c>
      <c r="M109" s="14">
        <v>-1.5878481267510767E-2</v>
      </c>
      <c r="N109" s="14">
        <v>-1.0480265042511197E-2</v>
      </c>
      <c r="O109" s="14">
        <v>-8.2358234314793225E-3</v>
      </c>
      <c r="P109" s="14">
        <v>2.7061904399172488E-2</v>
      </c>
      <c r="Q109" s="14">
        <v>1.9944017927694513E-2</v>
      </c>
    </row>
    <row r="110" spans="2:17" x14ac:dyDescent="0.3">
      <c r="B110" s="16" t="s">
        <v>31</v>
      </c>
      <c r="C110" s="14">
        <v>0.98770600663561192</v>
      </c>
      <c r="D110" s="14">
        <v>5.6844252047586329E-2</v>
      </c>
      <c r="E110" s="14">
        <v>-0.1167456301262378</v>
      </c>
      <c r="F110" s="14">
        <v>4.8571245699638457E-2</v>
      </c>
      <c r="G110" s="14">
        <v>2.1893455426927303E-3</v>
      </c>
      <c r="H110" s="14">
        <v>-2.9308955138888974E-2</v>
      </c>
      <c r="I110" s="14">
        <v>-2.7939254314079939E-2</v>
      </c>
      <c r="J110" s="14">
        <v>-1.4495412410348777E-2</v>
      </c>
      <c r="K110" s="14">
        <v>4.1771191014598731E-2</v>
      </c>
      <c r="L110" s="14">
        <v>8.8862600756440119E-3</v>
      </c>
      <c r="M110" s="14">
        <v>1.5185563821881473E-2</v>
      </c>
      <c r="N110" s="14">
        <v>-2.4510621762157826E-2</v>
      </c>
      <c r="O110" s="14">
        <v>-2.5006797298793581E-2</v>
      </c>
      <c r="P110" s="14">
        <v>9.0363509565883314E-3</v>
      </c>
      <c r="Q110" s="14">
        <v>4.1822298502193798E-4</v>
      </c>
    </row>
    <row r="111" spans="2:17" x14ac:dyDescent="0.3">
      <c r="B111" s="16" t="s">
        <v>3</v>
      </c>
      <c r="C111" s="14">
        <v>0.99514364442638259</v>
      </c>
      <c r="D111" s="14">
        <v>-7.1648515630741982E-2</v>
      </c>
      <c r="E111" s="14">
        <v>-2.061074672827486E-2</v>
      </c>
      <c r="F111" s="14">
        <v>-9.7139698537410356E-3</v>
      </c>
      <c r="G111" s="14">
        <v>1.2660496466839723E-2</v>
      </c>
      <c r="H111" s="14">
        <v>-1.5360178861432577E-2</v>
      </c>
      <c r="I111" s="14">
        <v>-1.4230654242719425E-2</v>
      </c>
      <c r="J111" s="14">
        <v>-1.9847531521222265E-2</v>
      </c>
      <c r="K111" s="14">
        <v>1.682025088314287E-2</v>
      </c>
      <c r="L111" s="14">
        <v>1.3935119599078338E-2</v>
      </c>
      <c r="M111" s="14">
        <v>1.7221115506141936E-2</v>
      </c>
      <c r="N111" s="14">
        <v>2.4837066211152496E-2</v>
      </c>
      <c r="O111" s="14">
        <v>2.8089582237677026E-2</v>
      </c>
      <c r="P111" s="14">
        <v>2.9188232964379703E-2</v>
      </c>
      <c r="Q111" s="14">
        <v>-3.5015899864099783E-3</v>
      </c>
    </row>
    <row r="112" spans="2:17" x14ac:dyDescent="0.3">
      <c r="B112" s="16" t="s">
        <v>4</v>
      </c>
      <c r="C112" s="14">
        <v>0.98581350306770077</v>
      </c>
      <c r="D112" s="14">
        <v>-0.15265108929664395</v>
      </c>
      <c r="E112" s="14">
        <v>5.9210608906336837E-2</v>
      </c>
      <c r="F112" s="14">
        <v>1.1848276944357496E-2</v>
      </c>
      <c r="G112" s="14">
        <v>-1.3659918233343562E-2</v>
      </c>
      <c r="H112" s="14">
        <v>7.8939641141359488E-3</v>
      </c>
      <c r="I112" s="14">
        <v>1.8906330316706757E-3</v>
      </c>
      <c r="J112" s="14">
        <v>7.1689634805985043E-4</v>
      </c>
      <c r="K112" s="14">
        <v>1.3507929686467007E-2</v>
      </c>
      <c r="L112" s="14">
        <v>-9.1903641398743147E-3</v>
      </c>
      <c r="M112" s="14">
        <v>-1.4879327743230759E-2</v>
      </c>
      <c r="N112" s="14">
        <v>5.7749955156067541E-3</v>
      </c>
      <c r="O112" s="14">
        <v>-7.9153540359531132E-3</v>
      </c>
      <c r="P112" s="14">
        <v>-2.9703568138524854E-3</v>
      </c>
      <c r="Q112" s="14">
        <v>-1.9415457482805001E-2</v>
      </c>
    </row>
    <row r="113" spans="2:17" x14ac:dyDescent="0.3">
      <c r="B113" s="16" t="s">
        <v>5</v>
      </c>
      <c r="C113" s="14">
        <v>0.98514768099691552</v>
      </c>
      <c r="D113" s="14">
        <v>2.8609977313483304E-2</v>
      </c>
      <c r="E113" s="14">
        <v>-0.15911665849634063</v>
      </c>
      <c r="F113" s="14">
        <v>2.164412875988431E-2</v>
      </c>
      <c r="G113" s="14">
        <v>-8.8150045606414183E-3</v>
      </c>
      <c r="H113" s="14">
        <v>-1.6017230175454897E-2</v>
      </c>
      <c r="I113" s="14">
        <v>1.258517518116155E-2</v>
      </c>
      <c r="J113" s="14">
        <v>4.5460019980968221E-2</v>
      </c>
      <c r="K113" s="14">
        <v>-1.6019590763415636E-2</v>
      </c>
      <c r="L113" s="14">
        <v>-5.0311923280807512E-3</v>
      </c>
      <c r="M113" s="14">
        <v>-1.560572235197072E-3</v>
      </c>
      <c r="N113" s="14">
        <v>2.1633266390006368E-3</v>
      </c>
      <c r="O113" s="14">
        <v>4.8323201235976037E-3</v>
      </c>
      <c r="P113" s="14">
        <v>1.8074661827334104E-3</v>
      </c>
      <c r="Q113" s="14">
        <v>-2.0016694788097334E-3</v>
      </c>
    </row>
    <row r="114" spans="2:17" x14ac:dyDescent="0.3">
      <c r="B114" s="16" t="s">
        <v>6</v>
      </c>
      <c r="C114" s="14">
        <v>0.98581350306770077</v>
      </c>
      <c r="D114" s="14">
        <v>-0.15265108929664387</v>
      </c>
      <c r="E114" s="14">
        <v>5.9210608906336913E-2</v>
      </c>
      <c r="F114" s="14">
        <v>1.1848276944357502E-2</v>
      </c>
      <c r="G114" s="14">
        <v>-1.3659918233343549E-2</v>
      </c>
      <c r="H114" s="14">
        <v>7.8939641141360112E-3</v>
      </c>
      <c r="I114" s="14">
        <v>1.8906330316706495E-3</v>
      </c>
      <c r="J114" s="14">
        <v>7.1689634805948582E-4</v>
      </c>
      <c r="K114" s="14">
        <v>1.3507929686467043E-2</v>
      </c>
      <c r="L114" s="14">
        <v>-9.1903641398742957E-3</v>
      </c>
      <c r="M114" s="14">
        <v>-1.4879327743230837E-2</v>
      </c>
      <c r="N114" s="14">
        <v>5.7749955156066405E-3</v>
      </c>
      <c r="O114" s="14">
        <v>-7.9153540359532155E-3</v>
      </c>
      <c r="P114" s="14">
        <v>-2.9703568138525738E-3</v>
      </c>
      <c r="Q114" s="14">
        <v>-1.9415457482804981E-2</v>
      </c>
    </row>
    <row r="115" spans="2:17" x14ac:dyDescent="0.3">
      <c r="B115" s="16" t="s">
        <v>38</v>
      </c>
      <c r="C115" s="14">
        <v>0.9915324640787152</v>
      </c>
      <c r="D115" s="14">
        <v>-0.11206720771475938</v>
      </c>
      <c r="E115" s="14">
        <v>1.0356922455402583E-2</v>
      </c>
      <c r="F115" s="14">
        <v>-4.9830535511285181E-3</v>
      </c>
      <c r="G115" s="14">
        <v>6.7190542318511246E-3</v>
      </c>
      <c r="H115" s="14">
        <v>-1.2470604285206438E-2</v>
      </c>
      <c r="I115" s="14">
        <v>-1.2881015340277659E-2</v>
      </c>
      <c r="J115" s="14">
        <v>-8.961114455778206E-3</v>
      </c>
      <c r="K115" s="14">
        <v>1.6598754081076358E-2</v>
      </c>
      <c r="L115" s="14">
        <v>-3.7319765189972945E-2</v>
      </c>
      <c r="M115" s="14">
        <v>4.5427462716347029E-3</v>
      </c>
      <c r="N115" s="14">
        <v>-2.4661212582346007E-2</v>
      </c>
      <c r="O115" s="14">
        <v>3.2705526122246011E-2</v>
      </c>
      <c r="P115" s="14">
        <v>-1.8116104653366508E-2</v>
      </c>
      <c r="Q115" s="14">
        <v>5.512987459618938E-3</v>
      </c>
    </row>
    <row r="116" spans="2:17" x14ac:dyDescent="0.3">
      <c r="B116" s="16" t="s">
        <v>7</v>
      </c>
      <c r="C116" s="14">
        <v>0.98514768099691552</v>
      </c>
      <c r="D116" s="14">
        <v>2.8609977313483262E-2</v>
      </c>
      <c r="E116" s="14">
        <v>-0.15911665849634066</v>
      </c>
      <c r="F116" s="14">
        <v>2.1644128759884293E-2</v>
      </c>
      <c r="G116" s="14">
        <v>-8.8150045606414564E-3</v>
      </c>
      <c r="H116" s="14">
        <v>-1.6017230175454897E-2</v>
      </c>
      <c r="I116" s="14">
        <v>1.258517518116159E-2</v>
      </c>
      <c r="J116" s="14">
        <v>4.5460019980968276E-2</v>
      </c>
      <c r="K116" s="14">
        <v>-1.6019590763415557E-2</v>
      </c>
      <c r="L116" s="14">
        <v>-5.031192328080733E-3</v>
      </c>
      <c r="M116" s="14">
        <v>-1.5605722351972702E-3</v>
      </c>
      <c r="N116" s="14">
        <v>2.1633266390008216E-3</v>
      </c>
      <c r="O116" s="14">
        <v>4.8323201235972923E-3</v>
      </c>
      <c r="P116" s="14">
        <v>1.8074661827334724E-3</v>
      </c>
      <c r="Q116" s="14">
        <v>-2.0016694788104659E-3</v>
      </c>
    </row>
    <row r="117" spans="2:17" x14ac:dyDescent="0.3">
      <c r="B117" s="16" t="s">
        <v>39</v>
      </c>
      <c r="C117" s="14">
        <v>0.99404934529604128</v>
      </c>
      <c r="D117" s="14">
        <v>6.8817426735535774E-4</v>
      </c>
      <c r="E117" s="14">
        <v>-6.0957292059153276E-2</v>
      </c>
      <c r="F117" s="14">
        <v>-7.1349637779025615E-2</v>
      </c>
      <c r="G117" s="14">
        <v>4.1803073369172217E-2</v>
      </c>
      <c r="H117" s="14">
        <v>5.7083958888389527E-3</v>
      </c>
      <c r="I117" s="14">
        <v>-4.1669267080937039E-3</v>
      </c>
      <c r="J117" s="14">
        <v>-1.6739231576483368E-2</v>
      </c>
      <c r="K117" s="14">
        <v>-2.5214935793332418E-2</v>
      </c>
      <c r="L117" s="14">
        <v>-1.2321459171531657E-2</v>
      </c>
      <c r="M117" s="14">
        <v>6.5881314630657651E-3</v>
      </c>
      <c r="N117" s="14">
        <v>-2.2529750793773497E-3</v>
      </c>
      <c r="O117" s="14">
        <v>-1.1552280101810237E-2</v>
      </c>
      <c r="P117" s="14">
        <v>1.605037649080819E-3</v>
      </c>
      <c r="Q117" s="14">
        <v>-3.0155182218167776E-3</v>
      </c>
    </row>
    <row r="118" spans="2:17" x14ac:dyDescent="0.3">
      <c r="B118" s="16" t="s">
        <v>9</v>
      </c>
      <c r="C118" s="14">
        <v>0.97792481430175726</v>
      </c>
      <c r="D118" s="14">
        <v>-2.7771736660355345E-2</v>
      </c>
      <c r="E118" s="14">
        <v>0.16956461158498604</v>
      </c>
      <c r="F118" s="14">
        <v>6.1205045708813223E-2</v>
      </c>
      <c r="G118" s="14">
        <v>8.4144220853446944E-2</v>
      </c>
      <c r="H118" s="14">
        <v>-2.4395841303715214E-2</v>
      </c>
      <c r="I118" s="14">
        <v>-3.1012611226617366E-2</v>
      </c>
      <c r="J118" s="14">
        <v>1.3735528388142609E-2</v>
      </c>
      <c r="K118" s="14">
        <v>-2.8060249055271855E-2</v>
      </c>
      <c r="L118" s="14">
        <v>2.4987324134191378E-2</v>
      </c>
      <c r="M118" s="14">
        <v>-1.0810300528482305E-2</v>
      </c>
      <c r="N118" s="14">
        <v>-3.3565733291767677E-3</v>
      </c>
      <c r="O118" s="14">
        <v>1.5142164257208116E-3</v>
      </c>
      <c r="P118" s="14">
        <v>-4.2520063095530828E-3</v>
      </c>
      <c r="Q118" s="14">
        <v>2.7338227650457675E-3</v>
      </c>
    </row>
    <row r="119" spans="2:17" x14ac:dyDescent="0.3">
      <c r="B119" s="16" t="s">
        <v>8</v>
      </c>
      <c r="C119" s="14">
        <v>0.95468867498036802</v>
      </c>
      <c r="D119" s="14">
        <v>0.24461301798580429</v>
      </c>
      <c r="E119" s="14">
        <v>0.12837423338848222</v>
      </c>
      <c r="F119" s="14">
        <v>-3.6317641330892853E-2</v>
      </c>
      <c r="G119" s="14">
        <v>-8.2155174640234446E-2</v>
      </c>
      <c r="H119" s="14">
        <v>-2.5471661383069954E-2</v>
      </c>
      <c r="I119" s="14">
        <v>-5.6549640380751658E-2</v>
      </c>
      <c r="J119" s="14">
        <v>5.4471156947738077E-3</v>
      </c>
      <c r="K119" s="14">
        <v>-1.5859643093973638E-2</v>
      </c>
      <c r="L119" s="14">
        <v>-6.0559190223070623E-3</v>
      </c>
      <c r="M119" s="14">
        <v>-2.7785950121641677E-3</v>
      </c>
      <c r="N119" s="14">
        <v>3.5723419230595074E-3</v>
      </c>
      <c r="O119" s="14">
        <v>-4.9963738599668821E-4</v>
      </c>
      <c r="P119" s="14">
        <v>1.7569424025629541E-4</v>
      </c>
      <c r="Q119" s="14">
        <v>-5.6046276188633122E-4</v>
      </c>
    </row>
    <row r="120" spans="2:17" x14ac:dyDescent="0.3">
      <c r="B120" s="16" t="s">
        <v>10</v>
      </c>
      <c r="C120" s="14">
        <v>0.97214927380060623</v>
      </c>
      <c r="D120" s="14">
        <v>0.20571780869246928</v>
      </c>
      <c r="E120" s="14">
        <v>6.3159085841379886E-2</v>
      </c>
      <c r="F120" s="14">
        <v>-3.3090770635067763E-3</v>
      </c>
      <c r="G120" s="14">
        <v>-8.1037755852158E-3</v>
      </c>
      <c r="H120" s="14">
        <v>-3.7787204589047448E-2</v>
      </c>
      <c r="I120" s="14">
        <v>7.3099193737000953E-2</v>
      </c>
      <c r="J120" s="14">
        <v>-3.1391605014485617E-2</v>
      </c>
      <c r="K120" s="14">
        <v>-3.9378974117611851E-3</v>
      </c>
      <c r="L120" s="14">
        <v>1.2413823454895495E-2</v>
      </c>
      <c r="M120" s="14">
        <v>-1.7974005815566449E-2</v>
      </c>
      <c r="N120" s="14">
        <v>-1.3992011401856254E-2</v>
      </c>
      <c r="O120" s="14">
        <v>7.4086834701704357E-3</v>
      </c>
      <c r="P120" s="14">
        <v>5.1274487448145509E-3</v>
      </c>
      <c r="Q120" s="14">
        <v>-3.7219460370348989E-3</v>
      </c>
    </row>
    <row r="121" spans="2:17" x14ac:dyDescent="0.3">
      <c r="B121" s="16" t="s">
        <v>42</v>
      </c>
      <c r="C121" s="14">
        <v>0.96385669270999741</v>
      </c>
      <c r="D121" s="14">
        <v>0.20541138545313523</v>
      </c>
      <c r="E121" s="14">
        <v>0.14510595584277769</v>
      </c>
      <c r="F121" s="14">
        <v>-2.4554596448947166E-2</v>
      </c>
      <c r="G121" s="14">
        <v>4.2167998276456911E-2</v>
      </c>
      <c r="H121" s="14">
        <v>2.8572248327010597E-2</v>
      </c>
      <c r="I121" s="14">
        <v>2.3333401749651886E-2</v>
      </c>
      <c r="J121" s="14">
        <v>3.8940824741358356E-2</v>
      </c>
      <c r="K121" s="14">
        <v>4.2979454814115116E-2</v>
      </c>
      <c r="L121" s="14">
        <v>-1.6233482221450535E-2</v>
      </c>
      <c r="M121" s="14">
        <v>1.3079047941507755E-2</v>
      </c>
      <c r="N121" s="14">
        <v>1.0702896875453376E-2</v>
      </c>
      <c r="O121" s="14">
        <v>-5.9698640671869401E-3</v>
      </c>
      <c r="P121" s="14">
        <v>1.6882941842302155E-4</v>
      </c>
      <c r="Q121" s="14">
        <v>6.3547097977005801E-3</v>
      </c>
    </row>
    <row r="122" spans="2:17" x14ac:dyDescent="0.3">
      <c r="B122" s="16" t="s">
        <v>43</v>
      </c>
      <c r="C122" s="14">
        <v>0.98930929581851823</v>
      </c>
      <c r="D122" s="14">
        <v>7.095840117295988E-3</v>
      </c>
      <c r="E122" s="14">
        <v>-0.11191449762558486</v>
      </c>
      <c r="F122" s="14">
        <v>-5.6573070862032108E-2</v>
      </c>
      <c r="G122" s="14">
        <v>-1.7569463822444896E-3</v>
      </c>
      <c r="H122" s="14">
        <v>3.8346557856627037E-2</v>
      </c>
      <c r="I122" s="14">
        <v>-1.7798957715205375E-2</v>
      </c>
      <c r="J122" s="14">
        <v>2.4773435501828671E-3</v>
      </c>
      <c r="K122" s="14">
        <v>2.4515639058150074E-2</v>
      </c>
      <c r="L122" s="14">
        <v>4.0903396952464074E-2</v>
      </c>
      <c r="M122" s="14">
        <v>-3.4729748241971829E-2</v>
      </c>
      <c r="N122" s="14">
        <v>-1.6289624357887619E-3</v>
      </c>
      <c r="O122" s="14">
        <v>7.1106228112602825E-3</v>
      </c>
      <c r="P122" s="14">
        <v>-1.0094261110949711E-2</v>
      </c>
      <c r="Q122" s="14">
        <v>7.7165543675019677E-3</v>
      </c>
    </row>
    <row r="123" spans="2:17" x14ac:dyDescent="0.3">
      <c r="B123" s="16" t="s">
        <v>44</v>
      </c>
      <c r="C123" s="14">
        <v>0.97189485146110666</v>
      </c>
      <c r="D123" s="14">
        <v>0.19536008036612421</v>
      </c>
      <c r="E123" s="14">
        <v>-5.3080680021579889E-2</v>
      </c>
      <c r="F123" s="14">
        <v>8.3963370834165191E-2</v>
      </c>
      <c r="G123" s="14">
        <v>-7.302286007436546E-3</v>
      </c>
      <c r="H123" s="14">
        <v>7.5633707138561823E-2</v>
      </c>
      <c r="I123" s="14">
        <v>-3.5951836507878846E-3</v>
      </c>
      <c r="J123" s="14">
        <v>-3.1450789890898209E-2</v>
      </c>
      <c r="K123" s="14">
        <v>-1.811498442233218E-2</v>
      </c>
      <c r="L123" s="14">
        <v>-2.4301161866711746E-3</v>
      </c>
      <c r="M123" s="14">
        <v>1.1725581100780386E-2</v>
      </c>
      <c r="N123" s="14">
        <v>4.7926070926847236E-3</v>
      </c>
      <c r="O123" s="14">
        <v>6.8696291559259886E-3</v>
      </c>
      <c r="P123" s="14">
        <v>-7.4746360658487481E-3</v>
      </c>
      <c r="Q123" s="14">
        <v>-3.740782457208235E-3</v>
      </c>
    </row>
    <row r="124" spans="2:17" ht="15" thickBot="1" x14ac:dyDescent="0.35">
      <c r="B124" s="18" t="s">
        <v>45</v>
      </c>
      <c r="C124" s="15">
        <v>0.99404934529604216</v>
      </c>
      <c r="D124" s="15">
        <v>6.8817426735595351E-4</v>
      </c>
      <c r="E124" s="15">
        <v>-6.0957292059154282E-2</v>
      </c>
      <c r="F124" s="15">
        <v>-7.1349637779024186E-2</v>
      </c>
      <c r="G124" s="15">
        <v>4.1803073369173022E-2</v>
      </c>
      <c r="H124" s="15">
        <v>5.7083958888423016E-3</v>
      </c>
      <c r="I124" s="15">
        <v>-4.1669267080952227E-3</v>
      </c>
      <c r="J124" s="15">
        <v>-1.6739231576485269E-2</v>
      </c>
      <c r="K124" s="15">
        <v>-2.5214935793337116E-2</v>
      </c>
      <c r="L124" s="15">
        <v>-1.232145917153144E-2</v>
      </c>
      <c r="M124" s="15">
        <v>6.5881314630683663E-3</v>
      </c>
      <c r="N124" s="15">
        <v>-2.2529750793785727E-3</v>
      </c>
      <c r="O124" s="15">
        <v>-1.1552280101808692E-2</v>
      </c>
      <c r="P124" s="15">
        <v>1.6050376490823943E-3</v>
      </c>
      <c r="Q124" s="15">
        <v>-3.0155182218208317E-3</v>
      </c>
    </row>
    <row r="127" spans="2:17" x14ac:dyDescent="0.3">
      <c r="B127" t="s">
        <v>82</v>
      </c>
    </row>
    <row r="128" spans="2:17" ht="15" thickBot="1" x14ac:dyDescent="0.35"/>
    <row r="129" spans="2:17" x14ac:dyDescent="0.3">
      <c r="B129" s="6"/>
      <c r="C129" s="7" t="s">
        <v>11</v>
      </c>
      <c r="D129" s="7" t="s">
        <v>12</v>
      </c>
      <c r="E129" s="7" t="s">
        <v>63</v>
      </c>
      <c r="F129" s="7" t="s">
        <v>64</v>
      </c>
      <c r="G129" s="7" t="s">
        <v>65</v>
      </c>
      <c r="H129" s="7" t="s">
        <v>66</v>
      </c>
      <c r="I129" s="7" t="s">
        <v>67</v>
      </c>
      <c r="J129" s="7" t="s">
        <v>68</v>
      </c>
      <c r="K129" s="7" t="s">
        <v>69</v>
      </c>
      <c r="L129" s="7" t="s">
        <v>70</v>
      </c>
      <c r="M129" s="7" t="s">
        <v>71</v>
      </c>
      <c r="N129" s="7" t="s">
        <v>72</v>
      </c>
      <c r="O129" s="7" t="s">
        <v>73</v>
      </c>
      <c r="P129" s="7" t="s">
        <v>74</v>
      </c>
      <c r="Q129" s="7" t="s">
        <v>75</v>
      </c>
    </row>
    <row r="130" spans="2:17" x14ac:dyDescent="0.3">
      <c r="B130" s="8" t="s">
        <v>0</v>
      </c>
      <c r="C130" s="13">
        <v>0.99309543054923566</v>
      </c>
      <c r="D130" s="13">
        <v>-8.4397096746677946E-2</v>
      </c>
      <c r="E130" s="13">
        <v>-3.7821347848423045E-2</v>
      </c>
      <c r="F130" s="13">
        <v>2.3476777907247344E-2</v>
      </c>
      <c r="G130" s="13">
        <v>-1.3413498037981149E-2</v>
      </c>
      <c r="H130" s="13">
        <v>-3.8794770505546798E-2</v>
      </c>
      <c r="I130" s="13">
        <v>1.3645494685857174E-2</v>
      </c>
      <c r="J130" s="13">
        <v>-2.6934726653719595E-2</v>
      </c>
      <c r="K130" s="13">
        <v>3.8850867040982908E-3</v>
      </c>
      <c r="L130" s="13">
        <v>-7.2984278320241307E-3</v>
      </c>
      <c r="M130" s="13">
        <v>-7.8344439486050064E-4</v>
      </c>
      <c r="N130" s="13">
        <v>3.3065124194563283E-2</v>
      </c>
      <c r="O130" s="13">
        <v>-1.3173500016581349E-2</v>
      </c>
      <c r="P130" s="13">
        <v>-2.0303929104047998E-2</v>
      </c>
      <c r="Q130" s="13">
        <v>1.7671430198760628E-2</v>
      </c>
    </row>
    <row r="131" spans="2:17" x14ac:dyDescent="0.3">
      <c r="B131" s="5" t="s">
        <v>1</v>
      </c>
      <c r="C131" s="14">
        <v>0.97747935556117305</v>
      </c>
      <c r="D131" s="14">
        <v>-0.1750813104389774</v>
      </c>
      <c r="E131" s="14">
        <v>8.407208773365811E-2</v>
      </c>
      <c r="F131" s="14">
        <v>-2.4166606052564887E-2</v>
      </c>
      <c r="G131" s="14">
        <v>-4.365299644257746E-2</v>
      </c>
      <c r="H131" s="14">
        <v>1.1345834202118469E-2</v>
      </c>
      <c r="I131" s="14">
        <v>2.3905376383097948E-2</v>
      </c>
      <c r="J131" s="14">
        <v>1.3109718191386854E-2</v>
      </c>
      <c r="K131" s="14">
        <v>-1.1139022046501254E-2</v>
      </c>
      <c r="L131" s="14">
        <v>3.7658088295808266E-2</v>
      </c>
      <c r="M131" s="14">
        <v>4.0962059938976968E-2</v>
      </c>
      <c r="N131" s="14">
        <v>-9.918984301887852E-3</v>
      </c>
      <c r="O131" s="14">
        <v>-1.6914481142139548E-3</v>
      </c>
      <c r="P131" s="14">
        <v>-1.1379710391975087E-2</v>
      </c>
      <c r="Q131" s="14">
        <v>1.2158887853974958E-4</v>
      </c>
    </row>
    <row r="132" spans="2:17" x14ac:dyDescent="0.3">
      <c r="B132" s="5" t="s">
        <v>2</v>
      </c>
      <c r="C132" s="14">
        <v>0.97836047216712585</v>
      </c>
      <c r="D132" s="14">
        <v>-0.1806866612618209</v>
      </c>
      <c r="E132" s="14">
        <v>7.313723110229739E-2</v>
      </c>
      <c r="F132" s="14">
        <v>1.9269449143323927E-2</v>
      </c>
      <c r="G132" s="14">
        <v>-3.2734092718768128E-2</v>
      </c>
      <c r="H132" s="14">
        <v>3.5372567011171863E-2</v>
      </c>
      <c r="I132" s="14">
        <v>9.4401091727532582E-3</v>
      </c>
      <c r="J132" s="14">
        <v>1.6878512094110772E-3</v>
      </c>
      <c r="K132" s="14">
        <v>-1.4337947579455277E-2</v>
      </c>
      <c r="L132" s="14">
        <v>-1.6203971780961147E-2</v>
      </c>
      <c r="M132" s="14">
        <v>-1.5878481267510767E-2</v>
      </c>
      <c r="N132" s="14">
        <v>-1.0480265042511197E-2</v>
      </c>
      <c r="O132" s="14">
        <v>-8.2358234314793225E-3</v>
      </c>
      <c r="P132" s="14">
        <v>2.7061904399172488E-2</v>
      </c>
      <c r="Q132" s="14">
        <v>1.9944017927694513E-2</v>
      </c>
    </row>
    <row r="133" spans="2:17" x14ac:dyDescent="0.3">
      <c r="B133" s="5" t="s">
        <v>31</v>
      </c>
      <c r="C133" s="14">
        <v>0.98770600663561192</v>
      </c>
      <c r="D133" s="14">
        <v>5.6844252047586329E-2</v>
      </c>
      <c r="E133" s="14">
        <v>-0.1167456301262378</v>
      </c>
      <c r="F133" s="14">
        <v>4.8571245699638457E-2</v>
      </c>
      <c r="G133" s="14">
        <v>2.1893455426927303E-3</v>
      </c>
      <c r="H133" s="14">
        <v>-2.9308955138888974E-2</v>
      </c>
      <c r="I133" s="14">
        <v>-2.7939254314079939E-2</v>
      </c>
      <c r="J133" s="14">
        <v>-1.4495412410348777E-2</v>
      </c>
      <c r="K133" s="14">
        <v>4.1771191014598731E-2</v>
      </c>
      <c r="L133" s="14">
        <v>8.8862600756440119E-3</v>
      </c>
      <c r="M133" s="14">
        <v>1.5185563821881473E-2</v>
      </c>
      <c r="N133" s="14">
        <v>-2.4510621762157826E-2</v>
      </c>
      <c r="O133" s="14">
        <v>-2.5006797298793581E-2</v>
      </c>
      <c r="P133" s="14">
        <v>9.0363509565883314E-3</v>
      </c>
      <c r="Q133" s="14">
        <v>4.1822298502193798E-4</v>
      </c>
    </row>
    <row r="134" spans="2:17" x14ac:dyDescent="0.3">
      <c r="B134" s="5" t="s">
        <v>3</v>
      </c>
      <c r="C134" s="14">
        <v>0.99514364442638259</v>
      </c>
      <c r="D134" s="14">
        <v>-7.1648515630741982E-2</v>
      </c>
      <c r="E134" s="14">
        <v>-2.061074672827486E-2</v>
      </c>
      <c r="F134" s="14">
        <v>-9.7139698537410356E-3</v>
      </c>
      <c r="G134" s="14">
        <v>1.2660496466839723E-2</v>
      </c>
      <c r="H134" s="14">
        <v>-1.5360178861432577E-2</v>
      </c>
      <c r="I134" s="14">
        <v>-1.4230654242719425E-2</v>
      </c>
      <c r="J134" s="14">
        <v>-1.9847531521222265E-2</v>
      </c>
      <c r="K134" s="14">
        <v>1.682025088314287E-2</v>
      </c>
      <c r="L134" s="14">
        <v>1.3935119599078338E-2</v>
      </c>
      <c r="M134" s="14">
        <v>1.7221115506141936E-2</v>
      </c>
      <c r="N134" s="14">
        <v>2.4837066211152496E-2</v>
      </c>
      <c r="O134" s="14">
        <v>2.8089582237677026E-2</v>
      </c>
      <c r="P134" s="14">
        <v>2.9188232964379703E-2</v>
      </c>
      <c r="Q134" s="14">
        <v>-3.5015899864099783E-3</v>
      </c>
    </row>
    <row r="135" spans="2:17" x14ac:dyDescent="0.3">
      <c r="B135" s="5" t="s">
        <v>4</v>
      </c>
      <c r="C135" s="14">
        <v>0.98581350306770077</v>
      </c>
      <c r="D135" s="14">
        <v>-0.15265108929664395</v>
      </c>
      <c r="E135" s="14">
        <v>5.9210608906336837E-2</v>
      </c>
      <c r="F135" s="14">
        <v>1.1848276944357496E-2</v>
      </c>
      <c r="G135" s="14">
        <v>-1.3659918233343562E-2</v>
      </c>
      <c r="H135" s="14">
        <v>7.8939641141359488E-3</v>
      </c>
      <c r="I135" s="14">
        <v>1.8906330316706757E-3</v>
      </c>
      <c r="J135" s="14">
        <v>7.1689634805985043E-4</v>
      </c>
      <c r="K135" s="14">
        <v>1.3507929686467007E-2</v>
      </c>
      <c r="L135" s="14">
        <v>-9.1903641398743147E-3</v>
      </c>
      <c r="M135" s="14">
        <v>-1.4879327743230759E-2</v>
      </c>
      <c r="N135" s="14">
        <v>5.7749955156067541E-3</v>
      </c>
      <c r="O135" s="14">
        <v>-7.9153540359531132E-3</v>
      </c>
      <c r="P135" s="14">
        <v>-2.9703568138524854E-3</v>
      </c>
      <c r="Q135" s="14">
        <v>-1.9415457482805001E-2</v>
      </c>
    </row>
    <row r="136" spans="2:17" x14ac:dyDescent="0.3">
      <c r="B136" s="5" t="s">
        <v>5</v>
      </c>
      <c r="C136" s="14">
        <v>0.98514768099691552</v>
      </c>
      <c r="D136" s="14">
        <v>2.8609977313483304E-2</v>
      </c>
      <c r="E136" s="14">
        <v>-0.15911665849634063</v>
      </c>
      <c r="F136" s="14">
        <v>2.164412875988431E-2</v>
      </c>
      <c r="G136" s="14">
        <v>-8.8150045606414183E-3</v>
      </c>
      <c r="H136" s="14">
        <v>-1.6017230175454897E-2</v>
      </c>
      <c r="I136" s="14">
        <v>1.258517518116155E-2</v>
      </c>
      <c r="J136" s="14">
        <v>4.5460019980968221E-2</v>
      </c>
      <c r="K136" s="14">
        <v>-1.6019590763415636E-2</v>
      </c>
      <c r="L136" s="14">
        <v>-5.0311923280807512E-3</v>
      </c>
      <c r="M136" s="14">
        <v>-1.560572235197072E-3</v>
      </c>
      <c r="N136" s="14">
        <v>2.1633266390006368E-3</v>
      </c>
      <c r="O136" s="14">
        <v>4.8323201235976037E-3</v>
      </c>
      <c r="P136" s="14">
        <v>1.8074661827334104E-3</v>
      </c>
      <c r="Q136" s="14">
        <v>-2.0016694788097334E-3</v>
      </c>
    </row>
    <row r="137" spans="2:17" x14ac:dyDescent="0.3">
      <c r="B137" s="5" t="s">
        <v>6</v>
      </c>
      <c r="C137" s="14">
        <v>0.98581350306770077</v>
      </c>
      <c r="D137" s="14">
        <v>-0.15265108929664387</v>
      </c>
      <c r="E137" s="14">
        <v>5.9210608906336913E-2</v>
      </c>
      <c r="F137" s="14">
        <v>1.1848276944357502E-2</v>
      </c>
      <c r="G137" s="14">
        <v>-1.3659918233343549E-2</v>
      </c>
      <c r="H137" s="14">
        <v>7.8939641141360112E-3</v>
      </c>
      <c r="I137" s="14">
        <v>1.8906330316706495E-3</v>
      </c>
      <c r="J137" s="14">
        <v>7.1689634805948582E-4</v>
      </c>
      <c r="K137" s="14">
        <v>1.3507929686467043E-2</v>
      </c>
      <c r="L137" s="14">
        <v>-9.1903641398742957E-3</v>
      </c>
      <c r="M137" s="14">
        <v>-1.4879327743230837E-2</v>
      </c>
      <c r="N137" s="14">
        <v>5.7749955156066405E-3</v>
      </c>
      <c r="O137" s="14">
        <v>-7.9153540359532155E-3</v>
      </c>
      <c r="P137" s="14">
        <v>-2.9703568138525738E-3</v>
      </c>
      <c r="Q137" s="14">
        <v>-1.9415457482804981E-2</v>
      </c>
    </row>
    <row r="138" spans="2:17" x14ac:dyDescent="0.3">
      <c r="B138" s="5" t="s">
        <v>38</v>
      </c>
      <c r="C138" s="14">
        <v>0.9915324640787152</v>
      </c>
      <c r="D138" s="14">
        <v>-0.11206720771475938</v>
      </c>
      <c r="E138" s="14">
        <v>1.0356922455402583E-2</v>
      </c>
      <c r="F138" s="14">
        <v>-4.9830535511285181E-3</v>
      </c>
      <c r="G138" s="14">
        <v>6.7190542318511246E-3</v>
      </c>
      <c r="H138" s="14">
        <v>-1.2470604285206438E-2</v>
      </c>
      <c r="I138" s="14">
        <v>-1.2881015340277659E-2</v>
      </c>
      <c r="J138" s="14">
        <v>-8.961114455778206E-3</v>
      </c>
      <c r="K138" s="14">
        <v>1.6598754081076358E-2</v>
      </c>
      <c r="L138" s="14">
        <v>-3.7319765189972945E-2</v>
      </c>
      <c r="M138" s="14">
        <v>4.5427462716347029E-3</v>
      </c>
      <c r="N138" s="14">
        <v>-2.4661212582346007E-2</v>
      </c>
      <c r="O138" s="14">
        <v>3.2705526122246011E-2</v>
      </c>
      <c r="P138" s="14">
        <v>-1.8116104653366508E-2</v>
      </c>
      <c r="Q138" s="14">
        <v>5.512987459618938E-3</v>
      </c>
    </row>
    <row r="139" spans="2:17" x14ac:dyDescent="0.3">
      <c r="B139" s="5" t="s">
        <v>7</v>
      </c>
      <c r="C139" s="14">
        <v>0.98514768099691552</v>
      </c>
      <c r="D139" s="14">
        <v>2.8609977313483262E-2</v>
      </c>
      <c r="E139" s="14">
        <v>-0.15911665849634066</v>
      </c>
      <c r="F139" s="14">
        <v>2.1644128759884293E-2</v>
      </c>
      <c r="G139" s="14">
        <v>-8.8150045606414564E-3</v>
      </c>
      <c r="H139" s="14">
        <v>-1.6017230175454897E-2</v>
      </c>
      <c r="I139" s="14">
        <v>1.258517518116159E-2</v>
      </c>
      <c r="J139" s="14">
        <v>4.5460019980968276E-2</v>
      </c>
      <c r="K139" s="14">
        <v>-1.6019590763415557E-2</v>
      </c>
      <c r="L139" s="14">
        <v>-5.031192328080733E-3</v>
      </c>
      <c r="M139" s="14">
        <v>-1.5605722351972702E-3</v>
      </c>
      <c r="N139" s="14">
        <v>2.1633266390008216E-3</v>
      </c>
      <c r="O139" s="14">
        <v>4.8323201235972923E-3</v>
      </c>
      <c r="P139" s="14">
        <v>1.8074661827334724E-3</v>
      </c>
      <c r="Q139" s="14">
        <v>-2.0016694788104659E-3</v>
      </c>
    </row>
    <row r="140" spans="2:17" x14ac:dyDescent="0.3">
      <c r="B140" s="5" t="s">
        <v>39</v>
      </c>
      <c r="C140" s="14">
        <v>0.99404934529604128</v>
      </c>
      <c r="D140" s="14">
        <v>6.8817426735535774E-4</v>
      </c>
      <c r="E140" s="14">
        <v>-6.0957292059153276E-2</v>
      </c>
      <c r="F140" s="14">
        <v>-7.1349637779025615E-2</v>
      </c>
      <c r="G140" s="14">
        <v>4.1803073369172217E-2</v>
      </c>
      <c r="H140" s="14">
        <v>5.7083958888389527E-3</v>
      </c>
      <c r="I140" s="14">
        <v>-4.1669267080937039E-3</v>
      </c>
      <c r="J140" s="14">
        <v>-1.6739231576483368E-2</v>
      </c>
      <c r="K140" s="14">
        <v>-2.5214935793332418E-2</v>
      </c>
      <c r="L140" s="14">
        <v>-1.2321459171531657E-2</v>
      </c>
      <c r="M140" s="14">
        <v>6.5881314630657651E-3</v>
      </c>
      <c r="N140" s="14">
        <v>-2.2529750793773497E-3</v>
      </c>
      <c r="O140" s="14">
        <v>-1.1552280101810237E-2</v>
      </c>
      <c r="P140" s="14">
        <v>1.605037649080819E-3</v>
      </c>
      <c r="Q140" s="14">
        <v>-3.0155182218167776E-3</v>
      </c>
    </row>
    <row r="141" spans="2:17" x14ac:dyDescent="0.3">
      <c r="B141" s="5" t="s">
        <v>9</v>
      </c>
      <c r="C141" s="14">
        <v>0.97792481430175726</v>
      </c>
      <c r="D141" s="14">
        <v>-2.7771736660355345E-2</v>
      </c>
      <c r="E141" s="14">
        <v>0.16956461158498604</v>
      </c>
      <c r="F141" s="14">
        <v>6.1205045708813223E-2</v>
      </c>
      <c r="G141" s="14">
        <v>8.4144220853446944E-2</v>
      </c>
      <c r="H141" s="14">
        <v>-2.4395841303715214E-2</v>
      </c>
      <c r="I141" s="14">
        <v>-3.1012611226617366E-2</v>
      </c>
      <c r="J141" s="14">
        <v>1.3735528388142609E-2</v>
      </c>
      <c r="K141" s="14">
        <v>-2.8060249055271855E-2</v>
      </c>
      <c r="L141" s="14">
        <v>2.4987324134191378E-2</v>
      </c>
      <c r="M141" s="14">
        <v>-1.0810300528482305E-2</v>
      </c>
      <c r="N141" s="14">
        <v>-3.3565733291767677E-3</v>
      </c>
      <c r="O141" s="14">
        <v>1.5142164257208116E-3</v>
      </c>
      <c r="P141" s="14">
        <v>-4.2520063095530828E-3</v>
      </c>
      <c r="Q141" s="14">
        <v>2.7338227650457675E-3</v>
      </c>
    </row>
    <row r="142" spans="2:17" x14ac:dyDescent="0.3">
      <c r="B142" s="5" t="s">
        <v>8</v>
      </c>
      <c r="C142" s="14">
        <v>0.95468867498036802</v>
      </c>
      <c r="D142" s="14">
        <v>0.24461301798580429</v>
      </c>
      <c r="E142" s="14">
        <v>0.12837423338848222</v>
      </c>
      <c r="F142" s="14">
        <v>-3.6317641330892853E-2</v>
      </c>
      <c r="G142" s="14">
        <v>-8.2155174640234446E-2</v>
      </c>
      <c r="H142" s="14">
        <v>-2.5471661383069954E-2</v>
      </c>
      <c r="I142" s="14">
        <v>-5.6549640380751658E-2</v>
      </c>
      <c r="J142" s="14">
        <v>5.4471156947738077E-3</v>
      </c>
      <c r="K142" s="14">
        <v>-1.5859643093973638E-2</v>
      </c>
      <c r="L142" s="14">
        <v>-6.0559190223070623E-3</v>
      </c>
      <c r="M142" s="14">
        <v>-2.7785950121641677E-3</v>
      </c>
      <c r="N142" s="14">
        <v>3.5723419230595074E-3</v>
      </c>
      <c r="O142" s="14">
        <v>-4.9963738599668821E-4</v>
      </c>
      <c r="P142" s="14">
        <v>1.7569424025629541E-4</v>
      </c>
      <c r="Q142" s="14">
        <v>-5.6046276188633122E-4</v>
      </c>
    </row>
    <row r="143" spans="2:17" x14ac:dyDescent="0.3">
      <c r="B143" s="5" t="s">
        <v>10</v>
      </c>
      <c r="C143" s="14">
        <v>0.97214927380060623</v>
      </c>
      <c r="D143" s="14">
        <v>0.20571780869246928</v>
      </c>
      <c r="E143" s="14">
        <v>6.3159085841379886E-2</v>
      </c>
      <c r="F143" s="14">
        <v>-3.3090770635067763E-3</v>
      </c>
      <c r="G143" s="14">
        <v>-8.1037755852158E-3</v>
      </c>
      <c r="H143" s="14">
        <v>-3.7787204589047448E-2</v>
      </c>
      <c r="I143" s="14">
        <v>7.3099193737000953E-2</v>
      </c>
      <c r="J143" s="14">
        <v>-3.1391605014485617E-2</v>
      </c>
      <c r="K143" s="14">
        <v>-3.9378974117611851E-3</v>
      </c>
      <c r="L143" s="14">
        <v>1.2413823454895495E-2</v>
      </c>
      <c r="M143" s="14">
        <v>-1.7974005815566449E-2</v>
      </c>
      <c r="N143" s="14">
        <v>-1.3992011401856254E-2</v>
      </c>
      <c r="O143" s="14">
        <v>7.4086834701704357E-3</v>
      </c>
      <c r="P143" s="14">
        <v>5.1274487448145509E-3</v>
      </c>
      <c r="Q143" s="14">
        <v>-3.7219460370348989E-3</v>
      </c>
    </row>
    <row r="144" spans="2:17" x14ac:dyDescent="0.3">
      <c r="B144" s="5" t="s">
        <v>42</v>
      </c>
      <c r="C144" s="14">
        <v>0.96385669270999741</v>
      </c>
      <c r="D144" s="14">
        <v>0.20541138545313523</v>
      </c>
      <c r="E144" s="14">
        <v>0.14510595584277769</v>
      </c>
      <c r="F144" s="14">
        <v>-2.4554596448947166E-2</v>
      </c>
      <c r="G144" s="14">
        <v>4.2167998276456911E-2</v>
      </c>
      <c r="H144" s="14">
        <v>2.8572248327010597E-2</v>
      </c>
      <c r="I144" s="14">
        <v>2.3333401749651886E-2</v>
      </c>
      <c r="J144" s="14">
        <v>3.8940824741358356E-2</v>
      </c>
      <c r="K144" s="14">
        <v>4.2979454814115116E-2</v>
      </c>
      <c r="L144" s="14">
        <v>-1.6233482221450535E-2</v>
      </c>
      <c r="M144" s="14">
        <v>1.3079047941507755E-2</v>
      </c>
      <c r="N144" s="14">
        <v>1.0702896875453376E-2</v>
      </c>
      <c r="O144" s="14">
        <v>-5.9698640671869401E-3</v>
      </c>
      <c r="P144" s="14">
        <v>1.6882941842302155E-4</v>
      </c>
      <c r="Q144" s="14">
        <v>6.3547097977005801E-3</v>
      </c>
    </row>
    <row r="145" spans="2:17" x14ac:dyDescent="0.3">
      <c r="B145" s="5" t="s">
        <v>43</v>
      </c>
      <c r="C145" s="14">
        <v>0.98930929581851823</v>
      </c>
      <c r="D145" s="14">
        <v>7.095840117295988E-3</v>
      </c>
      <c r="E145" s="14">
        <v>-0.11191449762558486</v>
      </c>
      <c r="F145" s="14">
        <v>-5.6573070862032108E-2</v>
      </c>
      <c r="G145" s="14">
        <v>-1.7569463822444896E-3</v>
      </c>
      <c r="H145" s="14">
        <v>3.8346557856627037E-2</v>
      </c>
      <c r="I145" s="14">
        <v>-1.7798957715205375E-2</v>
      </c>
      <c r="J145" s="14">
        <v>2.4773435501828671E-3</v>
      </c>
      <c r="K145" s="14">
        <v>2.4515639058150074E-2</v>
      </c>
      <c r="L145" s="14">
        <v>4.0903396952464074E-2</v>
      </c>
      <c r="M145" s="14">
        <v>-3.4729748241971829E-2</v>
      </c>
      <c r="N145" s="14">
        <v>-1.6289624357887619E-3</v>
      </c>
      <c r="O145" s="14">
        <v>7.1106228112602825E-3</v>
      </c>
      <c r="P145" s="14">
        <v>-1.0094261110949711E-2</v>
      </c>
      <c r="Q145" s="14">
        <v>7.7165543675019677E-3</v>
      </c>
    </row>
    <row r="146" spans="2:17" x14ac:dyDescent="0.3">
      <c r="B146" s="5" t="s">
        <v>44</v>
      </c>
      <c r="C146" s="14">
        <v>0.97189485146110666</v>
      </c>
      <c r="D146" s="14">
        <v>0.19536008036612421</v>
      </c>
      <c r="E146" s="14">
        <v>-5.3080680021579889E-2</v>
      </c>
      <c r="F146" s="14">
        <v>8.3963370834165191E-2</v>
      </c>
      <c r="G146" s="14">
        <v>-7.302286007436546E-3</v>
      </c>
      <c r="H146" s="14">
        <v>7.5633707138561823E-2</v>
      </c>
      <c r="I146" s="14">
        <v>-3.5951836507878846E-3</v>
      </c>
      <c r="J146" s="14">
        <v>-3.1450789890898209E-2</v>
      </c>
      <c r="K146" s="14">
        <v>-1.811498442233218E-2</v>
      </c>
      <c r="L146" s="14">
        <v>-2.4301161866711746E-3</v>
      </c>
      <c r="M146" s="14">
        <v>1.1725581100780386E-2</v>
      </c>
      <c r="N146" s="14">
        <v>4.7926070926847236E-3</v>
      </c>
      <c r="O146" s="14">
        <v>6.8696291559259886E-3</v>
      </c>
      <c r="P146" s="14">
        <v>-7.4746360658487481E-3</v>
      </c>
      <c r="Q146" s="14">
        <v>-3.740782457208235E-3</v>
      </c>
    </row>
    <row r="147" spans="2:17" ht="15" thickBot="1" x14ac:dyDescent="0.35">
      <c r="B147" s="9" t="s">
        <v>45</v>
      </c>
      <c r="C147" s="15">
        <v>0.99404934529604216</v>
      </c>
      <c r="D147" s="15">
        <v>6.8817426735595351E-4</v>
      </c>
      <c r="E147" s="15">
        <v>-6.0957292059154282E-2</v>
      </c>
      <c r="F147" s="15">
        <v>-7.1349637779024186E-2</v>
      </c>
      <c r="G147" s="15">
        <v>4.1803073369173022E-2</v>
      </c>
      <c r="H147" s="15">
        <v>5.7083958888423016E-3</v>
      </c>
      <c r="I147" s="15">
        <v>-4.1669267080952227E-3</v>
      </c>
      <c r="J147" s="15">
        <v>-1.6739231576485269E-2</v>
      </c>
      <c r="K147" s="15">
        <v>-2.5214935793337116E-2</v>
      </c>
      <c r="L147" s="15">
        <v>-1.232145917153144E-2</v>
      </c>
      <c r="M147" s="15">
        <v>6.5881314630683663E-3</v>
      </c>
      <c r="N147" s="15">
        <v>-2.2529750793785727E-3</v>
      </c>
      <c r="O147" s="15">
        <v>-1.1552280101808692E-2</v>
      </c>
      <c r="P147" s="15">
        <v>1.6050376490823943E-3</v>
      </c>
      <c r="Q147" s="15">
        <v>-3.0155182218208317E-3</v>
      </c>
    </row>
    <row r="166" spans="2:17" x14ac:dyDescent="0.3">
      <c r="G166" t="s">
        <v>79</v>
      </c>
    </row>
    <row r="169" spans="2:17" x14ac:dyDescent="0.3">
      <c r="B169" t="s">
        <v>83</v>
      </c>
    </row>
    <row r="170" spans="2:17" ht="15" thickBot="1" x14ac:dyDescent="0.35"/>
    <row r="171" spans="2:17" x14ac:dyDescent="0.3">
      <c r="B171" s="6"/>
      <c r="C171" s="7" t="s">
        <v>11</v>
      </c>
      <c r="D171" s="7" t="s">
        <v>12</v>
      </c>
      <c r="E171" s="7" t="s">
        <v>63</v>
      </c>
      <c r="F171" s="7" t="s">
        <v>64</v>
      </c>
      <c r="G171" s="7" t="s">
        <v>65</v>
      </c>
      <c r="H171" s="7" t="s">
        <v>66</v>
      </c>
      <c r="I171" s="7" t="s">
        <v>67</v>
      </c>
      <c r="J171" s="7" t="s">
        <v>68</v>
      </c>
      <c r="K171" s="7" t="s">
        <v>69</v>
      </c>
      <c r="L171" s="7" t="s">
        <v>70</v>
      </c>
      <c r="M171" s="7" t="s">
        <v>71</v>
      </c>
      <c r="N171" s="7" t="s">
        <v>72</v>
      </c>
      <c r="O171" s="7" t="s">
        <v>73</v>
      </c>
      <c r="P171" s="7" t="s">
        <v>74</v>
      </c>
      <c r="Q171" s="7" t="s">
        <v>75</v>
      </c>
    </row>
    <row r="172" spans="2:17" x14ac:dyDescent="0.3">
      <c r="B172" s="8" t="s">
        <v>0</v>
      </c>
      <c r="C172" s="13">
        <v>5.6765083528076472</v>
      </c>
      <c r="D172" s="13">
        <v>2.2057219073257994</v>
      </c>
      <c r="E172" s="13">
        <v>0.80044155939762363</v>
      </c>
      <c r="F172" s="13">
        <v>1.7601402897880982</v>
      </c>
      <c r="G172" s="13">
        <v>0.77818253885633848</v>
      </c>
      <c r="H172" s="13">
        <v>9.6989628951610243</v>
      </c>
      <c r="I172" s="13">
        <v>1.4624786980836699</v>
      </c>
      <c r="J172" s="13">
        <v>7.2586852934717356</v>
      </c>
      <c r="K172" s="13">
        <v>0.17492861191169612</v>
      </c>
      <c r="L172" s="13">
        <v>0.79732302199422789</v>
      </c>
      <c r="M172" s="13">
        <v>1.2336755114285671E-2</v>
      </c>
      <c r="N172" s="13">
        <v>30.594358713315629</v>
      </c>
      <c r="O172" s="13">
        <v>5.1680074516782684</v>
      </c>
      <c r="P172" s="13">
        <v>14.896518768749477</v>
      </c>
      <c r="Q172" s="13">
        <v>18.715405142344508</v>
      </c>
    </row>
    <row r="173" spans="2:17" x14ac:dyDescent="0.3">
      <c r="B173" s="5" t="s">
        <v>1</v>
      </c>
      <c r="C173" s="14">
        <v>5.4993897729233403</v>
      </c>
      <c r="D173" s="14">
        <v>9.4923844527580261</v>
      </c>
      <c r="E173" s="14">
        <v>3.9551165890641049</v>
      </c>
      <c r="F173" s="14">
        <v>1.865097870447507</v>
      </c>
      <c r="G173" s="14">
        <v>8.2418650960620763</v>
      </c>
      <c r="H173" s="14">
        <v>0.82956761481004426</v>
      </c>
      <c r="I173" s="14">
        <v>4.4885095299663371</v>
      </c>
      <c r="J173" s="14">
        <v>1.7195687138977223</v>
      </c>
      <c r="K173" s="14">
        <v>1.4379823187247889</v>
      </c>
      <c r="L173" s="14">
        <v>21.227175321317244</v>
      </c>
      <c r="M173" s="14">
        <v>33.724705507448441</v>
      </c>
      <c r="N173" s="14">
        <v>2.753185310409676</v>
      </c>
      <c r="O173" s="14">
        <v>8.5199714391423528E-2</v>
      </c>
      <c r="P173" s="14">
        <v>4.6793661677504375</v>
      </c>
      <c r="Q173" s="14">
        <v>8.8602002878808374E-4</v>
      </c>
    </row>
    <row r="174" spans="2:17" x14ac:dyDescent="0.3">
      <c r="B174" s="5" t="s">
        <v>2</v>
      </c>
      <c r="C174" s="14">
        <v>5.5093087294290601</v>
      </c>
      <c r="D174" s="14">
        <v>10.109924873131964</v>
      </c>
      <c r="E174" s="14">
        <v>2.9931787580433022</v>
      </c>
      <c r="F174" s="14">
        <v>1.1857930493506073</v>
      </c>
      <c r="G174" s="14">
        <v>4.6344478335288182</v>
      </c>
      <c r="H174" s="14">
        <v>8.0632862867518806</v>
      </c>
      <c r="I174" s="14">
        <v>0.69994676949856849</v>
      </c>
      <c r="J174" s="14">
        <v>2.8503693613482532E-2</v>
      </c>
      <c r="K174" s="14">
        <v>2.3825026672426675</v>
      </c>
      <c r="L174" s="14">
        <v>3.9302359560789686</v>
      </c>
      <c r="M174" s="14">
        <v>5.0676021365199659</v>
      </c>
      <c r="N174" s="14">
        <v>3.0735874183946246</v>
      </c>
      <c r="O174" s="14">
        <v>2.0199230862281619</v>
      </c>
      <c r="P174" s="14">
        <v>26.463136837723752</v>
      </c>
      <c r="Q174" s="14">
        <v>23.83862190446413</v>
      </c>
    </row>
    <row r="175" spans="2:17" x14ac:dyDescent="0.3">
      <c r="B175" s="5" t="s">
        <v>31</v>
      </c>
      <c r="C175" s="14">
        <v>5.615063911241462</v>
      </c>
      <c r="D175" s="14">
        <v>1.0006192535240446</v>
      </c>
      <c r="E175" s="14">
        <v>7.6267040271898967</v>
      </c>
      <c r="F175" s="14">
        <v>7.5340549753632429</v>
      </c>
      <c r="G175" s="14">
        <v>2.0731274601980893E-2</v>
      </c>
      <c r="H175" s="14">
        <v>5.5357898622043438</v>
      </c>
      <c r="I175" s="14">
        <v>6.1311310827865615</v>
      </c>
      <c r="J175" s="14">
        <v>2.1022965358635894</v>
      </c>
      <c r="K175" s="14">
        <v>20.221489201457505</v>
      </c>
      <c r="L175" s="14">
        <v>1.181989741843289</v>
      </c>
      <c r="M175" s="14">
        <v>4.6349647044373787</v>
      </c>
      <c r="N175" s="14">
        <v>16.811625003828098</v>
      </c>
      <c r="O175" s="14">
        <v>18.622454684120935</v>
      </c>
      <c r="P175" s="14">
        <v>2.9506030784311039</v>
      </c>
      <c r="Q175" s="14">
        <v>1.0482663106562954E-2</v>
      </c>
    </row>
    <row r="176" spans="2:17" x14ac:dyDescent="0.3">
      <c r="B176" s="5" t="s">
        <v>3</v>
      </c>
      <c r="C176" s="14">
        <v>5.6999475764623906</v>
      </c>
      <c r="D176" s="14">
        <v>1.5896815618459781</v>
      </c>
      <c r="E176" s="14">
        <v>0.23770760635016772</v>
      </c>
      <c r="F176" s="14">
        <v>0.30134487084263384</v>
      </c>
      <c r="G176" s="14">
        <v>0.69326432835906837</v>
      </c>
      <c r="H176" s="14">
        <v>1.5204476419739483</v>
      </c>
      <c r="I176" s="14">
        <v>1.5905990309103357</v>
      </c>
      <c r="J176" s="14">
        <v>3.9413574464591594</v>
      </c>
      <c r="K176" s="14">
        <v>3.2788712029422431</v>
      </c>
      <c r="L176" s="14">
        <v>2.9066789732509735</v>
      </c>
      <c r="M176" s="14">
        <v>5.9608356510708935</v>
      </c>
      <c r="N176" s="14">
        <v>17.262417975089281</v>
      </c>
      <c r="O176" s="14">
        <v>23.49694167980293</v>
      </c>
      <c r="P176" s="14">
        <v>30.785075235291302</v>
      </c>
      <c r="Q176" s="14">
        <v>0.73482921934871948</v>
      </c>
    </row>
    <row r="177" spans="2:17" x14ac:dyDescent="0.3">
      <c r="B177" s="5" t="s">
        <v>4</v>
      </c>
      <c r="C177" s="14">
        <v>5.5935669316061567</v>
      </c>
      <c r="D177" s="14">
        <v>7.2159839354053297</v>
      </c>
      <c r="E177" s="14">
        <v>1.9617997743438369</v>
      </c>
      <c r="F177" s="14">
        <v>0.44831234181985807</v>
      </c>
      <c r="G177" s="14">
        <v>0.80703725059316578</v>
      </c>
      <c r="H177" s="14">
        <v>0.40157735898383534</v>
      </c>
      <c r="I177" s="14">
        <v>2.8075368310512435E-2</v>
      </c>
      <c r="J177" s="14">
        <v>5.1421596805008912E-3</v>
      </c>
      <c r="K177" s="14">
        <v>2.1146427203812896</v>
      </c>
      <c r="L177" s="14">
        <v>1.2642737090252447</v>
      </c>
      <c r="M177" s="14">
        <v>4.4499098060397007</v>
      </c>
      <c r="N177" s="14">
        <v>0.9332636281336123</v>
      </c>
      <c r="O177" s="14">
        <v>1.8657844440679405</v>
      </c>
      <c r="P177" s="14">
        <v>0.31881728243746821</v>
      </c>
      <c r="Q177" s="14">
        <v>22.591813289171519</v>
      </c>
    </row>
    <row r="178" spans="2:17" x14ac:dyDescent="0.3">
      <c r="B178" s="5" t="s">
        <v>5</v>
      </c>
      <c r="C178" s="14">
        <v>5.586013651810207</v>
      </c>
      <c r="D178" s="14">
        <v>0.25347245378859679</v>
      </c>
      <c r="E178" s="14">
        <v>14.167294618780558</v>
      </c>
      <c r="F178" s="14">
        <v>1.4960651927314332</v>
      </c>
      <c r="G178" s="14">
        <v>0.33607984190070461</v>
      </c>
      <c r="H178" s="14">
        <v>1.6533079610424344</v>
      </c>
      <c r="I178" s="14">
        <v>1.2440261515614179</v>
      </c>
      <c r="J178" s="14">
        <v>20.677216126331366</v>
      </c>
      <c r="K178" s="14">
        <v>2.9741457926400447</v>
      </c>
      <c r="L178" s="14">
        <v>0.37889380723320853</v>
      </c>
      <c r="M178" s="14">
        <v>4.8949959903377027E-2</v>
      </c>
      <c r="N178" s="14">
        <v>0.13096198051035768</v>
      </c>
      <c r="O178" s="14">
        <v>0.69539597483953308</v>
      </c>
      <c r="P178" s="14">
        <v>0.11804972303854168</v>
      </c>
      <c r="Q178" s="14">
        <v>0.24012676388817492</v>
      </c>
    </row>
    <row r="179" spans="2:17" x14ac:dyDescent="0.3">
      <c r="B179" s="5" t="s">
        <v>6</v>
      </c>
      <c r="C179" s="14">
        <v>5.5935669316061567</v>
      </c>
      <c r="D179" s="14">
        <v>7.2159839354053208</v>
      </c>
      <c r="E179" s="14">
        <v>1.961799774343842</v>
      </c>
      <c r="F179" s="14">
        <v>0.44831234181985846</v>
      </c>
      <c r="G179" s="14">
        <v>0.80703725059316411</v>
      </c>
      <c r="H179" s="14">
        <v>0.40157735898384173</v>
      </c>
      <c r="I179" s="14">
        <v>2.8075368310511651E-2</v>
      </c>
      <c r="J179" s="14">
        <v>5.142159680495661E-3</v>
      </c>
      <c r="K179" s="14">
        <v>2.1146427203813012</v>
      </c>
      <c r="L179" s="14">
        <v>1.2642737090252392</v>
      </c>
      <c r="M179" s="14">
        <v>4.4499098060397468</v>
      </c>
      <c r="N179" s="14">
        <v>0.93326362813357544</v>
      </c>
      <c r="O179" s="14">
        <v>1.8657844440679887</v>
      </c>
      <c r="P179" s="14">
        <v>0.31881728243748719</v>
      </c>
      <c r="Q179" s="14">
        <v>22.591813289171469</v>
      </c>
    </row>
    <row r="180" spans="2:17" x14ac:dyDescent="0.3">
      <c r="B180" s="5" t="s">
        <v>38</v>
      </c>
      <c r="C180" s="14">
        <v>5.6586546596429912</v>
      </c>
      <c r="D180" s="14">
        <v>3.8891334401879702</v>
      </c>
      <c r="E180" s="14">
        <v>6.0022913876511777E-2</v>
      </c>
      <c r="F180" s="14">
        <v>7.9297849530929429E-2</v>
      </c>
      <c r="G180" s="14">
        <v>0.19526017511740937</v>
      </c>
      <c r="H180" s="14">
        <v>1.0021988975568958</v>
      </c>
      <c r="I180" s="14">
        <v>1.3032003101110838</v>
      </c>
      <c r="J180" s="14">
        <v>0.80344633017569722</v>
      </c>
      <c r="K180" s="14">
        <v>3.1930844175567676</v>
      </c>
      <c r="L180" s="14">
        <v>20.847475554750282</v>
      </c>
      <c r="M180" s="14">
        <v>0.41478357435047142</v>
      </c>
      <c r="N180" s="14">
        <v>17.018837501866781</v>
      </c>
      <c r="O180" s="14">
        <v>31.853932708253872</v>
      </c>
      <c r="P180" s="14">
        <v>11.859168868069636</v>
      </c>
      <c r="Q180" s="14">
        <v>1.8215027989526988</v>
      </c>
    </row>
    <row r="181" spans="2:17" x14ac:dyDescent="0.3">
      <c r="B181" s="5" t="s">
        <v>7</v>
      </c>
      <c r="C181" s="14">
        <v>5.586013651810207</v>
      </c>
      <c r="D181" s="14">
        <v>0.25347245378859601</v>
      </c>
      <c r="E181" s="14">
        <v>14.167294618780563</v>
      </c>
      <c r="F181" s="14">
        <v>1.4960651927314308</v>
      </c>
      <c r="G181" s="14">
        <v>0.3360798419007075</v>
      </c>
      <c r="H181" s="14">
        <v>1.6533079610424344</v>
      </c>
      <c r="I181" s="14">
        <v>1.2440261515614259</v>
      </c>
      <c r="J181" s="14">
        <v>20.677216126331416</v>
      </c>
      <c r="K181" s="14">
        <v>2.974145792640015</v>
      </c>
      <c r="L181" s="14">
        <v>0.37889380723320581</v>
      </c>
      <c r="M181" s="14">
        <v>4.8949959903389455E-2</v>
      </c>
      <c r="N181" s="14">
        <v>0.13096198051038005</v>
      </c>
      <c r="O181" s="14">
        <v>0.69539597483944349</v>
      </c>
      <c r="P181" s="14">
        <v>0.11804972303854978</v>
      </c>
      <c r="Q181" s="14">
        <v>0.24012676388835069</v>
      </c>
    </row>
    <row r="182" spans="2:17" x14ac:dyDescent="0.3">
      <c r="B182" s="5" t="s">
        <v>39</v>
      </c>
      <c r="C182" s="14">
        <v>5.687418695351985</v>
      </c>
      <c r="D182" s="14">
        <v>1.4665355686663422E-4</v>
      </c>
      <c r="E182" s="14">
        <v>2.0792511836524761</v>
      </c>
      <c r="F182" s="14">
        <v>16.257503135000938</v>
      </c>
      <c r="G182" s="14">
        <v>7.5581204066798939</v>
      </c>
      <c r="H182" s="14">
        <v>0.20999410005092442</v>
      </c>
      <c r="I182" s="14">
        <v>0.13637749318880762</v>
      </c>
      <c r="J182" s="14">
        <v>2.8035212857102607</v>
      </c>
      <c r="K182" s="14">
        <v>7.368433226731506</v>
      </c>
      <c r="L182" s="14">
        <v>2.2724793878313179</v>
      </c>
      <c r="M182" s="14">
        <v>0.87238683273433459</v>
      </c>
      <c r="N182" s="14">
        <v>0.14204103026527568</v>
      </c>
      <c r="O182" s="14">
        <v>3.9742593024513289</v>
      </c>
      <c r="P182" s="14">
        <v>9.3088291506703502E-2</v>
      </c>
      <c r="Q182" s="14">
        <v>0.5449789752849854</v>
      </c>
    </row>
    <row r="183" spans="2:17" x14ac:dyDescent="0.3">
      <c r="B183" s="5" t="s">
        <v>9</v>
      </c>
      <c r="C183" s="14">
        <v>5.5044032996662269</v>
      </c>
      <c r="D183" s="14">
        <v>0.23883711649664277</v>
      </c>
      <c r="E183" s="14">
        <v>16.088889336108522</v>
      </c>
      <c r="F183" s="14">
        <v>11.963128131917056</v>
      </c>
      <c r="G183" s="14">
        <v>30.622875472001688</v>
      </c>
      <c r="H183" s="14">
        <v>3.8353987542284935</v>
      </c>
      <c r="I183" s="14">
        <v>7.5541855764557777</v>
      </c>
      <c r="J183" s="14">
        <v>1.887659092420928</v>
      </c>
      <c r="K183" s="14">
        <v>9.1252014708191105</v>
      </c>
      <c r="L183" s="14">
        <v>9.3457717277671666</v>
      </c>
      <c r="M183" s="14">
        <v>2.3488761799165845</v>
      </c>
      <c r="N183" s="14">
        <v>0.31527774577130652</v>
      </c>
      <c r="O183" s="14">
        <v>6.8280498707468468E-2</v>
      </c>
      <c r="P183" s="14">
        <v>0.65329962983024792</v>
      </c>
      <c r="Q183" s="14">
        <v>0.4479159678927474</v>
      </c>
    </row>
    <row r="184" spans="2:17" x14ac:dyDescent="0.3">
      <c r="B184" s="5" t="s">
        <v>8</v>
      </c>
      <c r="C184" s="14">
        <v>5.2459344009879167</v>
      </c>
      <c r="D184" s="14">
        <v>18.529123418571039</v>
      </c>
      <c r="E184" s="14">
        <v>9.2217076932214344</v>
      </c>
      <c r="F184" s="14">
        <v>4.2121669056944571</v>
      </c>
      <c r="G184" s="14">
        <v>29.19222703181709</v>
      </c>
      <c r="H184" s="14">
        <v>4.1811280561052984</v>
      </c>
      <c r="I184" s="14">
        <v>25.117168242581851</v>
      </c>
      <c r="J184" s="14">
        <v>0.29686980137365016</v>
      </c>
      <c r="K184" s="14">
        <v>2.9150515445502019</v>
      </c>
      <c r="L184" s="14">
        <v>0.54895378860098898</v>
      </c>
      <c r="M184" s="14">
        <v>0.15517976580100357</v>
      </c>
      <c r="N184" s="14">
        <v>0.35711416619973174</v>
      </c>
      <c r="O184" s="14">
        <v>7.4341382566407007E-3</v>
      </c>
      <c r="P184" s="14">
        <v>1.1154231664899127E-3</v>
      </c>
      <c r="Q184" s="14">
        <v>1.8825623072211025E-2</v>
      </c>
    </row>
    <row r="185" spans="2:17" x14ac:dyDescent="0.3">
      <c r="B185" s="5" t="s">
        <v>10</v>
      </c>
      <c r="C185" s="14">
        <v>5.4395782199776672</v>
      </c>
      <c r="D185" s="14">
        <v>13.105075321444177</v>
      </c>
      <c r="E185" s="14">
        <v>2.2321701520920869</v>
      </c>
      <c r="F185" s="14">
        <v>3.4969068499001624E-2</v>
      </c>
      <c r="G185" s="14">
        <v>0.2840352185388727</v>
      </c>
      <c r="H185" s="14">
        <v>9.2017081290093454</v>
      </c>
      <c r="I185" s="14">
        <v>41.969727886699509</v>
      </c>
      <c r="J185" s="14">
        <v>9.859612916090402</v>
      </c>
      <c r="K185" s="14">
        <v>0.17971660874533207</v>
      </c>
      <c r="L185" s="14">
        <v>2.3066770651504029</v>
      </c>
      <c r="M185" s="14">
        <v>6.4934327082340344</v>
      </c>
      <c r="N185" s="14">
        <v>5.4784958699769808</v>
      </c>
      <c r="O185" s="14">
        <v>1.6345674982699285</v>
      </c>
      <c r="P185" s="14">
        <v>0.95000800989442113</v>
      </c>
      <c r="Q185" s="14">
        <v>0.83022532737780175</v>
      </c>
    </row>
    <row r="186" spans="2:17" x14ac:dyDescent="0.3">
      <c r="B186" s="5" t="s">
        <v>42</v>
      </c>
      <c r="C186" s="14">
        <v>5.3471731644214247</v>
      </c>
      <c r="D186" s="14">
        <v>13.066063542144576</v>
      </c>
      <c r="E186" s="14">
        <v>11.782192182380824</v>
      </c>
      <c r="F186" s="14">
        <v>1.9254662162737</v>
      </c>
      <c r="G186" s="14">
        <v>7.6906554070552575</v>
      </c>
      <c r="H186" s="14">
        <v>5.2609933845685779</v>
      </c>
      <c r="I186" s="14">
        <v>4.2762894840589869</v>
      </c>
      <c r="J186" s="14">
        <v>15.172009758146112</v>
      </c>
      <c r="K186" s="14">
        <v>21.408252752155775</v>
      </c>
      <c r="L186" s="14">
        <v>3.944564370018635</v>
      </c>
      <c r="M186" s="14">
        <v>3.4382452519352174</v>
      </c>
      <c r="N186" s="14">
        <v>3.2055585940499758</v>
      </c>
      <c r="O186" s="14">
        <v>1.0613281012796465</v>
      </c>
      <c r="P186" s="14">
        <v>1.0299611900548454E-3</v>
      </c>
      <c r="Q186" s="14">
        <v>2.4201778303212547</v>
      </c>
    </row>
    <row r="187" spans="2:17" x14ac:dyDescent="0.3">
      <c r="B187" s="5" t="s">
        <v>43</v>
      </c>
      <c r="C187" s="14">
        <v>5.6333079592894375</v>
      </c>
      <c r="D187" s="14">
        <v>1.5592055973752785E-2</v>
      </c>
      <c r="E187" s="14">
        <v>7.0085524007354074</v>
      </c>
      <c r="F187" s="14">
        <v>10.220915739638622</v>
      </c>
      <c r="G187" s="14">
        <v>1.335101850133967E-2</v>
      </c>
      <c r="H187" s="14">
        <v>9.476144960033082</v>
      </c>
      <c r="I187" s="14">
        <v>2.48828500486451</v>
      </c>
      <c r="J187" s="14">
        <v>6.1405220801188265E-2</v>
      </c>
      <c r="K187" s="14">
        <v>6.9653967078386536</v>
      </c>
      <c r="L187" s="14">
        <v>25.043465254934866</v>
      </c>
      <c r="M187" s="14">
        <v>24.243083578276849</v>
      </c>
      <c r="N187" s="14">
        <v>7.4254568183144895E-2</v>
      </c>
      <c r="O187" s="14">
        <v>1.5056917195685438</v>
      </c>
      <c r="P187" s="14">
        <v>3.6819143419025568</v>
      </c>
      <c r="Q187" s="14">
        <v>3.5686394694579926</v>
      </c>
    </row>
    <row r="188" spans="2:17" x14ac:dyDescent="0.3">
      <c r="B188" s="5" t="s">
        <v>44</v>
      </c>
      <c r="C188" s="14">
        <v>5.4367313956137879</v>
      </c>
      <c r="D188" s="14">
        <v>11.818636971094476</v>
      </c>
      <c r="E188" s="14">
        <v>1.5766256279864261</v>
      </c>
      <c r="F188" s="14">
        <v>22.513863693550384</v>
      </c>
      <c r="G188" s="14">
        <v>0.23062960721212661</v>
      </c>
      <c r="H188" s="14">
        <v>36.864614677442368</v>
      </c>
      <c r="I188" s="14">
        <v>0.10152035786122164</v>
      </c>
      <c r="J188" s="14">
        <v>9.8968260542414228</v>
      </c>
      <c r="K188" s="14">
        <v>3.8030790165467665</v>
      </c>
      <c r="L188" s="14">
        <v>8.8395416113422012E-2</v>
      </c>
      <c r="M188" s="14">
        <v>2.7634609895392126</v>
      </c>
      <c r="N188" s="14">
        <v>0.64275385509623317</v>
      </c>
      <c r="O188" s="14">
        <v>1.4053592767257048</v>
      </c>
      <c r="P188" s="14">
        <v>2.0188530840349013</v>
      </c>
      <c r="Q188" s="14">
        <v>0.83864997694155985</v>
      </c>
    </row>
    <row r="189" spans="2:17" ht="15" thickBot="1" x14ac:dyDescent="0.35">
      <c r="B189" s="9" t="s">
        <v>45</v>
      </c>
      <c r="C189" s="15">
        <v>5.6874186953519947</v>
      </c>
      <c r="D189" s="15">
        <v>1.4665355686688817E-4</v>
      </c>
      <c r="E189" s="15">
        <v>2.0792511836525445</v>
      </c>
      <c r="F189" s="15">
        <v>16.257503135000285</v>
      </c>
      <c r="G189" s="15">
        <v>7.5581204066801844</v>
      </c>
      <c r="H189" s="15">
        <v>0.20999410005117078</v>
      </c>
      <c r="I189" s="15">
        <v>0.13637749318890702</v>
      </c>
      <c r="J189" s="15">
        <v>2.803521285710898</v>
      </c>
      <c r="K189" s="15">
        <v>7.3684332267342532</v>
      </c>
      <c r="L189" s="15">
        <v>2.2724793878312379</v>
      </c>
      <c r="M189" s="15">
        <v>0.8723868327350236</v>
      </c>
      <c r="N189" s="15">
        <v>0.14204103026542986</v>
      </c>
      <c r="O189" s="15">
        <v>3.9742593024502657</v>
      </c>
      <c r="P189" s="15">
        <v>9.3088291506886231E-2</v>
      </c>
      <c r="Q189" s="15">
        <v>0.54497897528645078</v>
      </c>
    </row>
    <row r="192" spans="2:17" x14ac:dyDescent="0.3">
      <c r="B192" t="s">
        <v>84</v>
      </c>
    </row>
    <row r="193" spans="2:17" ht="15" thickBot="1" x14ac:dyDescent="0.35"/>
    <row r="194" spans="2:17" x14ac:dyDescent="0.3">
      <c r="B194" s="6"/>
      <c r="C194" s="7" t="s">
        <v>11</v>
      </c>
      <c r="D194" s="7" t="s">
        <v>12</v>
      </c>
      <c r="E194" s="7" t="s">
        <v>63</v>
      </c>
      <c r="F194" s="7" t="s">
        <v>64</v>
      </c>
      <c r="G194" s="7" t="s">
        <v>65</v>
      </c>
      <c r="H194" s="7" t="s">
        <v>66</v>
      </c>
      <c r="I194" s="7" t="s">
        <v>67</v>
      </c>
      <c r="J194" s="7" t="s">
        <v>68</v>
      </c>
      <c r="K194" s="7" t="s">
        <v>69</v>
      </c>
      <c r="L194" s="7" t="s">
        <v>70</v>
      </c>
      <c r="M194" s="7" t="s">
        <v>71</v>
      </c>
      <c r="N194" s="7" t="s">
        <v>72</v>
      </c>
      <c r="O194" s="7" t="s">
        <v>73</v>
      </c>
      <c r="P194" s="7" t="s">
        <v>74</v>
      </c>
      <c r="Q194" s="7" t="s">
        <v>75</v>
      </c>
    </row>
    <row r="195" spans="2:17" x14ac:dyDescent="0.3">
      <c r="B195" s="8" t="s">
        <v>0</v>
      </c>
      <c r="C195" s="19">
        <v>0.98623853417777085</v>
      </c>
      <c r="D195" s="13">
        <v>7.1228699392681108E-3</v>
      </c>
      <c r="E195" s="13">
        <v>1.4304543530714133E-3</v>
      </c>
      <c r="F195" s="13">
        <v>5.511591009062165E-4</v>
      </c>
      <c r="G195" s="13">
        <v>1.7992192961492398E-4</v>
      </c>
      <c r="H195" s="13">
        <v>1.5050342185780425E-3</v>
      </c>
      <c r="I195" s="13">
        <v>1.8619952522175621E-4</v>
      </c>
      <c r="J195" s="13">
        <v>7.254794999105921E-4</v>
      </c>
      <c r="K195" s="13">
        <v>1.5093898698361307E-5</v>
      </c>
      <c r="L195" s="13">
        <v>5.3267048819264403E-5</v>
      </c>
      <c r="M195" s="13">
        <v>6.1378511983833548E-7</v>
      </c>
      <c r="N195" s="13">
        <v>1.0933024380018932E-3</v>
      </c>
      <c r="O195" s="13">
        <v>1.7354110268686865E-4</v>
      </c>
      <c r="P195" s="13">
        <v>4.1224953706220694E-4</v>
      </c>
      <c r="Q195" s="13">
        <v>3.1227944526966879E-4</v>
      </c>
    </row>
    <row r="196" spans="2:17" x14ac:dyDescent="0.3">
      <c r="B196" s="5" t="s">
        <v>1</v>
      </c>
      <c r="C196" s="21">
        <v>0.95546589054828557</v>
      </c>
      <c r="D196" s="14">
        <v>3.0653465265029555E-2</v>
      </c>
      <c r="E196" s="14">
        <v>7.0681159358959014E-3</v>
      </c>
      <c r="F196" s="14">
        <v>5.8402484809986545E-4</v>
      </c>
      <c r="G196" s="14">
        <v>1.9055840984156791E-3</v>
      </c>
      <c r="H196" s="14">
        <v>1.2872795374196114E-4</v>
      </c>
      <c r="I196" s="14">
        <v>5.7146702001757677E-4</v>
      </c>
      <c r="J196" s="14">
        <v>1.7186471105757928E-4</v>
      </c>
      <c r="K196" s="14">
        <v>1.2407781215244092E-4</v>
      </c>
      <c r="L196" s="14">
        <v>1.4181316140948906E-3</v>
      </c>
      <c r="M196" s="14">
        <v>1.6778903544443407E-3</v>
      </c>
      <c r="N196" s="14">
        <v>9.8386249581097572E-5</v>
      </c>
      <c r="O196" s="14">
        <v>2.8609967230779422E-6</v>
      </c>
      <c r="P196" s="14">
        <v>1.294978086052257E-4</v>
      </c>
      <c r="Q196" s="14">
        <v>1.4783855384553966E-8</v>
      </c>
    </row>
    <row r="197" spans="2:17" x14ac:dyDescent="0.3">
      <c r="B197" s="5" t="s">
        <v>2</v>
      </c>
      <c r="C197" s="21">
        <v>0.95718921349908059</v>
      </c>
      <c r="D197" s="14">
        <v>3.264766955794398E-2</v>
      </c>
      <c r="E197" s="14">
        <v>5.3490545733108517E-3</v>
      </c>
      <c r="F197" s="14">
        <v>3.713116702871469E-4</v>
      </c>
      <c r="G197" s="14">
        <v>1.0715208261209076E-3</v>
      </c>
      <c r="H197" s="14">
        <v>1.2512184969598428E-3</v>
      </c>
      <c r="I197" s="14">
        <v>8.9115661193500128E-5</v>
      </c>
      <c r="J197" s="14">
        <v>2.8488417051104333E-6</v>
      </c>
      <c r="K197" s="14">
        <v>2.0557674079120725E-4</v>
      </c>
      <c r="L197" s="14">
        <v>2.6256870147818497E-4</v>
      </c>
      <c r="M197" s="14">
        <v>2.5212616736269009E-4</v>
      </c>
      <c r="N197" s="14">
        <v>1.0983595536128212E-4</v>
      </c>
      <c r="O197" s="14">
        <v>6.7828787594503777E-5</v>
      </c>
      <c r="P197" s="14">
        <v>7.3234666970995062E-4</v>
      </c>
      <c r="Q197" s="14">
        <v>3.9776385110019979E-4</v>
      </c>
    </row>
    <row r="198" spans="2:17" x14ac:dyDescent="0.3">
      <c r="B198" s="5" t="s">
        <v>31</v>
      </c>
      <c r="C198" s="21">
        <v>0.97556315554406703</v>
      </c>
      <c r="D198" s="14">
        <v>3.2312689908495212E-3</v>
      </c>
      <c r="E198" s="14">
        <v>1.3629542153572318E-2</v>
      </c>
      <c r="F198" s="14">
        <v>2.3591659088146462E-3</v>
      </c>
      <c r="G198" s="14">
        <v>4.793233905308523E-6</v>
      </c>
      <c r="H198" s="14">
        <v>8.5901485133340607E-4</v>
      </c>
      <c r="I198" s="14">
        <v>7.8060193162683418E-4</v>
      </c>
      <c r="J198" s="14">
        <v>2.1011698094609323E-4</v>
      </c>
      <c r="K198" s="14">
        <v>1.744832398778093E-3</v>
      </c>
      <c r="L198" s="14">
        <v>7.8965618131984685E-5</v>
      </c>
      <c r="M198" s="14">
        <v>2.3060134858843536E-4</v>
      </c>
      <c r="N198" s="14">
        <v>6.0077057916756453E-4</v>
      </c>
      <c r="O198" s="14">
        <v>6.2533991114294965E-4</v>
      </c>
      <c r="P198" s="14">
        <v>8.1655638610634822E-5</v>
      </c>
      <c r="Q198" s="14">
        <v>1.7491046520066008E-7</v>
      </c>
    </row>
    <row r="199" spans="2:17" x14ac:dyDescent="0.3">
      <c r="B199" s="5" t="s">
        <v>3</v>
      </c>
      <c r="C199" s="21">
        <v>0.99031087304222232</v>
      </c>
      <c r="D199" s="14">
        <v>5.1335097920886773E-3</v>
      </c>
      <c r="E199" s="14">
        <v>4.2480288069709273E-4</v>
      </c>
      <c r="F199" s="14">
        <v>9.4361210319389617E-5</v>
      </c>
      <c r="G199" s="14">
        <v>1.6028817078686107E-4</v>
      </c>
      <c r="H199" s="14">
        <v>2.3593509465520012E-4</v>
      </c>
      <c r="I199" s="14">
        <v>2.0251152017582833E-4</v>
      </c>
      <c r="J199" s="14">
        <v>3.9392450748591129E-4</v>
      </c>
      <c r="K199" s="14">
        <v>2.8292083977186845E-4</v>
      </c>
      <c r="L199" s="14">
        <v>1.9418755824061719E-4</v>
      </c>
      <c r="M199" s="14">
        <v>2.9656681927588217E-4</v>
      </c>
      <c r="N199" s="14">
        <v>6.168798579771729E-4</v>
      </c>
      <c r="O199" s="14">
        <v>7.8902463028722046E-4</v>
      </c>
      <c r="P199" s="14">
        <v>8.5195294358290171E-4</v>
      </c>
      <c r="Q199" s="14">
        <v>1.226113243292663E-5</v>
      </c>
    </row>
    <row r="200" spans="2:17" x14ac:dyDescent="0.3">
      <c r="B200" s="5" t="s">
        <v>4</v>
      </c>
      <c r="C200" s="21">
        <v>0.97182826283061108</v>
      </c>
      <c r="D200" s="14">
        <v>2.3302355063451949E-2</v>
      </c>
      <c r="E200" s="14">
        <v>3.5058962070591729E-3</v>
      </c>
      <c r="F200" s="14">
        <v>1.4038166655019332E-4</v>
      </c>
      <c r="G200" s="14">
        <v>1.8659336614163175E-4</v>
      </c>
      <c r="H200" s="14">
        <v>6.2314669435266118E-5</v>
      </c>
      <c r="I200" s="14">
        <v>3.574493260444248E-6</v>
      </c>
      <c r="J200" s="14">
        <v>5.1394037386154991E-7</v>
      </c>
      <c r="K200" s="14">
        <v>1.8246416441453653E-4</v>
      </c>
      <c r="L200" s="14">
        <v>8.4462793023487703E-5</v>
      </c>
      <c r="M200" s="14">
        <v>2.2139439409047643E-4</v>
      </c>
      <c r="N200" s="14">
        <v>3.3350573205278101E-5</v>
      </c>
      <c r="O200" s="14">
        <v>6.2652829514479196E-5</v>
      </c>
      <c r="P200" s="14">
        <v>8.8230196015998826E-6</v>
      </c>
      <c r="Q200" s="14">
        <v>3.7695998926660847E-4</v>
      </c>
    </row>
    <row r="201" spans="2:17" x14ac:dyDescent="0.3">
      <c r="B201" s="5" t="s">
        <v>5</v>
      </c>
      <c r="C201" s="21">
        <v>0.97051595337359953</v>
      </c>
      <c r="D201" s="14">
        <v>8.1853080187802853E-4</v>
      </c>
      <c r="E201" s="14">
        <v>2.5318111011041065E-2</v>
      </c>
      <c r="F201" s="14">
        <v>4.6846830977445071E-4</v>
      </c>
      <c r="G201" s="14">
        <v>7.7704305404128934E-5</v>
      </c>
      <c r="H201" s="14">
        <v>2.565516624935027E-4</v>
      </c>
      <c r="I201" s="14">
        <v>1.583866343405245E-4</v>
      </c>
      <c r="J201" s="14">
        <v>2.066613416670028E-3</v>
      </c>
      <c r="K201" s="14">
        <v>2.5662728822731137E-4</v>
      </c>
      <c r="L201" s="14">
        <v>2.5312896242138587E-5</v>
      </c>
      <c r="M201" s="14">
        <v>2.4353857012679831E-6</v>
      </c>
      <c r="N201" s="14">
        <v>4.6799821470097873E-6</v>
      </c>
      <c r="O201" s="14">
        <v>2.3351317776926339E-5</v>
      </c>
      <c r="P201" s="14">
        <v>3.2669340017248832E-6</v>
      </c>
      <c r="Q201" s="14">
        <v>4.0066807023984263E-6</v>
      </c>
    </row>
    <row r="202" spans="2:17" x14ac:dyDescent="0.3">
      <c r="B202" s="5" t="s">
        <v>6</v>
      </c>
      <c r="C202" s="21">
        <v>0.97182826283061108</v>
      </c>
      <c r="D202" s="14">
        <v>2.3302355063451925E-2</v>
      </c>
      <c r="E202" s="14">
        <v>3.505896207059182E-3</v>
      </c>
      <c r="F202" s="14">
        <v>1.4038166655019343E-4</v>
      </c>
      <c r="G202" s="14">
        <v>1.8659336614163143E-4</v>
      </c>
      <c r="H202" s="14">
        <v>6.2314669435267094E-5</v>
      </c>
      <c r="I202" s="14">
        <v>3.5744932604441484E-6</v>
      </c>
      <c r="J202" s="14">
        <v>5.1394037386102708E-7</v>
      </c>
      <c r="K202" s="14">
        <v>1.8246416441453751E-4</v>
      </c>
      <c r="L202" s="14">
        <v>8.4462793023487351E-5</v>
      </c>
      <c r="M202" s="14">
        <v>2.2139439409047873E-4</v>
      </c>
      <c r="N202" s="14">
        <v>3.3350573205276786E-5</v>
      </c>
      <c r="O202" s="14">
        <v>6.2652829514480823E-5</v>
      </c>
      <c r="P202" s="14">
        <v>8.8230196016004078E-6</v>
      </c>
      <c r="Q202" s="14">
        <v>3.7695998926660766E-4</v>
      </c>
    </row>
    <row r="203" spans="2:17" x14ac:dyDescent="0.3">
      <c r="B203" s="5" t="s">
        <v>38</v>
      </c>
      <c r="C203" s="21">
        <v>0.98313662732200824</v>
      </c>
      <c r="D203" s="14">
        <v>1.2559059044983018E-2</v>
      </c>
      <c r="E203" s="14">
        <v>1.0726584274722222E-4</v>
      </c>
      <c r="F203" s="14">
        <v>2.4830822693414523E-5</v>
      </c>
      <c r="G203" s="14">
        <v>4.5145689770556484E-5</v>
      </c>
      <c r="H203" s="14">
        <v>1.5551597123820911E-4</v>
      </c>
      <c r="I203" s="14">
        <v>1.6592055619646831E-4</v>
      </c>
      <c r="J203" s="14">
        <v>8.0301572289557095E-5</v>
      </c>
      <c r="K203" s="14">
        <v>2.755186370440489E-4</v>
      </c>
      <c r="L203" s="14">
        <v>1.3927648738347156E-3</v>
      </c>
      <c r="M203" s="14">
        <v>2.0636543688450984E-5</v>
      </c>
      <c r="N203" s="14">
        <v>6.0817540603166074E-4</v>
      </c>
      <c r="O203" s="14">
        <v>1.0696514389329156E-3</v>
      </c>
      <c r="P203" s="14">
        <v>3.2819324781172747E-4</v>
      </c>
      <c r="Q203" s="14">
        <v>3.0393030729915657E-5</v>
      </c>
    </row>
    <row r="204" spans="2:17" x14ac:dyDescent="0.3">
      <c r="B204" s="5" t="s">
        <v>7</v>
      </c>
      <c r="C204" s="21">
        <v>0.97051595337359953</v>
      </c>
      <c r="D204" s="14">
        <v>8.1853080187802615E-4</v>
      </c>
      <c r="E204" s="14">
        <v>2.5318111011041075E-2</v>
      </c>
      <c r="F204" s="14">
        <v>4.6846830977444995E-4</v>
      </c>
      <c r="G204" s="14">
        <v>7.7704305404129612E-5</v>
      </c>
      <c r="H204" s="14">
        <v>2.565516624935027E-4</v>
      </c>
      <c r="I204" s="14">
        <v>1.583866343405255E-4</v>
      </c>
      <c r="J204" s="14">
        <v>2.0666134166700332E-3</v>
      </c>
      <c r="K204" s="14">
        <v>2.5662728822730877E-4</v>
      </c>
      <c r="L204" s="14">
        <v>2.5312896242138404E-5</v>
      </c>
      <c r="M204" s="14">
        <v>2.4353857012686019E-6</v>
      </c>
      <c r="N204" s="14">
        <v>4.6799821470105869E-6</v>
      </c>
      <c r="O204" s="14">
        <v>2.335131777692333E-5</v>
      </c>
      <c r="P204" s="14">
        <v>3.2669340017251076E-6</v>
      </c>
      <c r="Q204" s="14">
        <v>4.0066807024013587E-6</v>
      </c>
    </row>
    <row r="205" spans="2:17" x14ac:dyDescent="0.3">
      <c r="B205" s="5" t="s">
        <v>39</v>
      </c>
      <c r="C205" s="21">
        <v>0.98813410088348852</v>
      </c>
      <c r="D205" s="14">
        <v>4.7358382225008349E-7</v>
      </c>
      <c r="E205" s="14">
        <v>3.7157914551849119E-3</v>
      </c>
      <c r="F205" s="14">
        <v>5.0907708111981604E-3</v>
      </c>
      <c r="G205" s="14">
        <v>1.7474969431083957E-3</v>
      </c>
      <c r="H205" s="14">
        <v>3.2585783623713465E-5</v>
      </c>
      <c r="I205" s="14">
        <v>1.7363278190624636E-5</v>
      </c>
      <c r="J205" s="14">
        <v>2.8020187377113791E-4</v>
      </c>
      <c r="K205" s="14">
        <v>6.357929870618765E-4</v>
      </c>
      <c r="L205" s="14">
        <v>1.5181835611572162E-4</v>
      </c>
      <c r="M205" s="14">
        <v>4.3403476174637065E-5</v>
      </c>
      <c r="N205" s="14">
        <v>5.0758967082953759E-6</v>
      </c>
      <c r="O205" s="14">
        <v>1.3345517555068078E-4</v>
      </c>
      <c r="P205" s="14">
        <v>2.5761458549668829E-6</v>
      </c>
      <c r="Q205" s="14">
        <v>9.0933501461090227E-6</v>
      </c>
    </row>
    <row r="206" spans="2:17" x14ac:dyDescent="0.3">
      <c r="B206" s="5" t="s">
        <v>9</v>
      </c>
      <c r="C206" s="21">
        <v>0.95633694242712597</v>
      </c>
      <c r="D206" s="14">
        <v>7.7126935713212475E-4</v>
      </c>
      <c r="E206" s="14">
        <v>2.8752157501967166E-2</v>
      </c>
      <c r="F206" s="14">
        <v>3.7460576202179145E-3</v>
      </c>
      <c r="G206" s="14">
        <v>7.0802499030336525E-3</v>
      </c>
      <c r="H206" s="14">
        <v>5.95157072916057E-4</v>
      </c>
      <c r="I206" s="14">
        <v>9.6178205509331305E-4</v>
      </c>
      <c r="J206" s="14">
        <v>1.8866474010147141E-4</v>
      </c>
      <c r="K206" s="14">
        <v>7.873775770438847E-4</v>
      </c>
      <c r="L206" s="14">
        <v>6.2436636738714263E-4</v>
      </c>
      <c r="M206" s="14">
        <v>1.1686259751610474E-4</v>
      </c>
      <c r="N206" s="14">
        <v>1.1266584514140804E-5</v>
      </c>
      <c r="O206" s="14">
        <v>2.292851383922709E-6</v>
      </c>
      <c r="P206" s="14">
        <v>1.8079557656479219E-5</v>
      </c>
      <c r="Q206" s="14">
        <v>7.4737869106824829E-6</v>
      </c>
    </row>
    <row r="207" spans="2:17" x14ac:dyDescent="0.3">
      <c r="B207" s="5" t="s">
        <v>8</v>
      </c>
      <c r="C207" s="21">
        <v>0.91143046613577017</v>
      </c>
      <c r="D207" s="14">
        <v>5.9835528568123374E-2</v>
      </c>
      <c r="E207" s="14">
        <v>1.6479943798080494E-2</v>
      </c>
      <c r="F207" s="14">
        <v>1.318971071839376E-3</v>
      </c>
      <c r="G207" s="14">
        <v>6.7494727201674164E-3</v>
      </c>
      <c r="H207" s="14">
        <v>6.4880553361377677E-4</v>
      </c>
      <c r="I207" s="14">
        <v>3.1978618271923365E-3</v>
      </c>
      <c r="J207" s="14">
        <v>2.9671069392251122E-5</v>
      </c>
      <c r="K207" s="14">
        <v>2.5152827906822555E-4</v>
      </c>
      <c r="L207" s="14">
        <v>3.66741552047405E-5</v>
      </c>
      <c r="M207" s="14">
        <v>7.7205902416235864E-6</v>
      </c>
      <c r="N207" s="14">
        <v>1.2761626815248491E-5</v>
      </c>
      <c r="O207" s="14">
        <v>2.4963751748560346E-7</v>
      </c>
      <c r="P207" s="14">
        <v>3.0868466059236837E-8</v>
      </c>
      <c r="Q207" s="14">
        <v>3.1411850746125422E-7</v>
      </c>
    </row>
    <row r="208" spans="2:17" x14ac:dyDescent="0.3">
      <c r="B208" s="5" t="s">
        <v>10</v>
      </c>
      <c r="C208" s="21">
        <v>0.94507421055104546</v>
      </c>
      <c r="D208" s="14">
        <v>4.231981681323136E-2</v>
      </c>
      <c r="E208" s="14">
        <v>3.9890701243187904E-3</v>
      </c>
      <c r="F208" s="14">
        <v>1.0949991012226623E-5</v>
      </c>
      <c r="G208" s="14">
        <v>6.5671178735539636E-5</v>
      </c>
      <c r="H208" s="14">
        <v>1.4278728306545275E-3</v>
      </c>
      <c r="I208" s="14">
        <v>5.3434921249995958E-3</v>
      </c>
      <c r="J208" s="14">
        <v>9.8543286538547797E-4</v>
      </c>
      <c r="K208" s="14">
        <v>1.5507036025555432E-5</v>
      </c>
      <c r="L208" s="14">
        <v>1.5410301276931344E-4</v>
      </c>
      <c r="M208" s="14">
        <v>3.2306488505801632E-4</v>
      </c>
      <c r="N208" s="14">
        <v>1.9577638306967528E-4</v>
      </c>
      <c r="O208" s="14">
        <v>5.4888590761176611E-5</v>
      </c>
      <c r="P208" s="14">
        <v>2.6290730630700296E-5</v>
      </c>
      <c r="Q208" s="14">
        <v>1.3852882302599779E-5</v>
      </c>
    </row>
    <row r="209" spans="2:17" x14ac:dyDescent="0.3">
      <c r="B209" s="5" t="s">
        <v>42</v>
      </c>
      <c r="C209" s="21">
        <v>0.92901972408185352</v>
      </c>
      <c r="D209" s="14">
        <v>4.2193837273776458E-2</v>
      </c>
      <c r="E209" s="14">
        <v>2.1055738421046129E-2</v>
      </c>
      <c r="F209" s="14">
        <v>6.0292820677064821E-4</v>
      </c>
      <c r="G209" s="14">
        <v>1.7781400786432715E-3</v>
      </c>
      <c r="H209" s="14">
        <v>8.1637337446035911E-4</v>
      </c>
      <c r="I209" s="14">
        <v>5.4444763721065716E-4</v>
      </c>
      <c r="J209" s="14">
        <v>1.5163878315371858E-3</v>
      </c>
      <c r="K209" s="14">
        <v>1.8472335361185614E-3</v>
      </c>
      <c r="L209" s="14">
        <v>2.635259450341504E-4</v>
      </c>
      <c r="M209" s="14">
        <v>1.7106149505625811E-4</v>
      </c>
      <c r="N209" s="14">
        <v>1.1455200152658955E-4</v>
      </c>
      <c r="O209" s="14">
        <v>3.5639276980689763E-5</v>
      </c>
      <c r="P209" s="14">
        <v>2.8503372525055663E-8</v>
      </c>
      <c r="Q209" s="14">
        <v>4.0382336612991713E-5</v>
      </c>
    </row>
    <row r="210" spans="2:17" x14ac:dyDescent="0.3">
      <c r="B210" s="5" t="s">
        <v>43</v>
      </c>
      <c r="C210" s="21">
        <v>0.97873288279293225</v>
      </c>
      <c r="D210" s="14">
        <v>5.0350946970227132E-5</v>
      </c>
      <c r="E210" s="14">
        <v>1.2524854778787037E-2</v>
      </c>
      <c r="F210" s="14">
        <v>3.2005123467605057E-3</v>
      </c>
      <c r="G210" s="14">
        <v>3.0868605900819996E-6</v>
      </c>
      <c r="H210" s="14">
        <v>1.4704584994516443E-3</v>
      </c>
      <c r="I210" s="14">
        <v>3.1680289574766889E-4</v>
      </c>
      <c r="J210" s="14">
        <v>6.1372310656326504E-6</v>
      </c>
      <c r="K210" s="14">
        <v>6.010165584294933E-4</v>
      </c>
      <c r="L210" s="14">
        <v>1.673087882250847E-3</v>
      </c>
      <c r="M210" s="14">
        <v>1.2061554129507452E-3</v>
      </c>
      <c r="N210" s="14">
        <v>2.6535186172108559E-6</v>
      </c>
      <c r="O210" s="14">
        <v>5.0560956764015071E-5</v>
      </c>
      <c r="P210" s="14">
        <v>1.0189410737603167E-4</v>
      </c>
      <c r="Q210" s="14">
        <v>5.9545211306613679E-5</v>
      </c>
    </row>
    <row r="211" spans="2:17" x14ac:dyDescent="0.3">
      <c r="B211" s="5" t="s">
        <v>44</v>
      </c>
      <c r="C211" s="21">
        <v>0.94457960229660531</v>
      </c>
      <c r="D211" s="14">
        <v>3.816556100065846E-2</v>
      </c>
      <c r="E211" s="14">
        <v>2.8175585915533466E-3</v>
      </c>
      <c r="F211" s="14">
        <v>7.0498476418355323E-3</v>
      </c>
      <c r="G211" s="14">
        <v>5.3323380934403498E-5</v>
      </c>
      <c r="H211" s="14">
        <v>5.7204576555217298E-3</v>
      </c>
      <c r="I211" s="14">
        <v>1.2925345482892485E-5</v>
      </c>
      <c r="J211" s="14">
        <v>9.891521847614237E-4</v>
      </c>
      <c r="K211" s="14">
        <v>3.2815266062133711E-4</v>
      </c>
      <c r="L211" s="14">
        <v>5.9054646807212429E-6</v>
      </c>
      <c r="M211" s="14">
        <v>1.3748925215097799E-4</v>
      </c>
      <c r="N211" s="14">
        <v>2.2969082744851887E-5</v>
      </c>
      <c r="O211" s="14">
        <v>4.7191804739948347E-5</v>
      </c>
      <c r="P211" s="14">
        <v>5.5870184316886778E-5</v>
      </c>
      <c r="Q211" s="14">
        <v>1.3993453392156861E-5</v>
      </c>
    </row>
    <row r="212" spans="2:17" ht="15" thickBot="1" x14ac:dyDescent="0.35">
      <c r="B212" s="9" t="s">
        <v>45</v>
      </c>
      <c r="C212" s="23">
        <v>0.98813410088348808</v>
      </c>
      <c r="D212" s="15">
        <v>4.7358382225090241E-7</v>
      </c>
      <c r="E212" s="15">
        <v>3.7157914551850264E-3</v>
      </c>
      <c r="F212" s="15">
        <v>5.0907708111979453E-3</v>
      </c>
      <c r="G212" s="15">
        <v>1.7474969431084592E-3</v>
      </c>
      <c r="H212" s="15">
        <v>3.2585783623751623E-5</v>
      </c>
      <c r="I212" s="15">
        <v>1.7363278190637254E-5</v>
      </c>
      <c r="J212" s="15">
        <v>2.8020187377120095E-4</v>
      </c>
      <c r="K212" s="15">
        <v>6.3579298706211199E-4</v>
      </c>
      <c r="L212" s="15">
        <v>1.5181835611571592E-4</v>
      </c>
      <c r="M212" s="15">
        <v>4.3403476174671245E-5</v>
      </c>
      <c r="N212" s="15">
        <v>5.0758967083008757E-6</v>
      </c>
      <c r="O212" s="15">
        <v>1.3345517555064476E-4</v>
      </c>
      <c r="P212" s="15">
        <v>2.5761458549719338E-6</v>
      </c>
      <c r="Q212" s="15">
        <v>9.0933501461334528E-6</v>
      </c>
    </row>
    <row r="213" spans="2:17" x14ac:dyDescent="0.3">
      <c r="B213" s="26" t="s">
        <v>85</v>
      </c>
    </row>
    <row r="216" spans="2:17" x14ac:dyDescent="0.3">
      <c r="B216" t="s">
        <v>86</v>
      </c>
    </row>
    <row r="217" spans="2:17" ht="15" thickBot="1" x14ac:dyDescent="0.35"/>
    <row r="218" spans="2:17" x14ac:dyDescent="0.3">
      <c r="B218" s="6" t="s">
        <v>87</v>
      </c>
      <c r="C218" s="7" t="s">
        <v>11</v>
      </c>
      <c r="D218" s="7" t="s">
        <v>12</v>
      </c>
      <c r="E218" s="7" t="s">
        <v>63</v>
      </c>
      <c r="F218" s="7" t="s">
        <v>64</v>
      </c>
      <c r="G218" s="7" t="s">
        <v>65</v>
      </c>
      <c r="H218" s="7" t="s">
        <v>66</v>
      </c>
      <c r="I218" s="7" t="s">
        <v>67</v>
      </c>
      <c r="J218" s="7" t="s">
        <v>68</v>
      </c>
      <c r="K218" s="7" t="s">
        <v>69</v>
      </c>
      <c r="L218" s="7" t="s">
        <v>70</v>
      </c>
      <c r="M218" s="7" t="s">
        <v>71</v>
      </c>
      <c r="N218" s="7" t="s">
        <v>72</v>
      </c>
      <c r="O218" s="7" t="s">
        <v>73</v>
      </c>
      <c r="P218" s="7" t="s">
        <v>74</v>
      </c>
      <c r="Q218" s="7" t="s">
        <v>75</v>
      </c>
    </row>
    <row r="219" spans="2:17" x14ac:dyDescent="0.3">
      <c r="B219" s="17" t="s">
        <v>88</v>
      </c>
      <c r="C219" s="13">
        <v>-5.6344133598889545</v>
      </c>
      <c r="D219" s="13">
        <v>0.42357216715104706</v>
      </c>
      <c r="E219" s="13">
        <v>0.62694123998709894</v>
      </c>
      <c r="F219" s="13">
        <v>-0.45833952655881388</v>
      </c>
      <c r="G219" s="13">
        <v>0.17642750407576768</v>
      </c>
      <c r="H219" s="13">
        <v>-0.24474092799114242</v>
      </c>
      <c r="I219" s="13">
        <v>0.26560822631327496</v>
      </c>
      <c r="J219" s="13">
        <v>0.14199773931215984</v>
      </c>
      <c r="K219" s="13">
        <v>-0.47924749002382949</v>
      </c>
      <c r="L219" s="13">
        <v>-0.18947240257494258</v>
      </c>
      <c r="M219" s="13">
        <v>5.1332620486206688E-2</v>
      </c>
      <c r="N219" s="13">
        <v>7.3050203775034794E-2</v>
      </c>
      <c r="O219" s="13">
        <v>0.22197279546608628</v>
      </c>
      <c r="P219" s="13">
        <v>-0.13541473374623933</v>
      </c>
      <c r="Q219" s="13">
        <v>0.28193279176423902</v>
      </c>
    </row>
    <row r="220" spans="2:17" x14ac:dyDescent="0.3">
      <c r="B220" s="16" t="s">
        <v>89</v>
      </c>
      <c r="C220" s="14">
        <v>-5.4444539298930934</v>
      </c>
      <c r="D220" s="14">
        <v>0.25667554522038361</v>
      </c>
      <c r="E220" s="14">
        <v>0.64061816068992861</v>
      </c>
      <c r="F220" s="14">
        <v>-0.47268327423656042</v>
      </c>
      <c r="G220" s="14">
        <v>0.18876932282427147</v>
      </c>
      <c r="H220" s="14">
        <v>-0.42974422632440828</v>
      </c>
      <c r="I220" s="14">
        <v>0.24153202217781178</v>
      </c>
      <c r="J220" s="14">
        <v>0.10740295871534951</v>
      </c>
      <c r="K220" s="14">
        <v>-0.36867301958761478</v>
      </c>
      <c r="L220" s="14">
        <v>-0.20698535671783155</v>
      </c>
      <c r="M220" s="14">
        <v>0.12265993205631091</v>
      </c>
      <c r="N220" s="14">
        <v>0.12748456057029028</v>
      </c>
      <c r="O220" s="14">
        <v>0.17243287903382681</v>
      </c>
      <c r="P220" s="14">
        <v>-6.0069653354415178E-2</v>
      </c>
      <c r="Q220" s="14">
        <v>0.23815304045572952</v>
      </c>
    </row>
    <row r="221" spans="2:17" x14ac:dyDescent="0.3">
      <c r="B221" s="16" t="s">
        <v>90</v>
      </c>
      <c r="C221" s="14">
        <v>-5.1849462098739192</v>
      </c>
      <c r="D221" s="14">
        <v>0.23730990121571446</v>
      </c>
      <c r="E221" s="14">
        <v>0.56257972261848777</v>
      </c>
      <c r="F221" s="14">
        <v>-0.45763190350570787</v>
      </c>
      <c r="G221" s="14">
        <v>0.12073489674843524</v>
      </c>
      <c r="H221" s="14">
        <v>-0.17842428579536401</v>
      </c>
      <c r="I221" s="14">
        <v>0.24220712241255335</v>
      </c>
      <c r="J221" s="14">
        <v>4.3396676224690452E-3</v>
      </c>
      <c r="K221" s="14">
        <v>-0.40456266023385923</v>
      </c>
      <c r="L221" s="14">
        <v>-8.496383706515738E-2</v>
      </c>
      <c r="M221" s="14">
        <v>0.13366109649246438</v>
      </c>
      <c r="N221" s="14">
        <v>0.20577194037981678</v>
      </c>
      <c r="O221" s="14">
        <v>0.27017633058885326</v>
      </c>
      <c r="P221" s="14">
        <v>-7.8041146470442802E-2</v>
      </c>
      <c r="Q221" s="14">
        <v>0.28331187337679342</v>
      </c>
    </row>
    <row r="222" spans="2:17" x14ac:dyDescent="0.3">
      <c r="B222" s="16" t="s">
        <v>91</v>
      </c>
      <c r="C222" s="14">
        <v>-4.2764707475971093</v>
      </c>
      <c r="D222" s="14">
        <v>-0.23639390546094277</v>
      </c>
      <c r="E222" s="14">
        <v>0.56292752054940998</v>
      </c>
      <c r="F222" s="14">
        <v>-0.14477448565470025</v>
      </c>
      <c r="G222" s="14">
        <v>-7.6812475676218753E-2</v>
      </c>
      <c r="H222" s="14">
        <v>-7.6321690425002905E-2</v>
      </c>
      <c r="I222" s="14">
        <v>0.16205680363368113</v>
      </c>
      <c r="J222" s="14">
        <v>6.4364389247602485E-3</v>
      </c>
      <c r="K222" s="14">
        <v>-4.3516276088496043E-2</v>
      </c>
      <c r="L222" s="14">
        <v>-7.305095422466816E-2</v>
      </c>
      <c r="M222" s="14">
        <v>6.4704643804271114E-2</v>
      </c>
      <c r="N222" s="14">
        <v>7.6376056889786896E-3</v>
      </c>
      <c r="O222" s="14">
        <v>-3.854215497144383E-2</v>
      </c>
      <c r="P222" s="14">
        <v>-0.10271372621895074</v>
      </c>
      <c r="Q222" s="14">
        <v>-0.23507592105443051</v>
      </c>
    </row>
    <row r="223" spans="2:17" x14ac:dyDescent="0.3">
      <c r="B223" s="16" t="s">
        <v>92</v>
      </c>
      <c r="C223" s="14">
        <v>-4.1662898785301081</v>
      </c>
      <c r="D223" s="14">
        <v>-0.11137656304042634</v>
      </c>
      <c r="E223" s="14">
        <v>0.43817166180941775</v>
      </c>
      <c r="F223" s="14">
        <v>-3.9542901383189527E-2</v>
      </c>
      <c r="G223" s="14">
        <v>-1.1810997870986004E-2</v>
      </c>
      <c r="H223" s="14">
        <v>3.4242444697643759E-2</v>
      </c>
      <c r="I223" s="14">
        <v>6.5092396803657082E-2</v>
      </c>
      <c r="J223" s="14">
        <v>-0.12505601625415633</v>
      </c>
      <c r="K223" s="14">
        <v>2.4972909523973335E-2</v>
      </c>
      <c r="L223" s="14">
        <v>-9.8611238526146644E-2</v>
      </c>
      <c r="M223" s="14">
        <v>-2.6230692897450787E-2</v>
      </c>
      <c r="N223" s="14">
        <v>9.2359187000877835E-2</v>
      </c>
      <c r="O223" s="14">
        <v>3.1776389937596089E-3</v>
      </c>
      <c r="P223" s="14">
        <v>-0.10179211826745187</v>
      </c>
      <c r="Q223" s="14">
        <v>-0.31320023332647828</v>
      </c>
    </row>
    <row r="224" spans="2:17" x14ac:dyDescent="0.3">
      <c r="B224" s="16" t="s">
        <v>93</v>
      </c>
      <c r="C224" s="14">
        <v>-3.9851080972961568</v>
      </c>
      <c r="D224" s="14">
        <v>-0.20941662592288704</v>
      </c>
      <c r="E224" s="14">
        <v>0.36870872708940577</v>
      </c>
      <c r="F224" s="14">
        <v>-8.4003274952247728E-2</v>
      </c>
      <c r="G224" s="14">
        <v>-3.0089458071450977E-2</v>
      </c>
      <c r="H224" s="14">
        <v>-8.897872962335171E-3</v>
      </c>
      <c r="I224" s="14">
        <v>1.8324951244207764E-2</v>
      </c>
      <c r="J224" s="14">
        <v>-0.12586783343164759</v>
      </c>
      <c r="K224" s="14">
        <v>0.13938966505984074</v>
      </c>
      <c r="L224" s="14">
        <v>-1.3105925616838231E-2</v>
      </c>
      <c r="M224" s="14">
        <v>-7.8618689060857033E-2</v>
      </c>
      <c r="N224" s="14">
        <v>2.7804141763089551E-2</v>
      </c>
      <c r="O224" s="14">
        <v>-8.8419218654353857E-2</v>
      </c>
      <c r="P224" s="14">
        <v>-4.7147161888744876E-2</v>
      </c>
      <c r="Q224" s="14">
        <v>-0.21769022300539173</v>
      </c>
    </row>
    <row r="225" spans="2:17" x14ac:dyDescent="0.3">
      <c r="B225" s="16" t="s">
        <v>94</v>
      </c>
      <c r="C225" s="14">
        <v>-3.5513046037408533</v>
      </c>
      <c r="D225" s="14">
        <v>-0.43393974759140053</v>
      </c>
      <c r="E225" s="14">
        <v>0.37076149989667373</v>
      </c>
      <c r="F225" s="14">
        <v>-0.15664883008997532</v>
      </c>
      <c r="G225" s="14">
        <v>-0.10432742574302888</v>
      </c>
      <c r="H225" s="14">
        <v>0.16954016899370858</v>
      </c>
      <c r="I225" s="14">
        <v>5.7034485310318093E-2</v>
      </c>
      <c r="J225" s="14">
        <v>-0.1943776171275664</v>
      </c>
      <c r="K225" s="14">
        <v>7.1567074394900967E-2</v>
      </c>
      <c r="L225" s="14">
        <v>-3.3651558169161877E-2</v>
      </c>
      <c r="M225" s="14">
        <v>-2.1578698124803057E-2</v>
      </c>
      <c r="N225" s="14">
        <v>-1.5046695077539245E-2</v>
      </c>
      <c r="O225" s="14">
        <v>-0.15736648114462953</v>
      </c>
      <c r="P225" s="14">
        <v>-8.3700037147007564E-2</v>
      </c>
      <c r="Q225" s="14">
        <v>-0.23846874810996635</v>
      </c>
    </row>
    <row r="226" spans="2:17" x14ac:dyDescent="0.3">
      <c r="B226" s="16" t="s">
        <v>95</v>
      </c>
      <c r="C226" s="14">
        <v>-3.3032952780782487</v>
      </c>
      <c r="D226" s="14">
        <v>-0.45870892334220514</v>
      </c>
      <c r="E226" s="14">
        <v>0.27956872725732623</v>
      </c>
      <c r="F226" s="14">
        <v>-5.7075043273964975E-2</v>
      </c>
      <c r="G226" s="14">
        <v>-0.11068135521027207</v>
      </c>
      <c r="H226" s="14">
        <v>0.18501831143131167</v>
      </c>
      <c r="I226" s="14">
        <v>1.7334896168823142E-2</v>
      </c>
      <c r="J226" s="14">
        <v>-0.2101457481536799</v>
      </c>
      <c r="K226" s="14">
        <v>0.11797461487414258</v>
      </c>
      <c r="L226" s="14">
        <v>5.613087992372278E-2</v>
      </c>
      <c r="M226" s="14">
        <v>6.4158669969528667E-3</v>
      </c>
      <c r="N226" s="14">
        <v>-2.3795294281674078E-3</v>
      </c>
      <c r="O226" s="14">
        <v>-0.16546582947199859</v>
      </c>
      <c r="P226" s="14">
        <v>-9.7401578344720754E-2</v>
      </c>
      <c r="Q226" s="14">
        <v>-0.2167910686158647</v>
      </c>
    </row>
    <row r="227" spans="2:17" x14ac:dyDescent="0.3">
      <c r="B227" s="16" t="s">
        <v>96</v>
      </c>
      <c r="C227" s="14">
        <v>-3.2172272168584568</v>
      </c>
      <c r="D227" s="14">
        <v>-0.52239078141113027</v>
      </c>
      <c r="E227" s="14">
        <v>0.26629985103846526</v>
      </c>
      <c r="F227" s="14">
        <v>-0.12463189103347903</v>
      </c>
      <c r="G227" s="14">
        <v>-8.659140560887256E-2</v>
      </c>
      <c r="H227" s="14">
        <v>0.15927850163786864</v>
      </c>
      <c r="I227" s="14">
        <v>-1.0998978685853142E-3</v>
      </c>
      <c r="J227" s="14">
        <v>-0.13704950903377294</v>
      </c>
      <c r="K227" s="14">
        <v>0.1251633201574123</v>
      </c>
      <c r="L227" s="14">
        <v>9.0020324325672363E-2</v>
      </c>
      <c r="M227" s="14">
        <v>-3.0545171997786211E-2</v>
      </c>
      <c r="N227" s="14">
        <v>-4.7594460394895767E-2</v>
      </c>
      <c r="O227" s="14">
        <v>-0.1820021754044456</v>
      </c>
      <c r="P227" s="14">
        <v>-1.7449752017912414E-2</v>
      </c>
      <c r="Q227" s="14">
        <v>-0.25385495714008249</v>
      </c>
    </row>
    <row r="228" spans="2:17" x14ac:dyDescent="0.3">
      <c r="B228" s="16" t="s">
        <v>97</v>
      </c>
      <c r="C228" s="14">
        <v>-2.8944446174692398</v>
      </c>
      <c r="D228" s="14">
        <v>-0.52776995864524212</v>
      </c>
      <c r="E228" s="14">
        <v>8.9950925488075414E-2</v>
      </c>
      <c r="F228" s="14">
        <v>-4.5685308948157692E-2</v>
      </c>
      <c r="G228" s="14">
        <v>-0.13179444066390567</v>
      </c>
      <c r="H228" s="14">
        <v>0.22502006799290997</v>
      </c>
      <c r="I228" s="14">
        <v>-2.8030563034307423E-3</v>
      </c>
      <c r="J228" s="14">
        <v>-5.5408503216868112E-2</v>
      </c>
      <c r="K228" s="14">
        <v>8.10874932050554E-2</v>
      </c>
      <c r="L228" s="14">
        <v>9.375439325443502E-2</v>
      </c>
      <c r="M228" s="14">
        <v>-2.5735875962954284E-2</v>
      </c>
      <c r="N228" s="14">
        <v>-5.0412293227883646E-2</v>
      </c>
      <c r="O228" s="14">
        <v>-0.17279987864780794</v>
      </c>
      <c r="P228" s="14">
        <v>6.4386909259411318E-2</v>
      </c>
      <c r="Q228" s="14">
        <v>-0.16948121036291661</v>
      </c>
    </row>
    <row r="229" spans="2:17" x14ac:dyDescent="0.3">
      <c r="B229" s="16" t="s">
        <v>98</v>
      </c>
      <c r="C229" s="14">
        <v>-2.8370478280391067</v>
      </c>
      <c r="D229" s="14">
        <v>-0.59171278147946993</v>
      </c>
      <c r="E229" s="14">
        <v>8.2036816409456287E-2</v>
      </c>
      <c r="F229" s="14">
        <v>-4.063978955675053E-2</v>
      </c>
      <c r="G229" s="14">
        <v>-0.11973158986849783</v>
      </c>
      <c r="H229" s="14">
        <v>0.116419451782647</v>
      </c>
      <c r="I229" s="14">
        <v>-1.2898076767927405E-2</v>
      </c>
      <c r="J229" s="14">
        <v>-2.8457555862361279E-2</v>
      </c>
      <c r="K229" s="14">
        <v>0.10730768280030237</v>
      </c>
      <c r="L229" s="14">
        <v>-2.2108801144795544E-2</v>
      </c>
      <c r="M229" s="14">
        <v>-3.9542843638858842E-2</v>
      </c>
      <c r="N229" s="14">
        <v>-0.1396624373919336</v>
      </c>
      <c r="O229" s="14">
        <v>-0.19496571511627778</v>
      </c>
      <c r="P229" s="14">
        <v>4.8655311557810152E-2</v>
      </c>
      <c r="Q229" s="14">
        <v>-0.1463993083259954</v>
      </c>
    </row>
    <row r="230" spans="2:17" x14ac:dyDescent="0.3">
      <c r="B230" s="16" t="s">
        <v>99</v>
      </c>
      <c r="C230" s="14">
        <v>-2.6570639616347527</v>
      </c>
      <c r="D230" s="14">
        <v>-0.62043596092798903</v>
      </c>
      <c r="E230" s="14">
        <v>-1.7750273335066555E-2</v>
      </c>
      <c r="F230" s="14">
        <v>-5.7010022797408751E-2</v>
      </c>
      <c r="G230" s="14">
        <v>-0.13264529761258967</v>
      </c>
      <c r="H230" s="14">
        <v>0.14470577539980339</v>
      </c>
      <c r="I230" s="14">
        <v>-4.1326627893183275E-2</v>
      </c>
      <c r="J230" s="14">
        <v>-5.3582638678725772E-2</v>
      </c>
      <c r="K230" s="14">
        <v>0.14098781216561654</v>
      </c>
      <c r="L230" s="14">
        <v>0.11732402039469733</v>
      </c>
      <c r="M230" s="14">
        <v>-4.2724318333837004E-2</v>
      </c>
      <c r="N230" s="14">
        <v>-6.057686918224614E-2</v>
      </c>
      <c r="O230" s="14">
        <v>-0.20236614485739435</v>
      </c>
      <c r="P230" s="14">
        <v>9.1756907947597832E-2</v>
      </c>
      <c r="Q230" s="14">
        <v>-9.399143402156071E-2</v>
      </c>
    </row>
    <row r="231" spans="2:17" x14ac:dyDescent="0.3">
      <c r="B231" s="16" t="s">
        <v>100</v>
      </c>
      <c r="C231" s="14">
        <v>-4.5424821448023929</v>
      </c>
      <c r="D231" s="14">
        <v>0.68244798797486605</v>
      </c>
      <c r="E231" s="14">
        <v>0.22621603173466723</v>
      </c>
      <c r="F231" s="14">
        <v>0.16101680139488361</v>
      </c>
      <c r="G231" s="14">
        <v>0.26613406083554098</v>
      </c>
      <c r="H231" s="14">
        <v>0.11153097384982739</v>
      </c>
      <c r="I231" s="14">
        <v>-0.13396397361549575</v>
      </c>
      <c r="J231" s="14">
        <v>-0.26866348910120236</v>
      </c>
      <c r="K231" s="14">
        <v>-3.6186082353907426E-2</v>
      </c>
      <c r="L231" s="14">
        <v>-0.10359891886568345</v>
      </c>
      <c r="M231" s="14">
        <v>3.3738544788232058E-2</v>
      </c>
      <c r="N231" s="14">
        <v>-6.9087014126161556E-2</v>
      </c>
      <c r="O231" s="14">
        <v>-3.5748004674786352E-3</v>
      </c>
      <c r="P231" s="14">
        <v>-4.8366230211200435E-2</v>
      </c>
      <c r="Q231" s="14">
        <v>-0.10871165800854807</v>
      </c>
    </row>
    <row r="232" spans="2:17" x14ac:dyDescent="0.3">
      <c r="B232" s="16" t="s">
        <v>101</v>
      </c>
      <c r="C232" s="14">
        <v>-4.4206966612508767</v>
      </c>
      <c r="D232" s="14">
        <v>0.49256958473717888</v>
      </c>
      <c r="E232" s="14">
        <v>0.34893434885215419</v>
      </c>
      <c r="F232" s="14">
        <v>4.3657128720507553E-2</v>
      </c>
      <c r="G232" s="14">
        <v>0.1887333028412862</v>
      </c>
      <c r="H232" s="14">
        <v>8.4831657949821809E-2</v>
      </c>
      <c r="I232" s="14">
        <v>-7.1604323349908766E-3</v>
      </c>
      <c r="J232" s="14">
        <v>-0.24135770745467883</v>
      </c>
      <c r="K232" s="14">
        <v>-0.16178657413492839</v>
      </c>
      <c r="L232" s="14">
        <v>-2.4073842080779076E-2</v>
      </c>
      <c r="M232" s="14">
        <v>0.23049449089659985</v>
      </c>
      <c r="N232" s="14">
        <v>3.7684537302015042E-2</v>
      </c>
      <c r="O232" s="14">
        <v>7.4483961496581846E-2</v>
      </c>
      <c r="P232" s="14">
        <v>-0.15499347921400528</v>
      </c>
      <c r="Q232" s="14">
        <v>-9.2789626659131139E-2</v>
      </c>
    </row>
    <row r="233" spans="2:17" x14ac:dyDescent="0.3">
      <c r="B233" s="16" t="s">
        <v>102</v>
      </c>
      <c r="C233" s="14">
        <v>-4.2240401294459522</v>
      </c>
      <c r="D233" s="14">
        <v>0.50024880959218665</v>
      </c>
      <c r="E233" s="14">
        <v>0.23121048820330922</v>
      </c>
      <c r="F233" s="14">
        <v>0.1615354777164637</v>
      </c>
      <c r="G233" s="14">
        <v>0.19638053298745631</v>
      </c>
      <c r="H233" s="14">
        <v>7.3200855556578917E-2</v>
      </c>
      <c r="I233" s="14">
        <v>-7.2795606045472527E-2</v>
      </c>
      <c r="J233" s="14">
        <v>-0.30677479783835265</v>
      </c>
      <c r="K233" s="14">
        <v>-0.12131943933311996</v>
      </c>
      <c r="L233" s="14">
        <v>-5.6712944878635797E-2</v>
      </c>
      <c r="M233" s="14">
        <v>0.26828944038014513</v>
      </c>
      <c r="N233" s="14">
        <v>-3.1952725074420082E-2</v>
      </c>
      <c r="O233" s="14">
        <v>-4.5732926532044582E-2</v>
      </c>
      <c r="P233" s="14">
        <v>-5.1040927451661909E-2</v>
      </c>
      <c r="Q233" s="14">
        <v>-3.0599611928981463E-2</v>
      </c>
    </row>
    <row r="234" spans="2:17" x14ac:dyDescent="0.3">
      <c r="B234" s="16" t="s">
        <v>103</v>
      </c>
      <c r="C234" s="14">
        <v>-2.0931319869260361</v>
      </c>
      <c r="D234" s="14">
        <v>-0.54882019276494509</v>
      </c>
      <c r="E234" s="14">
        <v>-0.22212259874078311</v>
      </c>
      <c r="F234" s="14">
        <v>9.4055624234271745E-2</v>
      </c>
      <c r="G234" s="14">
        <v>-0.18163852382410201</v>
      </c>
      <c r="H234" s="14">
        <v>0.23881420055562858</v>
      </c>
      <c r="I234" s="14">
        <v>-7.9754796952955051E-2</v>
      </c>
      <c r="J234" s="14">
        <v>-1.2434381230060298E-2</v>
      </c>
      <c r="K234" s="14">
        <v>0.10233477491696658</v>
      </c>
      <c r="L234" s="14">
        <v>9.6658975850054965E-2</v>
      </c>
      <c r="M234" s="14">
        <v>-9.4529039812540766E-2</v>
      </c>
      <c r="N234" s="14">
        <v>-1.3350260768413421E-2</v>
      </c>
      <c r="O234" s="14">
        <v>-0.24515544777221579</v>
      </c>
      <c r="P234" s="14">
        <v>9.3650065992112022E-2</v>
      </c>
      <c r="Q234" s="14">
        <v>-0.14535436891568659</v>
      </c>
    </row>
    <row r="235" spans="2:17" x14ac:dyDescent="0.3">
      <c r="B235" s="16" t="s">
        <v>104</v>
      </c>
      <c r="C235" s="14">
        <v>-1.9133545621235759</v>
      </c>
      <c r="D235" s="14">
        <v>-0.54792136640607336</v>
      </c>
      <c r="E235" s="14">
        <v>-0.30121271287564494</v>
      </c>
      <c r="F235" s="14">
        <v>6.2473782041955132E-2</v>
      </c>
      <c r="G235" s="14">
        <v>-0.29620895258569258</v>
      </c>
      <c r="H235" s="14">
        <v>0.22400123887279072</v>
      </c>
      <c r="I235" s="14">
        <v>-6.1338506388786788E-2</v>
      </c>
      <c r="J235" s="14">
        <v>-8.1720547657107984E-2</v>
      </c>
      <c r="K235" s="14">
        <v>9.7859056836031008E-2</v>
      </c>
      <c r="L235" s="14">
        <v>-3.28696526909842E-2</v>
      </c>
      <c r="M235" s="14">
        <v>-8.637688562908391E-3</v>
      </c>
      <c r="N235" s="14">
        <v>3.1907198877379479E-2</v>
      </c>
      <c r="O235" s="14">
        <v>-0.30696959737347157</v>
      </c>
      <c r="P235" s="14">
        <v>0.10199579534366622</v>
      </c>
      <c r="Q235" s="14">
        <v>-0.15764309148839692</v>
      </c>
    </row>
    <row r="236" spans="2:17" x14ac:dyDescent="0.3">
      <c r="B236" s="16" t="s">
        <v>105</v>
      </c>
      <c r="C236" s="14">
        <v>-1.6825259210930574</v>
      </c>
      <c r="D236" s="14">
        <v>-0.57629967138253668</v>
      </c>
      <c r="E236" s="14">
        <v>-0.37770293118532133</v>
      </c>
      <c r="F236" s="14">
        <v>0.14815637579192031</v>
      </c>
      <c r="G236" s="14">
        <v>-0.35989851667878148</v>
      </c>
      <c r="H236" s="14">
        <v>0.28842048110347485</v>
      </c>
      <c r="I236" s="14">
        <v>-0.11498134406442179</v>
      </c>
      <c r="J236" s="14">
        <v>3.6872115820046861E-2</v>
      </c>
      <c r="K236" s="14">
        <v>0.12946145517658389</v>
      </c>
      <c r="L236" s="14">
        <v>8.912338500806348E-2</v>
      </c>
      <c r="M236" s="14">
        <v>-4.4571676648419732E-2</v>
      </c>
      <c r="N236" s="14">
        <v>3.8334250200425224E-3</v>
      </c>
      <c r="O236" s="14">
        <v>-0.22361272773550558</v>
      </c>
      <c r="P236" s="14">
        <v>0.12316239065318625</v>
      </c>
      <c r="Q236" s="14">
        <v>-0.19862755055870621</v>
      </c>
    </row>
    <row r="237" spans="2:17" x14ac:dyDescent="0.3">
      <c r="B237" s="16" t="s">
        <v>106</v>
      </c>
      <c r="C237" s="14">
        <v>-0.74212444418903734</v>
      </c>
      <c r="D237" s="14">
        <v>-0.14101092028875481</v>
      </c>
      <c r="E237" s="14">
        <v>-5.8568881387845634E-2</v>
      </c>
      <c r="F237" s="14">
        <v>0.28057901511000577</v>
      </c>
      <c r="G237" s="14">
        <v>-0.18533446277560561</v>
      </c>
      <c r="H237" s="14">
        <v>-0.13526226838538877</v>
      </c>
      <c r="I237" s="14">
        <v>0.19905005348525889</v>
      </c>
      <c r="J237" s="14">
        <v>2.8823639312320095E-2</v>
      </c>
      <c r="K237" s="14">
        <v>-2.3356609454588506E-2</v>
      </c>
      <c r="L237" s="14">
        <v>0.23486914052275837</v>
      </c>
      <c r="M237" s="14">
        <v>-0.25512110751181866</v>
      </c>
      <c r="N237" s="14">
        <v>-0.14238207463136515</v>
      </c>
      <c r="O237" s="14">
        <v>3.0093623815252882E-2</v>
      </c>
      <c r="P237" s="14">
        <v>0.22744526986722452</v>
      </c>
      <c r="Q237" s="14">
        <v>9.6011940127475031E-3</v>
      </c>
    </row>
    <row r="238" spans="2:17" x14ac:dyDescent="0.3">
      <c r="B238" s="16" t="s">
        <v>107</v>
      </c>
      <c r="C238" s="14">
        <v>-0.48541471162919564</v>
      </c>
      <c r="D238" s="14">
        <v>-0.21608581925504758</v>
      </c>
      <c r="E238" s="14">
        <v>-9.3010913898914513E-2</v>
      </c>
      <c r="F238" s="14">
        <v>0.28447083964380293</v>
      </c>
      <c r="G238" s="14">
        <v>-0.13747781898166023</v>
      </c>
      <c r="H238" s="14">
        <v>-0.11327026514348017</v>
      </c>
      <c r="I238" s="14">
        <v>0.21084223803796534</v>
      </c>
      <c r="J238" s="14">
        <v>-4.1083104242426789E-2</v>
      </c>
      <c r="K238" s="14">
        <v>-1.3177108969483804E-2</v>
      </c>
      <c r="L238" s="14">
        <v>0.32811315210091002</v>
      </c>
      <c r="M238" s="14">
        <v>-0.22221727923641008</v>
      </c>
      <c r="N238" s="14">
        <v>-0.15352187240653037</v>
      </c>
      <c r="O238" s="14">
        <v>-3.5120360946086344E-2</v>
      </c>
      <c r="P238" s="14">
        <v>0.17579662402108501</v>
      </c>
      <c r="Q238" s="14">
        <v>3.3433967495002728E-2</v>
      </c>
    </row>
    <row r="239" spans="2:17" x14ac:dyDescent="0.3">
      <c r="B239" s="16" t="s">
        <v>108</v>
      </c>
      <c r="C239" s="14">
        <v>-0.35476230300733691</v>
      </c>
      <c r="D239" s="14">
        <v>-0.27777377863371605</v>
      </c>
      <c r="E239" s="14">
        <v>-0.13908752033746677</v>
      </c>
      <c r="F239" s="14">
        <v>0.42845647083563582</v>
      </c>
      <c r="G239" s="14">
        <v>-8.4995332466146281E-2</v>
      </c>
      <c r="H239" s="14">
        <v>-0.19200158541705969</v>
      </c>
      <c r="I239" s="14">
        <v>0.25427904430922349</v>
      </c>
      <c r="J239" s="14">
        <v>-7.0482527975505818E-2</v>
      </c>
      <c r="K239" s="14">
        <v>9.3028526842180181E-4</v>
      </c>
      <c r="L239" s="14">
        <v>0.22342704791025134</v>
      </c>
      <c r="M239" s="14">
        <v>-0.19062677565212235</v>
      </c>
      <c r="N239" s="14">
        <v>-0.1309696288975547</v>
      </c>
      <c r="O239" s="14">
        <v>-6.1065189641219847E-2</v>
      </c>
      <c r="P239" s="14">
        <v>0.28184613638539019</v>
      </c>
      <c r="Q239" s="14">
        <v>0.10771557218141112</v>
      </c>
    </row>
    <row r="240" spans="2:17" x14ac:dyDescent="0.3">
      <c r="B240" s="16" t="s">
        <v>109</v>
      </c>
      <c r="C240" s="14">
        <v>0.81676179167964824</v>
      </c>
      <c r="D240" s="14">
        <v>0.82922005476876215</v>
      </c>
      <c r="E240" s="14">
        <v>0.4330804417692527</v>
      </c>
      <c r="F240" s="14">
        <v>6.0385394086327149E-2</v>
      </c>
      <c r="G240" s="14">
        <v>-0.27982556157442684</v>
      </c>
      <c r="H240" s="14">
        <v>-0.25175025880344587</v>
      </c>
      <c r="I240" s="14">
        <v>-3.1404474638287022E-2</v>
      </c>
      <c r="J240" s="14">
        <v>0.69458963903666637</v>
      </c>
      <c r="K240" s="14">
        <v>0.2432048419018468</v>
      </c>
      <c r="L240" s="14">
        <v>-0.13807712821182214</v>
      </c>
      <c r="M240" s="14">
        <v>1.3145040124354494E-2</v>
      </c>
      <c r="N240" s="14">
        <v>0.17681013061311909</v>
      </c>
      <c r="O240" s="14">
        <v>-2.7133169340265651E-2</v>
      </c>
      <c r="P240" s="14">
        <v>6.2685127551195902E-2</v>
      </c>
      <c r="Q240" s="14">
        <v>0.3143643240759611</v>
      </c>
    </row>
    <row r="241" spans="2:17" x14ac:dyDescent="0.3">
      <c r="B241" s="16" t="s">
        <v>110</v>
      </c>
      <c r="C241" s="14">
        <v>0.81040257983000197</v>
      </c>
      <c r="D241" s="14">
        <v>0.76253510797892721</v>
      </c>
      <c r="E241" s="14">
        <v>0.4197683636251282</v>
      </c>
      <c r="F241" s="14">
        <v>0.11048786834660568</v>
      </c>
      <c r="G241" s="14">
        <v>-0.45678948487610477</v>
      </c>
      <c r="H241" s="14">
        <v>-0.11073887382484585</v>
      </c>
      <c r="I241" s="14">
        <v>-0.18766963706111037</v>
      </c>
      <c r="J241" s="14">
        <v>0.59033195437721919</v>
      </c>
      <c r="K241" s="14">
        <v>0.29851019176546967</v>
      </c>
      <c r="L241" s="14">
        <v>-3.7095333668244593E-2</v>
      </c>
      <c r="M241" s="14">
        <v>5.8079077403649093E-2</v>
      </c>
      <c r="N241" s="14">
        <v>0.18450518869633997</v>
      </c>
      <c r="O241" s="14">
        <v>2.5028538284681438E-2</v>
      </c>
      <c r="P241" s="14">
        <v>0.22926605123464647</v>
      </c>
      <c r="Q241" s="14">
        <v>0.23633289545816338</v>
      </c>
    </row>
    <row r="242" spans="2:17" x14ac:dyDescent="0.3">
      <c r="B242" s="16" t="s">
        <v>111</v>
      </c>
      <c r="C242" s="14">
        <v>1.0331673292849819</v>
      </c>
      <c r="D242" s="14">
        <v>0.69700284109316712</v>
      </c>
      <c r="E242" s="14">
        <v>0.32195040107699741</v>
      </c>
      <c r="F242" s="14">
        <v>3.7315396637468509E-2</v>
      </c>
      <c r="G242" s="14">
        <v>-0.37918488241423665</v>
      </c>
      <c r="H242" s="14">
        <v>-8.2927239136760075E-2</v>
      </c>
      <c r="I242" s="14">
        <v>-0.1809676188224445</v>
      </c>
      <c r="J242" s="14">
        <v>0.34879586977810156</v>
      </c>
      <c r="K242" s="14">
        <v>0.28678875787962915</v>
      </c>
      <c r="L242" s="14">
        <v>-7.7388629025870764E-2</v>
      </c>
      <c r="M242" s="14">
        <v>3.2874053791004047E-2</v>
      </c>
      <c r="N242" s="14">
        <v>0.21793404047828802</v>
      </c>
      <c r="O242" s="14">
        <v>6.4057454581918999E-2</v>
      </c>
      <c r="P242" s="14">
        <v>0.23586760056147948</v>
      </c>
      <c r="Q242" s="14">
        <v>0.32432536959463659</v>
      </c>
    </row>
    <row r="243" spans="2:17" x14ac:dyDescent="0.3">
      <c r="B243" s="16" t="s">
        <v>112</v>
      </c>
      <c r="C243" s="14">
        <v>-3.6284953072249748</v>
      </c>
      <c r="D243" s="14">
        <v>0.35997333381254498</v>
      </c>
      <c r="E243" s="14">
        <v>-0.49630355624744987</v>
      </c>
      <c r="F243" s="14">
        <v>9.9038706984620736E-2</v>
      </c>
      <c r="G243" s="14">
        <v>7.5458290867126049E-2</v>
      </c>
      <c r="H243" s="14">
        <v>0.11067654262519253</v>
      </c>
      <c r="I243" s="14">
        <v>-9.8821985161258438E-2</v>
      </c>
      <c r="J243" s="14">
        <v>7.8313847953511324E-3</v>
      </c>
      <c r="K243" s="14">
        <v>8.2637241153389177E-2</v>
      </c>
      <c r="L243" s="14">
        <v>-8.7125911371671312E-4</v>
      </c>
      <c r="M243" s="14">
        <v>-6.330293484032587E-2</v>
      </c>
      <c r="N243" s="14">
        <v>-6.0516671692021531E-2</v>
      </c>
      <c r="O243" s="14">
        <v>-7.2931516548564876E-2</v>
      </c>
      <c r="P243" s="14">
        <v>-0.10732754251551417</v>
      </c>
      <c r="Q243" s="14">
        <v>-0.15425011979053194</v>
      </c>
    </row>
    <row r="244" spans="2:17" x14ac:dyDescent="0.3">
      <c r="B244" s="16" t="s">
        <v>113</v>
      </c>
      <c r="C244" s="14">
        <v>-3.563669181511484</v>
      </c>
      <c r="D244" s="14">
        <v>0.25288341207944748</v>
      </c>
      <c r="E244" s="14">
        <v>-0.47677224516946409</v>
      </c>
      <c r="F244" s="14">
        <v>-0.22881428376964855</v>
      </c>
      <c r="G244" s="14">
        <v>0.14809764271415712</v>
      </c>
      <c r="H244" s="14">
        <v>6.8941239439906016E-2</v>
      </c>
      <c r="I244" s="14">
        <v>-5.9169183015590689E-2</v>
      </c>
      <c r="J244" s="14">
        <v>0.15712349737541065</v>
      </c>
      <c r="K244" s="14">
        <v>-8.1581765813165397E-2</v>
      </c>
      <c r="L244" s="14">
        <v>7.2227532368894024E-2</v>
      </c>
      <c r="M244" s="14">
        <v>-7.8889457422646664E-2</v>
      </c>
      <c r="N244" s="14">
        <v>-1.2087550719854857E-2</v>
      </c>
      <c r="O244" s="14">
        <v>6.8230085222210773E-2</v>
      </c>
      <c r="P244" s="14">
        <v>-0.11253150048534602</v>
      </c>
      <c r="Q244" s="14">
        <v>-0.18079302498516367</v>
      </c>
    </row>
    <row r="245" spans="2:17" x14ac:dyDescent="0.3">
      <c r="B245" s="16" t="s">
        <v>114</v>
      </c>
      <c r="C245" s="14">
        <v>-3.3601609177737783</v>
      </c>
      <c r="D245" s="14">
        <v>0.27129202716289108</v>
      </c>
      <c r="E245" s="14">
        <v>-0.62488554673756247</v>
      </c>
      <c r="F245" s="14">
        <v>-4.2591503039191354E-2</v>
      </c>
      <c r="G245" s="14">
        <v>8.822411552474313E-2</v>
      </c>
      <c r="H245" s="14">
        <v>-3.4364781290267397E-2</v>
      </c>
      <c r="I245" s="14">
        <v>-0.17430359671958343</v>
      </c>
      <c r="J245" s="14">
        <v>4.5035845934317462E-2</v>
      </c>
      <c r="K245" s="14">
        <v>0.20258961470606834</v>
      </c>
      <c r="L245" s="14">
        <v>0.17557790724954625</v>
      </c>
      <c r="M245" s="14">
        <v>6.3509874942761058E-2</v>
      </c>
      <c r="N245" s="14">
        <v>-0.16857317520954557</v>
      </c>
      <c r="O245" s="14">
        <v>-0.11217163113181305</v>
      </c>
      <c r="P245" s="14">
        <v>-9.6829035252664064E-2</v>
      </c>
      <c r="Q245" s="14">
        <v>-0.1438738461267321</v>
      </c>
    </row>
    <row r="246" spans="2:17" x14ac:dyDescent="0.3">
      <c r="B246" s="16" t="s">
        <v>115</v>
      </c>
      <c r="C246" s="14">
        <v>0.90480957919438543</v>
      </c>
      <c r="D246" s="14">
        <v>-0.56802654306318856</v>
      </c>
      <c r="E246" s="14">
        <v>-0.72581734586733104</v>
      </c>
      <c r="F246" s="14">
        <v>0.37235853079966708</v>
      </c>
      <c r="G246" s="14">
        <v>0.14346808895198998</v>
      </c>
      <c r="H246" s="14">
        <v>6.1649944428606648E-2</v>
      </c>
      <c r="I246" s="14">
        <v>-0.3937789779249749</v>
      </c>
      <c r="J246" s="14">
        <v>0.13510469681456971</v>
      </c>
      <c r="K246" s="14">
        <v>-0.11511227895411177</v>
      </c>
      <c r="L246" s="14">
        <v>-3.9793691012291049E-2</v>
      </c>
      <c r="M246" s="14">
        <v>7.7138495216976218E-3</v>
      </c>
      <c r="N246" s="14">
        <v>-0.11969232938559181</v>
      </c>
      <c r="O246" s="14">
        <v>0.21458551532212281</v>
      </c>
      <c r="P246" s="14">
        <v>0.10334634596543781</v>
      </c>
      <c r="Q246" s="14">
        <v>0.30605332258835694</v>
      </c>
    </row>
    <row r="247" spans="2:17" x14ac:dyDescent="0.3">
      <c r="B247" s="16" t="s">
        <v>116</v>
      </c>
      <c r="C247" s="14">
        <v>1.0316462818377636</v>
      </c>
      <c r="D247" s="14">
        <v>-0.74766318021283096</v>
      </c>
      <c r="E247" s="14">
        <v>-0.65391908945001742</v>
      </c>
      <c r="F247" s="14">
        <v>0.21989709029831411</v>
      </c>
      <c r="G247" s="14">
        <v>4.7144457280291152E-2</v>
      </c>
      <c r="H247" s="14">
        <v>-0.13656583685131643</v>
      </c>
      <c r="I247" s="14">
        <v>-0.31646768503579126</v>
      </c>
      <c r="J247" s="14">
        <v>0.13938258704045073</v>
      </c>
      <c r="K247" s="14">
        <v>-5.0261234842625485E-2</v>
      </c>
      <c r="L247" s="14">
        <v>-0.18729480274123292</v>
      </c>
      <c r="M247" s="14">
        <v>1.6069186400036593E-2</v>
      </c>
      <c r="N247" s="14">
        <v>-6.0164285618860509E-2</v>
      </c>
      <c r="O247" s="14">
        <v>0.15253498710620597</v>
      </c>
      <c r="P247" s="14">
        <v>0.16916111507818882</v>
      </c>
      <c r="Q247" s="14">
        <v>0.23591589510873376</v>
      </c>
    </row>
    <row r="248" spans="2:17" x14ac:dyDescent="0.3">
      <c r="B248" s="16" t="s">
        <v>117</v>
      </c>
      <c r="C248" s="14">
        <v>1.2708818787311076</v>
      </c>
      <c r="D248" s="14">
        <v>-0.58078666756582042</v>
      </c>
      <c r="E248" s="14">
        <v>-0.82817568258881769</v>
      </c>
      <c r="F248" s="14">
        <v>0.19008334441642838</v>
      </c>
      <c r="G248" s="14">
        <v>2.6759853616271354E-2</v>
      </c>
      <c r="H248" s="14">
        <v>0.13395190870088494</v>
      </c>
      <c r="I248" s="14">
        <v>-0.35907087947628041</v>
      </c>
      <c r="J248" s="14">
        <v>-1.3020953304523897E-2</v>
      </c>
      <c r="K248" s="14">
        <v>-4.1866396676039211E-2</v>
      </c>
      <c r="L248" s="14">
        <v>-9.5933523270030741E-2</v>
      </c>
      <c r="M248" s="14">
        <v>1.9238301884639493E-2</v>
      </c>
      <c r="N248" s="14">
        <v>-0.1114529352252375</v>
      </c>
      <c r="O248" s="14">
        <v>0.27263540677531584</v>
      </c>
      <c r="P248" s="14">
        <v>0.15525353629897121</v>
      </c>
      <c r="Q248" s="14">
        <v>0.28736264215567664</v>
      </c>
    </row>
    <row r="249" spans="2:17" x14ac:dyDescent="0.3">
      <c r="B249" s="16" t="s">
        <v>118</v>
      </c>
      <c r="C249" s="14">
        <v>2.8196034520800097</v>
      </c>
      <c r="D249" s="14">
        <v>0.96383428483151146</v>
      </c>
      <c r="E249" s="14">
        <v>0.38675163235231574</v>
      </c>
      <c r="F249" s="14">
        <v>-0.13454769655227186</v>
      </c>
      <c r="G249" s="14">
        <v>-0.26894567878211761</v>
      </c>
      <c r="H249" s="14">
        <v>-0.42103020209695213</v>
      </c>
      <c r="I249" s="14">
        <v>-3.7766779081581874E-2</v>
      </c>
      <c r="J249" s="14">
        <v>0.19924441261235643</v>
      </c>
      <c r="K249" s="14">
        <v>0.26677303819487763</v>
      </c>
      <c r="L249" s="14">
        <v>-0.35840825567640322</v>
      </c>
      <c r="M249" s="14">
        <v>-0.17697116369583579</v>
      </c>
      <c r="N249" s="14">
        <v>-8.8510709125771747E-2</v>
      </c>
      <c r="O249" s="14">
        <v>0.36083108068791497</v>
      </c>
      <c r="P249" s="14">
        <v>0.15158537863706528</v>
      </c>
      <c r="Q249" s="14">
        <v>0.50647210310406765</v>
      </c>
    </row>
    <row r="250" spans="2:17" x14ac:dyDescent="0.3">
      <c r="B250" s="16" t="s">
        <v>119</v>
      </c>
      <c r="C250" s="14">
        <v>3.0905646816305978</v>
      </c>
      <c r="D250" s="14">
        <v>0.86940943732215847</v>
      </c>
      <c r="E250" s="14">
        <v>0.24703010184661808</v>
      </c>
      <c r="F250" s="14">
        <v>-0.23240593279947797</v>
      </c>
      <c r="G250" s="14">
        <v>-0.28055833481953141</v>
      </c>
      <c r="H250" s="14">
        <v>-0.51526861395116763</v>
      </c>
      <c r="I250" s="14">
        <v>-6.7516498884817644E-2</v>
      </c>
      <c r="J250" s="14">
        <v>7.6364189791640891E-2</v>
      </c>
      <c r="K250" s="14">
        <v>6.9059672065721708E-2</v>
      </c>
      <c r="L250" s="14">
        <v>-0.23285417076546516</v>
      </c>
      <c r="M250" s="14">
        <v>-0.14438836833219462</v>
      </c>
      <c r="N250" s="14">
        <v>-8.5786353372575619E-2</v>
      </c>
      <c r="O250" s="14">
        <v>0.44042749549981247</v>
      </c>
      <c r="P250" s="14">
        <v>9.6316876782678904E-2</v>
      </c>
      <c r="Q250" s="14">
        <v>0.46024083290574302</v>
      </c>
    </row>
    <row r="251" spans="2:17" x14ac:dyDescent="0.3">
      <c r="B251" s="16" t="s">
        <v>120</v>
      </c>
      <c r="C251" s="14">
        <v>3.232183308598052</v>
      </c>
      <c r="D251" s="14">
        <v>0.78552396154115034</v>
      </c>
      <c r="E251" s="14">
        <v>0.14485718584362717</v>
      </c>
      <c r="F251" s="14">
        <v>-0.28274611215321482</v>
      </c>
      <c r="G251" s="14">
        <v>-0.34066473063046937</v>
      </c>
      <c r="H251" s="14">
        <v>-0.41500075761981681</v>
      </c>
      <c r="I251" s="14">
        <v>-0.14541367792791399</v>
      </c>
      <c r="J251" s="14">
        <v>-4.5052803780435809E-2</v>
      </c>
      <c r="K251" s="14">
        <v>1.2758572344552174E-2</v>
      </c>
      <c r="L251" s="14">
        <v>-0.15635955192723433</v>
      </c>
      <c r="M251" s="14">
        <v>-0.19192967489382859</v>
      </c>
      <c r="N251" s="14">
        <v>-3.5348984893955646E-2</v>
      </c>
      <c r="O251" s="14">
        <v>0.4357672535376228</v>
      </c>
      <c r="P251" s="14">
        <v>0.12339308441675777</v>
      </c>
      <c r="Q251" s="14">
        <v>0.50943446275539861</v>
      </c>
    </row>
    <row r="252" spans="2:17" x14ac:dyDescent="0.3">
      <c r="B252" s="16" t="s">
        <v>121</v>
      </c>
      <c r="C252" s="14">
        <v>3.2075500040744092</v>
      </c>
      <c r="D252" s="14">
        <v>-0.11475349358785344</v>
      </c>
      <c r="E252" s="14">
        <v>-0.56235483515192664</v>
      </c>
      <c r="F252" s="14">
        <v>0.20566779461470919</v>
      </c>
      <c r="G252" s="14">
        <v>0.45488179870979722</v>
      </c>
      <c r="H252" s="14">
        <v>-2.3185499555555943E-2</v>
      </c>
      <c r="I252" s="14">
        <v>0.29191897570633218</v>
      </c>
      <c r="J252" s="14">
        <v>9.2297860775880869E-2</v>
      </c>
      <c r="K252" s="14">
        <v>0.16331485100008988</v>
      </c>
      <c r="L252" s="14">
        <v>-0.18466541981073753</v>
      </c>
      <c r="M252" s="14">
        <v>-0.15530723675874142</v>
      </c>
      <c r="N252" s="14">
        <v>0.18493822406131349</v>
      </c>
      <c r="O252" s="14">
        <v>0.4129842788292547</v>
      </c>
      <c r="P252" s="14">
        <v>1.7092541746421764E-2</v>
      </c>
      <c r="Q252" s="14">
        <v>0.6755808458384821</v>
      </c>
    </row>
    <row r="253" spans="2:17" x14ac:dyDescent="0.3">
      <c r="B253" s="16" t="s">
        <v>122</v>
      </c>
      <c r="C253" s="14">
        <v>3.4601880567575698</v>
      </c>
      <c r="D253" s="14">
        <v>-0.15876360082528052</v>
      </c>
      <c r="E253" s="14">
        <v>-0.41416489183173411</v>
      </c>
      <c r="F253" s="14">
        <v>0.12841258171011252</v>
      </c>
      <c r="G253" s="14">
        <v>0.42864140328474087</v>
      </c>
      <c r="H253" s="14">
        <v>4.0238082720990762E-2</v>
      </c>
      <c r="I253" s="14">
        <v>0.34405114063233661</v>
      </c>
      <c r="J253" s="14">
        <v>6.9503181034517719E-2</v>
      </c>
      <c r="K253" s="14">
        <v>0.13979119446413413</v>
      </c>
      <c r="L253" s="14">
        <v>-1.4519956705995042E-2</v>
      </c>
      <c r="M253" s="14">
        <v>-6.4286545722356314E-2</v>
      </c>
      <c r="N253" s="14">
        <v>7.3077806772342851E-2</v>
      </c>
      <c r="O253" s="14">
        <v>0.46163917605472149</v>
      </c>
      <c r="P253" s="14">
        <v>0.10117980144214618</v>
      </c>
      <c r="Q253" s="14">
        <v>0.52869082688797453</v>
      </c>
    </row>
    <row r="254" spans="2:17" x14ac:dyDescent="0.3">
      <c r="B254" s="16" t="s">
        <v>123</v>
      </c>
      <c r="C254" s="14">
        <v>3.5141876581389893</v>
      </c>
      <c r="D254" s="14">
        <v>-0.15021890438320476</v>
      </c>
      <c r="E254" s="14">
        <v>-0.55329620464527551</v>
      </c>
      <c r="F254" s="14">
        <v>-3.1032511993696662E-3</v>
      </c>
      <c r="G254" s="14">
        <v>0.39042048926280504</v>
      </c>
      <c r="H254" s="14">
        <v>0.14346987298452116</v>
      </c>
      <c r="I254" s="14">
        <v>0.27081766141975755</v>
      </c>
      <c r="J254" s="14">
        <v>-6.6111941666863364E-2</v>
      </c>
      <c r="K254" s="14">
        <v>0.10549151677743838</v>
      </c>
      <c r="L254" s="14">
        <v>2.9169494039656022E-2</v>
      </c>
      <c r="M254" s="14">
        <v>4.6217953292538333E-2</v>
      </c>
      <c r="N254" s="14">
        <v>0.10794961096370997</v>
      </c>
      <c r="O254" s="14">
        <v>0.46592998864476354</v>
      </c>
      <c r="P254" s="14">
        <v>0.11770957436875099</v>
      </c>
      <c r="Q254" s="14">
        <v>0.65220085703900477</v>
      </c>
    </row>
    <row r="255" spans="2:17" x14ac:dyDescent="0.3">
      <c r="B255" s="16" t="s">
        <v>124</v>
      </c>
      <c r="C255" s="14">
        <v>-2.908432285811986</v>
      </c>
      <c r="D255" s="14">
        <v>0.22810729553919487</v>
      </c>
      <c r="E255" s="14">
        <v>-0.82207321926940069</v>
      </c>
      <c r="F255" s="14">
        <v>7.9439794946641037E-2</v>
      </c>
      <c r="G255" s="14">
        <v>0.10071004229943588</v>
      </c>
      <c r="H255" s="14">
        <v>-2.4924161774886818E-2</v>
      </c>
      <c r="I255" s="14">
        <v>-0.14382705651978717</v>
      </c>
      <c r="J255" s="14">
        <v>0.11972074137615196</v>
      </c>
      <c r="K255" s="14">
        <v>0.17421706718324997</v>
      </c>
      <c r="L255" s="14">
        <v>0.15835525561885613</v>
      </c>
      <c r="M255" s="14">
        <v>-1.4007901397010639E-2</v>
      </c>
      <c r="N255" s="14">
        <v>-4.9652658336505708E-2</v>
      </c>
      <c r="O255" s="14">
        <v>-0.17486482222552341</v>
      </c>
      <c r="P255" s="14">
        <v>-0.11665766870625487</v>
      </c>
      <c r="Q255" s="14">
        <v>-0.27224815857864115</v>
      </c>
    </row>
    <row r="256" spans="2:17" x14ac:dyDescent="0.3">
      <c r="B256" s="16" t="s">
        <v>125</v>
      </c>
      <c r="C256" s="14">
        <v>-2.8230169279337551</v>
      </c>
      <c r="D256" s="14">
        <v>0.15706327445419707</v>
      </c>
      <c r="E256" s="14">
        <v>-0.74796561039501697</v>
      </c>
      <c r="F256" s="14">
        <v>0.23853889448466273</v>
      </c>
      <c r="G256" s="14">
        <v>5.030681176299439E-2</v>
      </c>
      <c r="H256" s="14">
        <v>-2.7988084719363572E-2</v>
      </c>
      <c r="I256" s="14">
        <v>-0.11292266346949889</v>
      </c>
      <c r="J256" s="14">
        <v>0.12197201778273677</v>
      </c>
      <c r="K256" s="14">
        <v>0.13140721569977359</v>
      </c>
      <c r="L256" s="14">
        <v>0.1057738480220044</v>
      </c>
      <c r="M256" s="14">
        <v>1.7043473308496371E-2</v>
      </c>
      <c r="N256" s="14">
        <v>-2.8062086536688857E-2</v>
      </c>
      <c r="O256" s="14">
        <v>-0.151554037718758</v>
      </c>
      <c r="P256" s="14">
        <v>-6.7104319452743588E-2</v>
      </c>
      <c r="Q256" s="14">
        <v>-0.24015640441724748</v>
      </c>
    </row>
    <row r="257" spans="2:17" x14ac:dyDescent="0.3">
      <c r="B257" s="16" t="s">
        <v>126</v>
      </c>
      <c r="C257" s="14">
        <v>-2.703911292243617</v>
      </c>
      <c r="D257" s="14">
        <v>0.13936941597392255</v>
      </c>
      <c r="E257" s="14">
        <v>-0.81449091163613874</v>
      </c>
      <c r="F257" s="14">
        <v>0.37170419750998412</v>
      </c>
      <c r="G257" s="14">
        <v>3.1506595718746457E-2</v>
      </c>
      <c r="H257" s="14">
        <v>-0.11148868717694624</v>
      </c>
      <c r="I257" s="14">
        <v>-0.14659107357381432</v>
      </c>
      <c r="J257" s="14">
        <v>6.784006759884835E-2</v>
      </c>
      <c r="K257" s="14">
        <v>0.19414559876976439</v>
      </c>
      <c r="L257" s="14">
        <v>6.6143707613216626E-2</v>
      </c>
      <c r="M257" s="14">
        <v>8.7509296861448843E-2</v>
      </c>
      <c r="N257" s="14">
        <v>-3.381862400286105E-2</v>
      </c>
      <c r="O257" s="14">
        <v>-0.21113267300596936</v>
      </c>
      <c r="P257" s="14">
        <v>-5.0730419833540527E-2</v>
      </c>
      <c r="Q257" s="14">
        <v>-0.17917386492417828</v>
      </c>
    </row>
    <row r="258" spans="2:17" x14ac:dyDescent="0.3">
      <c r="B258" s="16" t="s">
        <v>127</v>
      </c>
      <c r="C258" s="14">
        <v>5.3547173701763029</v>
      </c>
      <c r="D258" s="14">
        <v>0.20256503102059611</v>
      </c>
      <c r="E258" s="14">
        <v>0.33885706690815137</v>
      </c>
      <c r="F258" s="14">
        <v>-0.34946310736070074</v>
      </c>
      <c r="G258" s="14">
        <v>0.32347502503896242</v>
      </c>
      <c r="H258" s="14">
        <v>4.7234058431673651E-2</v>
      </c>
      <c r="I258" s="14">
        <v>-7.7346729887079663E-2</v>
      </c>
      <c r="J258" s="14">
        <v>-0.19895923351724965</v>
      </c>
      <c r="K258" s="14">
        <v>-0.2619003180442262</v>
      </c>
      <c r="L258" s="14">
        <v>8.0565644099003575E-2</v>
      </c>
      <c r="M258" s="14">
        <v>7.5373541694403398E-2</v>
      </c>
      <c r="N258" s="14">
        <v>9.1194668853931418E-2</v>
      </c>
      <c r="O258" s="14">
        <v>0.15501853608641225</v>
      </c>
      <c r="P258" s="14">
        <v>-5.8487037811288396E-2</v>
      </c>
      <c r="Q258" s="14">
        <v>0.20986828721653275</v>
      </c>
    </row>
    <row r="259" spans="2:17" x14ac:dyDescent="0.3">
      <c r="B259" s="16" t="s">
        <v>128</v>
      </c>
      <c r="C259" s="14">
        <v>5.6070533369506155</v>
      </c>
      <c r="D259" s="14">
        <v>0.22764993840082734</v>
      </c>
      <c r="E259" s="14">
        <v>0.32308788595135368</v>
      </c>
      <c r="F259" s="14">
        <v>-0.18494766795563186</v>
      </c>
      <c r="G259" s="14">
        <v>0.25198604337676606</v>
      </c>
      <c r="H259" s="14">
        <v>9.9773773467450991E-2</v>
      </c>
      <c r="I259" s="14">
        <v>-4.4825148777015281E-2</v>
      </c>
      <c r="J259" s="14">
        <v>-0.29128867428284916</v>
      </c>
      <c r="K259" s="14">
        <v>-0.41299838657257232</v>
      </c>
      <c r="L259" s="14">
        <v>-6.8128336849479859E-2</v>
      </c>
      <c r="M259" s="14">
        <v>6.9037638904553764E-2</v>
      </c>
      <c r="N259" s="14">
        <v>0.12802093895730263</v>
      </c>
      <c r="O259" s="14">
        <v>8.4427590506400307E-2</v>
      </c>
      <c r="P259" s="14">
        <v>-0.11641426731360134</v>
      </c>
      <c r="Q259" s="14">
        <v>9.3427954770436944E-2</v>
      </c>
    </row>
    <row r="260" spans="2:17" x14ac:dyDescent="0.3">
      <c r="B260" s="16" t="s">
        <v>129</v>
      </c>
      <c r="C260" s="14">
        <v>5.788299787776614</v>
      </c>
      <c r="D260" s="14">
        <v>1.0624517871238942E-2</v>
      </c>
      <c r="E260" s="14">
        <v>0.3547672663165724</v>
      </c>
      <c r="F260" s="14">
        <v>-0.17516184630076881</v>
      </c>
      <c r="G260" s="14">
        <v>0.11104129481213341</v>
      </c>
      <c r="H260" s="14">
        <v>4.2923030504148176E-2</v>
      </c>
      <c r="I260" s="14">
        <v>5.3601788327075232E-2</v>
      </c>
      <c r="J260" s="14">
        <v>-0.2458565821573705</v>
      </c>
      <c r="K260" s="14">
        <v>-0.39554741872731242</v>
      </c>
      <c r="L260" s="14">
        <v>7.2512392721517299E-2</v>
      </c>
      <c r="M260" s="14">
        <v>4.0831108055172288E-2</v>
      </c>
      <c r="N260" s="14">
        <v>3.840884952431424E-2</v>
      </c>
      <c r="O260" s="14">
        <v>-5.182582833100205E-3</v>
      </c>
      <c r="P260" s="14">
        <v>-0.23851127012606257</v>
      </c>
      <c r="Q260" s="14">
        <v>0.1362095017127026</v>
      </c>
    </row>
    <row r="261" spans="2:17" x14ac:dyDescent="0.3">
      <c r="B261" s="16" t="s">
        <v>130</v>
      </c>
      <c r="C261" s="14">
        <v>6.709229189229184</v>
      </c>
      <c r="D261" s="14">
        <v>-2.7067220658833772E-2</v>
      </c>
      <c r="E261" s="14">
        <v>0.13427316790707702</v>
      </c>
      <c r="F261" s="14">
        <v>-4.7063761624129015E-2</v>
      </c>
      <c r="G261" s="14">
        <v>0.21300887439252345</v>
      </c>
      <c r="H261" s="14">
        <v>2.5907063281093046E-2</v>
      </c>
      <c r="I261" s="14">
        <v>1.4169561430002976E-3</v>
      </c>
      <c r="J261" s="14">
        <v>2.1282632987122477E-2</v>
      </c>
      <c r="K261" s="14">
        <v>-0.12430500203199032</v>
      </c>
      <c r="L261" s="14">
        <v>-0.15232827971806978</v>
      </c>
      <c r="M261" s="14">
        <v>-5.5147410107035777E-2</v>
      </c>
      <c r="N261" s="14">
        <v>-5.4733397868427947E-3</v>
      </c>
      <c r="O261" s="14">
        <v>-0.13000846259942694</v>
      </c>
      <c r="P261" s="14">
        <v>-9.8670823038299577E-2</v>
      </c>
      <c r="Q261" s="14">
        <v>-0.38776060177482063</v>
      </c>
    </row>
    <row r="262" spans="2:17" x14ac:dyDescent="0.3">
      <c r="B262" s="16" t="s">
        <v>131</v>
      </c>
      <c r="C262" s="14">
        <v>6.8933415441616921</v>
      </c>
      <c r="D262" s="14">
        <v>-0.11683030722662112</v>
      </c>
      <c r="E262" s="14">
        <v>0.11951284676901544</v>
      </c>
      <c r="F262" s="14">
        <v>-7.2218593867199268E-2</v>
      </c>
      <c r="G262" s="14">
        <v>0.12824244749288194</v>
      </c>
      <c r="H262" s="14">
        <v>8.8645283596706197E-3</v>
      </c>
      <c r="I262" s="14">
        <v>2.856341595220855E-2</v>
      </c>
      <c r="J262" s="14">
        <v>7.1167295646143547E-2</v>
      </c>
      <c r="K262" s="14">
        <v>-0.14392390748525524</v>
      </c>
      <c r="L262" s="14">
        <v>-4.3163122559459595E-2</v>
      </c>
      <c r="M262" s="14">
        <v>-7.3355804274211484E-2</v>
      </c>
      <c r="N262" s="14">
        <v>-7.439051841588834E-2</v>
      </c>
      <c r="O262" s="14">
        <v>-0.23692197302657769</v>
      </c>
      <c r="P262" s="14">
        <v>-0.20863457463545682</v>
      </c>
      <c r="Q262" s="14">
        <v>-0.41496324279376834</v>
      </c>
    </row>
    <row r="263" spans="2:17" x14ac:dyDescent="0.3">
      <c r="B263" s="16" t="s">
        <v>132</v>
      </c>
      <c r="C263" s="14">
        <v>7.1570227648903657</v>
      </c>
      <c r="D263" s="14">
        <v>-0.14141599917783371</v>
      </c>
      <c r="E263" s="14">
        <v>8.2063722855706248E-2</v>
      </c>
      <c r="F263" s="14">
        <v>-0.10567340159878166</v>
      </c>
      <c r="G263" s="14">
        <v>0.11382817520959242</v>
      </c>
      <c r="H263" s="14">
        <v>7.7691035587421242E-2</v>
      </c>
      <c r="I263" s="14">
        <v>2.7142858155726663E-2</v>
      </c>
      <c r="J263" s="14">
        <v>-8.3639214788824631E-3</v>
      </c>
      <c r="K263" s="14">
        <v>-8.5489354121277589E-2</v>
      </c>
      <c r="L263" s="14">
        <v>2.818686521130765E-2</v>
      </c>
      <c r="M263" s="14">
        <v>1.1734688828575181E-2</v>
      </c>
      <c r="N263" s="14">
        <v>-1.9314948765377037E-3</v>
      </c>
      <c r="O263" s="14">
        <v>-0.25092996550951158</v>
      </c>
      <c r="P263" s="14">
        <v>-0.22493684502440697</v>
      </c>
      <c r="Q263" s="14">
        <v>-0.41923943852834911</v>
      </c>
    </row>
    <row r="264" spans="2:17" x14ac:dyDescent="0.3">
      <c r="B264" s="16" t="s">
        <v>133</v>
      </c>
      <c r="C264" s="14">
        <v>7.7600398475078878</v>
      </c>
      <c r="D264" s="14">
        <v>-0.21065175645516951</v>
      </c>
      <c r="E264" s="14">
        <v>0.11256380805036592</v>
      </c>
      <c r="F264" s="14">
        <v>3.7060725076083649E-2</v>
      </c>
      <c r="G264" s="14">
        <v>1.3305239266960624E-2</v>
      </c>
      <c r="H264" s="14">
        <v>8.089615692834734E-2</v>
      </c>
      <c r="I264" s="14">
        <v>8.3365939931358074E-2</v>
      </c>
      <c r="J264" s="14">
        <v>-0.10856111847788835</v>
      </c>
      <c r="K264" s="14">
        <v>4.713817430914613E-2</v>
      </c>
      <c r="L264" s="14">
        <v>0.18482787327492856</v>
      </c>
      <c r="M264" s="14">
        <v>0.10518577660302703</v>
      </c>
      <c r="N264" s="14">
        <v>-1.9412128190593975E-2</v>
      </c>
      <c r="O264" s="14">
        <v>-0.27896842635089053</v>
      </c>
      <c r="P264" s="14">
        <v>-0.11152482037065833</v>
      </c>
      <c r="Q264" s="14">
        <v>-0.48090688902481987</v>
      </c>
    </row>
    <row r="265" spans="2:17" x14ac:dyDescent="0.3">
      <c r="B265" s="16" t="s">
        <v>134</v>
      </c>
      <c r="C265" s="14">
        <v>7.9808707758920292</v>
      </c>
      <c r="D265" s="14">
        <v>-0.26580539303425549</v>
      </c>
      <c r="E265" s="14">
        <v>0.1965546330380907</v>
      </c>
      <c r="F265" s="14">
        <v>0.13124792864603305</v>
      </c>
      <c r="G265" s="14">
        <v>-7.1061149563044587E-2</v>
      </c>
      <c r="H265" s="14">
        <v>0.16555910597366735</v>
      </c>
      <c r="I265" s="14">
        <v>0.15745641173421754</v>
      </c>
      <c r="J265" s="14">
        <v>-0.13796480378192039</v>
      </c>
      <c r="K265" s="14">
        <v>-7.7005250633062849E-2</v>
      </c>
      <c r="L265" s="14">
        <v>0.18542254168398936</v>
      </c>
      <c r="M265" s="14">
        <v>0.36077547090015161</v>
      </c>
      <c r="N265" s="14">
        <v>-5.2854885042369869E-3</v>
      </c>
      <c r="O265" s="14">
        <v>-0.31804405915419004</v>
      </c>
      <c r="P265" s="14">
        <v>-5.6439541295595377E-2</v>
      </c>
      <c r="Q265" s="14">
        <v>-0.50983671999673463</v>
      </c>
    </row>
    <row r="266" spans="2:17" ht="15" thickBot="1" x14ac:dyDescent="0.35">
      <c r="B266" s="18" t="s">
        <v>135</v>
      </c>
      <c r="C266" s="15">
        <v>8.1557632874448274</v>
      </c>
      <c r="D266" s="15">
        <v>-0.24783786699827057</v>
      </c>
      <c r="E266" s="15">
        <v>0.21963072481703824</v>
      </c>
      <c r="F266" s="15">
        <v>5.1363646164211581E-2</v>
      </c>
      <c r="G266" s="15">
        <v>-0.15061843359792965</v>
      </c>
      <c r="H266" s="15">
        <v>0.37109564598789796</v>
      </c>
      <c r="I266" s="15">
        <v>0.11428859631330288</v>
      </c>
      <c r="J266" s="15">
        <v>-0.21581842475848392</v>
      </c>
      <c r="K266" s="15">
        <v>-0.11504711851294028</v>
      </c>
      <c r="L266" s="15">
        <v>0.23790251241820132</v>
      </c>
      <c r="M266" s="15">
        <v>0.16263138646725153</v>
      </c>
      <c r="N266" s="15">
        <v>6.7229352025017664E-3</v>
      </c>
      <c r="O266" s="15">
        <v>-0.2934326483527383</v>
      </c>
      <c r="P266" s="15">
        <v>-0.12862223491703162</v>
      </c>
      <c r="Q266" s="15">
        <v>-0.42874723803464265</v>
      </c>
    </row>
    <row r="285" spans="7:7" x14ac:dyDescent="0.3">
      <c r="G285" t="s">
        <v>79</v>
      </c>
    </row>
    <row r="304" spans="7:7" x14ac:dyDescent="0.3">
      <c r="G304" t="s">
        <v>79</v>
      </c>
    </row>
    <row r="307" spans="2:17" x14ac:dyDescent="0.3">
      <c r="B307" t="s">
        <v>136</v>
      </c>
    </row>
    <row r="308" spans="2:17" ht="15" thickBot="1" x14ac:dyDescent="0.35"/>
    <row r="309" spans="2:17" x14ac:dyDescent="0.3">
      <c r="B309" s="6"/>
      <c r="C309" s="7" t="s">
        <v>11</v>
      </c>
      <c r="D309" s="7" t="s">
        <v>12</v>
      </c>
      <c r="E309" s="7" t="s">
        <v>63</v>
      </c>
      <c r="F309" s="7" t="s">
        <v>64</v>
      </c>
      <c r="G309" s="7" t="s">
        <v>65</v>
      </c>
      <c r="H309" s="7" t="s">
        <v>66</v>
      </c>
      <c r="I309" s="7" t="s">
        <v>67</v>
      </c>
      <c r="J309" s="7" t="s">
        <v>68</v>
      </c>
      <c r="K309" s="7" t="s">
        <v>69</v>
      </c>
      <c r="L309" s="7" t="s">
        <v>70</v>
      </c>
      <c r="M309" s="7" t="s">
        <v>71</v>
      </c>
      <c r="N309" s="7" t="s">
        <v>72</v>
      </c>
      <c r="O309" s="7" t="s">
        <v>73</v>
      </c>
      <c r="P309" s="7" t="s">
        <v>74</v>
      </c>
      <c r="Q309" s="7" t="s">
        <v>75</v>
      </c>
    </row>
    <row r="310" spans="2:17" x14ac:dyDescent="0.3">
      <c r="B310" s="8" t="s">
        <v>88</v>
      </c>
      <c r="C310" s="13">
        <v>3.8067599095979974</v>
      </c>
      <c r="D310" s="13">
        <v>1.1574689107033318</v>
      </c>
      <c r="E310" s="13">
        <v>4.582136952257776</v>
      </c>
      <c r="F310" s="13">
        <v>13.976669229642937</v>
      </c>
      <c r="G310" s="13">
        <v>2.8047149186654794</v>
      </c>
      <c r="H310" s="13">
        <v>8.041755988920686</v>
      </c>
      <c r="I310" s="13">
        <v>11.543906108303213</v>
      </c>
      <c r="J310" s="13">
        <v>4.2029521503872607</v>
      </c>
      <c r="K310" s="13">
        <v>55.45463813427159</v>
      </c>
      <c r="L310" s="13">
        <v>11.195058183513499</v>
      </c>
      <c r="M310" s="13">
        <v>1.1033929926161867</v>
      </c>
      <c r="N310" s="13">
        <v>3.1110190033577618</v>
      </c>
      <c r="O310" s="13">
        <v>30.568846003307556</v>
      </c>
      <c r="P310" s="13">
        <v>13.804326238529224</v>
      </c>
      <c r="Q310" s="13">
        <v>99.24434734729121</v>
      </c>
    </row>
    <row r="311" spans="2:17" x14ac:dyDescent="0.3">
      <c r="B311" s="5" t="s">
        <v>89</v>
      </c>
      <c r="C311" s="14">
        <v>3.5544035263452973</v>
      </c>
      <c r="D311" s="14">
        <v>0.42503382294299624</v>
      </c>
      <c r="E311" s="14">
        <v>4.7842391507057291</v>
      </c>
      <c r="F311" s="14">
        <v>14.865158152426273</v>
      </c>
      <c r="G311" s="14">
        <v>3.2108423307140486</v>
      </c>
      <c r="H311" s="14">
        <v>24.794638883703566</v>
      </c>
      <c r="I311" s="14">
        <v>9.5459504824208334</v>
      </c>
      <c r="J311" s="14">
        <v>2.4044960946743892</v>
      </c>
      <c r="K311" s="14">
        <v>32.817152384532626</v>
      </c>
      <c r="L311" s="14">
        <v>13.360222013120625</v>
      </c>
      <c r="M311" s="14">
        <v>6.3001195514665511</v>
      </c>
      <c r="N311" s="14">
        <v>9.474907593864879</v>
      </c>
      <c r="O311" s="14">
        <v>18.446743123525874</v>
      </c>
      <c r="P311" s="14">
        <v>2.716399398656145</v>
      </c>
      <c r="Q311" s="14">
        <v>70.815260526904268</v>
      </c>
    </row>
    <row r="312" spans="2:17" x14ac:dyDescent="0.3">
      <c r="B312" s="5" t="s">
        <v>90</v>
      </c>
      <c r="C312" s="14">
        <v>3.2236403796334709</v>
      </c>
      <c r="D312" s="14">
        <v>0.36331742039899129</v>
      </c>
      <c r="E312" s="14">
        <v>3.6896276268177455</v>
      </c>
      <c r="F312" s="14">
        <v>13.933545832646189</v>
      </c>
      <c r="G312" s="14">
        <v>1.3134748887528767</v>
      </c>
      <c r="H312" s="14">
        <v>4.2741092640020257</v>
      </c>
      <c r="I312" s="14">
        <v>9.599388364057873</v>
      </c>
      <c r="J312" s="14">
        <v>3.9255862259905726E-3</v>
      </c>
      <c r="K312" s="14">
        <v>39.517528428653684</v>
      </c>
      <c r="L312" s="14">
        <v>2.2511408328076987</v>
      </c>
      <c r="M312" s="14">
        <v>7.4808920909494763</v>
      </c>
      <c r="N312" s="14">
        <v>24.684941722486098</v>
      </c>
      <c r="O312" s="14">
        <v>45.287061211448368</v>
      </c>
      <c r="P312" s="14">
        <v>4.5849083182264776</v>
      </c>
      <c r="Q312" s="14">
        <v>100.21763460244101</v>
      </c>
    </row>
    <row r="313" spans="2:17" x14ac:dyDescent="0.3">
      <c r="B313" s="5" t="s">
        <v>91</v>
      </c>
      <c r="C313" s="14">
        <v>2.1929518089382212</v>
      </c>
      <c r="D313" s="14">
        <v>0.3605180856157133</v>
      </c>
      <c r="E313" s="14">
        <v>3.6941910387807746</v>
      </c>
      <c r="F313" s="14">
        <v>1.3944826816802773</v>
      </c>
      <c r="G313" s="14">
        <v>0.53164247311902035</v>
      </c>
      <c r="H313" s="14">
        <v>0.7820484291289953</v>
      </c>
      <c r="I313" s="14">
        <v>4.2973851610979583</v>
      </c>
      <c r="J313" s="14">
        <v>8.6354085729520233E-3</v>
      </c>
      <c r="K313" s="14">
        <v>0.45721621973818694</v>
      </c>
      <c r="L313" s="14">
        <v>1.6641260432074341</v>
      </c>
      <c r="M313" s="14">
        <v>1.7531305294260096</v>
      </c>
      <c r="N313" s="14">
        <v>3.4007465532873191E-2</v>
      </c>
      <c r="O313" s="14">
        <v>0.92161922966394283</v>
      </c>
      <c r="P313" s="14">
        <v>7.9421913009811389</v>
      </c>
      <c r="Q313" s="14">
        <v>68.997108224124744</v>
      </c>
    </row>
    <row r="314" spans="2:17" x14ac:dyDescent="0.3">
      <c r="B314" s="5" t="s">
        <v>92</v>
      </c>
      <c r="C314" s="14">
        <v>2.0814071586233918</v>
      </c>
      <c r="D314" s="14">
        <v>8.0028030448084528E-2</v>
      </c>
      <c r="E314" s="14">
        <v>2.2382209769894397</v>
      </c>
      <c r="F314" s="14">
        <v>0.10403180338473152</v>
      </c>
      <c r="G314" s="14">
        <v>1.2569827757360517E-2</v>
      </c>
      <c r="H314" s="14">
        <v>0.15742264764034009</v>
      </c>
      <c r="I314" s="14">
        <v>0.69331447720277839</v>
      </c>
      <c r="J314" s="14">
        <v>3.2598736304459943</v>
      </c>
      <c r="K314" s="14">
        <v>0.15057624722471061</v>
      </c>
      <c r="L314" s="14">
        <v>3.0324053740153021</v>
      </c>
      <c r="M314" s="14">
        <v>0.28811301477196455</v>
      </c>
      <c r="N314" s="14">
        <v>4.9730176793090131</v>
      </c>
      <c r="O314" s="14">
        <v>6.264532311127672E-3</v>
      </c>
      <c r="P314" s="14">
        <v>7.8003066842760065</v>
      </c>
      <c r="Q314" s="14">
        <v>122.47818733242772</v>
      </c>
    </row>
    <row r="315" spans="2:17" x14ac:dyDescent="0.3">
      <c r="B315" s="5" t="s">
        <v>93</v>
      </c>
      <c r="C315" s="14">
        <v>1.9043128114292154</v>
      </c>
      <c r="D315" s="14">
        <v>0.28292858072067845</v>
      </c>
      <c r="E315" s="14">
        <v>1.5848246689522041</v>
      </c>
      <c r="F315" s="14">
        <v>0.46948476017284746</v>
      </c>
      <c r="G315" s="14">
        <v>8.1580220727077449E-2</v>
      </c>
      <c r="H315" s="14">
        <v>1.0629432738011872E-2</v>
      </c>
      <c r="I315" s="14">
        <v>5.4948443899862455E-2</v>
      </c>
      <c r="J315" s="14">
        <v>3.302334781556775</v>
      </c>
      <c r="K315" s="14">
        <v>4.6911501179220254</v>
      </c>
      <c r="L315" s="14">
        <v>5.3563608647958845E-2</v>
      </c>
      <c r="M315" s="14">
        <v>2.5881828005431808</v>
      </c>
      <c r="N315" s="14">
        <v>0.45069089953373087</v>
      </c>
      <c r="O315" s="14">
        <v>4.8503478607762922</v>
      </c>
      <c r="P315" s="14">
        <v>1.6733796511712065</v>
      </c>
      <c r="Q315" s="14">
        <v>59.168756870480465</v>
      </c>
    </row>
    <row r="316" spans="2:17" x14ac:dyDescent="0.3">
      <c r="B316" s="5" t="s">
        <v>94</v>
      </c>
      <c r="C316" s="14">
        <v>1.5122859779500715</v>
      </c>
      <c r="D316" s="14">
        <v>1.214824016030891</v>
      </c>
      <c r="E316" s="14">
        <v>1.6025207038958484</v>
      </c>
      <c r="F316" s="14">
        <v>1.6326134695253267</v>
      </c>
      <c r="G316" s="14">
        <v>0.9807382800997948</v>
      </c>
      <c r="H316" s="14">
        <v>3.8590722515722269</v>
      </c>
      <c r="I316" s="14">
        <v>0.53228569631368194</v>
      </c>
      <c r="J316" s="14">
        <v>7.87560802597923</v>
      </c>
      <c r="K316" s="14">
        <v>1.2366440423400145</v>
      </c>
      <c r="L316" s="14">
        <v>0.3531382716226722</v>
      </c>
      <c r="M316" s="14">
        <v>0.19498168993144685</v>
      </c>
      <c r="N316" s="14">
        <v>0.13199030747674179</v>
      </c>
      <c r="O316" s="14">
        <v>15.363989744336815</v>
      </c>
      <c r="P316" s="14">
        <v>5.273933818367996</v>
      </c>
      <c r="Q316" s="14">
        <v>71.003137519540928</v>
      </c>
    </row>
    <row r="317" spans="2:17" x14ac:dyDescent="0.3">
      <c r="B317" s="5" t="s">
        <v>95</v>
      </c>
      <c r="C317" s="14">
        <v>1.3084371600884415</v>
      </c>
      <c r="D317" s="14">
        <v>1.3574657541951465</v>
      </c>
      <c r="E317" s="14">
        <v>0.91115354028627682</v>
      </c>
      <c r="F317" s="14">
        <v>0.21673126337181314</v>
      </c>
      <c r="G317" s="14">
        <v>1.1038373383995255</v>
      </c>
      <c r="H317" s="14">
        <v>4.5958634049235378</v>
      </c>
      <c r="I317" s="14">
        <v>4.9171361295928993E-2</v>
      </c>
      <c r="J317" s="14">
        <v>9.2051909135574856</v>
      </c>
      <c r="K317" s="14">
        <v>3.3604335980634708</v>
      </c>
      <c r="L317" s="14">
        <v>0.98251260668020957</v>
      </c>
      <c r="M317" s="14">
        <v>1.7236697334536095E-2</v>
      </c>
      <c r="N317" s="14">
        <v>3.3009729146142655E-3</v>
      </c>
      <c r="O317" s="14">
        <v>16.986198020247457</v>
      </c>
      <c r="P317" s="14">
        <v>7.1419262805412318</v>
      </c>
      <c r="Q317" s="14">
        <v>58.680981411786888</v>
      </c>
    </row>
    <row r="318" spans="2:17" x14ac:dyDescent="0.3">
      <c r="B318" s="5" t="s">
        <v>96</v>
      </c>
      <c r="C318" s="14">
        <v>1.2411422070711906</v>
      </c>
      <c r="D318" s="14">
        <v>1.7605384466653542</v>
      </c>
      <c r="E318" s="14">
        <v>0.82671579521413041</v>
      </c>
      <c r="F318" s="14">
        <v>1.033445153497722</v>
      </c>
      <c r="G318" s="14">
        <v>0.67562501837465583</v>
      </c>
      <c r="H318" s="14">
        <v>3.4060577673801622</v>
      </c>
      <c r="I318" s="14">
        <v>1.9795864082589696E-4</v>
      </c>
      <c r="J318" s="14">
        <v>3.9151333014286469</v>
      </c>
      <c r="K318" s="14">
        <v>3.7824424733173934</v>
      </c>
      <c r="L318" s="14">
        <v>2.5270601385806826</v>
      </c>
      <c r="M318" s="14">
        <v>0.39068658675822854</v>
      </c>
      <c r="N318" s="14">
        <v>1.3206040206118976</v>
      </c>
      <c r="O318" s="14">
        <v>20.550987690586151</v>
      </c>
      <c r="P318" s="14">
        <v>0.22922495339960183</v>
      </c>
      <c r="Q318" s="14">
        <v>80.4610866115829</v>
      </c>
    </row>
    <row r="319" spans="2:17" x14ac:dyDescent="0.3">
      <c r="B319" s="5" t="s">
        <v>97</v>
      </c>
      <c r="C319" s="14">
        <v>1.0045893389387823</v>
      </c>
      <c r="D319" s="14">
        <v>1.7969824549681235</v>
      </c>
      <c r="E319" s="14">
        <v>9.4324749492048832E-2</v>
      </c>
      <c r="F319" s="14">
        <v>0.13886160993583471</v>
      </c>
      <c r="G319" s="14">
        <v>1.5651296785904516</v>
      </c>
      <c r="H319" s="14">
        <v>6.7979848043048241</v>
      </c>
      <c r="I319" s="14">
        <v>1.2856814709023999E-3</v>
      </c>
      <c r="J319" s="14">
        <v>0.63994761108315135</v>
      </c>
      <c r="K319" s="14">
        <v>1.5875445841604137</v>
      </c>
      <c r="L319" s="14">
        <v>2.7410545961259336</v>
      </c>
      <c r="M319" s="14">
        <v>0.27734558745988519</v>
      </c>
      <c r="N319" s="14">
        <v>1.4816059310926841</v>
      </c>
      <c r="O319" s="14">
        <v>18.525349385784597</v>
      </c>
      <c r="P319" s="14">
        <v>3.1208904967896185</v>
      </c>
      <c r="Q319" s="14">
        <v>35.863916122051748</v>
      </c>
    </row>
    <row r="320" spans="2:17" x14ac:dyDescent="0.3">
      <c r="B320" s="5" t="s">
        <v>98</v>
      </c>
      <c r="C320" s="14">
        <v>0.96514239152270798</v>
      </c>
      <c r="D320" s="14">
        <v>2.2587928579614052</v>
      </c>
      <c r="E320" s="14">
        <v>7.8457051917747073E-2</v>
      </c>
      <c r="F320" s="14">
        <v>0.10988336853654163</v>
      </c>
      <c r="G320" s="14">
        <v>1.2917356419726225</v>
      </c>
      <c r="H320" s="14">
        <v>1.8196538725425184</v>
      </c>
      <c r="I320" s="14">
        <v>2.722197666394436E-2</v>
      </c>
      <c r="J320" s="14">
        <v>0.16880557257177486</v>
      </c>
      <c r="K320" s="14">
        <v>2.7802241746285836</v>
      </c>
      <c r="L320" s="14">
        <v>0.15242802331171304</v>
      </c>
      <c r="M320" s="14">
        <v>0.65475548620465318</v>
      </c>
      <c r="N320" s="14">
        <v>11.371533487947666</v>
      </c>
      <c r="O320" s="14">
        <v>23.582836238657222</v>
      </c>
      <c r="P320" s="14">
        <v>1.7821485017677907</v>
      </c>
      <c r="Q320" s="14">
        <v>26.760402795254407</v>
      </c>
    </row>
    <row r="321" spans="2:17" x14ac:dyDescent="0.3">
      <c r="B321" s="5" t="s">
        <v>99</v>
      </c>
      <c r="C321" s="14">
        <v>0.84656848029339304</v>
      </c>
      <c r="D321" s="14">
        <v>2.4834100178532146</v>
      </c>
      <c r="E321" s="14">
        <v>3.6730300254852115E-3</v>
      </c>
      <c r="F321" s="14">
        <v>0.21623773967520069</v>
      </c>
      <c r="G321" s="14">
        <v>1.5854036772203617</v>
      </c>
      <c r="H321" s="14">
        <v>2.8113143912205487</v>
      </c>
      <c r="I321" s="14">
        <v>0.27946645246721302</v>
      </c>
      <c r="J321" s="14">
        <v>0.59846640818804442</v>
      </c>
      <c r="K321" s="14">
        <v>4.7993378602571948</v>
      </c>
      <c r="L321" s="14">
        <v>4.2924802359929419</v>
      </c>
      <c r="M321" s="14">
        <v>0.76435240380180458</v>
      </c>
      <c r="N321" s="14">
        <v>2.1393086540652857</v>
      </c>
      <c r="O321" s="14">
        <v>25.407109410154249</v>
      </c>
      <c r="P321" s="14">
        <v>6.3381266692087426</v>
      </c>
      <c r="Q321" s="14">
        <v>11.030397103274991</v>
      </c>
    </row>
    <row r="322" spans="2:17" x14ac:dyDescent="0.3">
      <c r="B322" s="5" t="s">
        <v>100</v>
      </c>
      <c r="C322" s="14">
        <v>2.474255443650982</v>
      </c>
      <c r="D322" s="14">
        <v>3.0046481339154423</v>
      </c>
      <c r="E322" s="14">
        <v>0.59656963986265266</v>
      </c>
      <c r="F322" s="14">
        <v>1.7249299143278667</v>
      </c>
      <c r="G322" s="14">
        <v>6.3820039064237672</v>
      </c>
      <c r="H322" s="14">
        <v>1.670046928172193</v>
      </c>
      <c r="I322" s="14">
        <v>2.9366066940321338</v>
      </c>
      <c r="J322" s="14">
        <v>15.045578343496334</v>
      </c>
      <c r="K322" s="14">
        <v>0.3161559183783299</v>
      </c>
      <c r="L322" s="14">
        <v>3.3469164973198446</v>
      </c>
      <c r="M322" s="14">
        <v>0.47664610062378743</v>
      </c>
      <c r="N322" s="14">
        <v>2.7826119576251864</v>
      </c>
      <c r="O322" s="14">
        <v>7.9283561938651766E-3</v>
      </c>
      <c r="P322" s="14">
        <v>1.7610344483996496</v>
      </c>
      <c r="Q322" s="14">
        <v>14.755938455039812</v>
      </c>
    </row>
    <row r="323" spans="2:17" x14ac:dyDescent="0.3">
      <c r="B323" s="5" t="s">
        <v>101</v>
      </c>
      <c r="C323" s="14">
        <v>2.3433626726823675</v>
      </c>
      <c r="D323" s="14">
        <v>1.5652715359628881</v>
      </c>
      <c r="E323" s="14">
        <v>1.4193903056876316</v>
      </c>
      <c r="F323" s="14">
        <v>0.12680588290273193</v>
      </c>
      <c r="G323" s="14">
        <v>3.2096170950656293</v>
      </c>
      <c r="H323" s="14">
        <v>0.96617010644717582</v>
      </c>
      <c r="I323" s="14">
        <v>8.3897347917023125E-3</v>
      </c>
      <c r="J323" s="14">
        <v>12.142662644148157</v>
      </c>
      <c r="K323" s="14">
        <v>6.3197971585396759</v>
      </c>
      <c r="L323" s="14">
        <v>0.18072791794874055</v>
      </c>
      <c r="M323" s="14">
        <v>22.24664120312644</v>
      </c>
      <c r="N323" s="14">
        <v>0.82791580814809629</v>
      </c>
      <c r="O323" s="14">
        <v>3.4419541040377708</v>
      </c>
      <c r="P323" s="14">
        <v>18.08465501508956</v>
      </c>
      <c r="Q323" s="14">
        <v>10.750123437437329</v>
      </c>
    </row>
    <row r="324" spans="2:17" x14ac:dyDescent="0.3">
      <c r="B324" s="5" t="s">
        <v>102</v>
      </c>
      <c r="C324" s="14">
        <v>2.139509146975513</v>
      </c>
      <c r="D324" s="14">
        <v>1.6144575584640672</v>
      </c>
      <c r="E324" s="14">
        <v>0.62320287726761792</v>
      </c>
      <c r="F324" s="14">
        <v>1.7360606943742527</v>
      </c>
      <c r="G324" s="14">
        <v>3.4749856298139146</v>
      </c>
      <c r="H324" s="14">
        <v>0.71939928255770869</v>
      </c>
      <c r="I324" s="14">
        <v>0.86712173934662229</v>
      </c>
      <c r="J324" s="14">
        <v>19.616925485898143</v>
      </c>
      <c r="K324" s="14">
        <v>3.5536853410904814</v>
      </c>
      <c r="L324" s="14">
        <v>1.0029951405048647</v>
      </c>
      <c r="M324" s="14">
        <v>30.140504010701612</v>
      </c>
      <c r="N324" s="14">
        <v>0.59521738272427316</v>
      </c>
      <c r="O324" s="14">
        <v>1.2975901145066899</v>
      </c>
      <c r="P324" s="14">
        <v>1.9611936960797056</v>
      </c>
      <c r="Q324" s="14">
        <v>1.1690859299181864</v>
      </c>
    </row>
    <row r="325" spans="2:17" x14ac:dyDescent="0.3">
      <c r="B325" s="5" t="s">
        <v>103</v>
      </c>
      <c r="C325" s="14">
        <v>0.52535310786954748</v>
      </c>
      <c r="D325" s="14">
        <v>1.9431873246062377</v>
      </c>
      <c r="E325" s="14">
        <v>0.57517483967089522</v>
      </c>
      <c r="F325" s="14">
        <v>0.58857065329206071</v>
      </c>
      <c r="G325" s="14">
        <v>2.9728436677702286</v>
      </c>
      <c r="H325" s="14">
        <v>7.6569882644005158</v>
      </c>
      <c r="I325" s="14">
        <v>1.0408385518869419</v>
      </c>
      <c r="J325" s="14">
        <v>3.2228488820402586E-2</v>
      </c>
      <c r="K325" s="14">
        <v>2.5285099036296357</v>
      </c>
      <c r="L325" s="14">
        <v>2.9135254044608514</v>
      </c>
      <c r="M325" s="14">
        <v>3.7417420467274769</v>
      </c>
      <c r="N325" s="14">
        <v>0.10390568218786962</v>
      </c>
      <c r="O325" s="14">
        <v>37.287446056000071</v>
      </c>
      <c r="P325" s="14">
        <v>6.6023653005018259</v>
      </c>
      <c r="Q325" s="14">
        <v>26.379756117201214</v>
      </c>
    </row>
    <row r="326" spans="2:17" x14ac:dyDescent="0.3">
      <c r="B326" s="5" t="s">
        <v>104</v>
      </c>
      <c r="C326" s="14">
        <v>0.43898430086521645</v>
      </c>
      <c r="D326" s="14">
        <v>1.9368276542458023</v>
      </c>
      <c r="E326" s="14">
        <v>1.0576962960583431</v>
      </c>
      <c r="F326" s="14">
        <v>0.25967172315592002</v>
      </c>
      <c r="G326" s="14">
        <v>7.9059216328216744</v>
      </c>
      <c r="H326" s="14">
        <v>6.7365653455080166</v>
      </c>
      <c r="I326" s="14">
        <v>0.61565319202378077</v>
      </c>
      <c r="J326" s="14">
        <v>1.3920477161407274</v>
      </c>
      <c r="K326" s="14">
        <v>2.3121725081210576</v>
      </c>
      <c r="L326" s="14">
        <v>0.33691834696529815</v>
      </c>
      <c r="M326" s="14">
        <v>3.1241971626725526E-2</v>
      </c>
      <c r="N326" s="14">
        <v>0.59352246129265873</v>
      </c>
      <c r="O326" s="14">
        <v>58.461542546222063</v>
      </c>
      <c r="P326" s="14">
        <v>7.8315533692701704</v>
      </c>
      <c r="Q326" s="14">
        <v>31.028764450113123</v>
      </c>
    </row>
    <row r="327" spans="2:17" x14ac:dyDescent="0.3">
      <c r="B327" s="5" t="s">
        <v>105</v>
      </c>
      <c r="C327" s="14">
        <v>0.33945452639649515</v>
      </c>
      <c r="D327" s="14">
        <v>2.1426500668746149</v>
      </c>
      <c r="E327" s="14">
        <v>1.6630874976359884</v>
      </c>
      <c r="F327" s="14">
        <v>1.460393042271158</v>
      </c>
      <c r="G327" s="14">
        <v>11.671220057191762</v>
      </c>
      <c r="H327" s="14">
        <v>11.168372232467782</v>
      </c>
      <c r="I327" s="14">
        <v>2.1633386248355611</v>
      </c>
      <c r="J327" s="14">
        <v>0.2833920767790753</v>
      </c>
      <c r="K327" s="14">
        <v>4.046682676430553</v>
      </c>
      <c r="L327" s="14">
        <v>2.4769530631769632</v>
      </c>
      <c r="M327" s="14">
        <v>0.83188116925201427</v>
      </c>
      <c r="N327" s="14">
        <v>8.5670982320929564E-3</v>
      </c>
      <c r="O327" s="14">
        <v>31.022199036017376</v>
      </c>
      <c r="P327" s="14">
        <v>11.419302944436174</v>
      </c>
      <c r="Q327" s="14">
        <v>49.259905044592031</v>
      </c>
    </row>
    <row r="328" spans="2:17" x14ac:dyDescent="0.3">
      <c r="B328" s="5" t="s">
        <v>106</v>
      </c>
      <c r="C328" s="14">
        <v>6.6040682065068357E-2</v>
      </c>
      <c r="D328" s="14">
        <v>0.12828030942471241</v>
      </c>
      <c r="E328" s="14">
        <v>3.9989709316367569E-2</v>
      </c>
      <c r="F328" s="14">
        <v>5.2376857311072049</v>
      </c>
      <c r="G328" s="14">
        <v>3.0950559993367781</v>
      </c>
      <c r="H328" s="14">
        <v>2.4563543580322005</v>
      </c>
      <c r="I328" s="14">
        <v>6.4832734508737984</v>
      </c>
      <c r="J328" s="14">
        <v>0.17317660221532957</v>
      </c>
      <c r="K328" s="14">
        <v>0.13171577137129128</v>
      </c>
      <c r="L328" s="14">
        <v>17.202293287387043</v>
      </c>
      <c r="M328" s="14">
        <v>27.254369169421491</v>
      </c>
      <c r="N328" s="14">
        <v>11.818719729662353</v>
      </c>
      <c r="O328" s="14">
        <v>0.56186051991549479</v>
      </c>
      <c r="P328" s="14">
        <v>38.943698366161591</v>
      </c>
      <c r="Q328" s="14">
        <v>0.11509728721037843</v>
      </c>
    </row>
    <row r="329" spans="2:17" x14ac:dyDescent="0.3">
      <c r="B329" s="5" t="s">
        <v>107</v>
      </c>
      <c r="C329" s="14">
        <v>2.8254260544438879E-2</v>
      </c>
      <c r="D329" s="14">
        <v>0.30123611568813968</v>
      </c>
      <c r="E329" s="14">
        <v>0.10085146507562434</v>
      </c>
      <c r="F329" s="14">
        <v>5.3839940710929106</v>
      </c>
      <c r="G329" s="14">
        <v>1.7030265220765979</v>
      </c>
      <c r="H329" s="14">
        <v>1.7225408124895953</v>
      </c>
      <c r="I329" s="14">
        <v>7.2741956420377285</v>
      </c>
      <c r="J329" s="14">
        <v>0.35181802659122574</v>
      </c>
      <c r="K329" s="14">
        <v>4.1923589167620928E-2</v>
      </c>
      <c r="L329" s="14">
        <v>33.572347424370051</v>
      </c>
      <c r="M329" s="14">
        <v>20.677546349573724</v>
      </c>
      <c r="N329" s="14">
        <v>13.740429798718633</v>
      </c>
      <c r="O329" s="14">
        <v>0.7652396819256857</v>
      </c>
      <c r="P329" s="14">
        <v>23.265073851948092</v>
      </c>
      <c r="Q329" s="14">
        <v>1.3956946962836785</v>
      </c>
    </row>
    <row r="330" spans="2:17" x14ac:dyDescent="0.3">
      <c r="B330" s="5" t="s">
        <v>108</v>
      </c>
      <c r="C330" s="14">
        <v>1.5091520838217819E-2</v>
      </c>
      <c r="D330" s="14">
        <v>0.49777948982655734</v>
      </c>
      <c r="E330" s="14">
        <v>0.22552293631950468</v>
      </c>
      <c r="F330" s="14">
        <v>12.213565790441816</v>
      </c>
      <c r="G330" s="14">
        <v>0.65094800183540702</v>
      </c>
      <c r="H330" s="14">
        <v>4.9493403055242071</v>
      </c>
      <c r="I330" s="14">
        <v>10.580127061706294</v>
      </c>
      <c r="J330" s="14">
        <v>1.0355105550435761</v>
      </c>
      <c r="K330" s="14">
        <v>2.0895389407554152E-4</v>
      </c>
      <c r="L330" s="14">
        <v>15.567035843797926</v>
      </c>
      <c r="M330" s="14">
        <v>15.216373339934117</v>
      </c>
      <c r="N330" s="14">
        <v>10.000022895943099</v>
      </c>
      <c r="O330" s="14">
        <v>2.3134864568880742</v>
      </c>
      <c r="P330" s="14">
        <v>59.800875979826493</v>
      </c>
      <c r="Q330" s="14">
        <v>14.486770559800265</v>
      </c>
    </row>
    <row r="331" spans="2:17" x14ac:dyDescent="0.3">
      <c r="B331" s="5" t="s">
        <v>109</v>
      </c>
      <c r="C331" s="14">
        <v>7.9992432396682883E-2</v>
      </c>
      <c r="D331" s="14">
        <v>4.4360261631173756</v>
      </c>
      <c r="E331" s="14">
        <v>2.1865103152512639</v>
      </c>
      <c r="F331" s="14">
        <v>0.24260116025313053</v>
      </c>
      <c r="G331" s="14">
        <v>7.0555506226165434</v>
      </c>
      <c r="H331" s="14">
        <v>8.5089806820702503</v>
      </c>
      <c r="I331" s="14">
        <v>0.16138115057563682</v>
      </c>
      <c r="J331" s="14">
        <v>100.56530772437151</v>
      </c>
      <c r="K331" s="14">
        <v>14.281131414459384</v>
      </c>
      <c r="L331" s="14">
        <v>5.9453567895952668</v>
      </c>
      <c r="M331" s="14">
        <v>7.2354772669217401E-2</v>
      </c>
      <c r="N331" s="14">
        <v>18.225275014048911</v>
      </c>
      <c r="O331" s="14">
        <v>0.45675214100355266</v>
      </c>
      <c r="P331" s="14">
        <v>2.9580969382499105</v>
      </c>
      <c r="Q331" s="14">
        <v>123.39032384901728</v>
      </c>
    </row>
    <row r="332" spans="2:17" x14ac:dyDescent="0.3">
      <c r="B332" s="5" t="s">
        <v>110</v>
      </c>
      <c r="C332" s="14">
        <v>7.8751658077227615E-2</v>
      </c>
      <c r="D332" s="14">
        <v>3.7512343162280541</v>
      </c>
      <c r="E332" s="14">
        <v>2.054157771660448</v>
      </c>
      <c r="F332" s="14">
        <v>0.81219115062366343</v>
      </c>
      <c r="G332" s="14">
        <v>18.801319960992895</v>
      </c>
      <c r="H332" s="14">
        <v>1.6464096065130702</v>
      </c>
      <c r="I332" s="14">
        <v>5.7631214334151615</v>
      </c>
      <c r="J332" s="14">
        <v>72.641393916334422</v>
      </c>
      <c r="K332" s="14">
        <v>21.514760134102463</v>
      </c>
      <c r="L332" s="14">
        <v>0.42911430698927117</v>
      </c>
      <c r="M332" s="14">
        <v>1.4124815019908601</v>
      </c>
      <c r="N332" s="14">
        <v>19.846181941105364</v>
      </c>
      <c r="O332" s="14">
        <v>0.38864269995812789</v>
      </c>
      <c r="P332" s="14">
        <v>39.569710789245434</v>
      </c>
      <c r="Q332" s="14">
        <v>69.736949796511823</v>
      </c>
    </row>
    <row r="333" spans="2:17" x14ac:dyDescent="0.3">
      <c r="B333" s="5" t="s">
        <v>111</v>
      </c>
      <c r="C333" s="14">
        <v>0.1279968865005012</v>
      </c>
      <c r="D333" s="14">
        <v>3.1341775943674697</v>
      </c>
      <c r="E333" s="14">
        <v>1.2083488392789923</v>
      </c>
      <c r="F333" s="14">
        <v>9.2641416783077524E-2</v>
      </c>
      <c r="G333" s="14">
        <v>12.955619149278355</v>
      </c>
      <c r="H333" s="14">
        <v>0.9232771766583443</v>
      </c>
      <c r="I333" s="14">
        <v>5.3588485869660207</v>
      </c>
      <c r="J333" s="14">
        <v>25.359124307571037</v>
      </c>
      <c r="K333" s="14">
        <v>19.85831647522992</v>
      </c>
      <c r="L333" s="14">
        <v>1.8676209490808942</v>
      </c>
      <c r="M333" s="14">
        <v>0.45253260336840551</v>
      </c>
      <c r="N333" s="14">
        <v>27.689170267700092</v>
      </c>
      <c r="O333" s="14">
        <v>2.5457684260443627</v>
      </c>
      <c r="P333" s="14">
        <v>41.881280568966922</v>
      </c>
      <c r="Q333" s="14">
        <v>131.33377865886956</v>
      </c>
    </row>
    <row r="334" spans="2:17" x14ac:dyDescent="0.3">
      <c r="B334" s="5" t="s">
        <v>112</v>
      </c>
      <c r="C334" s="14">
        <v>1.5787421645535145</v>
      </c>
      <c r="D334" s="14">
        <v>0.83597860979051775</v>
      </c>
      <c r="E334" s="14">
        <v>2.8715022610213512</v>
      </c>
      <c r="F334" s="14">
        <v>0.65258785508054518</v>
      </c>
      <c r="G334" s="14">
        <v>0.51306226321904058</v>
      </c>
      <c r="H334" s="14">
        <v>1.6445567105802075</v>
      </c>
      <c r="I334" s="14">
        <v>1.5980004236168446</v>
      </c>
      <c r="J334" s="14">
        <v>1.2784057413407979E-2</v>
      </c>
      <c r="K334" s="14">
        <v>1.6488069192120152</v>
      </c>
      <c r="L334" s="14">
        <v>2.3671680954292934E-4</v>
      </c>
      <c r="M334" s="14">
        <v>1.6779964647281402</v>
      </c>
      <c r="N334" s="14">
        <v>2.1350589453469215</v>
      </c>
      <c r="O334" s="14">
        <v>3.2999702911532136</v>
      </c>
      <c r="P334" s="14">
        <v>8.6717299519329973</v>
      </c>
      <c r="Q334" s="14">
        <v>29.707466517905679</v>
      </c>
    </row>
    <row r="335" spans="2:17" x14ac:dyDescent="0.3">
      <c r="B335" s="5" t="s">
        <v>113</v>
      </c>
      <c r="C335" s="14">
        <v>1.5228349628692628</v>
      </c>
      <c r="D335" s="14">
        <v>0.41256766795456062</v>
      </c>
      <c r="E335" s="14">
        <v>2.64994169903613</v>
      </c>
      <c r="F335" s="14">
        <v>3.4833356731626139</v>
      </c>
      <c r="G335" s="14">
        <v>1.9762980217828072</v>
      </c>
      <c r="H335" s="14">
        <v>0.63811045494761354</v>
      </c>
      <c r="I335" s="14">
        <v>0.5728763423665918</v>
      </c>
      <c r="J335" s="14">
        <v>5.1460483233964194</v>
      </c>
      <c r="K335" s="14">
        <v>1.6069574750321058</v>
      </c>
      <c r="L335" s="14">
        <v>1.626821809101284</v>
      </c>
      <c r="M335" s="14">
        <v>2.6060412722228832</v>
      </c>
      <c r="N335" s="14">
        <v>8.517976141456339E-2</v>
      </c>
      <c r="O335" s="14">
        <v>2.8882272995814393</v>
      </c>
      <c r="P335" s="14">
        <v>9.5330439147933319</v>
      </c>
      <c r="Q335" s="14">
        <v>40.811066016786846</v>
      </c>
    </row>
    <row r="336" spans="2:17" x14ac:dyDescent="0.3">
      <c r="B336" s="5" t="s">
        <v>114</v>
      </c>
      <c r="C336" s="14">
        <v>1.3538739407581861</v>
      </c>
      <c r="D336" s="14">
        <v>0.47481952186218107</v>
      </c>
      <c r="E336" s="14">
        <v>4.5521372504124713</v>
      </c>
      <c r="F336" s="14">
        <v>0.12069103081640721</v>
      </c>
      <c r="G336" s="14">
        <v>0.70134349044871969</v>
      </c>
      <c r="H336" s="14">
        <v>0.15854949197666396</v>
      </c>
      <c r="I336" s="14">
        <v>4.9714427203146636</v>
      </c>
      <c r="J336" s="14">
        <v>0.42277396478432272</v>
      </c>
      <c r="K336" s="14">
        <v>9.9095181766168103</v>
      </c>
      <c r="L336" s="14">
        <v>9.613337007008008</v>
      </c>
      <c r="M336" s="14">
        <v>1.6889852866662547</v>
      </c>
      <c r="N336" s="14">
        <v>16.566727731300322</v>
      </c>
      <c r="O336" s="14">
        <v>7.8063067239792785</v>
      </c>
      <c r="P336" s="14">
        <v>7.0582101328675799</v>
      </c>
      <c r="Q336" s="14">
        <v>25.845105157916265</v>
      </c>
    </row>
    <row r="337" spans="2:17" x14ac:dyDescent="0.3">
      <c r="B337" s="5" t="s">
        <v>115</v>
      </c>
      <c r="C337" s="14">
        <v>9.8168568075798393E-2</v>
      </c>
      <c r="D337" s="14">
        <v>2.0815735710198191</v>
      </c>
      <c r="E337" s="14">
        <v>6.141423891708599</v>
      </c>
      <c r="F337" s="14">
        <v>9.2246878634583833</v>
      </c>
      <c r="G337" s="14">
        <v>1.8546705287720362</v>
      </c>
      <c r="H337" s="14">
        <v>0.51027355932154195</v>
      </c>
      <c r="I337" s="14">
        <v>25.373173970292889</v>
      </c>
      <c r="J337" s="14">
        <v>3.8048056660853877</v>
      </c>
      <c r="K337" s="14">
        <v>3.1993480286150819</v>
      </c>
      <c r="L337" s="14">
        <v>0.49381340791026207</v>
      </c>
      <c r="M337" s="14">
        <v>2.4916421919322775E-2</v>
      </c>
      <c r="N337" s="14">
        <v>8.352037557296045</v>
      </c>
      <c r="O337" s="14">
        <v>28.568033602914031</v>
      </c>
      <c r="P337" s="14">
        <v>8.0403254058818803</v>
      </c>
      <c r="Q337" s="14">
        <v>116.95230715559795</v>
      </c>
    </row>
    <row r="338" spans="2:17" x14ac:dyDescent="0.3">
      <c r="B338" s="5" t="s">
        <v>116</v>
      </c>
      <c r="C338" s="14">
        <v>0.12762028530651401</v>
      </c>
      <c r="D338" s="14">
        <v>3.6063385332832065</v>
      </c>
      <c r="E338" s="14">
        <v>4.9849685141752458</v>
      </c>
      <c r="F338" s="14">
        <v>3.2171256940245243</v>
      </c>
      <c r="G338" s="14">
        <v>0.20027070440007969</v>
      </c>
      <c r="H338" s="14">
        <v>2.5039279441868554</v>
      </c>
      <c r="I338" s="14">
        <v>16.38809537450047</v>
      </c>
      <c r="J338" s="14">
        <v>4.0495673605015403</v>
      </c>
      <c r="K338" s="14">
        <v>0.60993631325310294</v>
      </c>
      <c r="L338" s="14">
        <v>10.939208078703802</v>
      </c>
      <c r="M338" s="14">
        <v>0.10812624676981461</v>
      </c>
      <c r="N338" s="14">
        <v>2.1102666188188888</v>
      </c>
      <c r="O338" s="14">
        <v>14.435056248725903</v>
      </c>
      <c r="P338" s="14">
        <v>21.5419221802197</v>
      </c>
      <c r="Q338" s="14">
        <v>69.491070552235243</v>
      </c>
    </row>
    <row r="339" spans="2:17" x14ac:dyDescent="0.3">
      <c r="B339" s="5" t="s">
        <v>117</v>
      </c>
      <c r="C339" s="14">
        <v>0.19367271960654014</v>
      </c>
      <c r="D339" s="14">
        <v>2.1761447575296198</v>
      </c>
      <c r="E339" s="14">
        <v>7.9957523976719482</v>
      </c>
      <c r="F339" s="14">
        <v>2.4039044024085028</v>
      </c>
      <c r="G339" s="14">
        <v>6.4524345944619046E-2</v>
      </c>
      <c r="H339" s="14">
        <v>2.4089927831085531</v>
      </c>
      <c r="I339" s="14">
        <v>21.097457137765492</v>
      </c>
      <c r="J339" s="14">
        <v>3.5340862811450748E-2</v>
      </c>
      <c r="K339" s="14">
        <v>0.42320359632862031</v>
      </c>
      <c r="L339" s="14">
        <v>2.8699558790802384</v>
      </c>
      <c r="M339" s="14">
        <v>0.15498041583453531</v>
      </c>
      <c r="N339" s="14">
        <v>7.2417382203520946</v>
      </c>
      <c r="O339" s="14">
        <v>46.115195478021725</v>
      </c>
      <c r="P339" s="14">
        <v>18.145392901730133</v>
      </c>
      <c r="Q339" s="14">
        <v>103.10392835402122</v>
      </c>
    </row>
    <row r="340" spans="2:17" x14ac:dyDescent="0.3">
      <c r="B340" s="5" t="s">
        <v>118</v>
      </c>
      <c r="C340" s="14">
        <v>0.9533099893942899</v>
      </c>
      <c r="D340" s="14">
        <v>5.9932065598564987</v>
      </c>
      <c r="E340" s="14">
        <v>1.7437278305064421</v>
      </c>
      <c r="F340" s="14">
        <v>1.2044300927534985</v>
      </c>
      <c r="G340" s="14">
        <v>6.5175637184697592</v>
      </c>
      <c r="H340" s="14">
        <v>23.799300213552616</v>
      </c>
      <c r="I340" s="14">
        <v>0.23339397361233039</v>
      </c>
      <c r="J340" s="14">
        <v>8.2749216042531106</v>
      </c>
      <c r="K340" s="14">
        <v>17.183121120661259</v>
      </c>
      <c r="L340" s="14">
        <v>40.05810866125897</v>
      </c>
      <c r="M340" s="14">
        <v>13.114398145760964</v>
      </c>
      <c r="N340" s="14">
        <v>4.5672148377387147</v>
      </c>
      <c r="O340" s="14">
        <v>80.776944108704029</v>
      </c>
      <c r="P340" s="14">
        <v>17.298083927309477</v>
      </c>
      <c r="Q340" s="14">
        <v>320.27692818701041</v>
      </c>
    </row>
    <row r="341" spans="2:17" x14ac:dyDescent="0.3">
      <c r="B341" s="5" t="s">
        <v>119</v>
      </c>
      <c r="C341" s="14">
        <v>1.1453382141269286</v>
      </c>
      <c r="D341" s="14">
        <v>4.8764435938522857</v>
      </c>
      <c r="E341" s="14">
        <v>0.71140046245935729</v>
      </c>
      <c r="F341" s="14">
        <v>3.5935482840099762</v>
      </c>
      <c r="G341" s="14">
        <v>7.0925514465338848</v>
      </c>
      <c r="H341" s="14">
        <v>35.645529086978335</v>
      </c>
      <c r="I341" s="14">
        <v>0.74591539298081244</v>
      </c>
      <c r="J341" s="14">
        <v>1.215545113930379</v>
      </c>
      <c r="K341" s="14">
        <v>1.1515086512028785</v>
      </c>
      <c r="L341" s="14">
        <v>16.908398435552826</v>
      </c>
      <c r="M341" s="14">
        <v>8.7298698386597735</v>
      </c>
      <c r="N341" s="14">
        <v>4.2903844974952472</v>
      </c>
      <c r="O341" s="14">
        <v>120.34509350702542</v>
      </c>
      <c r="P341" s="14">
        <v>6.9837415217297636</v>
      </c>
      <c r="Q341" s="14">
        <v>264.47516107259605</v>
      </c>
    </row>
    <row r="342" spans="2:17" x14ac:dyDescent="0.3">
      <c r="B342" s="5" t="s">
        <v>120</v>
      </c>
      <c r="C342" s="14">
        <v>1.2527085541177545</v>
      </c>
      <c r="D342" s="14">
        <v>3.9808276884067153</v>
      </c>
      <c r="E342" s="14">
        <v>0.24462141614938918</v>
      </c>
      <c r="F342" s="14">
        <v>5.3189063971900676</v>
      </c>
      <c r="G342" s="14">
        <v>10.457081434048117</v>
      </c>
      <c r="H342" s="14">
        <v>23.12253606028564</v>
      </c>
      <c r="I342" s="14">
        <v>3.4600331574401064</v>
      </c>
      <c r="J342" s="14">
        <v>0.42309240825812122</v>
      </c>
      <c r="K342" s="14">
        <v>3.9302696048596791E-2</v>
      </c>
      <c r="L342" s="14">
        <v>7.6240066280999939</v>
      </c>
      <c r="M342" s="14">
        <v>15.425086441426895</v>
      </c>
      <c r="N342" s="14">
        <v>0.72847339301435854</v>
      </c>
      <c r="O342" s="14">
        <v>117.81178166412577</v>
      </c>
      <c r="P342" s="14">
        <v>11.462121684037536</v>
      </c>
      <c r="Q342" s="14">
        <v>324.03449011916683</v>
      </c>
    </row>
    <row r="343" spans="2:17" x14ac:dyDescent="0.3">
      <c r="B343" s="5" t="s">
        <v>121</v>
      </c>
      <c r="C343" s="14">
        <v>1.2336868844772413</v>
      </c>
      <c r="D343" s="14">
        <v>8.4954490041453459E-2</v>
      </c>
      <c r="E343" s="14">
        <v>3.6866784086625284</v>
      </c>
      <c r="F343" s="14">
        <v>2.8142433333753347</v>
      </c>
      <c r="G343" s="14">
        <v>18.644608286942098</v>
      </c>
      <c r="H343" s="14">
        <v>7.2172309293345241E-2</v>
      </c>
      <c r="I343" s="14">
        <v>13.944225435591774</v>
      </c>
      <c r="J343" s="14">
        <v>1.7757215117217375</v>
      </c>
      <c r="K343" s="14">
        <v>6.43975788685617</v>
      </c>
      <c r="L343" s="14">
        <v>10.634218662337664</v>
      </c>
      <c r="M343" s="14">
        <v>10.100124720866027</v>
      </c>
      <c r="N343" s="14">
        <v>19.939449603820307</v>
      </c>
      <c r="O343" s="14">
        <v>105.81484017911043</v>
      </c>
      <c r="P343" s="14">
        <v>0.21993617748681468</v>
      </c>
      <c r="Q343" s="14">
        <v>569.86141503358192</v>
      </c>
    </row>
    <row r="344" spans="2:17" x14ac:dyDescent="0.3">
      <c r="B344" s="5" t="s">
        <v>122</v>
      </c>
      <c r="C344" s="14">
        <v>1.4356794439548548</v>
      </c>
      <c r="D344" s="14">
        <v>0.16261342066793028</v>
      </c>
      <c r="E344" s="14">
        <v>1.999682065159968</v>
      </c>
      <c r="F344" s="14">
        <v>1.0970949567370178</v>
      </c>
      <c r="G344" s="14">
        <v>16.555579241464773</v>
      </c>
      <c r="H344" s="14">
        <v>0.21737632615731894</v>
      </c>
      <c r="I344" s="14">
        <v>19.369381199854082</v>
      </c>
      <c r="J344" s="14">
        <v>1.0069338693817109</v>
      </c>
      <c r="K344" s="14">
        <v>4.7182159371052794</v>
      </c>
      <c r="L344" s="14">
        <v>6.5745354829741948E-2</v>
      </c>
      <c r="M344" s="14">
        <v>1.7305475325704005</v>
      </c>
      <c r="N344" s="14">
        <v>3.1133705278971222</v>
      </c>
      <c r="O344" s="14">
        <v>132.21625618909727</v>
      </c>
      <c r="P344" s="14">
        <v>7.7067455395858673</v>
      </c>
      <c r="Q344" s="14">
        <v>348.99414965738106</v>
      </c>
    </row>
    <row r="345" spans="2:17" x14ac:dyDescent="0.3">
      <c r="B345" s="5" t="s">
        <v>123</v>
      </c>
      <c r="C345" s="14">
        <v>1.4808394477772406</v>
      </c>
      <c r="D345" s="14">
        <v>0.14558066041024367</v>
      </c>
      <c r="E345" s="14">
        <v>3.5688621279986354</v>
      </c>
      <c r="F345" s="14">
        <v>6.4071210251889017E-4</v>
      </c>
      <c r="G345" s="14">
        <v>13.734768599700569</v>
      </c>
      <c r="H345" s="14">
        <v>2.7634977412468795</v>
      </c>
      <c r="I345" s="14">
        <v>12.001173364174459</v>
      </c>
      <c r="J345" s="14">
        <v>0.91106929428771155</v>
      </c>
      <c r="K345" s="14">
        <v>2.6869108381286155</v>
      </c>
      <c r="L345" s="14">
        <v>0.26533358380417177</v>
      </c>
      <c r="M345" s="14">
        <v>0.89446792124035324</v>
      </c>
      <c r="N345" s="14">
        <v>6.7936311457674927</v>
      </c>
      <c r="O345" s="14">
        <v>134.68550805329923</v>
      </c>
      <c r="P345" s="14">
        <v>10.430543840010651</v>
      </c>
      <c r="Q345" s="14">
        <v>531.10125381216244</v>
      </c>
    </row>
    <row r="346" spans="2:17" x14ac:dyDescent="0.3">
      <c r="B346" s="5" t="s">
        <v>124</v>
      </c>
      <c r="C346" s="14">
        <v>1.0143223397805117</v>
      </c>
      <c r="D346" s="14">
        <v>0.33568571154527849</v>
      </c>
      <c r="E346" s="14">
        <v>7.8783521485741357</v>
      </c>
      <c r="F346" s="14">
        <v>0.41986076491227142</v>
      </c>
      <c r="G346" s="14">
        <v>0.91390636273358272</v>
      </c>
      <c r="H346" s="14">
        <v>8.3402450138945539E-2</v>
      </c>
      <c r="I346" s="14">
        <v>3.3849396295560452</v>
      </c>
      <c r="J346" s="14">
        <v>2.9876545500337488</v>
      </c>
      <c r="K346" s="14">
        <v>7.3282382193850975</v>
      </c>
      <c r="L346" s="14">
        <v>7.8198674933146028</v>
      </c>
      <c r="M346" s="14">
        <v>8.216550016064901E-2</v>
      </c>
      <c r="N346" s="14">
        <v>1.4372913452915541</v>
      </c>
      <c r="O346" s="14">
        <v>18.970747453716239</v>
      </c>
      <c r="P346" s="14">
        <v>10.244952768819942</v>
      </c>
      <c r="Q346" s="14">
        <v>92.543196944330035</v>
      </c>
    </row>
    <row r="347" spans="2:17" x14ac:dyDescent="0.3">
      <c r="B347" s="5" t="s">
        <v>125</v>
      </c>
      <c r="C347" s="14">
        <v>0.95561958393782254</v>
      </c>
      <c r="D347" s="14">
        <v>0.15914895805518786</v>
      </c>
      <c r="E347" s="14">
        <v>6.5219527691534545</v>
      </c>
      <c r="F347" s="14">
        <v>3.7857110964475962</v>
      </c>
      <c r="G347" s="14">
        <v>0.2280393177609622</v>
      </c>
      <c r="H347" s="14">
        <v>0.10516810438309766</v>
      </c>
      <c r="I347" s="14">
        <v>2.0865652423330516</v>
      </c>
      <c r="J347" s="14">
        <v>3.1010730880503452</v>
      </c>
      <c r="K347" s="14">
        <v>4.1692372420584123</v>
      </c>
      <c r="L347" s="14">
        <v>3.4889202228346825</v>
      </c>
      <c r="M347" s="14">
        <v>0.12163528043921726</v>
      </c>
      <c r="N347" s="14">
        <v>0.45909199432602982</v>
      </c>
      <c r="O347" s="14">
        <v>14.249990142572702</v>
      </c>
      <c r="P347" s="14">
        <v>3.3898800155377455</v>
      </c>
      <c r="Q347" s="14">
        <v>72.011679826426175</v>
      </c>
    </row>
    <row r="348" spans="2:17" x14ac:dyDescent="0.3">
      <c r="B348" s="5" t="s">
        <v>126</v>
      </c>
      <c r="C348" s="14">
        <v>0.87668374804098437</v>
      </c>
      <c r="D348" s="14">
        <v>0.12531107774320602</v>
      </c>
      <c r="E348" s="14">
        <v>7.7336920297280907</v>
      </c>
      <c r="F348" s="14">
        <v>9.1922958734378568</v>
      </c>
      <c r="G348" s="14">
        <v>8.9445625353569147E-2</v>
      </c>
      <c r="H348" s="14">
        <v>1.6687807805204742</v>
      </c>
      <c r="I348" s="14">
        <v>3.5162908721238142</v>
      </c>
      <c r="J348" s="14">
        <v>0.95932139269085814</v>
      </c>
      <c r="K348" s="14">
        <v>9.1006682037199269</v>
      </c>
      <c r="L348" s="14">
        <v>1.3643050952007294</v>
      </c>
      <c r="M348" s="14">
        <v>3.2066513266601442</v>
      </c>
      <c r="N348" s="14">
        <v>0.66676326865741564</v>
      </c>
      <c r="O348" s="14">
        <v>27.656067928880333</v>
      </c>
      <c r="P348" s="14">
        <v>1.9374044237571997</v>
      </c>
      <c r="Q348" s="14">
        <v>40.083341619768575</v>
      </c>
    </row>
    <row r="349" spans="2:17" x14ac:dyDescent="0.3">
      <c r="B349" s="5" t="s">
        <v>127</v>
      </c>
      <c r="C349" s="14">
        <v>3.4382003705732527</v>
      </c>
      <c r="D349" s="14">
        <v>0.26471798880017794</v>
      </c>
      <c r="E349" s="14">
        <v>1.3385897125268726</v>
      </c>
      <c r="F349" s="14">
        <v>8.1251564527287261</v>
      </c>
      <c r="G349" s="14">
        <v>9.4283925169937053</v>
      </c>
      <c r="H349" s="14">
        <v>0.29953543816092115</v>
      </c>
      <c r="I349" s="14">
        <v>0.9789345498957156</v>
      </c>
      <c r="J349" s="14">
        <v>8.2512507187790192</v>
      </c>
      <c r="K349" s="14">
        <v>16.561140182534061</v>
      </c>
      <c r="L349" s="14">
        <v>2.0241104067274542</v>
      </c>
      <c r="M349" s="14">
        <v>2.3789274435257668</v>
      </c>
      <c r="N349" s="14">
        <v>4.8484028941382507</v>
      </c>
      <c r="O349" s="14">
        <v>14.908941265158077</v>
      </c>
      <c r="P349" s="14">
        <v>2.5751505648710924</v>
      </c>
      <c r="Q349" s="14">
        <v>54.993103902307332</v>
      </c>
    </row>
    <row r="350" spans="2:17" x14ac:dyDescent="0.3">
      <c r="B350" s="5" t="s">
        <v>128</v>
      </c>
      <c r="C350" s="14">
        <v>3.7698793491578733</v>
      </c>
      <c r="D350" s="14">
        <v>0.33434095540052722</v>
      </c>
      <c r="E350" s="14">
        <v>1.216902371824035</v>
      </c>
      <c r="F350" s="14">
        <v>2.2757616930883229</v>
      </c>
      <c r="G350" s="14">
        <v>5.7214896809009916</v>
      </c>
      <c r="H350" s="14">
        <v>1.3365046730693111</v>
      </c>
      <c r="I350" s="14">
        <v>0.32878592818227026</v>
      </c>
      <c r="J350" s="14">
        <v>17.686373134316643</v>
      </c>
      <c r="K350" s="14">
        <v>41.182707159936129</v>
      </c>
      <c r="L350" s="14">
        <v>1.4474047877917491</v>
      </c>
      <c r="M350" s="14">
        <v>1.9957916956881527</v>
      </c>
      <c r="N350" s="14">
        <v>9.5548047502770022</v>
      </c>
      <c r="O350" s="14">
        <v>4.4223013272553153</v>
      </c>
      <c r="P350" s="14">
        <v>10.202246029256861</v>
      </c>
      <c r="Q350" s="14">
        <v>10.898538933800623</v>
      </c>
    </row>
    <row r="351" spans="2:17" x14ac:dyDescent="0.3">
      <c r="B351" s="5" t="s">
        <v>129</v>
      </c>
      <c r="C351" s="14">
        <v>4.0175390679447771</v>
      </c>
      <c r="D351" s="14">
        <v>7.2823738063669411E-4</v>
      </c>
      <c r="E351" s="14">
        <v>1.4672410576925896</v>
      </c>
      <c r="F351" s="14">
        <v>2.0413059064840042</v>
      </c>
      <c r="G351" s="14">
        <v>1.1110284468215244</v>
      </c>
      <c r="H351" s="14">
        <v>0.24735371660936598</v>
      </c>
      <c r="I351" s="14">
        <v>0.47014118881730055</v>
      </c>
      <c r="J351" s="14">
        <v>12.599556692122459</v>
      </c>
      <c r="K351" s="14">
        <v>37.775940971452506</v>
      </c>
      <c r="L351" s="14">
        <v>1.6396792572572907</v>
      </c>
      <c r="M351" s="14">
        <v>0.69811293140036368</v>
      </c>
      <c r="N351" s="14">
        <v>0.86004742122558842</v>
      </c>
      <c r="O351" s="14">
        <v>1.6663723295297059E-2</v>
      </c>
      <c r="P351" s="14">
        <v>42.825375970358827</v>
      </c>
      <c r="Q351" s="14">
        <v>23.164845326241323</v>
      </c>
    </row>
    <row r="352" spans="2:17" x14ac:dyDescent="0.3">
      <c r="B352" s="5" t="s">
        <v>130</v>
      </c>
      <c r="C352" s="14">
        <v>5.3976327491277747</v>
      </c>
      <c r="D352" s="14">
        <v>4.7265236114485661E-3</v>
      </c>
      <c r="E352" s="14">
        <v>0.21018071205356775</v>
      </c>
      <c r="F352" s="14">
        <v>0.1473677100676119</v>
      </c>
      <c r="G352" s="14">
        <v>4.0883826731681703</v>
      </c>
      <c r="H352" s="14">
        <v>9.0110221692310102E-2</v>
      </c>
      <c r="I352" s="14">
        <v>3.2853569280240867E-4</v>
      </c>
      <c r="J352" s="14">
        <v>9.4415282493224631E-2</v>
      </c>
      <c r="K352" s="14">
        <v>3.7307435055917155</v>
      </c>
      <c r="L352" s="14">
        <v>7.2359491424147357</v>
      </c>
      <c r="M352" s="14">
        <v>1.2734842966493876</v>
      </c>
      <c r="N352" s="14">
        <v>1.7464840379250914E-2</v>
      </c>
      <c r="O352" s="14">
        <v>10.486312271397789</v>
      </c>
      <c r="P352" s="14">
        <v>7.3292726141820701</v>
      </c>
      <c r="Q352" s="14">
        <v>187.73357815666498</v>
      </c>
    </row>
    <row r="353" spans="2:17" x14ac:dyDescent="0.3">
      <c r="B353" s="5" t="s">
        <v>131</v>
      </c>
      <c r="C353" s="14">
        <v>5.6979373614830591</v>
      </c>
      <c r="D353" s="14">
        <v>8.8057335957376665E-2</v>
      </c>
      <c r="E353" s="14">
        <v>0.16651124611989379</v>
      </c>
      <c r="F353" s="14">
        <v>0.34699811868141994</v>
      </c>
      <c r="G353" s="14">
        <v>1.4819028728663943</v>
      </c>
      <c r="H353" s="14">
        <v>1.0549914836350781E-2</v>
      </c>
      <c r="I353" s="14">
        <v>0.13350269443184559</v>
      </c>
      <c r="J353" s="14">
        <v>1.0557291453208166</v>
      </c>
      <c r="K353" s="14">
        <v>5.0013133390899913</v>
      </c>
      <c r="L353" s="14">
        <v>0.58097860784162425</v>
      </c>
      <c r="M353" s="14">
        <v>2.2532652409536849</v>
      </c>
      <c r="N353" s="14">
        <v>3.2262273678927027</v>
      </c>
      <c r="O353" s="14">
        <v>34.824927625130577</v>
      </c>
      <c r="P353" s="14">
        <v>32.768452759146335</v>
      </c>
      <c r="Q353" s="14">
        <v>214.99771986794744</v>
      </c>
    </row>
    <row r="354" spans="2:17" x14ac:dyDescent="0.3">
      <c r="B354" s="5" t="s">
        <v>132</v>
      </c>
      <c r="C354" s="14">
        <v>6.1421847283868169</v>
      </c>
      <c r="D354" s="14">
        <v>0.12901838393016912</v>
      </c>
      <c r="E354" s="14">
        <v>7.8508525066654386E-2</v>
      </c>
      <c r="F354" s="14">
        <v>0.74295145686328545</v>
      </c>
      <c r="G354" s="14">
        <v>1.1674967803693808</v>
      </c>
      <c r="H354" s="14">
        <v>0.81036282019691219</v>
      </c>
      <c r="I354" s="14">
        <v>0.12055379785310674</v>
      </c>
      <c r="J354" s="14">
        <v>1.4581811481036284E-2</v>
      </c>
      <c r="K354" s="14">
        <v>1.7645836609203054</v>
      </c>
      <c r="L354" s="14">
        <v>0.24775817205236084</v>
      </c>
      <c r="M354" s="14">
        <v>5.7661575794784793E-2</v>
      </c>
      <c r="N354" s="14">
        <v>2.1749382013279642E-3</v>
      </c>
      <c r="O354" s="14">
        <v>39.0647091322218</v>
      </c>
      <c r="P354" s="14">
        <v>38.089438715067281</v>
      </c>
      <c r="Q354" s="14">
        <v>219.45165362763098</v>
      </c>
    </row>
    <row r="355" spans="2:17" x14ac:dyDescent="0.3">
      <c r="B355" s="5" t="s">
        <v>133</v>
      </c>
      <c r="C355" s="14">
        <v>7.2208110261654168</v>
      </c>
      <c r="D355" s="14">
        <v>0.28627582460566159</v>
      </c>
      <c r="E355" s="14">
        <v>0.14771069520341495</v>
      </c>
      <c r="F355" s="14">
        <v>9.1381206429579712E-2</v>
      </c>
      <c r="G355" s="14">
        <v>1.5951499767093424E-2</v>
      </c>
      <c r="H355" s="14">
        <v>0.87860458867642433</v>
      </c>
      <c r="I355" s="14">
        <v>1.1372266921865875</v>
      </c>
      <c r="J355" s="14">
        <v>2.4566325589681357</v>
      </c>
      <c r="K355" s="14">
        <v>0.53649255268028051</v>
      </c>
      <c r="L355" s="14">
        <v>10.65293711593443</v>
      </c>
      <c r="M355" s="14">
        <v>4.6329475834037703</v>
      </c>
      <c r="N355" s="14">
        <v>0.21968788187657706</v>
      </c>
      <c r="O355" s="14">
        <v>48.282488571704647</v>
      </c>
      <c r="P355" s="14">
        <v>9.3632461126840756</v>
      </c>
      <c r="Q355" s="14">
        <v>288.75970748453062</v>
      </c>
    </row>
    <row r="356" spans="2:17" x14ac:dyDescent="0.3">
      <c r="B356" s="5" t="s">
        <v>134</v>
      </c>
      <c r="C356" s="14">
        <v>7.6376303338368219</v>
      </c>
      <c r="D356" s="14">
        <v>0.45580814495931377</v>
      </c>
      <c r="E356" s="14">
        <v>0.45038193098675294</v>
      </c>
      <c r="F356" s="14">
        <v>1.1460774826894196</v>
      </c>
      <c r="G356" s="14">
        <v>0.45500964417990519</v>
      </c>
      <c r="H356" s="14">
        <v>3.6799662135685263</v>
      </c>
      <c r="I356" s="14">
        <v>4.0568639410535026</v>
      </c>
      <c r="J356" s="14">
        <v>3.9676029134035145</v>
      </c>
      <c r="K356" s="14">
        <v>1.4317225296532512</v>
      </c>
      <c r="L356" s="14">
        <v>10.721597282473128</v>
      </c>
      <c r="M356" s="14">
        <v>54.502616964727174</v>
      </c>
      <c r="N356" s="14">
        <v>1.6286586328641703E-2</v>
      </c>
      <c r="O356" s="14">
        <v>62.755835581327958</v>
      </c>
      <c r="P356" s="14">
        <v>2.3980063290293709</v>
      </c>
      <c r="Q356" s="14">
        <v>324.54641732832027</v>
      </c>
    </row>
    <row r="357" spans="2:17" ht="15" thickBot="1" x14ac:dyDescent="0.35">
      <c r="B357" s="9" t="s">
        <v>135</v>
      </c>
      <c r="C357" s="15">
        <v>7.9760395964332043</v>
      </c>
      <c r="D357" s="15">
        <v>0.39626875487497698</v>
      </c>
      <c r="E357" s="15">
        <v>0.56234207354629118</v>
      </c>
      <c r="F357" s="15">
        <v>0.17552571660223212</v>
      </c>
      <c r="G357" s="15">
        <v>2.0441482886076785</v>
      </c>
      <c r="H357" s="15">
        <v>18.488828926664393</v>
      </c>
      <c r="I357" s="15">
        <v>2.1373494802630151</v>
      </c>
      <c r="J357" s="15">
        <v>9.7088685676845348</v>
      </c>
      <c r="K357" s="15">
        <v>3.1957270087310818</v>
      </c>
      <c r="L357" s="15">
        <v>17.64950329962031</v>
      </c>
      <c r="M357" s="15">
        <v>11.075212814059139</v>
      </c>
      <c r="N357" s="15">
        <v>2.6349819909079007E-2</v>
      </c>
      <c r="O357" s="15">
        <v>53.419080447521942</v>
      </c>
      <c r="P357" s="15">
        <v>12.45418971930313</v>
      </c>
      <c r="Q357" s="15">
        <v>229.5182728214231</v>
      </c>
    </row>
    <row r="360" spans="2:17" x14ac:dyDescent="0.3">
      <c r="B360" t="s">
        <v>137</v>
      </c>
    </row>
    <row r="361" spans="2:17" ht="15" thickBot="1" x14ac:dyDescent="0.35"/>
    <row r="362" spans="2:17" x14ac:dyDescent="0.3">
      <c r="B362" s="6"/>
      <c r="C362" s="7" t="s">
        <v>11</v>
      </c>
      <c r="D362" s="7" t="s">
        <v>12</v>
      </c>
      <c r="E362" s="7" t="s">
        <v>63</v>
      </c>
      <c r="F362" s="7" t="s">
        <v>64</v>
      </c>
      <c r="G362" s="7" t="s">
        <v>65</v>
      </c>
      <c r="H362" s="7" t="s">
        <v>66</v>
      </c>
      <c r="I362" s="7" t="s">
        <v>67</v>
      </c>
      <c r="J362" s="7" t="s">
        <v>68</v>
      </c>
      <c r="K362" s="7" t="s">
        <v>69</v>
      </c>
      <c r="L362" s="7" t="s">
        <v>70</v>
      </c>
      <c r="M362" s="7" t="s">
        <v>71</v>
      </c>
      <c r="N362" s="7" t="s">
        <v>72</v>
      </c>
      <c r="O362" s="7" t="s">
        <v>73</v>
      </c>
      <c r="P362" s="7" t="s">
        <v>74</v>
      </c>
      <c r="Q362" s="7" t="s">
        <v>75</v>
      </c>
    </row>
    <row r="363" spans="2:17" x14ac:dyDescent="0.3">
      <c r="B363" s="8" t="s">
        <v>88</v>
      </c>
      <c r="C363" s="19">
        <v>0.95819921851858836</v>
      </c>
      <c r="D363" s="13">
        <v>5.4151841751328006E-3</v>
      </c>
      <c r="E363" s="13">
        <v>1.1863479361570476E-2</v>
      </c>
      <c r="F363" s="13">
        <v>6.3406389709237008E-3</v>
      </c>
      <c r="G363" s="13">
        <v>9.3948744866567213E-4</v>
      </c>
      <c r="H363" s="13">
        <v>1.8078883528988303E-3</v>
      </c>
      <c r="I363" s="13">
        <v>2.1293225109227693E-3</v>
      </c>
      <c r="J363" s="13">
        <v>6.0858502591971757E-4</v>
      </c>
      <c r="K363" s="13">
        <v>6.9323119271354075E-3</v>
      </c>
      <c r="L363" s="13">
        <v>1.0835534177600747E-3</v>
      </c>
      <c r="M363" s="13">
        <v>7.9532616882925991E-5</v>
      </c>
      <c r="N363" s="13">
        <v>1.610650328522709E-4</v>
      </c>
      <c r="O363" s="13">
        <v>1.4871607163866687E-3</v>
      </c>
      <c r="P363" s="13">
        <v>5.5346510214763448E-4</v>
      </c>
      <c r="Q363" s="13">
        <v>2.3991068222126476E-3</v>
      </c>
    </row>
    <row r="364" spans="2:17" x14ac:dyDescent="0.3">
      <c r="B364" s="5" t="s">
        <v>89</v>
      </c>
      <c r="C364" s="21">
        <v>0.95829543252671689</v>
      </c>
      <c r="D364" s="14">
        <v>2.1299026316818634E-3</v>
      </c>
      <c r="E364" s="14">
        <v>1.3267504882177648E-2</v>
      </c>
      <c r="F364" s="14">
        <v>7.2232265132385343E-3</v>
      </c>
      <c r="G364" s="14">
        <v>1.1520029719517542E-3</v>
      </c>
      <c r="H364" s="14">
        <v>5.9705022304592558E-3</v>
      </c>
      <c r="I364" s="14">
        <v>1.8859935302118983E-3</v>
      </c>
      <c r="J364" s="14">
        <v>3.729265079647365E-4</v>
      </c>
      <c r="K364" s="14">
        <v>4.3941358119863431E-3</v>
      </c>
      <c r="L364" s="14">
        <v>1.385064531496401E-3</v>
      </c>
      <c r="M364" s="14">
        <v>4.8640295344957356E-4</v>
      </c>
      <c r="N364" s="14">
        <v>5.2541920912385425E-4</v>
      </c>
      <c r="O364" s="14">
        <v>9.6123798129136499E-4</v>
      </c>
      <c r="P364" s="14">
        <v>1.1665437072064904E-4</v>
      </c>
      <c r="Q364" s="14">
        <v>1.833593347529192E-3</v>
      </c>
    </row>
    <row r="365" spans="2:17" x14ac:dyDescent="0.3">
      <c r="B365" s="5" t="s">
        <v>90</v>
      </c>
      <c r="C365" s="21">
        <v>0.96145469455541888</v>
      </c>
      <c r="D365" s="14">
        <v>2.0140582684621232E-3</v>
      </c>
      <c r="E365" s="14">
        <v>1.1319010505549818E-2</v>
      </c>
      <c r="F365" s="14">
        <v>7.489846214303879E-3</v>
      </c>
      <c r="G365" s="14">
        <v>5.2132186939230852E-4</v>
      </c>
      <c r="H365" s="14">
        <v>1.1385398812525556E-3</v>
      </c>
      <c r="I365" s="14">
        <v>2.0980417867413519E-3</v>
      </c>
      <c r="J365" s="14">
        <v>6.7352426975171097E-7</v>
      </c>
      <c r="K365" s="14">
        <v>5.8534499136919894E-3</v>
      </c>
      <c r="L365" s="14">
        <v>2.5817164898197815E-4</v>
      </c>
      <c r="M365" s="14">
        <v>6.389256933528371E-4</v>
      </c>
      <c r="N365" s="14">
        <v>1.5143024312078669E-3</v>
      </c>
      <c r="O365" s="14">
        <v>2.6105674087530352E-3</v>
      </c>
      <c r="P365" s="14">
        <v>2.1781490519578634E-4</v>
      </c>
      <c r="Q365" s="14">
        <v>2.8705813934258176E-3</v>
      </c>
    </row>
    <row r="366" spans="2:17" x14ac:dyDescent="0.3">
      <c r="B366" s="5" t="s">
        <v>91</v>
      </c>
      <c r="C366" s="21">
        <v>0.97284234092015376</v>
      </c>
      <c r="D366" s="14">
        <v>2.9726515453943475E-3</v>
      </c>
      <c r="E366" s="14">
        <v>1.6856849714774289E-2</v>
      </c>
      <c r="F366" s="14">
        <v>1.1149503138686164E-3</v>
      </c>
      <c r="G366" s="14">
        <v>3.1385928292304224E-4</v>
      </c>
      <c r="H366" s="14">
        <v>3.0986135413810717E-4</v>
      </c>
      <c r="I366" s="14">
        <v>1.397030829751837E-3</v>
      </c>
      <c r="J366" s="14">
        <v>2.2037521954129708E-6</v>
      </c>
      <c r="K366" s="14">
        <v>1.0073372634969785E-4</v>
      </c>
      <c r="L366" s="14">
        <v>2.8387244559798723E-4</v>
      </c>
      <c r="M366" s="14">
        <v>2.2271135197606001E-4</v>
      </c>
      <c r="N366" s="14">
        <v>3.103029603527758E-6</v>
      </c>
      <c r="O366" s="14">
        <v>7.902116704116542E-5</v>
      </c>
      <c r="P366" s="14">
        <v>5.61213904153508E-4</v>
      </c>
      <c r="Q366" s="14">
        <v>2.9395966620785522E-3</v>
      </c>
    </row>
    <row r="367" spans="2:17" x14ac:dyDescent="0.3">
      <c r="B367" s="5" t="s">
        <v>92</v>
      </c>
      <c r="C367" s="21">
        <v>0.97994806239481547</v>
      </c>
      <c r="D367" s="14">
        <v>7.0031223694915607E-4</v>
      </c>
      <c r="E367" s="14">
        <v>1.0839086063931115E-2</v>
      </c>
      <c r="F367" s="14">
        <v>8.8275696852194402E-5</v>
      </c>
      <c r="G367" s="14">
        <v>7.8754843664463741E-6</v>
      </c>
      <c r="H367" s="14">
        <v>6.6196285039088687E-5</v>
      </c>
      <c r="I367" s="14">
        <v>2.3920189602507806E-4</v>
      </c>
      <c r="J367" s="14">
        <v>8.8290356597668543E-4</v>
      </c>
      <c r="K367" s="14">
        <v>3.5208082949836377E-5</v>
      </c>
      <c r="L367" s="14">
        <v>5.4898049966468595E-4</v>
      </c>
      <c r="M367" s="14">
        <v>3.8843970622006381E-5</v>
      </c>
      <c r="N367" s="14">
        <v>4.8157539993231311E-4</v>
      </c>
      <c r="O367" s="14">
        <v>5.7005033297442023E-7</v>
      </c>
      <c r="P367" s="14">
        <v>5.8496838542631473E-4</v>
      </c>
      <c r="Q367" s="14">
        <v>5.5379399871165955E-3</v>
      </c>
    </row>
    <row r="368" spans="2:17" x14ac:dyDescent="0.3">
      <c r="B368" s="5" t="s">
        <v>93</v>
      </c>
      <c r="C368" s="21">
        <v>0.98218786133520941</v>
      </c>
      <c r="D368" s="14">
        <v>2.7122933929503833E-3</v>
      </c>
      <c r="E368" s="14">
        <v>8.4077769992910861E-3</v>
      </c>
      <c r="F368" s="14">
        <v>4.3642215105537015E-4</v>
      </c>
      <c r="G368" s="14">
        <v>5.5994204847102395E-5</v>
      </c>
      <c r="H368" s="14">
        <v>4.8965111945602685E-6</v>
      </c>
      <c r="I368" s="14">
        <v>2.0768254904676677E-5</v>
      </c>
      <c r="J368" s="14">
        <v>9.7981450278338488E-4</v>
      </c>
      <c r="K368" s="14">
        <v>1.2016431054393888E-3</v>
      </c>
      <c r="L368" s="14">
        <v>1.0623062765665474E-5</v>
      </c>
      <c r="M368" s="14">
        <v>3.8226624069943334E-4</v>
      </c>
      <c r="N368" s="14">
        <v>4.781160669087099E-5</v>
      </c>
      <c r="O368" s="14">
        <v>4.8351248818102394E-4</v>
      </c>
      <c r="P368" s="14">
        <v>1.3747554793768342E-4</v>
      </c>
      <c r="Q368" s="14">
        <v>2.9308405960500336E-3</v>
      </c>
    </row>
    <row r="369" spans="2:17" x14ac:dyDescent="0.3">
      <c r="B369" s="5" t="s">
        <v>94</v>
      </c>
      <c r="C369" s="21">
        <v>0.95992227645557648</v>
      </c>
      <c r="D369" s="14">
        <v>1.4332405455564011E-2</v>
      </c>
      <c r="E369" s="14">
        <v>1.0462837550065917E-2</v>
      </c>
      <c r="F369" s="14">
        <v>1.8677318856620384E-3</v>
      </c>
      <c r="G369" s="14">
        <v>8.2843264513003808E-4</v>
      </c>
      <c r="H369" s="14">
        <v>2.1877890532109178E-3</v>
      </c>
      <c r="I369" s="14">
        <v>2.4759124008201787E-4</v>
      </c>
      <c r="J369" s="14">
        <v>2.875760599318457E-3</v>
      </c>
      <c r="K369" s="14">
        <v>3.8984031515645613E-4</v>
      </c>
      <c r="L369" s="14">
        <v>8.619271838300646E-5</v>
      </c>
      <c r="M369" s="14">
        <v>3.5441386254323863E-5</v>
      </c>
      <c r="N369" s="14">
        <v>1.7232268848703242E-5</v>
      </c>
      <c r="O369" s="14">
        <v>1.8848842650264646E-3</v>
      </c>
      <c r="P369" s="14">
        <v>5.3322625248515565E-4</v>
      </c>
      <c r="Q369" s="14">
        <v>4.3283579092359683E-3</v>
      </c>
    </row>
    <row r="370" spans="2:17" x14ac:dyDescent="0.3">
      <c r="B370" s="5" t="s">
        <v>95</v>
      </c>
      <c r="C370" s="21">
        <v>0.95754874353683117</v>
      </c>
      <c r="D370" s="14">
        <v>1.8464624274381315E-2</v>
      </c>
      <c r="E370" s="14">
        <v>6.8587232008826765E-3</v>
      </c>
      <c r="F370" s="14">
        <v>2.8586342745551431E-4</v>
      </c>
      <c r="G370" s="14">
        <v>1.0750162617502075E-3</v>
      </c>
      <c r="H370" s="14">
        <v>3.0039695337773847E-3</v>
      </c>
      <c r="I370" s="14">
        <v>2.6369906325283023E-5</v>
      </c>
      <c r="J370" s="14">
        <v>3.8753177049073283E-3</v>
      </c>
      <c r="K370" s="14">
        <v>1.2213587108469849E-3</v>
      </c>
      <c r="L370" s="14">
        <v>2.7648386916505151E-4</v>
      </c>
      <c r="M370" s="14">
        <v>3.612241703293511E-6</v>
      </c>
      <c r="N370" s="14">
        <v>4.9687627224774874E-7</v>
      </c>
      <c r="O370" s="14">
        <v>2.402607005956894E-3</v>
      </c>
      <c r="P370" s="14">
        <v>8.3252653876657171E-4</v>
      </c>
      <c r="Q370" s="14">
        <v>4.1242869109779767E-3</v>
      </c>
    </row>
    <row r="371" spans="2:17" x14ac:dyDescent="0.3">
      <c r="B371" s="5" t="s">
        <v>96</v>
      </c>
      <c r="C371" s="21">
        <v>0.95077963599226134</v>
      </c>
      <c r="D371" s="14">
        <v>2.5067291536802507E-2</v>
      </c>
      <c r="E371" s="14">
        <v>6.5141574319203133E-3</v>
      </c>
      <c r="F371" s="14">
        <v>1.4268383460759309E-3</v>
      </c>
      <c r="G371" s="14">
        <v>6.8875693087903282E-4</v>
      </c>
      <c r="H371" s="14">
        <v>2.3304013667401202E-3</v>
      </c>
      <c r="I371" s="14">
        <v>1.1112739249695874E-7</v>
      </c>
      <c r="J371" s="14">
        <v>1.7253268117444895E-3</v>
      </c>
      <c r="K371" s="14">
        <v>1.4390323368723055E-3</v>
      </c>
      <c r="L371" s="14">
        <v>7.4438489142356415E-4</v>
      </c>
      <c r="M371" s="14">
        <v>8.5704091020620448E-5</v>
      </c>
      <c r="N371" s="14">
        <v>2.0807946277301629E-4</v>
      </c>
      <c r="O371" s="14">
        <v>3.0427730510321745E-3</v>
      </c>
      <c r="P371" s="14">
        <v>2.7970158164098468E-5</v>
      </c>
      <c r="Q371" s="14">
        <v>5.9195364648979652E-3</v>
      </c>
    </row>
    <row r="372" spans="2:17" x14ac:dyDescent="0.3">
      <c r="B372" s="5" t="s">
        <v>97</v>
      </c>
      <c r="C372" s="21">
        <v>0.94998254711476726</v>
      </c>
      <c r="D372" s="14">
        <v>3.1584533750043588E-2</v>
      </c>
      <c r="E372" s="14">
        <v>9.1747958704030484E-4</v>
      </c>
      <c r="F372" s="14">
        <v>2.3666730787738488E-4</v>
      </c>
      <c r="G372" s="14">
        <v>1.9696058289347495E-3</v>
      </c>
      <c r="H372" s="14">
        <v>5.7415300401806374E-3</v>
      </c>
      <c r="I372" s="14">
        <v>8.9094066304109373E-7</v>
      </c>
      <c r="J372" s="14">
        <v>3.4812721453802997E-4</v>
      </c>
      <c r="K372" s="14">
        <v>7.4557766127463291E-4</v>
      </c>
      <c r="L372" s="14">
        <v>9.9670903113538195E-4</v>
      </c>
      <c r="M372" s="14">
        <v>7.5103996522561005E-5</v>
      </c>
      <c r="N372" s="14">
        <v>2.8817615713723542E-4</v>
      </c>
      <c r="O372" s="14">
        <v>3.3858834498244599E-3</v>
      </c>
      <c r="P372" s="14">
        <v>4.7008922300076697E-4</v>
      </c>
      <c r="Q372" s="14">
        <v>3.2570786970600044E-3</v>
      </c>
    </row>
    <row r="373" spans="2:17" x14ac:dyDescent="0.3">
      <c r="B373" s="5" t="s">
        <v>98</v>
      </c>
      <c r="C373" s="21">
        <v>0.94347084160369155</v>
      </c>
      <c r="D373" s="14">
        <v>4.1040918229613789E-2</v>
      </c>
      <c r="E373" s="14">
        <v>7.8888330409822066E-4</v>
      </c>
      <c r="F373" s="14">
        <v>1.9359675284346103E-4</v>
      </c>
      <c r="G373" s="14">
        <v>1.6803999759590011E-3</v>
      </c>
      <c r="H373" s="14">
        <v>1.5887159937769627E-3</v>
      </c>
      <c r="I373" s="14">
        <v>1.9500470181197056E-5</v>
      </c>
      <c r="J373" s="14">
        <v>9.4927132464485271E-5</v>
      </c>
      <c r="K373" s="14">
        <v>1.3497607702857802E-3</v>
      </c>
      <c r="L373" s="14">
        <v>5.7296165074212981E-5</v>
      </c>
      <c r="M373" s="14">
        <v>1.8328670457281739E-4</v>
      </c>
      <c r="N373" s="14">
        <v>2.2864115329812515E-3</v>
      </c>
      <c r="O373" s="14">
        <v>4.4556560854481864E-3</v>
      </c>
      <c r="P373" s="14">
        <v>2.774953331221328E-4</v>
      </c>
      <c r="Q373" s="14">
        <v>2.5123099458870899E-3</v>
      </c>
    </row>
    <row r="374" spans="2:17" x14ac:dyDescent="0.3">
      <c r="B374" s="5" t="s">
        <v>99</v>
      </c>
      <c r="C374" s="21">
        <v>0.93029831531687579</v>
      </c>
      <c r="D374" s="14">
        <v>5.0723841906157509E-2</v>
      </c>
      <c r="E374" s="14">
        <v>4.1517223950300052E-5</v>
      </c>
      <c r="F374" s="14">
        <v>4.2827295087881785E-4</v>
      </c>
      <c r="G374" s="14">
        <v>2.3184724171255323E-3</v>
      </c>
      <c r="H374" s="14">
        <v>2.7592429778008237E-3</v>
      </c>
      <c r="I374" s="14">
        <v>2.2504955376903969E-4</v>
      </c>
      <c r="J374" s="14">
        <v>3.7832619259775617E-4</v>
      </c>
      <c r="K374" s="14">
        <v>2.6192765753730962E-3</v>
      </c>
      <c r="L374" s="14">
        <v>1.8138112445637059E-3</v>
      </c>
      <c r="M374" s="14">
        <v>2.4052958449436406E-4</v>
      </c>
      <c r="N374" s="14">
        <v>4.8353939639198462E-4</v>
      </c>
      <c r="O374" s="14">
        <v>5.396273253301765E-3</v>
      </c>
      <c r="P374" s="14">
        <v>1.1094194021347124E-3</v>
      </c>
      <c r="Q374" s="14">
        <v>1.1641120045848032E-3</v>
      </c>
    </row>
    <row r="375" spans="2:17" x14ac:dyDescent="0.3">
      <c r="B375" s="5" t="s">
        <v>100</v>
      </c>
      <c r="C375" s="21">
        <v>0.96500165184389874</v>
      </c>
      <c r="D375" s="14">
        <v>2.1781145409369977E-2</v>
      </c>
      <c r="E375" s="14">
        <v>2.3932516029477966E-3</v>
      </c>
      <c r="F375" s="14">
        <v>1.2125062591767874E-3</v>
      </c>
      <c r="G375" s="14">
        <v>3.3123980511131903E-3</v>
      </c>
      <c r="H375" s="14">
        <v>5.8174490398571661E-4</v>
      </c>
      <c r="I375" s="14">
        <v>8.3930080760259229E-4</v>
      </c>
      <c r="J375" s="14">
        <v>3.3756615744305681E-3</v>
      </c>
      <c r="K375" s="14">
        <v>6.1238526659613543E-5</v>
      </c>
      <c r="L375" s="14">
        <v>5.0194027633490633E-4</v>
      </c>
      <c r="M375" s="14">
        <v>5.3234636418191129E-5</v>
      </c>
      <c r="N375" s="14">
        <v>2.2322068964491476E-4</v>
      </c>
      <c r="O375" s="14">
        <v>5.9764764299025714E-7</v>
      </c>
      <c r="P375" s="14">
        <v>1.0940220525731609E-4</v>
      </c>
      <c r="Q375" s="14">
        <v>5.5270556551665706E-4</v>
      </c>
    </row>
    <row r="376" spans="2:17" x14ac:dyDescent="0.3">
      <c r="B376" s="5" t="s">
        <v>101</v>
      </c>
      <c r="C376" s="21">
        <v>0.97084418817682994</v>
      </c>
      <c r="D376" s="14">
        <v>1.2053225643067413E-2</v>
      </c>
      <c r="E376" s="14">
        <v>6.0486095436388223E-3</v>
      </c>
      <c r="F376" s="14">
        <v>9.468440240507537E-5</v>
      </c>
      <c r="G376" s="14">
        <v>1.7695595580410396E-3</v>
      </c>
      <c r="H376" s="14">
        <v>3.5750655887182718E-4</v>
      </c>
      <c r="I376" s="14">
        <v>2.5471035088909619E-6</v>
      </c>
      <c r="J376" s="14">
        <v>2.8939461662149091E-3</v>
      </c>
      <c r="K376" s="14">
        <v>1.300328441047764E-3</v>
      </c>
      <c r="L376" s="14">
        <v>2.879114379777539E-5</v>
      </c>
      <c r="M376" s="14">
        <v>2.6393027077815027E-3</v>
      </c>
      <c r="N376" s="14">
        <v>7.0549587460101078E-5</v>
      </c>
      <c r="O376" s="14">
        <v>2.7560915389456908E-4</v>
      </c>
      <c r="P376" s="14">
        <v>1.1934245249179598E-3</v>
      </c>
      <c r="Q376" s="14">
        <v>4.2772728852231843E-4</v>
      </c>
    </row>
    <row r="377" spans="2:17" x14ac:dyDescent="0.3">
      <c r="B377" s="5" t="s">
        <v>102</v>
      </c>
      <c r="C377" s="21">
        <v>0.96905845234905086</v>
      </c>
      <c r="D377" s="14">
        <v>1.3591457477275847E-2</v>
      </c>
      <c r="E377" s="14">
        <v>2.9034139855438059E-3</v>
      </c>
      <c r="F377" s="14">
        <v>1.4171954318587757E-3</v>
      </c>
      <c r="G377" s="14">
        <v>2.094550191607729E-3</v>
      </c>
      <c r="H377" s="14">
        <v>2.9102226541246571E-4</v>
      </c>
      <c r="I377" s="14">
        <v>2.8780891022479416E-4</v>
      </c>
      <c r="J377" s="14">
        <v>5.1113222229565453E-3</v>
      </c>
      <c r="K377" s="14">
        <v>7.9938260252206442E-4</v>
      </c>
      <c r="L377" s="14">
        <v>1.7468608075843159E-4</v>
      </c>
      <c r="M377" s="14">
        <v>3.9093185672815084E-3</v>
      </c>
      <c r="N377" s="14">
        <v>5.5451041598848797E-5</v>
      </c>
      <c r="O377" s="14">
        <v>1.1359308387515822E-4</v>
      </c>
      <c r="P377" s="14">
        <v>1.4149171723400479E-4</v>
      </c>
      <c r="Q377" s="14">
        <v>5.0854072799143698E-5</v>
      </c>
    </row>
    <row r="378" spans="2:17" x14ac:dyDescent="0.3">
      <c r="B378" s="5" t="s">
        <v>103</v>
      </c>
      <c r="C378" s="21">
        <v>0.88400915238474431</v>
      </c>
      <c r="D378" s="14">
        <v>6.0774822103576161E-2</v>
      </c>
      <c r="E378" s="14">
        <v>9.9551778708368635E-3</v>
      </c>
      <c r="F378" s="14">
        <v>1.784978841505049E-3</v>
      </c>
      <c r="G378" s="14">
        <v>6.6570138380162985E-3</v>
      </c>
      <c r="H378" s="14">
        <v>1.1507575353904917E-2</v>
      </c>
      <c r="I378" s="14">
        <v>1.2834446963917369E-3</v>
      </c>
      <c r="J378" s="14">
        <v>3.1196932201995566E-5</v>
      </c>
      <c r="K378" s="14">
        <v>2.1130511480702534E-3</v>
      </c>
      <c r="L378" s="14">
        <v>1.8851586743931904E-3</v>
      </c>
      <c r="M378" s="14">
        <v>1.8029929365358205E-3</v>
      </c>
      <c r="N378" s="14">
        <v>3.5961933186832065E-5</v>
      </c>
      <c r="O378" s="14">
        <v>1.2126811562779397E-2</v>
      </c>
      <c r="P378" s="14">
        <v>1.7696187358666557E-3</v>
      </c>
      <c r="Q378" s="14">
        <v>4.2630429879905504E-3</v>
      </c>
    </row>
    <row r="379" spans="2:17" x14ac:dyDescent="0.3">
      <c r="B379" s="5" t="s">
        <v>104</v>
      </c>
      <c r="C379" s="21">
        <v>0.84248944047060759</v>
      </c>
      <c r="D379" s="14">
        <v>6.9089178105061613E-2</v>
      </c>
      <c r="E379" s="14">
        <v>2.0879502622222382E-2</v>
      </c>
      <c r="F379" s="14">
        <v>8.9819193256359992E-4</v>
      </c>
      <c r="G379" s="14">
        <v>2.0191561899646909E-2</v>
      </c>
      <c r="H379" s="14">
        <v>1.154713901649684E-2</v>
      </c>
      <c r="I379" s="14">
        <v>8.6584458844069553E-4</v>
      </c>
      <c r="J379" s="14">
        <v>1.536866310785698E-3</v>
      </c>
      <c r="K379" s="14">
        <v>2.2038173876481322E-3</v>
      </c>
      <c r="L379" s="14">
        <v>2.4863587057263165E-4</v>
      </c>
      <c r="M379" s="14">
        <v>1.7169934415526221E-5</v>
      </c>
      <c r="N379" s="14">
        <v>2.3428846790804516E-4</v>
      </c>
      <c r="O379" s="14">
        <v>2.1685242491843275E-2</v>
      </c>
      <c r="P379" s="14">
        <v>2.3940768738491725E-3</v>
      </c>
      <c r="Q379" s="14">
        <v>5.7190440279377888E-3</v>
      </c>
    </row>
    <row r="380" spans="2:17" x14ac:dyDescent="0.3">
      <c r="B380" s="5" t="s">
        <v>105</v>
      </c>
      <c r="C380" s="21">
        <v>0.76796081619843759</v>
      </c>
      <c r="D380" s="14">
        <v>9.0097404050105953E-2</v>
      </c>
      <c r="E380" s="14">
        <v>3.8700470457668543E-2</v>
      </c>
      <c r="F380" s="14">
        <v>5.9546498049267019E-3</v>
      </c>
      <c r="G380" s="14">
        <v>3.5137887457581007E-2</v>
      </c>
      <c r="H380" s="14">
        <v>2.2566682982931699E-2</v>
      </c>
      <c r="I380" s="14">
        <v>3.5864955478913563E-3</v>
      </c>
      <c r="J380" s="14">
        <v>3.6881761293709259E-4</v>
      </c>
      <c r="K380" s="14">
        <v>4.5467021260460838E-3</v>
      </c>
      <c r="L380" s="14">
        <v>2.1547598783029E-3</v>
      </c>
      <c r="M380" s="14">
        <v>5.3893138594260056E-4</v>
      </c>
      <c r="N380" s="14">
        <v>3.9864789962808544E-6</v>
      </c>
      <c r="O380" s="14">
        <v>1.3564649388317807E-2</v>
      </c>
      <c r="P380" s="14">
        <v>4.11501814470019E-3</v>
      </c>
      <c r="Q380" s="14">
        <v>1.0702728485214249E-2</v>
      </c>
    </row>
    <row r="381" spans="2:17" x14ac:dyDescent="0.3">
      <c r="B381" s="5" t="s">
        <v>106</v>
      </c>
      <c r="C381" s="21">
        <v>0.58610127816440594</v>
      </c>
      <c r="D381" s="14">
        <v>2.1160439761553154E-2</v>
      </c>
      <c r="E381" s="14">
        <v>3.6505058950711297E-3</v>
      </c>
      <c r="F381" s="14">
        <v>8.3777918901226156E-2</v>
      </c>
      <c r="G381" s="14">
        <v>3.6553718425863718E-2</v>
      </c>
      <c r="H381" s="14">
        <v>1.9470294831089582E-2</v>
      </c>
      <c r="I381" s="14">
        <v>4.2164192980430913E-2</v>
      </c>
      <c r="J381" s="14">
        <v>8.8413141916535533E-4</v>
      </c>
      <c r="K381" s="14">
        <v>5.8054888204955521E-4</v>
      </c>
      <c r="L381" s="14">
        <v>5.8704461989737118E-2</v>
      </c>
      <c r="M381" s="14">
        <v>6.9264703306877243E-2</v>
      </c>
      <c r="N381" s="14">
        <v>2.1573957981331052E-2</v>
      </c>
      <c r="O381" s="14">
        <v>9.6375838751324946E-4</v>
      </c>
      <c r="P381" s="14">
        <v>5.5051988920303323E-2</v>
      </c>
      <c r="Q381" s="14">
        <v>9.8100153382513463E-5</v>
      </c>
    </row>
    <row r="382" spans="2:17" x14ac:dyDescent="0.3">
      <c r="B382" s="5" t="s">
        <v>107</v>
      </c>
      <c r="C382" s="21">
        <v>0.3549649190170856</v>
      </c>
      <c r="D382" s="14">
        <v>7.0341576757464247E-2</v>
      </c>
      <c r="E382" s="14">
        <v>1.3032489640675491E-2</v>
      </c>
      <c r="F382" s="14">
        <v>0.12190880505249632</v>
      </c>
      <c r="G382" s="14">
        <v>2.8472449568519576E-2</v>
      </c>
      <c r="H382" s="14">
        <v>1.932819948575867E-2</v>
      </c>
      <c r="I382" s="14">
        <v>6.696915205831297E-2</v>
      </c>
      <c r="J382" s="14">
        <v>2.5426469856037657E-3</v>
      </c>
      <c r="K382" s="14">
        <v>2.6157717182856237E-4</v>
      </c>
      <c r="L382" s="14">
        <v>0.16218356521655905</v>
      </c>
      <c r="M382" s="14">
        <v>7.4390112743937808E-2</v>
      </c>
      <c r="N382" s="14">
        <v>3.5505863753096771E-2</v>
      </c>
      <c r="O382" s="14">
        <v>1.8581360380589089E-3</v>
      </c>
      <c r="P382" s="14">
        <v>4.6556532452340274E-2</v>
      </c>
      <c r="Q382" s="14">
        <v>1.6839740582620135E-3</v>
      </c>
    </row>
    <row r="383" spans="2:17" x14ac:dyDescent="0.3">
      <c r="B383" s="5" t="s">
        <v>108</v>
      </c>
      <c r="C383" s="14">
        <v>0.17532876489460286</v>
      </c>
      <c r="D383" s="14">
        <v>0.10748818650479917</v>
      </c>
      <c r="E383" s="14">
        <v>2.694973949201469E-2</v>
      </c>
      <c r="F383" s="21">
        <v>0.25573587442670098</v>
      </c>
      <c r="G383" s="14">
        <v>1.0063948283611217E-2</v>
      </c>
      <c r="H383" s="14">
        <v>5.1355607619800937E-2</v>
      </c>
      <c r="I383" s="14">
        <v>9.0073986320118218E-2</v>
      </c>
      <c r="J383" s="14">
        <v>6.920559185319709E-3</v>
      </c>
      <c r="K383" s="14">
        <v>1.2056202385092856E-6</v>
      </c>
      <c r="L383" s="14">
        <v>6.9542409978028588E-2</v>
      </c>
      <c r="M383" s="14">
        <v>5.0622786447865172E-2</v>
      </c>
      <c r="N383" s="14">
        <v>2.3895682336611778E-2</v>
      </c>
      <c r="O383" s="14">
        <v>5.1947620919370651E-3</v>
      </c>
      <c r="P383" s="14">
        <v>0.11066299348721741</v>
      </c>
      <c r="Q383" s="14">
        <v>1.616349331113362E-2</v>
      </c>
    </row>
    <row r="384" spans="2:17" x14ac:dyDescent="0.3">
      <c r="B384" s="5" t="s">
        <v>109</v>
      </c>
      <c r="C384" s="14">
        <v>0.27980363518453927</v>
      </c>
      <c r="D384" s="21">
        <v>0.28840455829410311</v>
      </c>
      <c r="E384" s="14">
        <v>7.8668282456723859E-2</v>
      </c>
      <c r="F384" s="14">
        <v>1.5294184891512556E-3</v>
      </c>
      <c r="G384" s="14">
        <v>3.2842582099069297E-2</v>
      </c>
      <c r="H384" s="14">
        <v>2.6582901226712769E-2</v>
      </c>
      <c r="I384" s="14">
        <v>4.1366196562619707E-4</v>
      </c>
      <c r="J384" s="14">
        <v>0.2023574172797141</v>
      </c>
      <c r="K384" s="14">
        <v>2.4808868669806448E-2</v>
      </c>
      <c r="L384" s="14">
        <v>7.9966118807946514E-3</v>
      </c>
      <c r="M384" s="14">
        <v>7.2474688666338431E-5</v>
      </c>
      <c r="N384" s="14">
        <v>1.3112237778008616E-2</v>
      </c>
      <c r="O384" s="14">
        <v>3.0879024836524393E-4</v>
      </c>
      <c r="P384" s="14">
        <v>1.6481303390062832E-3</v>
      </c>
      <c r="Q384" s="14">
        <v>4.1450429399712489E-2</v>
      </c>
    </row>
    <row r="385" spans="2:17" x14ac:dyDescent="0.3">
      <c r="B385" s="5" t="s">
        <v>110</v>
      </c>
      <c r="C385" s="21">
        <v>0.28954794337871537</v>
      </c>
      <c r="D385" s="14">
        <v>0.25635308167306203</v>
      </c>
      <c r="E385" s="14">
        <v>7.7685195574995258E-2</v>
      </c>
      <c r="F385" s="14">
        <v>5.3820539186613652E-3</v>
      </c>
      <c r="G385" s="14">
        <v>9.1992209684389259E-2</v>
      </c>
      <c r="H385" s="14">
        <v>5.4065355119524731E-3</v>
      </c>
      <c r="I385" s="14">
        <v>1.5527691105448722E-2</v>
      </c>
      <c r="J385" s="14">
        <v>0.15364252603448844</v>
      </c>
      <c r="K385" s="14">
        <v>3.9285942952267013E-2</v>
      </c>
      <c r="L385" s="14">
        <v>6.0667684350924043E-4</v>
      </c>
      <c r="M385" s="14">
        <v>1.4871619752671497E-3</v>
      </c>
      <c r="N385" s="14">
        <v>1.5008456221608131E-2</v>
      </c>
      <c r="O385" s="14">
        <v>2.7617847562727874E-4</v>
      </c>
      <c r="P385" s="14">
        <v>2.3173858813756193E-2</v>
      </c>
      <c r="Q385" s="14">
        <v>2.4624487836252148E-2</v>
      </c>
    </row>
    <row r="386" spans="2:17" x14ac:dyDescent="0.3">
      <c r="B386" s="5" t="s">
        <v>111</v>
      </c>
      <c r="C386" s="21">
        <v>0.47125390860958155</v>
      </c>
      <c r="D386" s="14">
        <v>0.21447799100585693</v>
      </c>
      <c r="E386" s="14">
        <v>4.5760585990842761E-2</v>
      </c>
      <c r="F386" s="14">
        <v>6.147375766632462E-4</v>
      </c>
      <c r="G386" s="14">
        <v>6.3476893531781403E-2</v>
      </c>
      <c r="H386" s="14">
        <v>3.0360439206827679E-3</v>
      </c>
      <c r="I386" s="14">
        <v>1.4458238357931434E-2</v>
      </c>
      <c r="J386" s="14">
        <v>5.3710142372795561E-2</v>
      </c>
      <c r="K386" s="14">
        <v>3.6310972640724658E-2</v>
      </c>
      <c r="L386" s="14">
        <v>2.6440395207294829E-3</v>
      </c>
      <c r="M386" s="14">
        <v>4.7711180159634465E-4</v>
      </c>
      <c r="N386" s="14">
        <v>2.0968326851388198E-2</v>
      </c>
      <c r="O386" s="14">
        <v>1.8115611189330636E-3</v>
      </c>
      <c r="P386" s="14">
        <v>2.4561235791938262E-2</v>
      </c>
      <c r="Q386" s="14">
        <v>4.6438210908554392E-2</v>
      </c>
    </row>
    <row r="387" spans="2:17" x14ac:dyDescent="0.3">
      <c r="B387" s="5" t="s">
        <v>112</v>
      </c>
      <c r="C387" s="21">
        <v>0.96563096453887742</v>
      </c>
      <c r="D387" s="14">
        <v>9.5038311670074468E-3</v>
      </c>
      <c r="E387" s="14">
        <v>1.8065618153258162E-2</v>
      </c>
      <c r="F387" s="14">
        <v>7.1939592861808624E-4</v>
      </c>
      <c r="G387" s="14">
        <v>4.1761104902843585E-4</v>
      </c>
      <c r="H387" s="14">
        <v>8.9839891777931794E-4</v>
      </c>
      <c r="I387" s="14">
        <v>7.1625093171526222E-4</v>
      </c>
      <c r="J387" s="14">
        <v>4.4981629006467462E-6</v>
      </c>
      <c r="K387" s="14">
        <v>5.0085229927066108E-4</v>
      </c>
      <c r="L387" s="14">
        <v>5.5674037834716871E-8</v>
      </c>
      <c r="M387" s="14">
        <v>2.9390416629751682E-4</v>
      </c>
      <c r="N387" s="14">
        <v>2.686013068711171E-4</v>
      </c>
      <c r="O387" s="14">
        <v>3.9011130967243272E-4</v>
      </c>
      <c r="P387" s="14">
        <v>8.4485158468701233E-4</v>
      </c>
      <c r="Q387" s="14">
        <v>1.7450548099787353E-3</v>
      </c>
    </row>
    <row r="388" spans="2:17" x14ac:dyDescent="0.3">
      <c r="B388" s="5" t="s">
        <v>113</v>
      </c>
      <c r="C388" s="21">
        <v>0.96455094171768097</v>
      </c>
      <c r="D388" s="14">
        <v>4.8570334241426569E-3</v>
      </c>
      <c r="E388" s="14">
        <v>1.7264433710275258E-2</v>
      </c>
      <c r="F388" s="14">
        <v>3.9764604794189987E-3</v>
      </c>
      <c r="G388" s="14">
        <v>1.665814731836285E-3</v>
      </c>
      <c r="H388" s="14">
        <v>3.6098452179115641E-4</v>
      </c>
      <c r="I388" s="14">
        <v>2.6590196838315646E-4</v>
      </c>
      <c r="J388" s="14">
        <v>1.8750492595440713E-3</v>
      </c>
      <c r="K388" s="14">
        <v>5.0549470328143482E-4</v>
      </c>
      <c r="L388" s="14">
        <v>3.9621960613528867E-4</v>
      </c>
      <c r="M388" s="14">
        <v>4.7268121700165143E-4</v>
      </c>
      <c r="N388" s="14">
        <v>1.1097036783428053E-5</v>
      </c>
      <c r="O388" s="14">
        <v>3.5357555702463227E-4</v>
      </c>
      <c r="P388" s="14">
        <v>9.6178638799030217E-4</v>
      </c>
      <c r="Q388" s="14">
        <v>2.4825256787106855E-3</v>
      </c>
    </row>
    <row r="389" spans="2:17" x14ac:dyDescent="0.3">
      <c r="B389" s="5" t="s">
        <v>114</v>
      </c>
      <c r="C389" s="21">
        <v>0.94522794535901522</v>
      </c>
      <c r="D389" s="14">
        <v>6.1615568796896756E-3</v>
      </c>
      <c r="E389" s="14">
        <v>3.2690183625959976E-2</v>
      </c>
      <c r="F389" s="14">
        <v>1.5186662215571503E-4</v>
      </c>
      <c r="G389" s="14">
        <v>6.5161493044359577E-4</v>
      </c>
      <c r="H389" s="14">
        <v>9.8865227261242915E-5</v>
      </c>
      <c r="I389" s="14">
        <v>2.5434845157552535E-3</v>
      </c>
      <c r="J389" s="14">
        <v>1.6979818747985529E-4</v>
      </c>
      <c r="K389" s="14">
        <v>3.4359810303063254E-3</v>
      </c>
      <c r="L389" s="14">
        <v>2.5808106193440793E-3</v>
      </c>
      <c r="M389" s="14">
        <v>3.3767500553367243E-4</v>
      </c>
      <c r="N389" s="14">
        <v>2.3789939350388738E-3</v>
      </c>
      <c r="O389" s="14">
        <v>1.0533736997346457E-3</v>
      </c>
      <c r="P389" s="14">
        <v>7.8492400323163663E-4</v>
      </c>
      <c r="Q389" s="14">
        <v>1.732926359050202E-3</v>
      </c>
    </row>
    <row r="390" spans="2:17" x14ac:dyDescent="0.3">
      <c r="B390" s="5" t="s">
        <v>115</v>
      </c>
      <c r="C390" s="21">
        <v>0.37483453675656825</v>
      </c>
      <c r="D390" s="14">
        <v>0.14772788496995626</v>
      </c>
      <c r="E390" s="14">
        <v>0.24120144519752162</v>
      </c>
      <c r="F390" s="14">
        <v>6.3481595853503922E-2</v>
      </c>
      <c r="G390" s="14">
        <v>9.4240123489277156E-3</v>
      </c>
      <c r="H390" s="14">
        <v>1.7401656781782433E-3</v>
      </c>
      <c r="I390" s="14">
        <v>7.0995410488442198E-2</v>
      </c>
      <c r="J390" s="14">
        <v>8.3573023471733929E-3</v>
      </c>
      <c r="K390" s="14">
        <v>6.0669235698230751E-3</v>
      </c>
      <c r="L390" s="14">
        <v>7.2502614298519685E-4</v>
      </c>
      <c r="M390" s="14">
        <v>2.7243791313846151E-5</v>
      </c>
      <c r="N390" s="14">
        <v>6.5593054882515005E-3</v>
      </c>
      <c r="O390" s="14">
        <v>2.1082690178768092E-2</v>
      </c>
      <c r="P390" s="14">
        <v>4.8900744522565424E-3</v>
      </c>
      <c r="Q390" s="14">
        <v>4.2886382736330247E-2</v>
      </c>
    </row>
    <row r="391" spans="2:17" x14ac:dyDescent="0.3">
      <c r="B391" s="5" t="s">
        <v>116</v>
      </c>
      <c r="C391" s="21">
        <v>0.44554741629678424</v>
      </c>
      <c r="D391" s="14">
        <v>0.23401531602819386</v>
      </c>
      <c r="E391" s="14">
        <v>0.1790112504610169</v>
      </c>
      <c r="F391" s="14">
        <v>2.0242831521749511E-2</v>
      </c>
      <c r="G391" s="14">
        <v>9.3045114821514556E-4</v>
      </c>
      <c r="H391" s="14">
        <v>7.8075798703248628E-3</v>
      </c>
      <c r="I391" s="14">
        <v>4.1926734218159283E-2</v>
      </c>
      <c r="J391" s="14">
        <v>8.1329731243885792E-3</v>
      </c>
      <c r="K391" s="14">
        <v>1.0575443849951062E-3</v>
      </c>
      <c r="L391" s="14">
        <v>1.4685331263952129E-2</v>
      </c>
      <c r="M391" s="14">
        <v>1.0809860067042571E-4</v>
      </c>
      <c r="N391" s="14">
        <v>1.5153390800157188E-3</v>
      </c>
      <c r="O391" s="14">
        <v>9.7402753534798752E-3</v>
      </c>
      <c r="P391" s="14">
        <v>1.1979353301812285E-2</v>
      </c>
      <c r="Q391" s="14">
        <v>2.3299505346241992E-2</v>
      </c>
    </row>
    <row r="392" spans="2:17" x14ac:dyDescent="0.3">
      <c r="B392" s="5" t="s">
        <v>117</v>
      </c>
      <c r="C392" s="21">
        <v>0.53358155425684706</v>
      </c>
      <c r="D392" s="14">
        <v>0.1114355368734597</v>
      </c>
      <c r="E392" s="14">
        <v>0.22658720480591613</v>
      </c>
      <c r="F392" s="14">
        <v>1.1936542877305041E-2</v>
      </c>
      <c r="G392" s="14">
        <v>2.3656903596248511E-4</v>
      </c>
      <c r="H392" s="14">
        <v>5.9277277074888972E-3</v>
      </c>
      <c r="I392" s="14">
        <v>4.2594233186555197E-2</v>
      </c>
      <c r="J392" s="14">
        <v>5.6011344316436571E-5</v>
      </c>
      <c r="K392" s="14">
        <v>5.7905738036932665E-4</v>
      </c>
      <c r="L392" s="14">
        <v>3.0404034927839899E-3</v>
      </c>
      <c r="M392" s="14">
        <v>1.2227112383910593E-4</v>
      </c>
      <c r="N392" s="14">
        <v>4.103679685744036E-3</v>
      </c>
      <c r="O392" s="14">
        <v>2.4555848543287403E-2</v>
      </c>
      <c r="P392" s="14">
        <v>7.9629398571909957E-3</v>
      </c>
      <c r="Q392" s="14">
        <v>2.7280419828934206E-2</v>
      </c>
    </row>
    <row r="393" spans="2:17" x14ac:dyDescent="0.3">
      <c r="B393" s="5" t="s">
        <v>118</v>
      </c>
      <c r="C393" s="21">
        <v>0.7961300375422341</v>
      </c>
      <c r="D393" s="14">
        <v>9.3027785754423317E-2</v>
      </c>
      <c r="E393" s="14">
        <v>1.4978635533966176E-2</v>
      </c>
      <c r="F393" s="14">
        <v>1.8128441808277717E-3</v>
      </c>
      <c r="G393" s="14">
        <v>7.2433101939104287E-3</v>
      </c>
      <c r="H393" s="14">
        <v>1.7751474944488626E-2</v>
      </c>
      <c r="I393" s="14">
        <v>1.4283276332714237E-4</v>
      </c>
      <c r="J393" s="14">
        <v>3.9753946181361475E-3</v>
      </c>
      <c r="K393" s="14">
        <v>7.1267547262885578E-3</v>
      </c>
      <c r="L393" s="14">
        <v>1.2863642214384382E-2</v>
      </c>
      <c r="M393" s="14">
        <v>3.1362664772061856E-3</v>
      </c>
      <c r="N393" s="14">
        <v>7.845119858053861E-4</v>
      </c>
      <c r="O393" s="14">
        <v>1.3038145425370001E-2</v>
      </c>
      <c r="P393" s="14">
        <v>2.3010315237091297E-3</v>
      </c>
      <c r="Q393" s="14">
        <v>2.5687332115922688E-2</v>
      </c>
    </row>
    <row r="394" spans="2:17" x14ac:dyDescent="0.3">
      <c r="B394" s="5" t="s">
        <v>119</v>
      </c>
      <c r="C394" s="21">
        <v>0.84681897941754825</v>
      </c>
      <c r="D394" s="14">
        <v>6.701370179941922E-2</v>
      </c>
      <c r="E394" s="14">
        <v>5.4102167353768061E-3</v>
      </c>
      <c r="F394" s="14">
        <v>4.7886084708703381E-3</v>
      </c>
      <c r="G394" s="14">
        <v>6.9784867635494666E-3</v>
      </c>
      <c r="H394" s="14">
        <v>2.3538689906303041E-2</v>
      </c>
      <c r="I394" s="14">
        <v>4.0414269734412967E-4</v>
      </c>
      <c r="J394" s="14">
        <v>5.1700459772028749E-4</v>
      </c>
      <c r="K394" s="14">
        <v>4.2282818808478932E-4</v>
      </c>
      <c r="L394" s="14">
        <v>4.8070977236633694E-3</v>
      </c>
      <c r="M394" s="14">
        <v>1.8483292057441987E-3</v>
      </c>
      <c r="N394" s="14">
        <v>6.5245614059636641E-4</v>
      </c>
      <c r="O394" s="14">
        <v>1.719743814767968E-2</v>
      </c>
      <c r="P394" s="14">
        <v>8.2246929134193261E-4</v>
      </c>
      <c r="Q394" s="14">
        <v>1.8779550914758181E-2</v>
      </c>
    </row>
    <row r="395" spans="2:17" x14ac:dyDescent="0.3">
      <c r="B395" s="5" t="s">
        <v>120</v>
      </c>
      <c r="C395" s="21">
        <v>0.87031001418728071</v>
      </c>
      <c r="D395" s="14">
        <v>5.1404470368626595E-2</v>
      </c>
      <c r="E395" s="14">
        <v>1.7480832123354067E-3</v>
      </c>
      <c r="F395" s="14">
        <v>6.6600163951183499E-3</v>
      </c>
      <c r="G395" s="14">
        <v>9.6679937339178117E-3</v>
      </c>
      <c r="H395" s="14">
        <v>1.4347617612038555E-2</v>
      </c>
      <c r="I395" s="14">
        <v>1.7615400945405742E-3</v>
      </c>
      <c r="J395" s="14">
        <v>1.6909301262630648E-4</v>
      </c>
      <c r="K395" s="14">
        <v>1.356082699612913E-5</v>
      </c>
      <c r="L395" s="14">
        <v>2.0367177525024891E-3</v>
      </c>
      <c r="M395" s="14">
        <v>3.0687836362379745E-3</v>
      </c>
      <c r="N395" s="14">
        <v>1.0409644735636907E-4</v>
      </c>
      <c r="O395" s="14">
        <v>1.5819443330667413E-2</v>
      </c>
      <c r="P395" s="14">
        <v>1.2684216756576828E-3</v>
      </c>
      <c r="Q395" s="14">
        <v>2.1620147714097603E-2</v>
      </c>
    </row>
    <row r="396" spans="2:17" x14ac:dyDescent="0.3">
      <c r="B396" s="5" t="s">
        <v>121</v>
      </c>
      <c r="C396" s="21">
        <v>0.87877527807132516</v>
      </c>
      <c r="D396" s="14">
        <v>1.1247675856960837E-3</v>
      </c>
      <c r="E396" s="14">
        <v>2.7011694350069768E-2</v>
      </c>
      <c r="F396" s="14">
        <v>3.6129632322262645E-3</v>
      </c>
      <c r="G396" s="14">
        <v>1.7673724422832923E-2</v>
      </c>
      <c r="H396" s="14">
        <v>4.5915981791748029E-5</v>
      </c>
      <c r="I396" s="14">
        <v>7.2787300481651062E-3</v>
      </c>
      <c r="J396" s="14">
        <v>7.2763608806985375E-4</v>
      </c>
      <c r="K396" s="14">
        <v>2.2781500094273756E-3</v>
      </c>
      <c r="L396" s="14">
        <v>2.9127426499373451E-3</v>
      </c>
      <c r="M396" s="14">
        <v>2.0602235405313501E-3</v>
      </c>
      <c r="N396" s="14">
        <v>2.9213549338173374E-3</v>
      </c>
      <c r="O396" s="14">
        <v>1.456793512763124E-2</v>
      </c>
      <c r="P396" s="14">
        <v>2.4954234863426279E-5</v>
      </c>
      <c r="Q396" s="14">
        <v>3.8983929723615009E-2</v>
      </c>
    </row>
    <row r="397" spans="2:17" x14ac:dyDescent="0.3">
      <c r="B397" s="5" t="s">
        <v>122</v>
      </c>
      <c r="C397" s="21">
        <v>0.919099658965988</v>
      </c>
      <c r="D397" s="14">
        <v>1.9349292064916935E-3</v>
      </c>
      <c r="E397" s="14">
        <v>1.3167695122916774E-2</v>
      </c>
      <c r="F397" s="14">
        <v>1.2658386570828404E-3</v>
      </c>
      <c r="G397" s="14">
        <v>1.4104296708053035E-2</v>
      </c>
      <c r="H397" s="14">
        <v>1.2429044920655172E-4</v>
      </c>
      <c r="I397" s="14">
        <v>9.0867630507192806E-3</v>
      </c>
      <c r="J397" s="14">
        <v>3.7082803789057362E-4</v>
      </c>
      <c r="K397" s="14">
        <v>1.5001090495036413E-3</v>
      </c>
      <c r="L397" s="14">
        <v>1.6184297098464302E-5</v>
      </c>
      <c r="M397" s="14">
        <v>3.1725127832670218E-4</v>
      </c>
      <c r="N397" s="14">
        <v>4.0995313212933542E-4</v>
      </c>
      <c r="O397" s="14">
        <v>1.6359443035189353E-2</v>
      </c>
      <c r="P397" s="14">
        <v>7.8587024389336724E-4</v>
      </c>
      <c r="Q397" s="14">
        <v>2.1456888765510385E-2</v>
      </c>
    </row>
    <row r="398" spans="2:17" x14ac:dyDescent="0.3">
      <c r="B398" s="5" t="s">
        <v>123</v>
      </c>
      <c r="C398" s="21">
        <v>0.90731653961617176</v>
      </c>
      <c r="D398" s="14">
        <v>1.6578991531914086E-3</v>
      </c>
      <c r="E398" s="14">
        <v>2.2491805112472864E-2</v>
      </c>
      <c r="F398" s="14">
        <v>7.0752663441650437E-7</v>
      </c>
      <c r="G398" s="14">
        <v>1.1198868166902527E-2</v>
      </c>
      <c r="H398" s="14">
        <v>1.5122735526498156E-3</v>
      </c>
      <c r="I398" s="14">
        <v>5.3884380782619531E-3</v>
      </c>
      <c r="J398" s="14">
        <v>3.211210343645706E-4</v>
      </c>
      <c r="K398" s="14">
        <v>8.1760587396408849E-4</v>
      </c>
      <c r="L398" s="14">
        <v>6.2512479001759156E-5</v>
      </c>
      <c r="M398" s="14">
        <v>1.5693880744222221E-4</v>
      </c>
      <c r="N398" s="14">
        <v>8.5615242770398822E-4</v>
      </c>
      <c r="O398" s="14">
        <v>1.5949616939601549E-2</v>
      </c>
      <c r="P398" s="14">
        <v>1.0179642074478175E-3</v>
      </c>
      <c r="Q398" s="14">
        <v>3.1251557024189205E-2</v>
      </c>
    </row>
    <row r="399" spans="2:17" x14ac:dyDescent="0.3">
      <c r="B399" s="5" t="s">
        <v>124</v>
      </c>
      <c r="C399" s="21">
        <v>0.89842852793384431</v>
      </c>
      <c r="D399" s="14">
        <v>5.5264210576590148E-3</v>
      </c>
      <c r="E399" s="14">
        <v>7.1777217818914232E-2</v>
      </c>
      <c r="F399" s="14">
        <v>6.7025775667448257E-4</v>
      </c>
      <c r="G399" s="14">
        <v>1.0772367883741967E-3</v>
      </c>
      <c r="H399" s="14">
        <v>6.5979153999111762E-5</v>
      </c>
      <c r="I399" s="14">
        <v>2.197084725202636E-3</v>
      </c>
      <c r="J399" s="14">
        <v>1.5223146079002118E-3</v>
      </c>
      <c r="K399" s="14">
        <v>3.223643567055554E-3</v>
      </c>
      <c r="L399" s="14">
        <v>2.6633643544593673E-3</v>
      </c>
      <c r="M399" s="14">
        <v>2.0840674555801435E-5</v>
      </c>
      <c r="N399" s="14">
        <v>2.6184882515837638E-4</v>
      </c>
      <c r="O399" s="14">
        <v>3.2476597365492551E-3</v>
      </c>
      <c r="P399" s="14">
        <v>1.445413831018352E-3</v>
      </c>
      <c r="Q399" s="14">
        <v>7.8721891686351197E-3</v>
      </c>
    </row>
    <row r="400" spans="2:17" x14ac:dyDescent="0.3">
      <c r="B400" s="5" t="s">
        <v>125</v>
      </c>
      <c r="C400" s="21">
        <v>0.91015996266624488</v>
      </c>
      <c r="D400" s="14">
        <v>2.817345163632321E-3</v>
      </c>
      <c r="E400" s="14">
        <v>6.3893109364198272E-2</v>
      </c>
      <c r="F400" s="14">
        <v>6.4984407995772727E-3</v>
      </c>
      <c r="G400" s="14">
        <v>2.8903095068562551E-4</v>
      </c>
      <c r="H400" s="14">
        <v>8.946169497767517E-5</v>
      </c>
      <c r="I400" s="14">
        <v>1.456307173797911E-3</v>
      </c>
      <c r="J400" s="14">
        <v>1.6990696386145535E-3</v>
      </c>
      <c r="K400" s="14">
        <v>1.9721011637907453E-3</v>
      </c>
      <c r="L400" s="14">
        <v>1.2777543579424525E-3</v>
      </c>
      <c r="M400" s="14">
        <v>3.3174697551993616E-5</v>
      </c>
      <c r="N400" s="14">
        <v>8.9935402293178925E-5</v>
      </c>
      <c r="O400" s="14">
        <v>2.6231660645488334E-3</v>
      </c>
      <c r="P400" s="14">
        <v>5.1427062125338071E-4</v>
      </c>
      <c r="Q400" s="14">
        <v>6.5868702408908367E-3</v>
      </c>
    </row>
    <row r="401" spans="2:17" x14ac:dyDescent="0.3">
      <c r="B401" s="5" t="s">
        <v>126</v>
      </c>
      <c r="C401" s="21">
        <v>0.88067345970208732</v>
      </c>
      <c r="D401" s="14">
        <v>2.3397259384664898E-3</v>
      </c>
      <c r="E401" s="14">
        <v>7.9910254677134668E-2</v>
      </c>
      <c r="F401" s="14">
        <v>1.6642745051864055E-2</v>
      </c>
      <c r="G401" s="14">
        <v>1.195729626902408E-4</v>
      </c>
      <c r="H401" s="14">
        <v>1.4972407285263882E-3</v>
      </c>
      <c r="I401" s="14">
        <v>2.5884815890630077E-3</v>
      </c>
      <c r="J401" s="14">
        <v>5.5437364215481298E-4</v>
      </c>
      <c r="K401" s="14">
        <v>4.5403060527677494E-3</v>
      </c>
      <c r="L401" s="14">
        <v>5.2699573416271667E-4</v>
      </c>
      <c r="M401" s="14">
        <v>9.2244061790396211E-4</v>
      </c>
      <c r="N401" s="14">
        <v>1.3776595145475491E-4</v>
      </c>
      <c r="O401" s="14">
        <v>5.3695874718441179E-3</v>
      </c>
      <c r="P401" s="14">
        <v>3.1000374642667665E-4</v>
      </c>
      <c r="Q401" s="14">
        <v>3.8670461334530367E-3</v>
      </c>
    </row>
    <row r="402" spans="2:17" x14ac:dyDescent="0.3">
      <c r="B402" s="5" t="s">
        <v>127</v>
      </c>
      <c r="C402" s="21">
        <v>0.97980480373216106</v>
      </c>
      <c r="D402" s="14">
        <v>1.4021530077618161E-3</v>
      </c>
      <c r="E402" s="14">
        <v>3.9237339559156726E-3</v>
      </c>
      <c r="F402" s="14">
        <v>4.1731993083146367E-3</v>
      </c>
      <c r="G402" s="14">
        <v>3.5755920955172771E-3</v>
      </c>
      <c r="H402" s="14">
        <v>7.6238963495303761E-5</v>
      </c>
      <c r="I402" s="14">
        <v>2.0443270366851996E-4</v>
      </c>
      <c r="J402" s="14">
        <v>1.3526787158511279E-3</v>
      </c>
      <c r="K402" s="14">
        <v>2.3438969281390663E-3</v>
      </c>
      <c r="L402" s="14">
        <v>2.218023918911357E-4</v>
      </c>
      <c r="M402" s="14">
        <v>1.9413520714680365E-4</v>
      </c>
      <c r="N402" s="14">
        <v>2.8418775388809446E-4</v>
      </c>
      <c r="O402" s="14">
        <v>8.2117122156995996E-4</v>
      </c>
      <c r="P402" s="14">
        <v>1.1689224797105201E-4</v>
      </c>
      <c r="Q402" s="14">
        <v>1.5050817667085249E-3</v>
      </c>
    </row>
    <row r="403" spans="2:17" x14ac:dyDescent="0.3">
      <c r="B403" s="5" t="s">
        <v>128</v>
      </c>
      <c r="C403" s="21">
        <v>0.98199312818523921</v>
      </c>
      <c r="D403" s="14">
        <v>1.6187290036380089E-3</v>
      </c>
      <c r="E403" s="14">
        <v>3.2604716119261539E-3</v>
      </c>
      <c r="F403" s="14">
        <v>1.0684071682476393E-3</v>
      </c>
      <c r="G403" s="14">
        <v>1.9833166089134138E-3</v>
      </c>
      <c r="H403" s="14">
        <v>3.1093661713998814E-4</v>
      </c>
      <c r="I403" s="14">
        <v>6.275994486437931E-5</v>
      </c>
      <c r="J403" s="14">
        <v>2.6502465141318029E-3</v>
      </c>
      <c r="K403" s="14">
        <v>5.3276512018015617E-3</v>
      </c>
      <c r="L403" s="14">
        <v>1.4497551098120569E-4</v>
      </c>
      <c r="M403" s="14">
        <v>1.4887128398615381E-4</v>
      </c>
      <c r="N403" s="14">
        <v>5.1191881322214651E-4</v>
      </c>
      <c r="O403" s="14">
        <v>2.2264239447601143E-4</v>
      </c>
      <c r="P403" s="14">
        <v>4.2330314222753935E-4</v>
      </c>
      <c r="Q403" s="14">
        <v>2.7264199920486577E-4</v>
      </c>
    </row>
    <row r="404" spans="2:17" x14ac:dyDescent="0.3">
      <c r="B404" s="5" t="s">
        <v>129</v>
      </c>
      <c r="C404" s="21">
        <v>0.98603629098651047</v>
      </c>
      <c r="D404" s="14">
        <v>3.3220742131958114E-6</v>
      </c>
      <c r="E404" s="14">
        <v>3.7040594662099504E-3</v>
      </c>
      <c r="F404" s="14">
        <v>9.0296287715760815E-4</v>
      </c>
      <c r="G404" s="14">
        <v>3.6287738392375531E-4</v>
      </c>
      <c r="H404" s="14">
        <v>5.4221511665022717E-5</v>
      </c>
      <c r="I404" s="14">
        <v>8.4556972725342963E-5</v>
      </c>
      <c r="J404" s="14">
        <v>1.7789123373117123E-3</v>
      </c>
      <c r="K404" s="14">
        <v>4.6045583076686509E-3</v>
      </c>
      <c r="L404" s="14">
        <v>1.5474454176424749E-4</v>
      </c>
      <c r="M404" s="14">
        <v>4.9065157682022243E-5</v>
      </c>
      <c r="N404" s="14">
        <v>4.3416365520508493E-5</v>
      </c>
      <c r="O404" s="14">
        <v>7.9046632236623704E-7</v>
      </c>
      <c r="P404" s="14">
        <v>1.6742051658122118E-3</v>
      </c>
      <c r="Q404" s="14">
        <v>5.4601638551292093E-4</v>
      </c>
    </row>
    <row r="405" spans="2:17" x14ac:dyDescent="0.3">
      <c r="B405" s="5" t="s">
        <v>130</v>
      </c>
      <c r="C405" s="21">
        <v>0.99368213331473887</v>
      </c>
      <c r="D405" s="14">
        <v>1.6172961492878056E-5</v>
      </c>
      <c r="E405" s="14">
        <v>3.9799782281326097E-4</v>
      </c>
      <c r="F405" s="14">
        <v>4.8896243694171695E-5</v>
      </c>
      <c r="G405" s="14">
        <v>1.0016076213920052E-3</v>
      </c>
      <c r="H405" s="14">
        <v>1.4816260237639169E-5</v>
      </c>
      <c r="I405" s="14">
        <v>4.4321560447125873E-8</v>
      </c>
      <c r="J405" s="14">
        <v>9.998916399337297E-6</v>
      </c>
      <c r="K405" s="14">
        <v>3.4109820630616206E-4</v>
      </c>
      <c r="L405" s="14">
        <v>5.122279834660681E-4</v>
      </c>
      <c r="M405" s="14">
        <v>6.7135537224144795E-5</v>
      </c>
      <c r="N405" s="14">
        <v>6.6131297840338111E-7</v>
      </c>
      <c r="O405" s="14">
        <v>3.7311737287535598E-4</v>
      </c>
      <c r="P405" s="14">
        <v>2.1492143280654844E-4</v>
      </c>
      <c r="Q405" s="14">
        <v>3.3191706920147213E-3</v>
      </c>
    </row>
    <row r="406" spans="2:17" x14ac:dyDescent="0.3">
      <c r="B406" s="5" t="s">
        <v>131</v>
      </c>
      <c r="C406" s="21">
        <v>0.99246224534978655</v>
      </c>
      <c r="D406" s="14">
        <v>2.8507913874826487E-4</v>
      </c>
      <c r="E406" s="14">
        <v>2.9832083312352463E-4</v>
      </c>
      <c r="F406" s="14">
        <v>1.089312424273629E-4</v>
      </c>
      <c r="G406" s="14">
        <v>3.4349308328274111E-4</v>
      </c>
      <c r="H406" s="14">
        <v>1.6412157199964504E-6</v>
      </c>
      <c r="I406" s="14">
        <v>1.7040200055676939E-5</v>
      </c>
      <c r="J406" s="14">
        <v>1.057828653264714E-4</v>
      </c>
      <c r="K406" s="14">
        <v>4.3263363791965826E-4</v>
      </c>
      <c r="L406" s="14">
        <v>3.8911691616997756E-5</v>
      </c>
      <c r="M406" s="14">
        <v>1.1238888605386919E-4</v>
      </c>
      <c r="N406" s="14">
        <v>1.1558183125983296E-4</v>
      </c>
      <c r="O406" s="14">
        <v>1.1723710400353409E-3</v>
      </c>
      <c r="P406" s="14">
        <v>9.0913203673779195E-4</v>
      </c>
      <c r="Q406" s="14">
        <v>3.5964469479058828E-3</v>
      </c>
    </row>
    <row r="407" spans="2:17" x14ac:dyDescent="0.3">
      <c r="B407" s="5" t="s">
        <v>132</v>
      </c>
      <c r="C407" s="21">
        <v>0.99311206177272937</v>
      </c>
      <c r="D407" s="14">
        <v>3.8773102403259356E-4</v>
      </c>
      <c r="E407" s="14">
        <v>1.305677407500809E-4</v>
      </c>
      <c r="F407" s="14">
        <v>2.1650345652018236E-4</v>
      </c>
      <c r="G407" s="14">
        <v>2.5120773444136437E-4</v>
      </c>
      <c r="H407" s="14">
        <v>1.1702409205256632E-4</v>
      </c>
      <c r="I407" s="14">
        <v>1.4283828056885999E-5</v>
      </c>
      <c r="J407" s="14">
        <v>1.3562924785777164E-6</v>
      </c>
      <c r="K407" s="14">
        <v>1.4169598068486194E-4</v>
      </c>
      <c r="L407" s="14">
        <v>1.5403769696225519E-5</v>
      </c>
      <c r="M407" s="14">
        <v>2.669787006027207E-6</v>
      </c>
      <c r="N407" s="14">
        <v>7.2330352287926079E-8</v>
      </c>
      <c r="O407" s="14">
        <v>1.2207831133656491E-3</v>
      </c>
      <c r="P407" s="14">
        <v>9.8096758813471597E-4</v>
      </c>
      <c r="Q407" s="14">
        <v>3.407671489698554E-3</v>
      </c>
    </row>
    <row r="408" spans="2:17" x14ac:dyDescent="0.3">
      <c r="B408" s="5" t="s">
        <v>133</v>
      </c>
      <c r="C408" s="21">
        <v>0.99252973653216336</v>
      </c>
      <c r="D408" s="14">
        <v>7.3138457027305888E-4</v>
      </c>
      <c r="E408" s="14">
        <v>2.0883975660621713E-4</v>
      </c>
      <c r="F408" s="14">
        <v>2.2638281097816918E-5</v>
      </c>
      <c r="G408" s="14">
        <v>2.9178368327446741E-6</v>
      </c>
      <c r="H408" s="14">
        <v>1.0786272932860516E-4</v>
      </c>
      <c r="I408" s="14">
        <v>1.1454942849012368E-4</v>
      </c>
      <c r="J408" s="14">
        <v>1.9425143812356303E-4</v>
      </c>
      <c r="K408" s="14">
        <v>3.6623609154114769E-5</v>
      </c>
      <c r="L408" s="14">
        <v>5.6305466003289781E-4</v>
      </c>
      <c r="M408" s="14">
        <v>1.8236003213648898E-4</v>
      </c>
      <c r="N408" s="14">
        <v>6.2110056697296287E-6</v>
      </c>
      <c r="O408" s="14">
        <v>1.2827018755122502E-3</v>
      </c>
      <c r="P408" s="14">
        <v>2.0500227911875469E-4</v>
      </c>
      <c r="Q408" s="14">
        <v>3.8118659654602671E-3</v>
      </c>
    </row>
    <row r="409" spans="2:17" x14ac:dyDescent="0.3">
      <c r="B409" s="5" t="s">
        <v>134</v>
      </c>
      <c r="C409" s="21">
        <v>0.98855274976580887</v>
      </c>
      <c r="D409" s="14">
        <v>1.0965460309292445E-3</v>
      </c>
      <c r="E409" s="14">
        <v>5.9960584949882427E-4</v>
      </c>
      <c r="F409" s="14">
        <v>2.6735247376669823E-4</v>
      </c>
      <c r="G409" s="14">
        <v>7.8372508635318896E-5</v>
      </c>
      <c r="H409" s="14">
        <v>4.2540778744311027E-4</v>
      </c>
      <c r="I409" s="14">
        <v>3.8478664551993598E-4</v>
      </c>
      <c r="J409" s="14">
        <v>2.9541728734397437E-4</v>
      </c>
      <c r="K409" s="14">
        <v>9.2032234823610713E-5</v>
      </c>
      <c r="L409" s="14">
        <v>5.3361048003560221E-4</v>
      </c>
      <c r="M409" s="14">
        <v>2.020101983891459E-3</v>
      </c>
      <c r="N409" s="14">
        <v>4.3358031433120171E-7</v>
      </c>
      <c r="O409" s="14">
        <v>1.5699067835200397E-3</v>
      </c>
      <c r="P409" s="14">
        <v>4.9438608838747054E-5</v>
      </c>
      <c r="Q409" s="14">
        <v>4.0342379796301864E-3</v>
      </c>
    </row>
    <row r="410" spans="2:17" ht="15" thickBot="1" x14ac:dyDescent="0.35">
      <c r="B410" s="9" t="s">
        <v>135</v>
      </c>
      <c r="C410" s="23">
        <v>0.98936311269134514</v>
      </c>
      <c r="D410" s="15">
        <v>9.1361204123402125E-4</v>
      </c>
      <c r="E410" s="15">
        <v>7.1748475732171554E-4</v>
      </c>
      <c r="F410" s="15">
        <v>3.924082961624465E-5</v>
      </c>
      <c r="G410" s="15">
        <v>3.3742926262286398E-4</v>
      </c>
      <c r="H410" s="15">
        <v>2.0483218944341818E-3</v>
      </c>
      <c r="I410" s="15">
        <v>1.9428187536726363E-4</v>
      </c>
      <c r="J410" s="15">
        <v>6.9279305617223194E-4</v>
      </c>
      <c r="K410" s="15">
        <v>1.9686929267337302E-4</v>
      </c>
      <c r="L410" s="15">
        <v>8.4183028688485724E-4</v>
      </c>
      <c r="M410" s="15">
        <v>3.9340078156593027E-4</v>
      </c>
      <c r="N410" s="15">
        <v>6.7227094267383033E-7</v>
      </c>
      <c r="O410" s="15">
        <v>1.2806880468956296E-3</v>
      </c>
      <c r="P410" s="15">
        <v>2.460699565260544E-4</v>
      </c>
      <c r="Q410" s="15">
        <v>2.7341929563978302E-3</v>
      </c>
    </row>
    <row r="411" spans="2:17" x14ac:dyDescent="0.3">
      <c r="B411" s="26" t="s">
        <v>138</v>
      </c>
    </row>
  </sheetData>
  <pageMargins left="0.7" right="0.7" top="0.75" bottom="0.75" header="0.3" footer="0.3"/>
  <ignoredErrors>
    <ignoredError sqref="A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B1" workbookViewId="0">
      <selection activeCell="K1" sqref="K1"/>
    </sheetView>
  </sheetViews>
  <sheetFormatPr defaultRowHeight="14.4" x14ac:dyDescent="0.3"/>
  <sheetData>
    <row r="1" spans="1:18" x14ac:dyDescent="0.3">
      <c r="B1" t="s">
        <v>0</v>
      </c>
      <c r="C1" t="s">
        <v>1</v>
      </c>
      <c r="D1" t="s">
        <v>2</v>
      </c>
      <c r="E1" t="s">
        <v>31</v>
      </c>
      <c r="F1" t="s">
        <v>3</v>
      </c>
      <c r="G1" t="s">
        <v>4</v>
      </c>
      <c r="H1" t="s">
        <v>5</v>
      </c>
      <c r="I1" t="s">
        <v>6</v>
      </c>
      <c r="J1" s="1" t="s">
        <v>7</v>
      </c>
      <c r="K1" t="s">
        <v>39</v>
      </c>
      <c r="L1" t="s">
        <v>9</v>
      </c>
      <c r="M1" t="s">
        <v>8</v>
      </c>
      <c r="N1" t="s">
        <v>10</v>
      </c>
      <c r="O1" t="s">
        <v>42</v>
      </c>
      <c r="P1" t="s">
        <v>43</v>
      </c>
      <c r="Q1" t="s">
        <v>44</v>
      </c>
      <c r="R1" t="s">
        <v>45</v>
      </c>
    </row>
    <row r="2" spans="1:18" x14ac:dyDescent="0.3">
      <c r="A2" t="s">
        <v>13</v>
      </c>
      <c r="B2">
        <v>102.66666666666667</v>
      </c>
      <c r="C2">
        <v>22.666666666666668</v>
      </c>
      <c r="D2">
        <v>48.1</v>
      </c>
      <c r="E2">
        <v>14.533333333333333</v>
      </c>
      <c r="F2">
        <v>2.6666666666666668E-2</v>
      </c>
      <c r="G2">
        <v>10.53</v>
      </c>
      <c r="H2">
        <v>3.813333333333333</v>
      </c>
      <c r="I2">
        <v>6.3</v>
      </c>
      <c r="J2">
        <v>2.1623333333333332</v>
      </c>
      <c r="K2">
        <v>0.60999999999999988</v>
      </c>
      <c r="L2">
        <v>2.7570000000000001</v>
      </c>
      <c r="M2">
        <v>1.2096666666666664</v>
      </c>
      <c r="N2">
        <v>1.5363333333333333</v>
      </c>
      <c r="O2">
        <v>0.5053333333333333</v>
      </c>
      <c r="P2">
        <v>24.666666666666668</v>
      </c>
      <c r="Q2">
        <v>3.3800000000000003</v>
      </c>
      <c r="R2">
        <v>3.1199999999999997</v>
      </c>
    </row>
    <row r="3" spans="1:18" x14ac:dyDescent="0.3">
      <c r="A3" t="s">
        <v>14</v>
      </c>
      <c r="B3">
        <v>105.63333333333333</v>
      </c>
      <c r="C3">
        <v>25.2</v>
      </c>
      <c r="D3">
        <v>51.699999999999996</v>
      </c>
      <c r="E3">
        <v>16.499999999999996</v>
      </c>
      <c r="F3">
        <v>3.3666666666666671E-2</v>
      </c>
      <c r="G3">
        <v>12.423333333333332</v>
      </c>
      <c r="H3">
        <v>4.13</v>
      </c>
      <c r="I3">
        <v>8.1933333333333334</v>
      </c>
      <c r="J3">
        <v>2.4790000000000005</v>
      </c>
      <c r="K3">
        <v>0.71333333333333371</v>
      </c>
      <c r="L3">
        <v>2.9153333333333333</v>
      </c>
      <c r="M3">
        <v>1.2243333333333333</v>
      </c>
      <c r="N3">
        <v>1.5636666666666665</v>
      </c>
      <c r="O3">
        <v>0.52466666666666673</v>
      </c>
      <c r="P3">
        <v>32.333333333333336</v>
      </c>
      <c r="Q3">
        <v>3.5733333333333337</v>
      </c>
      <c r="R3">
        <v>3.2233333333333332</v>
      </c>
    </row>
    <row r="4" spans="1:18" x14ac:dyDescent="0.3">
      <c r="A4" t="s">
        <v>15</v>
      </c>
      <c r="B4">
        <v>108.66666666666667</v>
      </c>
      <c r="C4">
        <v>27.466666666666669</v>
      </c>
      <c r="D4">
        <v>55.466666666666669</v>
      </c>
      <c r="E4">
        <v>17.3</v>
      </c>
      <c r="F4">
        <v>3.7666666666666661E-2</v>
      </c>
      <c r="G4">
        <v>13.01</v>
      </c>
      <c r="H4">
        <v>4.3433333333333337</v>
      </c>
      <c r="I4">
        <v>8.7799999999999994</v>
      </c>
      <c r="J4">
        <v>2.6923333333333339</v>
      </c>
      <c r="K4">
        <v>0.92000000000000037</v>
      </c>
      <c r="L4">
        <v>3.0079999999999996</v>
      </c>
      <c r="M4">
        <v>1.2416666666666667</v>
      </c>
      <c r="N4">
        <v>1.5736666666666668</v>
      </c>
      <c r="O4">
        <v>0.54466666666666674</v>
      </c>
      <c r="P4">
        <v>38.666666666666664</v>
      </c>
      <c r="Q4">
        <v>3.66</v>
      </c>
      <c r="R4">
        <v>3.43</v>
      </c>
    </row>
    <row r="5" spans="1:18" x14ac:dyDescent="0.3">
      <c r="A5" t="s">
        <v>16</v>
      </c>
      <c r="B5">
        <v>110.3</v>
      </c>
      <c r="C5">
        <v>28.233333333333334</v>
      </c>
      <c r="D5">
        <v>58.5</v>
      </c>
      <c r="E5">
        <v>18</v>
      </c>
      <c r="F5">
        <v>4.1333333333333333E-2</v>
      </c>
      <c r="G5">
        <v>13.186666666666667</v>
      </c>
      <c r="H5">
        <v>4.8366666666666669</v>
      </c>
      <c r="I5">
        <v>8.9566666666666652</v>
      </c>
      <c r="J5">
        <v>3.1856666666666666</v>
      </c>
      <c r="K5">
        <v>1.0233333333333337</v>
      </c>
      <c r="L5">
        <v>3.1139999999999994</v>
      </c>
      <c r="M5">
        <v>1.2853333333333334</v>
      </c>
      <c r="N5">
        <v>1.5856666666666666</v>
      </c>
      <c r="O5">
        <v>0.57333333333333336</v>
      </c>
      <c r="P5">
        <v>42.333333333333336</v>
      </c>
      <c r="Q5">
        <v>3.69</v>
      </c>
      <c r="R5">
        <v>3.5333333333333332</v>
      </c>
    </row>
    <row r="6" spans="1:18" x14ac:dyDescent="0.3">
      <c r="A6" t="s">
        <v>17</v>
      </c>
      <c r="B6">
        <v>103.66666666666667</v>
      </c>
      <c r="C6">
        <v>22.666666666666668</v>
      </c>
      <c r="D6">
        <v>48.5</v>
      </c>
      <c r="E6">
        <v>16.900000000000002</v>
      </c>
      <c r="F6">
        <v>3.1666666666666669E-2</v>
      </c>
      <c r="G6">
        <v>11.386666666666668</v>
      </c>
      <c r="H6">
        <v>4.0533333333333337</v>
      </c>
      <c r="I6">
        <v>7.1566666666666663</v>
      </c>
      <c r="J6">
        <v>2.4023333333333334</v>
      </c>
      <c r="K6">
        <v>0.74333333333333396</v>
      </c>
      <c r="L6">
        <v>3.0063333333333335</v>
      </c>
      <c r="M6">
        <v>1.3353333333333335</v>
      </c>
      <c r="N6">
        <v>1.6243333333333332</v>
      </c>
      <c r="O6">
        <v>0.61</v>
      </c>
      <c r="P6">
        <v>30.333333333333332</v>
      </c>
      <c r="Q6">
        <v>3.78</v>
      </c>
      <c r="R6">
        <v>3.2533333333333339</v>
      </c>
    </row>
    <row r="7" spans="1:18" x14ac:dyDescent="0.3">
      <c r="A7" t="s">
        <v>18</v>
      </c>
      <c r="B7">
        <v>114.53333333333335</v>
      </c>
      <c r="C7">
        <v>29.133333333333336</v>
      </c>
      <c r="D7">
        <v>61</v>
      </c>
      <c r="E7">
        <v>18.899999999999999</v>
      </c>
      <c r="F7">
        <v>4.6333333333333337E-2</v>
      </c>
      <c r="G7">
        <v>13.693333333333333</v>
      </c>
      <c r="H7">
        <v>5.4766666666666666</v>
      </c>
      <c r="I7">
        <v>9.4633333333333329</v>
      </c>
      <c r="J7">
        <v>3.8256666666666668</v>
      </c>
      <c r="K7">
        <v>1.19</v>
      </c>
      <c r="L7">
        <v>3.1496666666666666</v>
      </c>
      <c r="M7">
        <v>1.546</v>
      </c>
      <c r="N7">
        <v>1.6626666666666667</v>
      </c>
      <c r="O7">
        <v>0.64200000000000002</v>
      </c>
      <c r="P7">
        <v>47.333333333333336</v>
      </c>
      <c r="Q7">
        <v>3.8533333333333335</v>
      </c>
      <c r="R7">
        <v>3.6999999999999997</v>
      </c>
    </row>
    <row r="8" spans="1:18" x14ac:dyDescent="0.3">
      <c r="A8" t="s">
        <v>19</v>
      </c>
      <c r="B8">
        <v>119.59999999999998</v>
      </c>
      <c r="C8">
        <v>30.733333333333334</v>
      </c>
      <c r="D8">
        <v>64.833333333333329</v>
      </c>
      <c r="E8">
        <v>19.7</v>
      </c>
      <c r="F8">
        <v>5.4333333333333338E-2</v>
      </c>
      <c r="G8">
        <v>13.876666666666665</v>
      </c>
      <c r="H8">
        <v>6.1466666666666674</v>
      </c>
      <c r="I8">
        <v>9.6466666666666665</v>
      </c>
      <c r="J8">
        <v>4.4956666666666676</v>
      </c>
      <c r="K8">
        <v>1.3266666666666667</v>
      </c>
      <c r="L8">
        <v>4.0263333333333335</v>
      </c>
      <c r="M8">
        <v>2.0053333333333332</v>
      </c>
      <c r="N8">
        <v>2.672333333333333</v>
      </c>
      <c r="O8">
        <v>0.98433333333333339</v>
      </c>
      <c r="P8">
        <v>51.666666666666664</v>
      </c>
      <c r="Q8">
        <v>3.9533333333333331</v>
      </c>
      <c r="R8">
        <v>3.8366666666666664</v>
      </c>
    </row>
    <row r="9" spans="1:18" x14ac:dyDescent="0.3">
      <c r="A9" t="s">
        <v>20</v>
      </c>
      <c r="B9">
        <v>123.93333333333334</v>
      </c>
      <c r="C9">
        <v>31.8</v>
      </c>
      <c r="D9">
        <v>66</v>
      </c>
      <c r="E9">
        <v>20.266666666666669</v>
      </c>
      <c r="F9">
        <v>6.0666666666666667E-2</v>
      </c>
      <c r="G9">
        <v>14.07</v>
      </c>
      <c r="H9">
        <v>6.79</v>
      </c>
      <c r="I9">
        <v>9.8399999999999981</v>
      </c>
      <c r="J9">
        <v>5.1390000000000002</v>
      </c>
      <c r="K9">
        <v>1.4966666666666668</v>
      </c>
      <c r="L9">
        <v>4.29</v>
      </c>
      <c r="M9">
        <v>3.7919999999999998</v>
      </c>
      <c r="N9">
        <v>2.8183333333333329</v>
      </c>
      <c r="O9">
        <v>2.2993333333333332</v>
      </c>
      <c r="P9">
        <v>55.333333333333336</v>
      </c>
      <c r="Q9">
        <v>4.0966666666666667</v>
      </c>
      <c r="R9">
        <v>4.0066666666666668</v>
      </c>
    </row>
    <row r="10" spans="1:18" x14ac:dyDescent="0.3">
      <c r="A10" t="s">
        <v>21</v>
      </c>
      <c r="B10">
        <v>106.3</v>
      </c>
      <c r="C10">
        <v>23.866666666666664</v>
      </c>
      <c r="D10">
        <v>49.699999999999996</v>
      </c>
      <c r="E10">
        <v>18</v>
      </c>
      <c r="F10">
        <v>3.5666666666666673E-2</v>
      </c>
      <c r="G10">
        <v>11.976666666666667</v>
      </c>
      <c r="H10">
        <v>5.0966666666666667</v>
      </c>
      <c r="I10">
        <v>7.7466666666666661</v>
      </c>
      <c r="J10">
        <v>3.4456666666666664</v>
      </c>
      <c r="K10">
        <v>0.96333333333333337</v>
      </c>
      <c r="L10">
        <v>2.8263333333333329</v>
      </c>
      <c r="M10">
        <v>1.2713333333333334</v>
      </c>
      <c r="N10">
        <v>1.5786666666666667</v>
      </c>
      <c r="O10">
        <v>0.54733333333333334</v>
      </c>
      <c r="P10">
        <v>42.666666666666664</v>
      </c>
      <c r="Q10">
        <v>3.7506666666666661</v>
      </c>
      <c r="R10">
        <v>3.4733333333333332</v>
      </c>
    </row>
    <row r="11" spans="1:18" x14ac:dyDescent="0.3">
      <c r="A11" t="s">
        <v>22</v>
      </c>
      <c r="B11">
        <v>126.60000000000001</v>
      </c>
      <c r="C11">
        <v>32.333333333333336</v>
      </c>
      <c r="D11">
        <v>69.466666666666654</v>
      </c>
      <c r="E11">
        <v>20.863333333333333</v>
      </c>
      <c r="F11">
        <v>6.7000000000000004E-2</v>
      </c>
      <c r="G11">
        <v>14.409999999999998</v>
      </c>
      <c r="H11">
        <v>7.1499999999999995</v>
      </c>
      <c r="I11">
        <v>10.18</v>
      </c>
      <c r="J11">
        <v>5.4989999999999997</v>
      </c>
      <c r="K11">
        <v>1.8766666666666676</v>
      </c>
      <c r="L11">
        <v>4.3663333333333334</v>
      </c>
      <c r="M11">
        <v>2.258666666666667</v>
      </c>
      <c r="N11">
        <v>2.1590000000000003</v>
      </c>
      <c r="O11">
        <v>1.1233333333333333</v>
      </c>
      <c r="P11">
        <v>60.333333333333336</v>
      </c>
      <c r="Q11">
        <v>4.1383333333333328</v>
      </c>
      <c r="R11">
        <v>4.3866666666666676</v>
      </c>
    </row>
    <row r="12" spans="1:18" x14ac:dyDescent="0.3">
      <c r="A12" t="s">
        <v>23</v>
      </c>
      <c r="B12">
        <v>132.86666666666665</v>
      </c>
      <c r="C12">
        <v>33.699999999999996</v>
      </c>
      <c r="D12">
        <v>71.533333333333346</v>
      </c>
      <c r="E12">
        <v>21.349999999999998</v>
      </c>
      <c r="F12">
        <v>7.3666666666666658E-2</v>
      </c>
      <c r="G12">
        <v>14.719999999999999</v>
      </c>
      <c r="H12">
        <v>7.5066666666666668</v>
      </c>
      <c r="I12">
        <v>10.49</v>
      </c>
      <c r="J12">
        <v>5.855666666666667</v>
      </c>
      <c r="K12">
        <v>2.1433333333333331</v>
      </c>
      <c r="L12">
        <v>4.8596666666666666</v>
      </c>
      <c r="M12">
        <v>4.5789999999999997</v>
      </c>
      <c r="N12">
        <v>3.8223333333333329</v>
      </c>
      <c r="O12">
        <v>2.4776666666666665</v>
      </c>
      <c r="P12">
        <v>66.333333333333329</v>
      </c>
      <c r="Q12">
        <v>4.2666666666666666</v>
      </c>
      <c r="R12">
        <v>4.6533333333333333</v>
      </c>
    </row>
    <row r="13" spans="1:18" x14ac:dyDescent="0.3">
      <c r="A13" t="s">
        <v>24</v>
      </c>
      <c r="B13">
        <v>138.1</v>
      </c>
      <c r="C13">
        <v>35.5</v>
      </c>
      <c r="D13">
        <v>74.533333333333331</v>
      </c>
      <c r="E13">
        <v>21.456666666666667</v>
      </c>
      <c r="F13">
        <v>8.0666666666666664E-2</v>
      </c>
      <c r="G13">
        <v>15.076666666666668</v>
      </c>
      <c r="H13">
        <v>7.96</v>
      </c>
      <c r="I13">
        <v>10.846666666666666</v>
      </c>
      <c r="J13">
        <v>6.3090000000000002</v>
      </c>
      <c r="K13">
        <v>2.3533333333333331</v>
      </c>
      <c r="L13">
        <v>5.0663333333333336</v>
      </c>
      <c r="M13">
        <v>2.658666666666667</v>
      </c>
      <c r="N13">
        <v>3.3943333333333334</v>
      </c>
      <c r="O13">
        <v>2.3013333333333335</v>
      </c>
      <c r="P13">
        <v>72.333333333333329</v>
      </c>
      <c r="Q13">
        <v>4.3866666666666658</v>
      </c>
      <c r="R13">
        <v>4.8633333333333324</v>
      </c>
    </row>
    <row r="14" spans="1:18" x14ac:dyDescent="0.3">
      <c r="A14" t="s">
        <v>25</v>
      </c>
      <c r="B14">
        <v>110.76666666666667</v>
      </c>
      <c r="C14">
        <v>24.900000000000002</v>
      </c>
      <c r="D14">
        <v>51.166666666666664</v>
      </c>
      <c r="E14">
        <v>19.166666666666668</v>
      </c>
      <c r="F14">
        <v>0.04</v>
      </c>
      <c r="G14">
        <v>12.513333333333334</v>
      </c>
      <c r="H14">
        <v>5.6133333333333333</v>
      </c>
      <c r="I14">
        <v>8.2833333333333332</v>
      </c>
      <c r="J14">
        <v>3.9623333333333335</v>
      </c>
      <c r="K14">
        <v>1.0333333333333334</v>
      </c>
      <c r="L14">
        <v>2.9929999999999999</v>
      </c>
      <c r="M14">
        <v>1.29</v>
      </c>
      <c r="N14">
        <v>1.6346666666666667</v>
      </c>
      <c r="O14">
        <v>0.57166666666666666</v>
      </c>
      <c r="P14">
        <v>44.333333333333336</v>
      </c>
      <c r="Q14">
        <v>3.8366666666666664</v>
      </c>
      <c r="R14">
        <v>3.543333333333333</v>
      </c>
    </row>
    <row r="15" spans="1:18" x14ac:dyDescent="0.3">
      <c r="A15" t="s">
        <v>26</v>
      </c>
      <c r="B15">
        <v>143.07666666666668</v>
      </c>
      <c r="C15">
        <v>41.666666666666664</v>
      </c>
      <c r="D15">
        <v>77.933333333333337</v>
      </c>
      <c r="E15">
        <v>22.200000000000003</v>
      </c>
      <c r="F15">
        <v>8.5666666666666669E-2</v>
      </c>
      <c r="G15">
        <v>16.739999999999998</v>
      </c>
      <c r="H15">
        <v>8.0966666666666658</v>
      </c>
      <c r="I15">
        <v>12.51</v>
      </c>
      <c r="J15">
        <v>6.4456666666666669</v>
      </c>
      <c r="K15">
        <v>3.0766666666666667</v>
      </c>
      <c r="L15">
        <v>6.0863333333333332</v>
      </c>
      <c r="M15">
        <v>4.4753333333333343</v>
      </c>
      <c r="N15">
        <v>4.0706666666666669</v>
      </c>
      <c r="O15">
        <v>2.7603333333333331</v>
      </c>
      <c r="P15">
        <v>76.333333333333329</v>
      </c>
      <c r="Q15">
        <v>4.6399999999999997</v>
      </c>
      <c r="R15">
        <v>5.586666666666666</v>
      </c>
    </row>
    <row r="16" spans="1:18" x14ac:dyDescent="0.3">
      <c r="A16" t="s">
        <v>27</v>
      </c>
      <c r="B16">
        <v>145.23333333333332</v>
      </c>
      <c r="C16">
        <v>43.866666666666667</v>
      </c>
      <c r="D16">
        <v>79.766666666666666</v>
      </c>
      <c r="E16">
        <v>23.766666666666666</v>
      </c>
      <c r="F16">
        <v>8.8666666666666671E-2</v>
      </c>
      <c r="G16">
        <v>18.41</v>
      </c>
      <c r="H16">
        <v>8.9833333333333343</v>
      </c>
      <c r="I16">
        <v>14.18</v>
      </c>
      <c r="J16">
        <v>7.3323333333333336</v>
      </c>
      <c r="K16">
        <v>3.3133333333333339</v>
      </c>
      <c r="L16">
        <v>6.2930000000000001</v>
      </c>
      <c r="M16">
        <v>4.6353333333333335</v>
      </c>
      <c r="N16">
        <v>4.2673333333333332</v>
      </c>
      <c r="O16">
        <v>3.0016666666666665</v>
      </c>
      <c r="P16">
        <v>81</v>
      </c>
      <c r="Q16">
        <v>4.72</v>
      </c>
      <c r="R16">
        <v>5.8233333333333333</v>
      </c>
    </row>
    <row r="17" spans="1:18" x14ac:dyDescent="0.3">
      <c r="A17" t="s">
        <v>28</v>
      </c>
      <c r="B17">
        <v>149.33333333333334</v>
      </c>
      <c r="C17">
        <v>48.333333333333336</v>
      </c>
      <c r="D17">
        <v>83.466666666666669</v>
      </c>
      <c r="E17">
        <v>24.756666666666671</v>
      </c>
      <c r="F17">
        <v>9.7000000000000017E-2</v>
      </c>
      <c r="G17">
        <v>19.114000000000001</v>
      </c>
      <c r="H17">
        <v>9.19</v>
      </c>
      <c r="I17">
        <v>14.884</v>
      </c>
      <c r="J17">
        <v>7.5390000000000006</v>
      </c>
      <c r="K17">
        <v>3.4466666666666672</v>
      </c>
      <c r="L17">
        <v>6.4563333333333333</v>
      </c>
      <c r="M17">
        <v>4.8519999999999994</v>
      </c>
      <c r="N17">
        <v>4.5406666666666666</v>
      </c>
      <c r="O17">
        <v>3.1496666666666662</v>
      </c>
      <c r="P17">
        <v>84.666666666666671</v>
      </c>
      <c r="Q17">
        <v>4.9033333333333333</v>
      </c>
      <c r="R17">
        <v>5.956666666666667</v>
      </c>
    </row>
    <row r="19" spans="1:18" x14ac:dyDescent="0.3">
      <c r="B19">
        <f>B17-B2</f>
        <v>46.666666666666671</v>
      </c>
      <c r="C19">
        <f t="shared" ref="C19:R19" si="0">C17-C2</f>
        <v>25.666666666666668</v>
      </c>
      <c r="D19">
        <f t="shared" si="0"/>
        <v>35.366666666666667</v>
      </c>
      <c r="E19">
        <f t="shared" si="0"/>
        <v>10.223333333333338</v>
      </c>
      <c r="F19">
        <f t="shared" si="0"/>
        <v>7.0333333333333345E-2</v>
      </c>
      <c r="G19">
        <f t="shared" si="0"/>
        <v>8.5840000000000014</v>
      </c>
      <c r="H19">
        <f t="shared" si="0"/>
        <v>5.3766666666666669</v>
      </c>
      <c r="I19">
        <f t="shared" si="0"/>
        <v>8.5839999999999996</v>
      </c>
      <c r="J19">
        <f t="shared" si="0"/>
        <v>5.3766666666666669</v>
      </c>
      <c r="K19">
        <f t="shared" si="0"/>
        <v>2.8366666666666673</v>
      </c>
      <c r="L19">
        <f t="shared" si="0"/>
        <v>3.6993333333333331</v>
      </c>
      <c r="M19">
        <f t="shared" si="0"/>
        <v>3.6423333333333332</v>
      </c>
      <c r="N19">
        <f t="shared" si="0"/>
        <v>3.0043333333333333</v>
      </c>
      <c r="O19">
        <f t="shared" si="0"/>
        <v>2.644333333333333</v>
      </c>
      <c r="P19">
        <f t="shared" si="0"/>
        <v>60</v>
      </c>
      <c r="Q19">
        <f t="shared" si="0"/>
        <v>1.523333333333333</v>
      </c>
      <c r="R19">
        <f t="shared" si="0"/>
        <v>2.8366666666666673</v>
      </c>
    </row>
    <row r="20" spans="1:18" x14ac:dyDescent="0.3">
      <c r="B20">
        <f>B19/B2</f>
        <v>0.45454545454545459</v>
      </c>
      <c r="C20">
        <f t="shared" ref="C20:R20" si="1">C19/C2</f>
        <v>1.1323529411764706</v>
      </c>
      <c r="D20">
        <f t="shared" si="1"/>
        <v>0.7352737352737353</v>
      </c>
      <c r="E20">
        <f t="shared" si="1"/>
        <v>0.70344036697247736</v>
      </c>
      <c r="F20">
        <f t="shared" si="1"/>
        <v>2.6375000000000002</v>
      </c>
      <c r="G20">
        <f t="shared" si="1"/>
        <v>0.81519468186134869</v>
      </c>
      <c r="H20">
        <f t="shared" si="1"/>
        <v>1.4099650349650352</v>
      </c>
      <c r="I20">
        <f t="shared" si="1"/>
        <v>1.3625396825396825</v>
      </c>
      <c r="J20">
        <f t="shared" si="1"/>
        <v>2.4865114845074769</v>
      </c>
      <c r="K20">
        <f t="shared" si="1"/>
        <v>4.6502732240437181</v>
      </c>
      <c r="L20">
        <f t="shared" si="1"/>
        <v>1.3417966388586626</v>
      </c>
      <c r="M20">
        <f t="shared" si="1"/>
        <v>3.0110223201984021</v>
      </c>
      <c r="N20">
        <f t="shared" si="1"/>
        <v>1.9555218051638099</v>
      </c>
      <c r="O20">
        <f t="shared" si="1"/>
        <v>5.2328496042216353</v>
      </c>
      <c r="P20">
        <f t="shared" si="1"/>
        <v>2.4324324324324325</v>
      </c>
      <c r="Q20">
        <f t="shared" si="1"/>
        <v>0.45069033530571978</v>
      </c>
      <c r="R20">
        <f t="shared" si="1"/>
        <v>0.90918803418803451</v>
      </c>
    </row>
    <row r="21" spans="1:18" x14ac:dyDescent="0.3">
      <c r="B21">
        <f>B20*100</f>
        <v>45.45454545454546</v>
      </c>
      <c r="C21">
        <f t="shared" ref="C21:R21" si="2">C20*100</f>
        <v>113.23529411764706</v>
      </c>
      <c r="D21">
        <f t="shared" si="2"/>
        <v>73.527373527373527</v>
      </c>
      <c r="E21">
        <f t="shared" si="2"/>
        <v>70.344036697247731</v>
      </c>
      <c r="F21">
        <f t="shared" si="2"/>
        <v>263.75</v>
      </c>
      <c r="G21">
        <f t="shared" si="2"/>
        <v>81.519468186134873</v>
      </c>
      <c r="H21">
        <f t="shared" si="2"/>
        <v>140.99650349650352</v>
      </c>
      <c r="I21">
        <f t="shared" si="2"/>
        <v>136.25396825396825</v>
      </c>
      <c r="J21">
        <f t="shared" si="2"/>
        <v>248.65114845074768</v>
      </c>
      <c r="K21">
        <f t="shared" si="2"/>
        <v>465.02732240437183</v>
      </c>
      <c r="L21">
        <f t="shared" si="2"/>
        <v>134.17966388586626</v>
      </c>
      <c r="M21">
        <f t="shared" si="2"/>
        <v>301.10223201984019</v>
      </c>
      <c r="N21">
        <f t="shared" si="2"/>
        <v>195.55218051638099</v>
      </c>
      <c r="O21">
        <f t="shared" si="2"/>
        <v>523.28496042216352</v>
      </c>
      <c r="P21">
        <f t="shared" si="2"/>
        <v>243.24324324324326</v>
      </c>
      <c r="Q21">
        <f t="shared" si="2"/>
        <v>45.069033530571978</v>
      </c>
      <c r="R21">
        <f t="shared" si="2"/>
        <v>90.918803418803449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opLeftCell="S1" workbookViewId="0">
      <selection activeCell="AG1" sqref="AG1:AM18"/>
    </sheetView>
  </sheetViews>
  <sheetFormatPr defaultRowHeight="14.4" x14ac:dyDescent="0.3"/>
  <sheetData>
    <row r="1" spans="1:41" x14ac:dyDescent="0.3">
      <c r="B1" t="s">
        <v>0</v>
      </c>
      <c r="D1" t="s">
        <v>1</v>
      </c>
      <c r="F1" t="s">
        <v>2</v>
      </c>
      <c r="H1" t="s">
        <v>31</v>
      </c>
      <c r="K1" t="s">
        <v>3</v>
      </c>
      <c r="M1" t="s">
        <v>4</v>
      </c>
      <c r="O1" t="s">
        <v>5</v>
      </c>
      <c r="R1" t="s">
        <v>6</v>
      </c>
      <c r="T1" s="1" t="s">
        <v>7</v>
      </c>
      <c r="U1" s="1"/>
      <c r="V1" t="s">
        <v>39</v>
      </c>
      <c r="Y1" t="s">
        <v>9</v>
      </c>
      <c r="AA1" t="s">
        <v>8</v>
      </c>
      <c r="AC1" t="s">
        <v>10</v>
      </c>
      <c r="AE1" t="s">
        <v>42</v>
      </c>
      <c r="AH1" t="s">
        <v>43</v>
      </c>
      <c r="AJ1" t="s">
        <v>44</v>
      </c>
      <c r="AL1" t="s">
        <v>45</v>
      </c>
    </row>
    <row r="2" spans="1:41" x14ac:dyDescent="0.3">
      <c r="B2" t="s">
        <v>147</v>
      </c>
      <c r="C2" s="28" t="s">
        <v>148</v>
      </c>
      <c r="D2" t="s">
        <v>147</v>
      </c>
      <c r="E2" s="28" t="s">
        <v>148</v>
      </c>
      <c r="F2" t="s">
        <v>147</v>
      </c>
      <c r="G2" s="28" t="s">
        <v>148</v>
      </c>
      <c r="H2" t="s">
        <v>147</v>
      </c>
      <c r="I2" s="28" t="s">
        <v>148</v>
      </c>
      <c r="J2" s="28"/>
      <c r="K2" t="s">
        <v>147</v>
      </c>
      <c r="L2" s="28" t="s">
        <v>148</v>
      </c>
      <c r="M2" t="s">
        <v>147</v>
      </c>
      <c r="N2" s="28" t="s">
        <v>148</v>
      </c>
      <c r="O2" t="s">
        <v>147</v>
      </c>
      <c r="P2" s="28" t="s">
        <v>148</v>
      </c>
      <c r="Q2" s="28"/>
      <c r="R2" t="s">
        <v>147</v>
      </c>
      <c r="S2" s="28" t="s">
        <v>148</v>
      </c>
      <c r="T2" t="s">
        <v>147</v>
      </c>
      <c r="U2" s="28" t="s">
        <v>148</v>
      </c>
      <c r="V2" t="s">
        <v>147</v>
      </c>
      <c r="W2" s="28" t="s">
        <v>148</v>
      </c>
      <c r="X2" s="28"/>
      <c r="Y2" t="s">
        <v>147</v>
      </c>
      <c r="Z2" s="28" t="s">
        <v>148</v>
      </c>
      <c r="AA2" t="s">
        <v>147</v>
      </c>
      <c r="AB2" s="28" t="s">
        <v>148</v>
      </c>
      <c r="AC2" t="s">
        <v>147</v>
      </c>
      <c r="AD2" s="28" t="s">
        <v>148</v>
      </c>
      <c r="AE2" t="s">
        <v>147</v>
      </c>
      <c r="AF2" s="28" t="s">
        <v>148</v>
      </c>
      <c r="AG2" s="28"/>
      <c r="AH2" t="s">
        <v>147</v>
      </c>
      <c r="AI2" s="28" t="s">
        <v>148</v>
      </c>
      <c r="AJ2" t="s">
        <v>147</v>
      </c>
      <c r="AK2" s="28" t="s">
        <v>148</v>
      </c>
      <c r="AL2" t="s">
        <v>147</v>
      </c>
      <c r="AM2" s="28" t="s">
        <v>148</v>
      </c>
      <c r="AO2" s="28"/>
    </row>
    <row r="3" spans="1:41" x14ac:dyDescent="0.3">
      <c r="A3" t="s">
        <v>13</v>
      </c>
      <c r="B3" s="29">
        <v>102.66666666666667</v>
      </c>
      <c r="C3" s="29">
        <v>1.5275252316519468</v>
      </c>
      <c r="D3" s="29">
        <v>22.666666666666668</v>
      </c>
      <c r="E3" s="29">
        <v>0.76376261582597327</v>
      </c>
      <c r="F3" s="29">
        <v>48.1</v>
      </c>
      <c r="G3" s="29">
        <v>0.79372539331937764</v>
      </c>
      <c r="H3" s="29">
        <v>14.533333333333333</v>
      </c>
      <c r="I3" s="29">
        <v>0.20816659994661255</v>
      </c>
      <c r="J3" t="s">
        <v>13</v>
      </c>
      <c r="K3" s="29">
        <v>2.6666666666666668E-2</v>
      </c>
      <c r="L3" s="29">
        <v>3.5118845842842463E-3</v>
      </c>
      <c r="M3" s="29">
        <v>10.53</v>
      </c>
      <c r="N3" s="29">
        <v>0.16822603841260733</v>
      </c>
      <c r="O3" s="29">
        <v>3.813333333333333</v>
      </c>
      <c r="P3" s="29">
        <v>3.5118845842842597E-2</v>
      </c>
      <c r="Q3" t="s">
        <v>13</v>
      </c>
      <c r="R3" s="29">
        <v>6.3</v>
      </c>
      <c r="S3" s="29">
        <v>0.16822603841260733</v>
      </c>
      <c r="T3" s="29">
        <v>2.1623333333333332</v>
      </c>
      <c r="U3" s="29">
        <v>3.5118845842842597E-2</v>
      </c>
      <c r="V3" s="29">
        <v>0.60999999999999988</v>
      </c>
      <c r="W3" s="29">
        <v>4.0000000000000036E-2</v>
      </c>
      <c r="X3" t="s">
        <v>13</v>
      </c>
      <c r="Y3" s="29">
        <v>2.7570000000000001</v>
      </c>
      <c r="Z3" s="29">
        <v>2.2516660498395371E-2</v>
      </c>
      <c r="AA3" s="29">
        <v>1.2096666666666664</v>
      </c>
      <c r="AB3" s="29">
        <v>5.5075705472860531E-3</v>
      </c>
      <c r="AC3" s="29">
        <v>1.5363333333333333</v>
      </c>
      <c r="AD3" s="29">
        <v>6.1101009266077925E-3</v>
      </c>
      <c r="AE3" s="29">
        <v>0.5053333333333333</v>
      </c>
      <c r="AF3" s="29">
        <v>4.5092497528228985E-3</v>
      </c>
      <c r="AG3" t="s">
        <v>13</v>
      </c>
      <c r="AH3" s="29">
        <v>24.666666666666668</v>
      </c>
      <c r="AI3" s="29">
        <v>2.0816659994661331</v>
      </c>
      <c r="AJ3" s="29">
        <v>3.3800000000000003</v>
      </c>
      <c r="AK3" s="29">
        <v>5.9999999999999831E-2</v>
      </c>
      <c r="AL3" s="29">
        <v>3.1199999999999997</v>
      </c>
      <c r="AM3" s="29">
        <v>4.0000000000000036E-2</v>
      </c>
    </row>
    <row r="4" spans="1:41" x14ac:dyDescent="0.3">
      <c r="A4" t="s">
        <v>14</v>
      </c>
      <c r="B4" s="29">
        <v>105.63333333333333</v>
      </c>
      <c r="C4" s="29">
        <v>0.77674534651540206</v>
      </c>
      <c r="D4" s="29">
        <v>25.2</v>
      </c>
      <c r="E4" s="29">
        <v>0.72111025509279725</v>
      </c>
      <c r="F4" s="29">
        <v>51.699999999999996</v>
      </c>
      <c r="G4" s="29">
        <v>0.69999999999999929</v>
      </c>
      <c r="H4" s="29">
        <v>16.499999999999996</v>
      </c>
      <c r="I4" s="29">
        <v>0.36055512754639862</v>
      </c>
      <c r="J4" t="s">
        <v>14</v>
      </c>
      <c r="K4" s="29">
        <v>3.3666666666666671E-2</v>
      </c>
      <c r="L4" s="29">
        <v>1.5275252316519481E-3</v>
      </c>
      <c r="M4" s="29">
        <v>12.423333333333332</v>
      </c>
      <c r="N4" s="29">
        <v>9.6090235369330201E-2</v>
      </c>
      <c r="O4" s="29">
        <v>4.13</v>
      </c>
      <c r="P4" s="29">
        <v>2.6457513110645845E-2</v>
      </c>
      <c r="Q4" t="s">
        <v>14</v>
      </c>
      <c r="R4" s="29">
        <v>8.1933333333333334</v>
      </c>
      <c r="S4" s="29">
        <v>9.6090235369330201E-2</v>
      </c>
      <c r="T4" s="29">
        <v>2.4790000000000005</v>
      </c>
      <c r="U4" s="29">
        <v>2.6457513110645845E-2</v>
      </c>
      <c r="V4" s="29">
        <v>0.71333333333333371</v>
      </c>
      <c r="W4" s="29">
        <v>2.5166114784236179E-2</v>
      </c>
      <c r="X4" t="s">
        <v>14</v>
      </c>
      <c r="Y4" s="29">
        <v>2.9153333333333333</v>
      </c>
      <c r="Z4" s="29">
        <v>1.5695009822657941E-2</v>
      </c>
      <c r="AA4" s="29">
        <v>1.2243333333333333</v>
      </c>
      <c r="AB4" s="29">
        <v>3.0550504633037991E-3</v>
      </c>
      <c r="AC4" s="29">
        <v>1.5636666666666665</v>
      </c>
      <c r="AD4" s="29">
        <v>2.081665999466117E-3</v>
      </c>
      <c r="AE4" s="29">
        <v>0.52466666666666673</v>
      </c>
      <c r="AF4" s="29">
        <v>3.5118845842842497E-3</v>
      </c>
      <c r="AG4" t="s">
        <v>14</v>
      </c>
      <c r="AH4" s="29">
        <v>32.333333333333336</v>
      </c>
      <c r="AI4" s="29">
        <v>2.5166114784235831</v>
      </c>
      <c r="AJ4" s="29">
        <v>3.5733333333333337</v>
      </c>
      <c r="AK4" s="29">
        <v>5.0332229568471713E-2</v>
      </c>
      <c r="AL4" s="29">
        <v>3.2233333333333332</v>
      </c>
      <c r="AM4" s="29">
        <v>2.5166114784236179E-2</v>
      </c>
    </row>
    <row r="5" spans="1:41" x14ac:dyDescent="0.3">
      <c r="A5" t="s">
        <v>15</v>
      </c>
      <c r="B5" s="29">
        <v>108.66666666666667</v>
      </c>
      <c r="C5" s="29">
        <v>0.76376261582597338</v>
      </c>
      <c r="D5" s="29">
        <v>27.466666666666669</v>
      </c>
      <c r="E5" s="29">
        <v>0.41633319989322704</v>
      </c>
      <c r="F5" s="29">
        <v>55.466666666666669</v>
      </c>
      <c r="G5" s="29">
        <v>0.50332229568471676</v>
      </c>
      <c r="H5" s="29">
        <v>17.3</v>
      </c>
      <c r="I5" s="29">
        <v>0.26457513110645881</v>
      </c>
      <c r="J5" t="s">
        <v>15</v>
      </c>
      <c r="K5" s="29">
        <v>3.7666666666666661E-2</v>
      </c>
      <c r="L5" s="29">
        <v>1.5275252316519479E-3</v>
      </c>
      <c r="M5" s="29">
        <v>13.01</v>
      </c>
      <c r="N5" s="29">
        <v>9.9999999999999645E-2</v>
      </c>
      <c r="O5" s="29">
        <v>4.3433333333333337</v>
      </c>
      <c r="P5" s="29">
        <v>0.10598742063723095</v>
      </c>
      <c r="Q5" t="s">
        <v>15</v>
      </c>
      <c r="R5" s="29">
        <v>8.7799999999999994</v>
      </c>
      <c r="S5" s="29">
        <v>9.9999999999999645E-2</v>
      </c>
      <c r="T5" s="29">
        <v>2.6923333333333339</v>
      </c>
      <c r="U5" s="29">
        <v>0.10598742063723095</v>
      </c>
      <c r="V5" s="29">
        <v>0.92000000000000037</v>
      </c>
      <c r="W5" s="29">
        <v>2.6457513110646182E-2</v>
      </c>
      <c r="X5" t="s">
        <v>15</v>
      </c>
      <c r="Y5" s="29">
        <v>3.0079999999999996</v>
      </c>
      <c r="Z5" s="29">
        <v>6.8738635424337738E-2</v>
      </c>
      <c r="AA5" s="29">
        <v>1.2416666666666667</v>
      </c>
      <c r="AB5" s="29">
        <v>4.0414518843273749E-3</v>
      </c>
      <c r="AC5" s="29">
        <v>1.5736666666666668</v>
      </c>
      <c r="AD5" s="29">
        <v>4.1633319989322695E-3</v>
      </c>
      <c r="AE5" s="29">
        <v>0.54466666666666674</v>
      </c>
      <c r="AF5" s="29">
        <v>5.5075705472861069E-3</v>
      </c>
      <c r="AG5" t="s">
        <v>15</v>
      </c>
      <c r="AH5" s="29">
        <v>38.666666666666664</v>
      </c>
      <c r="AI5" s="29">
        <v>1.5275252316519465</v>
      </c>
      <c r="AJ5" s="29">
        <v>3.66</v>
      </c>
      <c r="AK5" s="29">
        <v>2.6457513110646012E-2</v>
      </c>
      <c r="AL5" s="29">
        <v>3.43</v>
      </c>
      <c r="AM5" s="29">
        <v>2.6457513110646182E-2</v>
      </c>
    </row>
    <row r="6" spans="1:41" x14ac:dyDescent="0.3">
      <c r="A6" t="s">
        <v>16</v>
      </c>
      <c r="B6" s="29">
        <v>110.3</v>
      </c>
      <c r="C6" s="29">
        <v>0.9848857801796137</v>
      </c>
      <c r="D6" s="29">
        <v>28.233333333333334</v>
      </c>
      <c r="E6" s="29">
        <v>0.25166114784235838</v>
      </c>
      <c r="F6" s="29">
        <v>58.5</v>
      </c>
      <c r="G6" s="29">
        <v>0.5</v>
      </c>
      <c r="H6" s="29">
        <v>18</v>
      </c>
      <c r="I6" s="29">
        <v>0.19999999999999929</v>
      </c>
      <c r="J6" t="s">
        <v>16</v>
      </c>
      <c r="K6" s="29">
        <v>4.1333333333333333E-2</v>
      </c>
      <c r="L6" s="29">
        <v>1.5275252316519442E-3</v>
      </c>
      <c r="M6" s="29">
        <v>13.186666666666667</v>
      </c>
      <c r="N6" s="29">
        <v>4.163331998932248E-2</v>
      </c>
      <c r="O6" s="29">
        <v>4.8366666666666669</v>
      </c>
      <c r="P6" s="29">
        <v>7.0237691685685194E-2</v>
      </c>
      <c r="Q6" t="s">
        <v>16</v>
      </c>
      <c r="R6" s="29">
        <v>8.9566666666666652</v>
      </c>
      <c r="S6" s="29">
        <v>4.163331998932248E-2</v>
      </c>
      <c r="T6" s="29">
        <v>3.1856666666666666</v>
      </c>
      <c r="U6" s="29">
        <v>7.0237691685685194E-2</v>
      </c>
      <c r="V6" s="29">
        <v>1.0233333333333337</v>
      </c>
      <c r="W6" s="29">
        <v>2.5166114784235766E-2</v>
      </c>
      <c r="X6" t="s">
        <v>16</v>
      </c>
      <c r="Y6" s="29">
        <v>3.1139999999999994</v>
      </c>
      <c r="Z6" s="29">
        <v>2.1517434791350092E-2</v>
      </c>
      <c r="AA6" s="29">
        <v>1.2853333333333334</v>
      </c>
      <c r="AB6" s="29">
        <v>5.507570547286047E-3</v>
      </c>
      <c r="AC6" s="29">
        <v>1.5856666666666666</v>
      </c>
      <c r="AD6" s="29">
        <v>3.2145502536644246E-3</v>
      </c>
      <c r="AE6" s="29">
        <v>0.57333333333333336</v>
      </c>
      <c r="AF6" s="29">
        <v>3.5118845842841968E-3</v>
      </c>
      <c r="AG6" t="s">
        <v>16</v>
      </c>
      <c r="AH6" s="29">
        <v>42.333333333333336</v>
      </c>
      <c r="AI6" s="29">
        <v>1.5275252316519465</v>
      </c>
      <c r="AJ6" s="29">
        <v>3.69</v>
      </c>
      <c r="AK6" s="29">
        <v>2.0000000000000018E-2</v>
      </c>
      <c r="AL6" s="29">
        <v>3.5333333333333332</v>
      </c>
      <c r="AM6" s="29">
        <v>2.5166114784235766E-2</v>
      </c>
    </row>
    <row r="7" spans="1:41" x14ac:dyDescent="0.3">
      <c r="A7" t="s">
        <v>17</v>
      </c>
      <c r="B7" s="29">
        <v>103.66666666666667</v>
      </c>
      <c r="C7" s="29">
        <v>1.5275252316519468</v>
      </c>
      <c r="D7" s="29">
        <v>22.666666666666668</v>
      </c>
      <c r="E7" s="29">
        <v>1.446835627614047</v>
      </c>
      <c r="F7" s="29">
        <v>48.5</v>
      </c>
      <c r="G7" s="29">
        <v>0.8660254037844386</v>
      </c>
      <c r="H7" s="29">
        <v>16.900000000000002</v>
      </c>
      <c r="I7" s="29">
        <v>0.36055512754639862</v>
      </c>
      <c r="J7" t="s">
        <v>17</v>
      </c>
      <c r="K7" s="29">
        <v>3.1666666666666669E-2</v>
      </c>
      <c r="L7" s="29">
        <v>1.5275252316519481E-3</v>
      </c>
      <c r="M7" s="29">
        <v>11.386666666666668</v>
      </c>
      <c r="N7" s="29">
        <v>4.1633319989322758E-2</v>
      </c>
      <c r="O7" s="29">
        <v>4.0533333333333337</v>
      </c>
      <c r="P7" s="29">
        <v>5.8594652770823243E-2</v>
      </c>
      <c r="Q7" t="s">
        <v>17</v>
      </c>
      <c r="R7" s="29">
        <v>7.1566666666666663</v>
      </c>
      <c r="S7" s="29">
        <v>4.1633319989322765E-2</v>
      </c>
      <c r="T7" s="29">
        <v>2.4023333333333334</v>
      </c>
      <c r="U7" s="29">
        <v>5.8594652770823243E-2</v>
      </c>
      <c r="V7" s="29">
        <v>0.74333333333333396</v>
      </c>
      <c r="W7" s="29">
        <v>4.5092497528228866E-2</v>
      </c>
      <c r="X7" t="s">
        <v>17</v>
      </c>
      <c r="Y7" s="29">
        <v>3.0063333333333335</v>
      </c>
      <c r="Z7" s="29">
        <v>2.5166114784235735E-2</v>
      </c>
      <c r="AA7" s="29">
        <v>1.3353333333333335</v>
      </c>
      <c r="AB7" s="29">
        <v>8.5049005481153336E-3</v>
      </c>
      <c r="AC7" s="29">
        <v>1.6243333333333332</v>
      </c>
      <c r="AD7" s="29">
        <v>3.7859388972000976E-3</v>
      </c>
      <c r="AE7" s="29">
        <v>0.61</v>
      </c>
      <c r="AF7" s="29">
        <v>3.0000000000000027E-3</v>
      </c>
      <c r="AG7" t="s">
        <v>17</v>
      </c>
      <c r="AH7" s="29">
        <v>30.333333333333332</v>
      </c>
      <c r="AI7" s="29">
        <v>0.57735026918962584</v>
      </c>
      <c r="AJ7" s="29">
        <v>3.78</v>
      </c>
      <c r="AK7" s="29">
        <v>2.0000000000000018E-2</v>
      </c>
      <c r="AL7" s="29">
        <v>3.2533333333333339</v>
      </c>
      <c r="AM7" s="29">
        <v>4.5092497528228866E-2</v>
      </c>
    </row>
    <row r="8" spans="1:41" x14ac:dyDescent="0.3">
      <c r="A8" t="s">
        <v>18</v>
      </c>
      <c r="B8" s="29">
        <v>114.53333333333335</v>
      </c>
      <c r="C8" s="29">
        <v>0.96090235369330768</v>
      </c>
      <c r="D8" s="29">
        <v>29.133333333333336</v>
      </c>
      <c r="E8" s="29">
        <v>0.51316014394468823</v>
      </c>
      <c r="F8" s="29">
        <v>61</v>
      </c>
      <c r="G8" s="29">
        <v>0.60000000000000142</v>
      </c>
      <c r="H8" s="29">
        <v>18.899999999999999</v>
      </c>
      <c r="I8" s="29">
        <v>0.20000000000000107</v>
      </c>
      <c r="J8" t="s">
        <v>18</v>
      </c>
      <c r="K8" s="29">
        <v>4.6333333333333337E-2</v>
      </c>
      <c r="L8" s="29">
        <v>1.5275252316519479E-3</v>
      </c>
      <c r="M8" s="29">
        <v>13.693333333333333</v>
      </c>
      <c r="N8" s="29">
        <v>0.14047538337136956</v>
      </c>
      <c r="O8" s="29">
        <v>5.4766666666666666</v>
      </c>
      <c r="P8" s="29">
        <v>0.16502525059315434</v>
      </c>
      <c r="Q8" t="s">
        <v>18</v>
      </c>
      <c r="R8" s="29">
        <v>9.4633333333333329</v>
      </c>
      <c r="S8" s="29">
        <v>0.14047538337136956</v>
      </c>
      <c r="T8" s="29">
        <v>3.8256666666666668</v>
      </c>
      <c r="U8" s="29">
        <v>0.16502525059315434</v>
      </c>
      <c r="V8" s="29">
        <v>1.19</v>
      </c>
      <c r="W8" s="29">
        <v>4.0000000000000036E-2</v>
      </c>
      <c r="X8" t="s">
        <v>18</v>
      </c>
      <c r="Y8" s="29">
        <v>3.1496666666666666</v>
      </c>
      <c r="Z8" s="29">
        <v>8.504900548115378E-2</v>
      </c>
      <c r="AA8" s="29">
        <v>1.546</v>
      </c>
      <c r="AB8" s="29">
        <v>9.1016482023861991E-2</v>
      </c>
      <c r="AC8" s="29">
        <v>1.6626666666666667</v>
      </c>
      <c r="AD8" s="29">
        <v>9.5043849529222318E-3</v>
      </c>
      <c r="AE8" s="29">
        <v>0.64200000000000002</v>
      </c>
      <c r="AF8" s="29">
        <v>7.8102496759066605E-3</v>
      </c>
      <c r="AG8" t="s">
        <v>18</v>
      </c>
      <c r="AH8" s="29">
        <v>47.333333333333336</v>
      </c>
      <c r="AI8" s="29">
        <v>1.5275252316519465</v>
      </c>
      <c r="AJ8" s="29">
        <v>3.8533333333333335</v>
      </c>
      <c r="AK8" s="29">
        <v>3.5118845842842597E-2</v>
      </c>
      <c r="AL8" s="29">
        <v>3.6999999999999997</v>
      </c>
      <c r="AM8" s="29">
        <v>4.0000000000000036E-2</v>
      </c>
    </row>
    <row r="9" spans="1:41" x14ac:dyDescent="0.3">
      <c r="A9" t="s">
        <v>19</v>
      </c>
      <c r="B9" s="29">
        <v>119.59999999999998</v>
      </c>
      <c r="C9" s="29">
        <v>1.8000000000000043</v>
      </c>
      <c r="D9" s="29">
        <v>30.733333333333334</v>
      </c>
      <c r="E9" s="29">
        <v>0.50332229568471676</v>
      </c>
      <c r="F9" s="29">
        <v>64.833333333333329</v>
      </c>
      <c r="G9" s="29">
        <v>1.0408329997330665</v>
      </c>
      <c r="H9" s="29">
        <v>19.7</v>
      </c>
      <c r="I9" s="29">
        <v>0.30000000000000071</v>
      </c>
      <c r="J9" t="s">
        <v>19</v>
      </c>
      <c r="K9" s="29">
        <v>5.4333333333333338E-2</v>
      </c>
      <c r="L9" s="29">
        <v>1.5275252316519479E-3</v>
      </c>
      <c r="M9" s="29">
        <v>13.876666666666665</v>
      </c>
      <c r="N9" s="29">
        <v>8.504900548115403E-2</v>
      </c>
      <c r="O9" s="29">
        <v>6.1466666666666674</v>
      </c>
      <c r="P9" s="29">
        <v>7.3711147958320219E-2</v>
      </c>
      <c r="Q9" t="s">
        <v>19</v>
      </c>
      <c r="R9" s="29">
        <v>9.6466666666666665</v>
      </c>
      <c r="S9" s="29">
        <v>8.504900548115403E-2</v>
      </c>
      <c r="T9" s="29">
        <v>4.4956666666666676</v>
      </c>
      <c r="U9" s="29">
        <v>7.3711147958320219E-2</v>
      </c>
      <c r="V9" s="29">
        <v>1.3266666666666667</v>
      </c>
      <c r="W9" s="29">
        <v>4.9328828623162443E-2</v>
      </c>
      <c r="X9" t="s">
        <v>19</v>
      </c>
      <c r="Y9" s="29">
        <v>4.0263333333333335</v>
      </c>
      <c r="Z9" s="29">
        <v>8.6216781042517079E-2</v>
      </c>
      <c r="AA9" s="29">
        <v>2.0053333333333332</v>
      </c>
      <c r="AB9" s="29">
        <v>7.6376261582597429E-2</v>
      </c>
      <c r="AC9" s="29">
        <v>2.672333333333333</v>
      </c>
      <c r="AD9" s="29">
        <v>3.7220066272554218E-2</v>
      </c>
      <c r="AE9" s="29">
        <v>0.98433333333333339</v>
      </c>
      <c r="AF9" s="29">
        <v>1.6041612554021183E-2</v>
      </c>
      <c r="AG9" t="s">
        <v>19</v>
      </c>
      <c r="AH9" s="29">
        <v>51.666666666666664</v>
      </c>
      <c r="AI9" s="29">
        <v>1.1547005383792517</v>
      </c>
      <c r="AJ9" s="29">
        <v>3.9533333333333331</v>
      </c>
      <c r="AK9" s="29">
        <v>2.0816659994661132E-2</v>
      </c>
      <c r="AL9" s="29">
        <v>3.8366666666666664</v>
      </c>
      <c r="AM9" s="29">
        <v>4.9328828623162443E-2</v>
      </c>
    </row>
    <row r="10" spans="1:41" x14ac:dyDescent="0.3">
      <c r="A10" t="s">
        <v>20</v>
      </c>
      <c r="B10" s="29">
        <v>123.93333333333334</v>
      </c>
      <c r="C10" s="29">
        <v>1.2897028081435398</v>
      </c>
      <c r="D10" s="29">
        <v>31.8</v>
      </c>
      <c r="E10" s="29">
        <v>0.19999999999999929</v>
      </c>
      <c r="F10" s="29">
        <v>66</v>
      </c>
      <c r="G10" s="29">
        <v>1</v>
      </c>
      <c r="H10" s="29">
        <v>20.266666666666669</v>
      </c>
      <c r="I10" s="29">
        <v>0.15275252316519336</v>
      </c>
      <c r="J10" t="s">
        <v>20</v>
      </c>
      <c r="K10" s="29">
        <v>6.0666666666666667E-2</v>
      </c>
      <c r="L10" s="29">
        <v>3.5118845842842458E-3</v>
      </c>
      <c r="M10" s="29">
        <v>14.07</v>
      </c>
      <c r="N10" s="29">
        <v>6.9999999999999521E-2</v>
      </c>
      <c r="O10" s="29">
        <v>6.79</v>
      </c>
      <c r="P10" s="29">
        <v>9.1651513899116688E-2</v>
      </c>
      <c r="Q10" t="s">
        <v>20</v>
      </c>
      <c r="R10" s="29">
        <v>9.8399999999999981</v>
      </c>
      <c r="S10" s="29">
        <v>6.9999999999999521E-2</v>
      </c>
      <c r="T10" s="29">
        <v>5.1390000000000002</v>
      </c>
      <c r="U10" s="29">
        <v>9.1651513899116688E-2</v>
      </c>
      <c r="V10" s="29">
        <v>1.4966666666666668</v>
      </c>
      <c r="W10" s="29">
        <v>7.0237691685684986E-2</v>
      </c>
      <c r="X10" t="s">
        <v>20</v>
      </c>
      <c r="Y10" s="29">
        <v>4.29</v>
      </c>
      <c r="Z10" s="29">
        <v>7.2020830320123519E-2</v>
      </c>
      <c r="AA10" s="29">
        <v>3.7919999999999998</v>
      </c>
      <c r="AB10" s="29">
        <v>5.5677643628300154E-2</v>
      </c>
      <c r="AC10" s="29">
        <v>2.8183333333333329</v>
      </c>
      <c r="AD10" s="29">
        <v>5.6862407030773228E-2</v>
      </c>
      <c r="AE10" s="29">
        <v>2.2993333333333332</v>
      </c>
      <c r="AF10" s="29">
        <v>9.1128114944474259E-2</v>
      </c>
      <c r="AG10" t="s">
        <v>20</v>
      </c>
      <c r="AH10" s="29">
        <v>55.333333333333336</v>
      </c>
      <c r="AI10" s="29">
        <v>1.5275252316519465</v>
      </c>
      <c r="AJ10" s="29">
        <v>4.0966666666666667</v>
      </c>
      <c r="AK10" s="29">
        <v>4.5092497528229296E-2</v>
      </c>
      <c r="AL10" s="29">
        <v>4.0066666666666668</v>
      </c>
      <c r="AM10" s="29">
        <v>7.0237691685684986E-2</v>
      </c>
    </row>
    <row r="11" spans="1:41" x14ac:dyDescent="0.3">
      <c r="A11" t="s">
        <v>21</v>
      </c>
      <c r="B11" s="29">
        <v>106.3</v>
      </c>
      <c r="C11" s="29">
        <v>0.81853527718724184</v>
      </c>
      <c r="D11" s="29">
        <v>23.866666666666664</v>
      </c>
      <c r="E11" s="29">
        <v>0.80829037686547667</v>
      </c>
      <c r="F11" s="29">
        <v>49.699999999999996</v>
      </c>
      <c r="G11" s="29">
        <v>0.26457513110645881</v>
      </c>
      <c r="H11" s="29">
        <v>18</v>
      </c>
      <c r="I11" s="29">
        <v>0.69999999999999929</v>
      </c>
      <c r="J11" t="s">
        <v>21</v>
      </c>
      <c r="K11" s="29">
        <v>3.5666666666666673E-2</v>
      </c>
      <c r="L11" s="29">
        <v>1.5275252316519442E-3</v>
      </c>
      <c r="M11" s="29">
        <v>11.976666666666667</v>
      </c>
      <c r="N11" s="29">
        <v>2.5166114784236238E-2</v>
      </c>
      <c r="O11" s="29">
        <v>5.0966666666666667</v>
      </c>
      <c r="P11" s="29">
        <v>7.5055534994651285E-2</v>
      </c>
      <c r="Q11" t="s">
        <v>21</v>
      </c>
      <c r="R11" s="29">
        <v>7.7466666666666661</v>
      </c>
      <c r="S11" s="29">
        <v>2.5166114784236238E-2</v>
      </c>
      <c r="T11" s="29">
        <v>3.4456666666666664</v>
      </c>
      <c r="U11" s="29">
        <v>7.5055534994651285E-2</v>
      </c>
      <c r="V11" s="29">
        <v>0.96333333333333337</v>
      </c>
      <c r="W11" s="29">
        <v>6.6583281184793869E-2</v>
      </c>
      <c r="X11" t="s">
        <v>21</v>
      </c>
      <c r="Y11" s="29">
        <v>2.8263333333333329</v>
      </c>
      <c r="Z11" s="29">
        <v>3.0550504633038766E-2</v>
      </c>
      <c r="AA11" s="29">
        <v>1.2713333333333334</v>
      </c>
      <c r="AB11" s="29">
        <v>2.3245071162148186E-2</v>
      </c>
      <c r="AC11" s="29">
        <v>1.5786666666666667</v>
      </c>
      <c r="AD11" s="29">
        <v>3.5118845842841968E-3</v>
      </c>
      <c r="AE11" s="29">
        <v>0.54733333333333334</v>
      </c>
      <c r="AF11" s="29">
        <v>2.516611478423593E-3</v>
      </c>
      <c r="AG11" t="s">
        <v>21</v>
      </c>
      <c r="AH11" s="29">
        <v>42.666666666666664</v>
      </c>
      <c r="AI11" s="29">
        <v>1.5275252316519465</v>
      </c>
      <c r="AJ11" s="29">
        <v>3.7506666666666661</v>
      </c>
      <c r="AK11" s="29">
        <v>4.4959240800233009E-2</v>
      </c>
      <c r="AL11" s="29">
        <v>3.4733333333333332</v>
      </c>
      <c r="AM11" s="29">
        <v>6.6583281184793869E-2</v>
      </c>
    </row>
    <row r="12" spans="1:41" x14ac:dyDescent="0.3">
      <c r="A12" t="s">
        <v>22</v>
      </c>
      <c r="B12" s="29">
        <v>126.60000000000001</v>
      </c>
      <c r="C12" s="29">
        <v>0.91651513899117321</v>
      </c>
      <c r="D12" s="29">
        <v>32.333333333333336</v>
      </c>
      <c r="E12" s="29">
        <v>0.30550504633038983</v>
      </c>
      <c r="F12" s="29">
        <v>69.466666666666654</v>
      </c>
      <c r="G12" s="29">
        <v>0.61101009266077966</v>
      </c>
      <c r="H12" s="29">
        <v>20.863333333333333</v>
      </c>
      <c r="I12" s="29">
        <v>0.10115993936995715</v>
      </c>
      <c r="J12" t="s">
        <v>22</v>
      </c>
      <c r="K12" s="29">
        <v>6.7000000000000004E-2</v>
      </c>
      <c r="L12" s="29">
        <v>2.0000000000000018E-3</v>
      </c>
      <c r="M12" s="29">
        <v>14.409999999999998</v>
      </c>
      <c r="N12" s="29">
        <v>0.16703293088490059</v>
      </c>
      <c r="O12" s="29">
        <v>7.1499999999999995</v>
      </c>
      <c r="P12" s="29">
        <v>2.9999999999999805E-2</v>
      </c>
      <c r="Q12" t="s">
        <v>22</v>
      </c>
      <c r="R12" s="29">
        <v>10.18</v>
      </c>
      <c r="S12" s="29">
        <v>0.16703293088490062</v>
      </c>
      <c r="T12" s="29">
        <v>5.4989999999999997</v>
      </c>
      <c r="U12" s="29">
        <v>2.9999999999999805E-2</v>
      </c>
      <c r="V12" s="29">
        <v>1.8766666666666676</v>
      </c>
      <c r="W12" s="29">
        <v>7.0237691685685194E-2</v>
      </c>
      <c r="X12" t="s">
        <v>22</v>
      </c>
      <c r="Y12" s="29">
        <v>4.3663333333333334</v>
      </c>
      <c r="Z12" s="29">
        <v>0.11060440015358072</v>
      </c>
      <c r="AA12" s="29">
        <v>2.258666666666667</v>
      </c>
      <c r="AB12" s="29">
        <v>7.0945988845975957E-2</v>
      </c>
      <c r="AC12" s="29">
        <v>2.1590000000000003</v>
      </c>
      <c r="AD12" s="29">
        <v>6.5551506466289433E-2</v>
      </c>
      <c r="AE12" s="29">
        <v>1.1233333333333333</v>
      </c>
      <c r="AF12" s="29">
        <v>2.2007574453658772E-2</v>
      </c>
      <c r="AG12" t="s">
        <v>22</v>
      </c>
      <c r="AH12" s="29">
        <v>60.333333333333336</v>
      </c>
      <c r="AI12" s="29">
        <v>2.5166114784235831</v>
      </c>
      <c r="AJ12" s="29">
        <v>4.1383333333333328</v>
      </c>
      <c r="AK12" s="29">
        <v>7.4888806462203486E-2</v>
      </c>
      <c r="AL12" s="29">
        <v>4.3866666666666676</v>
      </c>
      <c r="AM12" s="29">
        <v>7.0237691685685194E-2</v>
      </c>
    </row>
    <row r="13" spans="1:41" x14ac:dyDescent="0.3">
      <c r="A13" t="s">
        <v>23</v>
      </c>
      <c r="B13" s="29">
        <v>132.86666666666665</v>
      </c>
      <c r="C13" s="29">
        <v>1.4047538337136902</v>
      </c>
      <c r="D13" s="29">
        <v>33.699999999999996</v>
      </c>
      <c r="E13" s="29">
        <v>0.79372539331937764</v>
      </c>
      <c r="F13" s="29">
        <v>71.533333333333346</v>
      </c>
      <c r="G13" s="29">
        <v>0.61101009266077966</v>
      </c>
      <c r="H13" s="29">
        <v>21.349999999999998</v>
      </c>
      <c r="I13" s="29">
        <v>1.7320508075689429E-2</v>
      </c>
      <c r="J13" t="s">
        <v>23</v>
      </c>
      <c r="K13" s="29">
        <v>7.3666666666666658E-2</v>
      </c>
      <c r="L13" s="29">
        <v>2.5166114784235852E-3</v>
      </c>
      <c r="M13" s="29">
        <v>14.719999999999999</v>
      </c>
      <c r="N13" s="29">
        <v>4.9999999999999822E-2</v>
      </c>
      <c r="O13" s="29">
        <v>7.5066666666666668</v>
      </c>
      <c r="P13" s="29">
        <v>8.3864970836060579E-2</v>
      </c>
      <c r="Q13" t="s">
        <v>23</v>
      </c>
      <c r="R13" s="29">
        <v>10.49</v>
      </c>
      <c r="S13" s="29">
        <v>4.9999999999999822E-2</v>
      </c>
      <c r="T13" s="29">
        <v>5.855666666666667</v>
      </c>
      <c r="U13" s="29">
        <v>8.3864970836060579E-2</v>
      </c>
      <c r="V13" s="29">
        <v>2.1433333333333331</v>
      </c>
      <c r="W13" s="29">
        <v>0.11239810200058274</v>
      </c>
      <c r="X13" t="s">
        <v>23</v>
      </c>
      <c r="Y13" s="29">
        <v>4.8596666666666666</v>
      </c>
      <c r="Z13" s="29">
        <v>5.1316014394469103E-2</v>
      </c>
      <c r="AA13" s="29">
        <v>4.5789999999999997</v>
      </c>
      <c r="AB13" s="29">
        <v>6.0555759428810703E-2</v>
      </c>
      <c r="AC13" s="29">
        <v>3.8223333333333329</v>
      </c>
      <c r="AD13" s="29">
        <v>4.7056703383612904E-2</v>
      </c>
      <c r="AE13" s="29">
        <v>2.4776666666666665</v>
      </c>
      <c r="AF13" s="29">
        <v>0.16578399601087374</v>
      </c>
      <c r="AG13" t="s">
        <v>23</v>
      </c>
      <c r="AH13" s="29">
        <v>66.333333333333329</v>
      </c>
      <c r="AI13" s="29">
        <v>2.5166114784235836</v>
      </c>
      <c r="AJ13" s="29">
        <v>4.2666666666666666</v>
      </c>
      <c r="AK13" s="29">
        <v>3.0550504633038766E-2</v>
      </c>
      <c r="AL13" s="29">
        <v>4.6533333333333333</v>
      </c>
      <c r="AM13" s="29">
        <v>0.11239810200058276</v>
      </c>
    </row>
    <row r="14" spans="1:41" x14ac:dyDescent="0.3">
      <c r="A14" t="s">
        <v>24</v>
      </c>
      <c r="B14" s="29">
        <v>138.1</v>
      </c>
      <c r="C14" s="29">
        <v>1.1532562594670857</v>
      </c>
      <c r="D14" s="29">
        <v>35.5</v>
      </c>
      <c r="E14" s="29">
        <v>1.3228756555322954</v>
      </c>
      <c r="F14" s="29">
        <v>74.533333333333331</v>
      </c>
      <c r="G14" s="29">
        <v>0.50332229568471631</v>
      </c>
      <c r="H14" s="29">
        <v>21.456666666666667</v>
      </c>
      <c r="I14" s="29">
        <v>8.504900548115292E-2</v>
      </c>
      <c r="J14" t="s">
        <v>24</v>
      </c>
      <c r="K14" s="29">
        <v>8.0666666666666664E-2</v>
      </c>
      <c r="L14" s="29">
        <v>2.5166114784235852E-3</v>
      </c>
      <c r="M14" s="29">
        <v>15.076666666666668</v>
      </c>
      <c r="N14" s="29">
        <v>0.13279056191361416</v>
      </c>
      <c r="O14" s="29">
        <v>7.96</v>
      </c>
      <c r="P14" s="29">
        <v>4.5825756949558295E-2</v>
      </c>
      <c r="Q14" t="s">
        <v>24</v>
      </c>
      <c r="R14" s="29">
        <v>10.846666666666666</v>
      </c>
      <c r="S14" s="29">
        <v>0.13279056191361416</v>
      </c>
      <c r="T14" s="29">
        <v>6.3090000000000002</v>
      </c>
      <c r="U14" s="29">
        <v>4.5825756949558295E-2</v>
      </c>
      <c r="V14" s="29">
        <v>2.3533333333333331</v>
      </c>
      <c r="W14" s="29">
        <v>8.0829037686547645E-2</v>
      </c>
      <c r="X14" t="s">
        <v>24</v>
      </c>
      <c r="Y14" s="29">
        <v>5.0663333333333336</v>
      </c>
      <c r="Z14" s="29">
        <v>7.7674534651540478E-2</v>
      </c>
      <c r="AA14" s="29">
        <v>2.658666666666667</v>
      </c>
      <c r="AB14" s="29">
        <v>6.1101009266077921E-2</v>
      </c>
      <c r="AC14" s="29">
        <v>3.3943333333333334</v>
      </c>
      <c r="AD14" s="29">
        <v>8.0500517596679699E-2</v>
      </c>
      <c r="AE14" s="29">
        <v>2.3013333333333335</v>
      </c>
      <c r="AF14" s="29">
        <v>2.5324559884296584E-2</v>
      </c>
      <c r="AG14" t="s">
        <v>24</v>
      </c>
      <c r="AH14" s="29">
        <v>72.333333333333329</v>
      </c>
      <c r="AI14" s="29">
        <v>1.5275252316519468</v>
      </c>
      <c r="AJ14" s="29">
        <v>4.3866666666666658</v>
      </c>
      <c r="AK14" s="29">
        <v>3.0550504633039155E-2</v>
      </c>
      <c r="AL14" s="29">
        <v>4.8633333333333324</v>
      </c>
      <c r="AM14" s="29">
        <v>8.0829037686547645E-2</v>
      </c>
    </row>
    <row r="15" spans="1:41" x14ac:dyDescent="0.3">
      <c r="A15" t="s">
        <v>25</v>
      </c>
      <c r="B15" s="29">
        <v>110.76666666666667</v>
      </c>
      <c r="C15" s="29">
        <v>1.4843629385474904</v>
      </c>
      <c r="D15" s="29">
        <v>24.900000000000002</v>
      </c>
      <c r="E15" s="29">
        <v>0.17320508075688815</v>
      </c>
      <c r="F15" s="29">
        <v>51.166666666666664</v>
      </c>
      <c r="G15" s="29">
        <v>1.0408329997330665</v>
      </c>
      <c r="H15" s="29">
        <v>19.166666666666668</v>
      </c>
      <c r="I15" s="29">
        <v>0.28867513459481292</v>
      </c>
      <c r="J15" t="s">
        <v>25</v>
      </c>
      <c r="K15" s="29">
        <v>0.04</v>
      </c>
      <c r="L15" s="29">
        <v>1.0000000000000009E-3</v>
      </c>
      <c r="M15" s="29">
        <v>12.513333333333334</v>
      </c>
      <c r="N15" s="29">
        <v>5.5075705472861461E-2</v>
      </c>
      <c r="O15" s="29">
        <v>5.6133333333333333</v>
      </c>
      <c r="P15" s="29">
        <v>5.5075705472861163E-2</v>
      </c>
      <c r="Q15" t="s">
        <v>25</v>
      </c>
      <c r="R15" s="29">
        <v>8.2833333333333332</v>
      </c>
      <c r="S15" s="29">
        <v>5.5075705472861461E-2</v>
      </c>
      <c r="T15" s="29">
        <v>3.9623333333333335</v>
      </c>
      <c r="U15" s="29">
        <v>5.5075705472861163E-2</v>
      </c>
      <c r="V15" s="29">
        <v>1.0333333333333334</v>
      </c>
      <c r="W15" s="29">
        <v>3.2145502536643007E-2</v>
      </c>
      <c r="X15" t="s">
        <v>25</v>
      </c>
      <c r="Y15" s="29">
        <v>2.9929999999999999</v>
      </c>
      <c r="Z15" s="29">
        <v>5.2915026221291857E-2</v>
      </c>
      <c r="AA15" s="29">
        <v>1.29</v>
      </c>
      <c r="AB15" s="29">
        <v>3.0000000000001137E-3</v>
      </c>
      <c r="AC15" s="29">
        <v>1.6346666666666667</v>
      </c>
      <c r="AD15" s="29">
        <v>6.0277137733417193E-3</v>
      </c>
      <c r="AE15" s="29">
        <v>0.57166666666666666</v>
      </c>
      <c r="AF15" s="29">
        <v>7.5055534994650872E-3</v>
      </c>
      <c r="AG15" t="s">
        <v>25</v>
      </c>
      <c r="AH15" s="29">
        <v>44.333333333333336</v>
      </c>
      <c r="AI15" s="29">
        <v>1.5275252316519465</v>
      </c>
      <c r="AJ15" s="29">
        <v>3.8366666666666664</v>
      </c>
      <c r="AK15" s="29">
        <v>2.5166114784235735E-2</v>
      </c>
      <c r="AL15" s="29">
        <v>3.543333333333333</v>
      </c>
      <c r="AM15" s="29">
        <v>3.2145502536643007E-2</v>
      </c>
    </row>
    <row r="16" spans="1:41" x14ac:dyDescent="0.3">
      <c r="A16" t="s">
        <v>26</v>
      </c>
      <c r="B16" s="29">
        <v>143.07666666666668</v>
      </c>
      <c r="C16" s="29">
        <v>1.8861689567303752</v>
      </c>
      <c r="D16" s="29">
        <v>41.666666666666664</v>
      </c>
      <c r="E16" s="29">
        <v>1.1547005383792517</v>
      </c>
      <c r="F16" s="29">
        <v>77.933333333333337</v>
      </c>
      <c r="G16" s="29">
        <v>1.0066445913694335</v>
      </c>
      <c r="H16" s="29">
        <v>22.200000000000003</v>
      </c>
      <c r="I16" s="29">
        <v>0.12489995996796729</v>
      </c>
      <c r="J16" t="s">
        <v>26</v>
      </c>
      <c r="K16" s="29">
        <v>8.5666666666666669E-2</v>
      </c>
      <c r="L16" s="29">
        <v>1.5275252316519405E-3</v>
      </c>
      <c r="M16" s="29">
        <v>16.739999999999998</v>
      </c>
      <c r="N16" s="29">
        <v>0.27622454633866306</v>
      </c>
      <c r="O16" s="29">
        <v>8.0966666666666658</v>
      </c>
      <c r="P16" s="29">
        <v>0.10692676621563574</v>
      </c>
      <c r="Q16" t="s">
        <v>26</v>
      </c>
      <c r="R16" s="29">
        <v>12.51</v>
      </c>
      <c r="S16" s="29">
        <v>0.276224546338663</v>
      </c>
      <c r="T16" s="29">
        <v>6.4456666666666669</v>
      </c>
      <c r="U16" s="29">
        <v>0.10692676621563574</v>
      </c>
      <c r="V16" s="29">
        <v>3.0766666666666667</v>
      </c>
      <c r="W16" s="29">
        <v>3.5118845842841709E-2</v>
      </c>
      <c r="X16" t="s">
        <v>26</v>
      </c>
      <c r="Y16" s="29">
        <v>6.0863333333333332</v>
      </c>
      <c r="Z16" s="29">
        <v>4.5092497528228866E-2</v>
      </c>
      <c r="AA16" s="29">
        <v>4.4753333333333343</v>
      </c>
      <c r="AB16" s="29">
        <v>5.6862407030773408E-2</v>
      </c>
      <c r="AC16" s="29">
        <v>4.0706666666666669</v>
      </c>
      <c r="AD16" s="29">
        <v>7.5055534994651521E-2</v>
      </c>
      <c r="AE16" s="29">
        <v>2.7603333333333331</v>
      </c>
      <c r="AF16" s="29">
        <v>5.5895736271502364E-2</v>
      </c>
      <c r="AG16" t="s">
        <v>26</v>
      </c>
      <c r="AH16" s="29">
        <v>76.333333333333329</v>
      </c>
      <c r="AI16" s="29">
        <v>1.1547005383792517</v>
      </c>
      <c r="AJ16" s="29">
        <v>4.6399999999999997</v>
      </c>
      <c r="AK16" s="29">
        <v>5.5677643628299987E-2</v>
      </c>
      <c r="AL16" s="29">
        <v>5.586666666666666</v>
      </c>
      <c r="AM16" s="29">
        <v>3.5118845842841716E-2</v>
      </c>
    </row>
    <row r="17" spans="1:39" x14ac:dyDescent="0.3">
      <c r="A17" t="s">
        <v>27</v>
      </c>
      <c r="B17" s="29">
        <v>145.23333333333332</v>
      </c>
      <c r="C17" s="29">
        <v>1.3650396819628785</v>
      </c>
      <c r="D17" s="29">
        <v>43.866666666666667</v>
      </c>
      <c r="E17" s="29">
        <v>1.2055427546683408</v>
      </c>
      <c r="F17" s="29">
        <v>79.766666666666666</v>
      </c>
      <c r="G17" s="29">
        <v>0.25166114784235816</v>
      </c>
      <c r="H17" s="29">
        <v>23.766666666666666</v>
      </c>
      <c r="I17" s="29">
        <v>0.21007935008785056</v>
      </c>
      <c r="J17" t="s">
        <v>27</v>
      </c>
      <c r="K17" s="29">
        <v>8.8666666666666671E-2</v>
      </c>
      <c r="L17" s="29">
        <v>1.5275252316519479E-3</v>
      </c>
      <c r="M17" s="29">
        <v>18.41</v>
      </c>
      <c r="N17" s="29">
        <v>0.17088007490635052</v>
      </c>
      <c r="O17" s="29">
        <v>8.9833333333333343</v>
      </c>
      <c r="P17" s="29">
        <v>6.4291005073286014E-2</v>
      </c>
      <c r="Q17" t="s">
        <v>27</v>
      </c>
      <c r="R17" s="29">
        <v>14.18</v>
      </c>
      <c r="S17" s="29">
        <v>0.17088007490635052</v>
      </c>
      <c r="T17" s="29">
        <v>7.3323333333333336</v>
      </c>
      <c r="U17" s="29">
        <v>6.4291005073286014E-2</v>
      </c>
      <c r="V17" s="29">
        <v>3.3133333333333339</v>
      </c>
      <c r="W17" s="29">
        <v>5.1316014394469478E-2</v>
      </c>
      <c r="X17" t="s">
        <v>27</v>
      </c>
      <c r="Y17" s="29">
        <v>6.2930000000000001</v>
      </c>
      <c r="Z17" s="29">
        <v>2.6457513110645845E-2</v>
      </c>
      <c r="AA17" s="29">
        <v>4.6353333333333335</v>
      </c>
      <c r="AB17" s="29">
        <v>4.0414518843273746E-2</v>
      </c>
      <c r="AC17" s="29">
        <v>4.2673333333333332</v>
      </c>
      <c r="AD17" s="29">
        <v>3.0550504633039158E-2</v>
      </c>
      <c r="AE17" s="29">
        <v>3.0016666666666665</v>
      </c>
      <c r="AF17" s="29">
        <v>3.3501243758005825E-2</v>
      </c>
      <c r="AG17" t="s">
        <v>27</v>
      </c>
      <c r="AH17" s="29">
        <v>81</v>
      </c>
      <c r="AI17" s="29">
        <v>2</v>
      </c>
      <c r="AJ17" s="29">
        <v>4.72</v>
      </c>
      <c r="AK17" s="29">
        <v>2.6457513110645845E-2</v>
      </c>
      <c r="AL17" s="29">
        <v>5.8233333333333333</v>
      </c>
      <c r="AM17" s="29">
        <v>5.1316014394469478E-2</v>
      </c>
    </row>
    <row r="18" spans="1:39" x14ac:dyDescent="0.3">
      <c r="A18" t="s">
        <v>28</v>
      </c>
      <c r="B18" s="29">
        <v>149.33333333333334</v>
      </c>
      <c r="C18" s="29">
        <v>0.6506407098647764</v>
      </c>
      <c r="D18" s="29">
        <v>48.333333333333336</v>
      </c>
      <c r="E18" s="29">
        <v>1.1547005383792517</v>
      </c>
      <c r="F18" s="29">
        <v>83.466666666666669</v>
      </c>
      <c r="G18" s="29">
        <v>1.5011106998930268</v>
      </c>
      <c r="H18" s="29">
        <v>24.756666666666671</v>
      </c>
      <c r="I18" s="29">
        <v>0.12662279942148388</v>
      </c>
      <c r="J18" t="s">
        <v>28</v>
      </c>
      <c r="K18" s="29">
        <v>9.7000000000000017E-2</v>
      </c>
      <c r="L18" s="29">
        <v>1.0000000000000009E-3</v>
      </c>
      <c r="M18" s="29">
        <v>19.114000000000001</v>
      </c>
      <c r="N18" s="29">
        <v>0.10501428474259929</v>
      </c>
      <c r="O18" s="29">
        <v>9.19</v>
      </c>
      <c r="P18" s="29">
        <v>3.4641016151377831E-2</v>
      </c>
      <c r="Q18" t="s">
        <v>28</v>
      </c>
      <c r="R18" s="29">
        <v>14.884</v>
      </c>
      <c r="S18" s="29">
        <v>0.10501428474259929</v>
      </c>
      <c r="T18" s="29">
        <v>7.5390000000000006</v>
      </c>
      <c r="U18" s="29">
        <v>3.4641016151377831E-2</v>
      </c>
      <c r="V18" s="29">
        <v>3.4466666666666672</v>
      </c>
      <c r="W18" s="29">
        <v>4.50924975282289E-2</v>
      </c>
      <c r="X18" t="s">
        <v>28</v>
      </c>
      <c r="Y18" s="29">
        <v>6.4563333333333333</v>
      </c>
      <c r="Z18" s="29">
        <v>2.0816659994661382E-2</v>
      </c>
      <c r="AA18" s="29">
        <v>4.8519999999999994</v>
      </c>
      <c r="AB18" s="29">
        <v>9.8488578017960932E-2</v>
      </c>
      <c r="AC18" s="29">
        <v>4.5406666666666666</v>
      </c>
      <c r="AD18" s="29">
        <v>3.0550504633038766E-2</v>
      </c>
      <c r="AE18" s="29">
        <v>3.1496666666666662</v>
      </c>
      <c r="AF18" s="29">
        <v>2.2233608194203169E-2</v>
      </c>
      <c r="AG18" t="s">
        <v>28</v>
      </c>
      <c r="AH18" s="29">
        <v>84.666666666666671</v>
      </c>
      <c r="AI18" s="29">
        <v>2.5166114784235836</v>
      </c>
      <c r="AJ18" s="29">
        <v>4.9033333333333333</v>
      </c>
      <c r="AK18" s="29">
        <v>7.0237691685684778E-2</v>
      </c>
      <c r="AL18" s="29">
        <v>5.956666666666667</v>
      </c>
      <c r="AM18" s="29">
        <v>4.50924975282289E-2</v>
      </c>
    </row>
    <row r="20" spans="1:39" x14ac:dyDescent="0.3">
      <c r="A20" t="s">
        <v>13</v>
      </c>
    </row>
    <row r="21" spans="1:39" x14ac:dyDescent="0.3">
      <c r="A21" t="s">
        <v>14</v>
      </c>
    </row>
    <row r="22" spans="1:39" x14ac:dyDescent="0.3">
      <c r="A22" t="s">
        <v>15</v>
      </c>
    </row>
    <row r="23" spans="1:39" x14ac:dyDescent="0.3">
      <c r="A23" t="s">
        <v>16</v>
      </c>
    </row>
    <row r="24" spans="1:39" x14ac:dyDescent="0.3">
      <c r="A24" t="s">
        <v>17</v>
      </c>
    </row>
    <row r="25" spans="1:39" x14ac:dyDescent="0.3">
      <c r="A25" t="s">
        <v>18</v>
      </c>
    </row>
    <row r="26" spans="1:39" x14ac:dyDescent="0.3">
      <c r="A26" t="s">
        <v>19</v>
      </c>
    </row>
    <row r="27" spans="1:39" x14ac:dyDescent="0.3">
      <c r="A27" t="s">
        <v>20</v>
      </c>
    </row>
    <row r="28" spans="1:39" x14ac:dyDescent="0.3">
      <c r="A28" t="s">
        <v>21</v>
      </c>
    </row>
    <row r="29" spans="1:39" x14ac:dyDescent="0.3">
      <c r="A29" t="s">
        <v>22</v>
      </c>
    </row>
    <row r="30" spans="1:39" x14ac:dyDescent="0.3">
      <c r="A30" t="s">
        <v>23</v>
      </c>
    </row>
    <row r="31" spans="1:39" x14ac:dyDescent="0.3">
      <c r="A31" t="s">
        <v>24</v>
      </c>
    </row>
    <row r="32" spans="1:39" x14ac:dyDescent="0.3">
      <c r="A32" t="s">
        <v>25</v>
      </c>
    </row>
    <row r="33" spans="1:1" x14ac:dyDescent="0.3">
      <c r="A33" t="s">
        <v>26</v>
      </c>
    </row>
    <row r="34" spans="1:1" x14ac:dyDescent="0.3">
      <c r="A34" t="s">
        <v>27</v>
      </c>
    </row>
    <row r="35" spans="1:1" x14ac:dyDescent="0.3">
      <c r="A35" t="s">
        <v>28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R19" sqref="R19"/>
    </sheetView>
  </sheetViews>
  <sheetFormatPr defaultRowHeight="14.4" x14ac:dyDescent="0.3"/>
  <sheetData>
    <row r="1" spans="1:3" x14ac:dyDescent="0.3">
      <c r="B1" t="s">
        <v>43</v>
      </c>
    </row>
    <row r="2" spans="1:3" x14ac:dyDescent="0.3">
      <c r="B2" t="s">
        <v>57</v>
      </c>
      <c r="C2" t="s">
        <v>148</v>
      </c>
    </row>
    <row r="3" spans="1:3" x14ac:dyDescent="0.3">
      <c r="A3" t="s">
        <v>13</v>
      </c>
      <c r="B3">
        <v>24.67</v>
      </c>
      <c r="C3">
        <v>2.08</v>
      </c>
    </row>
    <row r="4" spans="1:3" x14ac:dyDescent="0.3">
      <c r="A4" t="s">
        <v>14</v>
      </c>
      <c r="B4">
        <v>32.33</v>
      </c>
      <c r="C4">
        <v>2.52</v>
      </c>
    </row>
    <row r="5" spans="1:3" x14ac:dyDescent="0.3">
      <c r="A5" t="s">
        <v>15</v>
      </c>
      <c r="B5">
        <v>38.67</v>
      </c>
      <c r="C5">
        <v>1.53</v>
      </c>
    </row>
    <row r="6" spans="1:3" x14ac:dyDescent="0.3">
      <c r="A6" t="s">
        <v>16</v>
      </c>
      <c r="B6">
        <v>42.33</v>
      </c>
      <c r="C6">
        <v>1.53</v>
      </c>
    </row>
    <row r="7" spans="1:3" x14ac:dyDescent="0.3">
      <c r="A7" t="s">
        <v>17</v>
      </c>
      <c r="B7">
        <v>30.33</v>
      </c>
      <c r="C7">
        <v>0.57999999999999996</v>
      </c>
    </row>
    <row r="8" spans="1:3" x14ac:dyDescent="0.3">
      <c r="A8" t="s">
        <v>18</v>
      </c>
      <c r="B8">
        <v>47.33</v>
      </c>
      <c r="C8">
        <v>1.53</v>
      </c>
    </row>
    <row r="9" spans="1:3" x14ac:dyDescent="0.3">
      <c r="A9" t="s">
        <v>19</v>
      </c>
      <c r="B9">
        <v>51.67</v>
      </c>
      <c r="C9">
        <v>1.1499999999999999</v>
      </c>
    </row>
    <row r="10" spans="1:3" x14ac:dyDescent="0.3">
      <c r="A10" t="s">
        <v>20</v>
      </c>
      <c r="B10">
        <v>55.33</v>
      </c>
      <c r="C10">
        <v>1.53</v>
      </c>
    </row>
    <row r="11" spans="1:3" x14ac:dyDescent="0.3">
      <c r="A11" t="s">
        <v>21</v>
      </c>
      <c r="B11">
        <v>42.67</v>
      </c>
      <c r="C11">
        <v>1.53</v>
      </c>
    </row>
    <row r="12" spans="1:3" x14ac:dyDescent="0.3">
      <c r="A12" t="s">
        <v>22</v>
      </c>
      <c r="B12">
        <v>60.33</v>
      </c>
      <c r="C12">
        <v>2.52</v>
      </c>
    </row>
    <row r="13" spans="1:3" x14ac:dyDescent="0.3">
      <c r="A13" t="s">
        <v>23</v>
      </c>
      <c r="B13">
        <v>66.33</v>
      </c>
      <c r="C13">
        <v>2.52</v>
      </c>
    </row>
    <row r="14" spans="1:3" x14ac:dyDescent="0.3">
      <c r="A14" t="s">
        <v>24</v>
      </c>
      <c r="B14">
        <v>72.33</v>
      </c>
      <c r="C14">
        <v>1.53</v>
      </c>
    </row>
    <row r="15" spans="1:3" x14ac:dyDescent="0.3">
      <c r="A15" t="s">
        <v>25</v>
      </c>
      <c r="B15">
        <v>44.33</v>
      </c>
      <c r="C15">
        <v>1.53</v>
      </c>
    </row>
    <row r="16" spans="1:3" x14ac:dyDescent="0.3">
      <c r="A16" t="s">
        <v>26</v>
      </c>
      <c r="B16">
        <v>76.33</v>
      </c>
      <c r="C16">
        <v>1.1499999999999999</v>
      </c>
    </row>
    <row r="17" spans="1:3" x14ac:dyDescent="0.3">
      <c r="A17" t="s">
        <v>27</v>
      </c>
      <c r="B17">
        <v>81</v>
      </c>
      <c r="C17">
        <v>2</v>
      </c>
    </row>
    <row r="18" spans="1:3" x14ac:dyDescent="0.3">
      <c r="A18" t="s">
        <v>28</v>
      </c>
      <c r="B18">
        <v>84.67</v>
      </c>
      <c r="C18">
        <v>2.52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49"/>
  <sheetViews>
    <sheetView workbookViewId="0"/>
  </sheetViews>
  <sheetFormatPr defaultRowHeight="14.4" x14ac:dyDescent="0.3"/>
  <sheetData>
    <row r="2" spans="2:31" x14ac:dyDescent="0.3">
      <c r="B2" s="4">
        <v>-5.6344133598889545</v>
      </c>
      <c r="C2" s="4">
        <v>0.42357216715104706</v>
      </c>
      <c r="D2" s="4">
        <v>0.62694123998709894</v>
      </c>
      <c r="E2" s="4">
        <v>-0.45833952655881388</v>
      </c>
      <c r="F2" s="4">
        <v>0.17642750407576768</v>
      </c>
      <c r="G2" s="4">
        <v>-0.24474092799114242</v>
      </c>
      <c r="H2" s="4">
        <v>0.26560822631327496</v>
      </c>
      <c r="I2" s="4">
        <v>0.14199773931215984</v>
      </c>
      <c r="J2" s="4">
        <v>-0.47924749002382949</v>
      </c>
      <c r="K2" s="4">
        <v>-0.18947240257494258</v>
      </c>
      <c r="L2" s="4">
        <v>5.1332620486206688E-2</v>
      </c>
      <c r="M2" s="4">
        <v>7.3050203775034794E-2</v>
      </c>
      <c r="N2" s="4">
        <v>0.22197279546608628</v>
      </c>
      <c r="O2" s="4">
        <v>-0.13541473374623933</v>
      </c>
      <c r="P2" s="4">
        <v>0.28193279176423902</v>
      </c>
      <c r="Q2" s="4">
        <v>6.5111816158531202</v>
      </c>
      <c r="R2" s="4">
        <v>-4.0587709839732788</v>
      </c>
      <c r="S2" s="4">
        <v>-2.4450288240809073</v>
      </c>
      <c r="T2" s="4">
        <v>3.6257078818900412</v>
      </c>
      <c r="U2" s="4">
        <v>-2.4107929318242998</v>
      </c>
      <c r="V2" s="4">
        <v>-8.5110240470518228</v>
      </c>
      <c r="W2" s="4">
        <v>3.3049427678563954</v>
      </c>
      <c r="X2" s="4">
        <v>-7.3628872904206597</v>
      </c>
      <c r="Y2" s="4">
        <v>1.143008851532642</v>
      </c>
      <c r="Z2" s="4">
        <v>-2.4402612336428091</v>
      </c>
      <c r="AA2" s="4">
        <v>-0.30354259363040215</v>
      </c>
      <c r="AB2" s="4">
        <v>15.116103115992575</v>
      </c>
      <c r="AC2" s="4">
        <v>-6.2127050269168169</v>
      </c>
      <c r="AD2" s="4">
        <v>-10.54779213799271</v>
      </c>
      <c r="AE2" s="4">
        <v>11.822757591919283</v>
      </c>
    </row>
    <row r="3" spans="2:31" x14ac:dyDescent="0.3">
      <c r="B3" s="4">
        <v>-5.4444539298930934</v>
      </c>
      <c r="C3" s="4">
        <v>0.25667554522038361</v>
      </c>
      <c r="D3" s="4">
        <v>0.64061816068992861</v>
      </c>
      <c r="E3" s="4">
        <v>-0.47268327423656042</v>
      </c>
      <c r="F3" s="4">
        <v>0.18876932282427147</v>
      </c>
      <c r="G3" s="4">
        <v>-0.42974422632440828</v>
      </c>
      <c r="H3" s="4">
        <v>0.24153202217781178</v>
      </c>
      <c r="I3" s="4">
        <v>0.10740295871534951</v>
      </c>
      <c r="J3" s="4">
        <v>-0.36867301958761478</v>
      </c>
      <c r="K3" s="4">
        <v>-0.20698535671783155</v>
      </c>
      <c r="L3" s="4">
        <v>0.12265993205631091</v>
      </c>
      <c r="M3" s="4">
        <v>0.12748456057029028</v>
      </c>
      <c r="N3" s="4">
        <v>0.17243287903382681</v>
      </c>
      <c r="O3" s="4">
        <v>-6.0069653354415178E-2</v>
      </c>
      <c r="P3" s="4">
        <v>0.23815304045572952</v>
      </c>
      <c r="Q3" s="4">
        <v>6.4087955840114246</v>
      </c>
      <c r="R3" s="4">
        <v>-8.4198979590338894</v>
      </c>
      <c r="S3" s="4">
        <v>5.4349908055437979</v>
      </c>
      <c r="T3" s="4">
        <v>-3.73224359788603</v>
      </c>
      <c r="U3" s="4">
        <v>-7.8457040049305702</v>
      </c>
      <c r="V3" s="4">
        <v>2.4891155810365397</v>
      </c>
      <c r="W3" s="4">
        <v>5.7898890886007992</v>
      </c>
      <c r="X3" s="4">
        <v>3.5836776327198763</v>
      </c>
      <c r="Y3" s="4">
        <v>-3.2771471440103195</v>
      </c>
      <c r="Z3" s="4">
        <v>12.591146355950579</v>
      </c>
      <c r="AA3" s="4">
        <v>15.870596555273078</v>
      </c>
      <c r="AB3" s="4">
        <v>-4.5345781443609878</v>
      </c>
      <c r="AC3" s="4">
        <v>-0.79769751309212489</v>
      </c>
      <c r="AD3" s="4">
        <v>-5.9117040445722502</v>
      </c>
      <c r="AE3" s="4">
        <v>8.1346887075930893E-2</v>
      </c>
    </row>
    <row r="4" spans="2:31" x14ac:dyDescent="0.3">
      <c r="B4" s="4">
        <v>-5.1849462098739192</v>
      </c>
      <c r="C4" s="4">
        <v>0.23730990121571446</v>
      </c>
      <c r="D4" s="4">
        <v>0.56257972261848777</v>
      </c>
      <c r="E4" s="4">
        <v>-0.45763190350570787</v>
      </c>
      <c r="F4" s="4">
        <v>0.12073489674843524</v>
      </c>
      <c r="G4" s="4">
        <v>-0.17842428579536401</v>
      </c>
      <c r="H4" s="4">
        <v>0.24220712241255335</v>
      </c>
      <c r="I4" s="4">
        <v>4.3396676224690452E-3</v>
      </c>
      <c r="J4" s="4">
        <v>-0.40456266023385923</v>
      </c>
      <c r="K4" s="4">
        <v>-8.496383706515738E-2</v>
      </c>
      <c r="L4" s="4">
        <v>0.13366109649246438</v>
      </c>
      <c r="M4" s="4">
        <v>0.20577194037981678</v>
      </c>
      <c r="N4" s="4">
        <v>0.27017633058885326</v>
      </c>
      <c r="O4" s="4">
        <v>-7.8041146470442802E-2</v>
      </c>
      <c r="P4" s="4">
        <v>0.28331187337679342</v>
      </c>
      <c r="Q4" s="4">
        <v>6.4145725819409485</v>
      </c>
      <c r="R4" s="4">
        <v>-8.6894668915178546</v>
      </c>
      <c r="S4" s="4">
        <v>4.7280873985573661</v>
      </c>
      <c r="T4" s="4">
        <v>2.9759362172549761</v>
      </c>
      <c r="U4" s="4">
        <v>-5.8832617064269463</v>
      </c>
      <c r="V4" s="4">
        <v>7.7602409942080026</v>
      </c>
      <c r="W4" s="4">
        <v>2.2863971777147678</v>
      </c>
      <c r="X4" s="4">
        <v>0.46139165908994922</v>
      </c>
      <c r="Y4" s="4">
        <v>-4.2182844925547336</v>
      </c>
      <c r="Z4" s="4">
        <v>-5.417868762724348</v>
      </c>
      <c r="AA4" s="4">
        <v>-6.1520580381587671</v>
      </c>
      <c r="AB4" s="4">
        <v>-4.7911741124377745</v>
      </c>
      <c r="AC4" s="4">
        <v>-3.8840658571486579</v>
      </c>
      <c r="AD4" s="4">
        <v>14.05852734206962</v>
      </c>
      <c r="AE4" s="4">
        <v>13.343192187385137</v>
      </c>
    </row>
    <row r="5" spans="2:31" x14ac:dyDescent="0.3">
      <c r="B5" s="4">
        <v>-4.2764707475971093</v>
      </c>
      <c r="C5" s="4">
        <v>-0.23639390546094277</v>
      </c>
      <c r="D5" s="4">
        <v>0.56292752054940998</v>
      </c>
      <c r="E5" s="4">
        <v>-0.14477448565470025</v>
      </c>
      <c r="F5" s="4">
        <v>-7.6812475676218753E-2</v>
      </c>
      <c r="G5" s="4">
        <v>-7.6321690425002905E-2</v>
      </c>
      <c r="H5" s="4">
        <v>0.16205680363368113</v>
      </c>
      <c r="I5" s="4">
        <v>6.4364389247602485E-3</v>
      </c>
      <c r="J5" s="4">
        <v>-4.3516276088496043E-2</v>
      </c>
      <c r="K5" s="4">
        <v>-7.305095422466816E-2</v>
      </c>
      <c r="L5" s="4">
        <v>6.4704643804271114E-2</v>
      </c>
      <c r="M5" s="4">
        <v>7.6376056889786896E-3</v>
      </c>
      <c r="N5" s="4">
        <v>-3.854215497144383E-2</v>
      </c>
      <c r="O5" s="4">
        <v>-0.10271372621895074</v>
      </c>
      <c r="P5" s="4">
        <v>-0.23507592105443051</v>
      </c>
      <c r="Q5" s="4">
        <v>6.4758461215723555</v>
      </c>
      <c r="R5" s="4">
        <v>2.7337172688406319</v>
      </c>
      <c r="S5" s="4">
        <v>-7.5472305188097994</v>
      </c>
      <c r="T5" s="4">
        <v>7.5012486407699406</v>
      </c>
      <c r="U5" s="4">
        <v>0.39348861458059037</v>
      </c>
      <c r="V5" s="4">
        <v>-6.4299702957485323</v>
      </c>
      <c r="W5" s="4">
        <v>-6.7668954926435996</v>
      </c>
      <c r="X5" s="4">
        <v>-3.9624715400935444</v>
      </c>
      <c r="Y5" s="4">
        <v>12.289260113135224</v>
      </c>
      <c r="Z5" s="4">
        <v>2.9711598817916771</v>
      </c>
      <c r="AA5" s="4">
        <v>5.883589771619544</v>
      </c>
      <c r="AB5" s="4">
        <v>-11.205313605166781</v>
      </c>
      <c r="AC5" s="4">
        <v>-11.793362059418904</v>
      </c>
      <c r="AD5" s="4">
        <v>4.6943402475259148</v>
      </c>
      <c r="AE5" s="4">
        <v>0.27980468562358035</v>
      </c>
    </row>
    <row r="6" spans="2:31" x14ac:dyDescent="0.3">
      <c r="B6" s="4">
        <v>-4.1662898785301081</v>
      </c>
      <c r="C6" s="4">
        <v>-0.11137656304042634</v>
      </c>
      <c r="D6" s="4">
        <v>0.43817166180941775</v>
      </c>
      <c r="E6" s="4">
        <v>-3.9542901383189527E-2</v>
      </c>
      <c r="F6" s="4">
        <v>-1.1810997870986004E-2</v>
      </c>
      <c r="G6" s="4">
        <v>3.4242444697643759E-2</v>
      </c>
      <c r="H6" s="4">
        <v>6.5092396803657082E-2</v>
      </c>
      <c r="I6" s="4">
        <v>-0.12505601625415633</v>
      </c>
      <c r="J6" s="4">
        <v>2.4972909523973335E-2</v>
      </c>
      <c r="K6" s="4">
        <v>-9.8611238526146644E-2</v>
      </c>
      <c r="L6" s="4">
        <v>-2.6230692897450787E-2</v>
      </c>
      <c r="M6" s="4">
        <v>9.2359187000877835E-2</v>
      </c>
      <c r="N6" s="4">
        <v>3.1776389937596089E-3</v>
      </c>
      <c r="O6" s="4">
        <v>-0.10179211826745187</v>
      </c>
      <c r="P6" s="4">
        <v>-0.31320023332647828</v>
      </c>
      <c r="Q6" s="4">
        <v>6.5246106299558626</v>
      </c>
      <c r="R6" s="4">
        <v>-3.4456744070199092</v>
      </c>
      <c r="S6" s="4">
        <v>-1.3324186657341577</v>
      </c>
      <c r="T6" s="4">
        <v>-1.5002065957389583</v>
      </c>
      <c r="U6" s="4">
        <v>2.2754568054670945</v>
      </c>
      <c r="V6" s="4">
        <v>-3.369806031923249</v>
      </c>
      <c r="W6" s="4">
        <v>-3.4466685821281464</v>
      </c>
      <c r="X6" s="4">
        <v>-5.4255288892508622</v>
      </c>
      <c r="Y6" s="4">
        <v>4.9485885666724716</v>
      </c>
      <c r="Z6" s="4">
        <v>4.6592681227315813</v>
      </c>
      <c r="AA6" s="4">
        <v>6.6722566403373591</v>
      </c>
      <c r="AB6" s="4">
        <v>11.354551452380377</v>
      </c>
      <c r="AC6" s="4">
        <v>13.247222723828335</v>
      </c>
      <c r="AD6" s="4">
        <v>15.163144660616622</v>
      </c>
      <c r="AE6" s="4">
        <v>-2.3426768026121936</v>
      </c>
    </row>
    <row r="7" spans="2:31" x14ac:dyDescent="0.3">
      <c r="B7" s="4">
        <v>-3.9851080972961568</v>
      </c>
      <c r="C7" s="4">
        <v>-0.20941662592288704</v>
      </c>
      <c r="D7" s="4">
        <v>0.36870872708940577</v>
      </c>
      <c r="E7" s="4">
        <v>-8.4003274952247728E-2</v>
      </c>
      <c r="F7" s="4">
        <v>-3.0089458071450977E-2</v>
      </c>
      <c r="G7" s="4">
        <v>-8.897872962335171E-3</v>
      </c>
      <c r="H7" s="4">
        <v>1.8324951244207764E-2</v>
      </c>
      <c r="I7" s="4">
        <v>-0.12586783343164759</v>
      </c>
      <c r="J7" s="4">
        <v>0.13938966505984074</v>
      </c>
      <c r="K7" s="4">
        <v>-1.3105925616838231E-2</v>
      </c>
      <c r="L7" s="4">
        <v>-7.8618689060857033E-2</v>
      </c>
      <c r="M7" s="4">
        <v>2.7804141763089551E-2</v>
      </c>
      <c r="N7" s="4">
        <v>-8.8419218654353857E-2</v>
      </c>
      <c r="O7" s="4">
        <v>-4.7147161888744876E-2</v>
      </c>
      <c r="P7" s="4">
        <v>-0.21769022300539173</v>
      </c>
      <c r="Q7" s="4">
        <v>6.4634380144959742</v>
      </c>
      <c r="R7" s="4">
        <v>-7.3411981666717718</v>
      </c>
      <c r="S7" s="4">
        <v>3.8277759440932106</v>
      </c>
      <c r="T7" s="4">
        <v>1.8298248283343712</v>
      </c>
      <c r="U7" s="4">
        <v>-2.4550817566749337</v>
      </c>
      <c r="V7" s="4">
        <v>1.7318240970743497</v>
      </c>
      <c r="W7" s="4">
        <v>0.45791186824223967</v>
      </c>
      <c r="X7" s="4">
        <v>0.19597106284165411</v>
      </c>
      <c r="Y7" s="4">
        <v>3.9740897368456052</v>
      </c>
      <c r="Z7" s="4">
        <v>-3.0728384043466663</v>
      </c>
      <c r="AA7" s="4">
        <v>-5.7649397510352589</v>
      </c>
      <c r="AB7" s="4">
        <v>2.6401058467114393</v>
      </c>
      <c r="AC7" s="4">
        <v>-3.7329304852237599</v>
      </c>
      <c r="AD7" s="4">
        <v>-1.5430858770059395</v>
      </c>
      <c r="AE7" s="4">
        <v>-12.989568177199251</v>
      </c>
    </row>
    <row r="8" spans="2:31" x14ac:dyDescent="0.3">
      <c r="B8" s="4">
        <v>-3.5513046037408533</v>
      </c>
      <c r="C8" s="4">
        <v>-0.43393974759140053</v>
      </c>
      <c r="D8" s="4">
        <v>0.37076149989667373</v>
      </c>
      <c r="E8" s="4">
        <v>-0.15664883008997532</v>
      </c>
      <c r="F8" s="4">
        <v>-0.10432742574302888</v>
      </c>
      <c r="G8" s="4">
        <v>0.16954016899370858</v>
      </c>
      <c r="H8" s="4">
        <v>5.7034485310318093E-2</v>
      </c>
      <c r="I8" s="4">
        <v>-0.1943776171275664</v>
      </c>
      <c r="J8" s="4">
        <v>7.1567074394900967E-2</v>
      </c>
      <c r="K8" s="4">
        <v>-3.3651558169161877E-2</v>
      </c>
      <c r="L8" s="4">
        <v>-2.1578698124803057E-2</v>
      </c>
      <c r="M8" s="4">
        <v>-1.5046695077539245E-2</v>
      </c>
      <c r="N8" s="4">
        <v>-0.15736648114462953</v>
      </c>
      <c r="O8" s="4">
        <v>-8.3700037147007564E-2</v>
      </c>
      <c r="P8" s="4">
        <v>-0.23846874810996635</v>
      </c>
      <c r="Q8" s="4">
        <v>6.4590725846557344</v>
      </c>
      <c r="R8" s="4">
        <v>1.3758926580216824</v>
      </c>
      <c r="S8" s="4">
        <v>-10.28638159523477</v>
      </c>
      <c r="T8" s="4">
        <v>3.3426771148663432</v>
      </c>
      <c r="U8" s="4">
        <v>-1.5843108657129819</v>
      </c>
      <c r="V8" s="4">
        <v>-3.5139537987721705</v>
      </c>
      <c r="W8" s="4">
        <v>3.0481330765014247</v>
      </c>
      <c r="X8" s="4">
        <v>12.426968635819325</v>
      </c>
      <c r="Y8" s="4">
        <v>-4.7130309913545183</v>
      </c>
      <c r="Z8" s="4">
        <v>-1.6822011369826173</v>
      </c>
      <c r="AA8" s="4">
        <v>-0.6046378618914745</v>
      </c>
      <c r="AB8" s="4">
        <v>0.98898973904607701</v>
      </c>
      <c r="AC8" s="4">
        <v>2.2789524033672164</v>
      </c>
      <c r="AD8" s="4">
        <v>0.93896986608972222</v>
      </c>
      <c r="AE8" s="4">
        <v>-1.3391815354464425</v>
      </c>
    </row>
    <row r="9" spans="2:31" x14ac:dyDescent="0.3">
      <c r="B9" s="4">
        <v>-3.3032952780782487</v>
      </c>
      <c r="C9" s="4">
        <v>-0.45870892334220514</v>
      </c>
      <c r="D9" s="4">
        <v>0.27956872725732623</v>
      </c>
      <c r="E9" s="4">
        <v>-5.7075043273964975E-2</v>
      </c>
      <c r="F9" s="4">
        <v>-0.11068135521027207</v>
      </c>
      <c r="G9" s="4">
        <v>0.18501831143131167</v>
      </c>
      <c r="H9" s="4">
        <v>1.7334896168823142E-2</v>
      </c>
      <c r="I9" s="4">
        <v>-0.2101457481536799</v>
      </c>
      <c r="J9" s="4">
        <v>0.11797461487414258</v>
      </c>
      <c r="K9" s="4">
        <v>5.613087992372278E-2</v>
      </c>
      <c r="L9" s="4">
        <v>6.4158669969528667E-3</v>
      </c>
      <c r="M9" s="4">
        <v>-2.3795294281674078E-3</v>
      </c>
      <c r="N9" s="4">
        <v>-0.16546582947199859</v>
      </c>
      <c r="O9" s="4">
        <v>-9.7401578344720754E-2</v>
      </c>
      <c r="P9" s="4">
        <v>-0.2167910686158647</v>
      </c>
      <c r="Q9" s="4">
        <v>6.4634380144959742</v>
      </c>
      <c r="R9" s="4">
        <v>-7.3411981666717692</v>
      </c>
      <c r="S9" s="4">
        <v>3.827775944093216</v>
      </c>
      <c r="T9" s="4">
        <v>1.8298248283343719</v>
      </c>
      <c r="U9" s="4">
        <v>-2.4550817566749314</v>
      </c>
      <c r="V9" s="4">
        <v>1.7318240970743635</v>
      </c>
      <c r="W9" s="4">
        <v>0.45791186824223329</v>
      </c>
      <c r="X9" s="4">
        <v>0.19597106284155444</v>
      </c>
      <c r="Y9" s="4">
        <v>3.9740897368456158</v>
      </c>
      <c r="Z9" s="4">
        <v>-3.0728384043466606</v>
      </c>
      <c r="AA9" s="4">
        <v>-5.7649397510352891</v>
      </c>
      <c r="AB9" s="4">
        <v>2.6401058467113874</v>
      </c>
      <c r="AC9" s="4">
        <v>-3.7329304852238083</v>
      </c>
      <c r="AD9" s="4">
        <v>-1.5430858770059852</v>
      </c>
      <c r="AE9" s="4">
        <v>-12.989568177199237</v>
      </c>
    </row>
    <row r="10" spans="2:31" x14ac:dyDescent="0.3">
      <c r="B10" s="4">
        <v>-3.2172272168584568</v>
      </c>
      <c r="C10" s="4">
        <v>-0.52239078141113027</v>
      </c>
      <c r="D10" s="4">
        <v>0.26629985103846526</v>
      </c>
      <c r="E10" s="4">
        <v>-0.12463189103347903</v>
      </c>
      <c r="F10" s="4">
        <v>-8.659140560887256E-2</v>
      </c>
      <c r="G10" s="4">
        <v>0.15927850163786864</v>
      </c>
      <c r="H10" s="4">
        <v>-1.0998978685853142E-3</v>
      </c>
      <c r="I10" s="4">
        <v>-0.13704950903377294</v>
      </c>
      <c r="J10" s="4">
        <v>0.1251633201574123</v>
      </c>
      <c r="K10" s="4">
        <v>9.0020324325672363E-2</v>
      </c>
      <c r="L10" s="4">
        <v>-3.0545171997786211E-2</v>
      </c>
      <c r="M10" s="4">
        <v>-4.7594460394895767E-2</v>
      </c>
      <c r="N10" s="4">
        <v>-0.1820021754044456</v>
      </c>
      <c r="O10" s="4">
        <v>-1.7449752017912414E-2</v>
      </c>
      <c r="P10" s="4">
        <v>-0.25385495714008249</v>
      </c>
      <c r="Q10" s="4">
        <v>6.5009341026373768</v>
      </c>
      <c r="R10" s="4">
        <v>-5.389464193215578</v>
      </c>
      <c r="S10" s="4">
        <v>0.66954181627046272</v>
      </c>
      <c r="T10" s="4">
        <v>-0.76957309080431635</v>
      </c>
      <c r="U10" s="4">
        <v>1.2076080679942323</v>
      </c>
      <c r="V10" s="4">
        <v>-2.7358742317468838</v>
      </c>
      <c r="W10" s="4">
        <v>-3.1197856487841755</v>
      </c>
      <c r="X10" s="4">
        <v>-2.4496137117969465</v>
      </c>
      <c r="Y10" s="4">
        <v>4.8834232757457263</v>
      </c>
      <c r="Z10" s="4">
        <v>-12.478026547326452</v>
      </c>
      <c r="AA10" s="4">
        <v>1.7600700120426107</v>
      </c>
      <c r="AB10" s="4">
        <v>-11.274157936520018</v>
      </c>
      <c r="AC10" s="4">
        <v>15.424130739126594</v>
      </c>
      <c r="AD10" s="4">
        <v>-9.4112280068854144</v>
      </c>
      <c r="AE10" s="4">
        <v>3.6883666805269026</v>
      </c>
    </row>
    <row r="11" spans="2:31" x14ac:dyDescent="0.3">
      <c r="B11" s="4">
        <v>-2.8944446174692398</v>
      </c>
      <c r="C11" s="4">
        <v>-0.52776995864524212</v>
      </c>
      <c r="D11" s="4">
        <v>8.9950925488075414E-2</v>
      </c>
      <c r="E11" s="4">
        <v>-4.5685308948157692E-2</v>
      </c>
      <c r="F11" s="4">
        <v>-0.13179444066390567</v>
      </c>
      <c r="G11" s="4">
        <v>0.22502006799290997</v>
      </c>
      <c r="H11" s="4">
        <v>-2.8030563034307423E-3</v>
      </c>
      <c r="I11" s="4">
        <v>-5.5408503216868112E-2</v>
      </c>
      <c r="J11" s="4">
        <v>8.10874932050554E-2</v>
      </c>
      <c r="K11" s="4">
        <v>9.375439325443502E-2</v>
      </c>
      <c r="L11" s="4">
        <v>-2.5735875962954284E-2</v>
      </c>
      <c r="M11" s="4">
        <v>-5.0412293227883646E-2</v>
      </c>
      <c r="N11" s="4">
        <v>-0.17279987864780794</v>
      </c>
      <c r="O11" s="4">
        <v>6.4386909259411318E-2</v>
      </c>
      <c r="P11" s="4">
        <v>-0.16948121036291661</v>
      </c>
      <c r="Q11" s="4">
        <v>6.4590725846557344</v>
      </c>
      <c r="R11" s="4">
        <v>1.3758926580216804</v>
      </c>
      <c r="S11" s="4">
        <v>-10.286381595234774</v>
      </c>
      <c r="T11" s="4">
        <v>3.3426771148663406</v>
      </c>
      <c r="U11" s="4">
        <v>-1.5843108657129887</v>
      </c>
      <c r="V11" s="4">
        <v>-3.5139537987721705</v>
      </c>
      <c r="W11" s="4">
        <v>3.0481330765014345</v>
      </c>
      <c r="X11" s="4">
        <v>12.426968635819339</v>
      </c>
      <c r="Y11" s="4">
        <v>-4.7130309913544952</v>
      </c>
      <c r="Z11" s="4">
        <v>-1.6822011369826113</v>
      </c>
      <c r="AA11" s="4">
        <v>-0.60463786189155133</v>
      </c>
      <c r="AB11" s="4">
        <v>0.98898973904616139</v>
      </c>
      <c r="AC11" s="4">
        <v>2.2789524033670694</v>
      </c>
      <c r="AD11" s="4">
        <v>0.93896986608975441</v>
      </c>
      <c r="AE11" s="4">
        <v>-1.3391815354469325</v>
      </c>
    </row>
    <row r="12" spans="2:31" x14ac:dyDescent="0.3">
      <c r="B12" s="4">
        <v>-2.8370478280391067</v>
      </c>
      <c r="C12" s="4">
        <v>-0.59171278147946993</v>
      </c>
      <c r="D12" s="4">
        <v>8.2036816409456287E-2</v>
      </c>
      <c r="E12" s="4">
        <v>-4.063978955675053E-2</v>
      </c>
      <c r="F12" s="4">
        <v>-0.11973158986849783</v>
      </c>
      <c r="G12" s="4">
        <v>0.116419451782647</v>
      </c>
      <c r="H12" s="4">
        <v>-1.2898076767927405E-2</v>
      </c>
      <c r="I12" s="4">
        <v>-2.8457555862361279E-2</v>
      </c>
      <c r="J12" s="4">
        <v>0.10730768280030237</v>
      </c>
      <c r="K12" s="4">
        <v>-2.2108801144795544E-2</v>
      </c>
      <c r="L12" s="4">
        <v>-3.9542843638858842E-2</v>
      </c>
      <c r="M12" s="4">
        <v>-0.1396624373919336</v>
      </c>
      <c r="N12" s="4">
        <v>-0.19496571511627778</v>
      </c>
      <c r="O12" s="4">
        <v>4.8655311557810152E-2</v>
      </c>
      <c r="P12" s="4">
        <v>-0.1463993083259954</v>
      </c>
      <c r="Q12" s="4">
        <v>6.5174359112324245</v>
      </c>
      <c r="R12" s="4">
        <v>3.309523497760531E-2</v>
      </c>
      <c r="S12" s="4">
        <v>-3.9406934073282174</v>
      </c>
      <c r="T12" s="4">
        <v>-11.01909917482984</v>
      </c>
      <c r="U12" s="4">
        <v>7.5132194094018043</v>
      </c>
      <c r="V12" s="4">
        <v>1.2523413348470152</v>
      </c>
      <c r="W12" s="4">
        <v>-1.0092308564214474</v>
      </c>
      <c r="X12" s="4">
        <v>-4.5758428147581478</v>
      </c>
      <c r="Y12" s="4">
        <v>-7.4183401807232983</v>
      </c>
      <c r="Z12" s="4">
        <v>-4.1197337084392966</v>
      </c>
      <c r="AA12" s="4">
        <v>2.5525468362475388</v>
      </c>
      <c r="AB12" s="4">
        <v>-1.0299735581585761</v>
      </c>
      <c r="AC12" s="4">
        <v>-5.4481275720598381</v>
      </c>
      <c r="AD12" s="4">
        <v>0.83380923019385966</v>
      </c>
      <c r="AE12" s="4">
        <v>-2.0174790919331276</v>
      </c>
    </row>
    <row r="13" spans="2:31" x14ac:dyDescent="0.3">
      <c r="B13" s="4">
        <v>-2.6570639616347527</v>
      </c>
      <c r="C13" s="4">
        <v>-0.62043596092798903</v>
      </c>
      <c r="D13" s="4">
        <v>-1.7750273335066555E-2</v>
      </c>
      <c r="E13" s="4">
        <v>-5.7010022797408751E-2</v>
      </c>
      <c r="F13" s="4">
        <v>-0.13264529761258967</v>
      </c>
      <c r="G13" s="4">
        <v>0.14470577539980339</v>
      </c>
      <c r="H13" s="4">
        <v>-4.1326627893183275E-2</v>
      </c>
      <c r="I13" s="4">
        <v>-5.3582638678725772E-2</v>
      </c>
      <c r="J13" s="4">
        <v>0.14098781216561654</v>
      </c>
      <c r="K13" s="4">
        <v>0.11732402039469733</v>
      </c>
      <c r="L13" s="4">
        <v>-4.2724318333837004E-2</v>
      </c>
      <c r="M13" s="4">
        <v>-6.057686918224614E-2</v>
      </c>
      <c r="N13" s="4">
        <v>-0.20236614485739435</v>
      </c>
      <c r="O13" s="4">
        <v>9.1756907947597832E-2</v>
      </c>
      <c r="P13" s="4">
        <v>-9.399143402156071E-2</v>
      </c>
      <c r="Q13" s="4">
        <v>6.4117162124556701</v>
      </c>
      <c r="R13" s="4">
        <v>-1.3355805267796028</v>
      </c>
      <c r="S13" s="4">
        <v>10.961808249957979</v>
      </c>
      <c r="T13" s="4">
        <v>9.4523881221954067</v>
      </c>
      <c r="U13" s="4">
        <v>15.123146274965583</v>
      </c>
      <c r="V13" s="4">
        <v>-5.3521025972893241</v>
      </c>
      <c r="W13" s="4">
        <v>-7.5112634276265284</v>
      </c>
      <c r="X13" s="4">
        <v>3.7547493500291846</v>
      </c>
      <c r="Y13" s="4">
        <v>-8.2554433116133499</v>
      </c>
      <c r="Z13" s="4">
        <v>8.3546209979065793</v>
      </c>
      <c r="AA13" s="4">
        <v>-4.1884104115952052</v>
      </c>
      <c r="AB13" s="4">
        <v>-1.5344962342094914</v>
      </c>
      <c r="AC13" s="4">
        <v>0.7141139399608859</v>
      </c>
      <c r="AD13" s="4">
        <v>-2.2088965388308903</v>
      </c>
      <c r="AE13" s="4">
        <v>1.8290157325621241</v>
      </c>
    </row>
    <row r="14" spans="2:31" x14ac:dyDescent="0.3">
      <c r="B14" s="4">
        <v>-4.5424821448023929</v>
      </c>
      <c r="C14" s="4">
        <v>0.68244798797486605</v>
      </c>
      <c r="D14" s="4">
        <v>0.22621603173466723</v>
      </c>
      <c r="E14" s="4">
        <v>0.16101680139488361</v>
      </c>
      <c r="F14" s="4">
        <v>0.26613406083554098</v>
      </c>
      <c r="G14" s="4">
        <v>0.11153097384982739</v>
      </c>
      <c r="H14" s="4">
        <v>-0.13396397361549575</v>
      </c>
      <c r="I14" s="4">
        <v>-0.26866348910120236</v>
      </c>
      <c r="J14" s="4">
        <v>-3.6186082353907426E-2</v>
      </c>
      <c r="K14" s="4">
        <v>-0.10359891886568345</v>
      </c>
      <c r="L14" s="4">
        <v>3.3738544788232058E-2</v>
      </c>
      <c r="M14" s="4">
        <v>-6.9087014126161556E-2</v>
      </c>
      <c r="N14" s="4">
        <v>-3.5748004674786352E-3</v>
      </c>
      <c r="O14" s="4">
        <v>-4.8366230211200435E-2</v>
      </c>
      <c r="P14" s="4">
        <v>-0.10871165800854807</v>
      </c>
      <c r="Q14" s="4">
        <v>6.2593696015270934</v>
      </c>
      <c r="R14" s="4">
        <v>11.763772190919541</v>
      </c>
      <c r="S14" s="4">
        <v>8.2989824202475049</v>
      </c>
      <c r="T14" s="4">
        <v>-5.6088258339925199</v>
      </c>
      <c r="U14" s="4">
        <v>-14.765657233829053</v>
      </c>
      <c r="V14" s="4">
        <v>-5.588122309388929</v>
      </c>
      <c r="W14" s="4">
        <v>-13.696339290282392</v>
      </c>
      <c r="X14" s="4">
        <v>1.4890256520558527</v>
      </c>
      <c r="Y14" s="4">
        <v>-4.6659737141613569</v>
      </c>
      <c r="Z14" s="4">
        <v>-2.0248229843929937</v>
      </c>
      <c r="AA14" s="4">
        <v>-1.0765562204207095</v>
      </c>
      <c r="AB14" s="4">
        <v>1.633137336995989</v>
      </c>
      <c r="AC14" s="4">
        <v>-0.23563211718298893</v>
      </c>
      <c r="AD14" s="4">
        <v>9.1272300871878279E-2</v>
      </c>
      <c r="AE14" s="4">
        <v>-0.37496769070476238</v>
      </c>
    </row>
    <row r="15" spans="2:31" x14ac:dyDescent="0.3">
      <c r="B15" s="4">
        <v>-4.4206966612508767</v>
      </c>
      <c r="C15" s="4">
        <v>0.49256958473717888</v>
      </c>
      <c r="D15" s="4">
        <v>0.34893434885215419</v>
      </c>
      <c r="E15" s="4">
        <v>4.3657128720507553E-2</v>
      </c>
      <c r="F15" s="4">
        <v>0.1887333028412862</v>
      </c>
      <c r="G15" s="4">
        <v>8.4831657949821809E-2</v>
      </c>
      <c r="H15" s="4">
        <v>-7.1604323349908766E-3</v>
      </c>
      <c r="I15" s="4">
        <v>-0.24135770745467883</v>
      </c>
      <c r="J15" s="4">
        <v>-0.16178657413492839</v>
      </c>
      <c r="K15" s="4">
        <v>-2.4073842080779076E-2</v>
      </c>
      <c r="L15" s="4">
        <v>0.23049449089659985</v>
      </c>
      <c r="M15" s="4">
        <v>3.7684537302015042E-2</v>
      </c>
      <c r="N15" s="4">
        <v>7.4483961496581846E-2</v>
      </c>
      <c r="O15" s="4">
        <v>-0.15499347921400528</v>
      </c>
      <c r="P15" s="4">
        <v>-9.2789626659131139E-2</v>
      </c>
      <c r="Q15" s="4">
        <v>6.3738491636546177</v>
      </c>
      <c r="R15" s="4">
        <v>9.8932487608399402</v>
      </c>
      <c r="S15" s="4">
        <v>4.0830323129590136</v>
      </c>
      <c r="T15" s="4">
        <v>-0.51104742049096674</v>
      </c>
      <c r="U15" s="4">
        <v>-1.4564824810507819</v>
      </c>
      <c r="V15" s="4">
        <v>-8.2899783330917494</v>
      </c>
      <c r="W15" s="4">
        <v>17.704645909805567</v>
      </c>
      <c r="X15" s="4">
        <v>-8.5812212820486504</v>
      </c>
      <c r="Y15" s="4">
        <v>-1.1585459838830514</v>
      </c>
      <c r="Z15" s="4">
        <v>4.1506161101364114</v>
      </c>
      <c r="AA15" s="4">
        <v>-6.9639611681138396</v>
      </c>
      <c r="AB15" s="4">
        <v>-6.3966094881742341</v>
      </c>
      <c r="AC15" s="4">
        <v>3.4939814764510926</v>
      </c>
      <c r="AD15" s="4">
        <v>2.6636846140155659</v>
      </c>
      <c r="AE15" s="4">
        <v>-2.49010211800256</v>
      </c>
    </row>
    <row r="16" spans="2:31" x14ac:dyDescent="0.3">
      <c r="B16" s="4">
        <v>-4.2240401294459522</v>
      </c>
      <c r="C16" s="4">
        <v>0.50024880959218665</v>
      </c>
      <c r="D16" s="4">
        <v>0.23121048820330922</v>
      </c>
      <c r="E16" s="4">
        <v>0.1615354777164637</v>
      </c>
      <c r="F16" s="4">
        <v>0.19638053298745631</v>
      </c>
      <c r="G16" s="4">
        <v>7.3200855556578917E-2</v>
      </c>
      <c r="H16" s="4">
        <v>-7.2795606045472527E-2</v>
      </c>
      <c r="I16" s="4">
        <v>-0.30677479783835265</v>
      </c>
      <c r="J16" s="4">
        <v>-0.12131943933311996</v>
      </c>
      <c r="K16" s="4">
        <v>-5.6712944878635797E-2</v>
      </c>
      <c r="L16" s="4">
        <v>0.26828944038014513</v>
      </c>
      <c r="M16" s="4">
        <v>-3.1952725074420082E-2</v>
      </c>
      <c r="N16" s="4">
        <v>-4.5732926532044582E-2</v>
      </c>
      <c r="O16" s="4">
        <v>-5.1040927451661909E-2</v>
      </c>
      <c r="P16" s="4">
        <v>-3.0599611928981463E-2</v>
      </c>
      <c r="Q16" s="4">
        <v>6.3194792613429325</v>
      </c>
      <c r="R16" s="4">
        <v>9.8785124511733038</v>
      </c>
      <c r="S16" s="4">
        <v>9.3806346088799053</v>
      </c>
      <c r="T16" s="4">
        <v>-3.7921640794707967</v>
      </c>
      <c r="U16" s="4">
        <v>7.5788069529819717</v>
      </c>
      <c r="V16" s="4">
        <v>6.2683472390886852</v>
      </c>
      <c r="W16" s="4">
        <v>5.6513566666019024</v>
      </c>
      <c r="X16" s="4">
        <v>10.644878904945234</v>
      </c>
      <c r="Y16" s="4">
        <v>12.644736405691795</v>
      </c>
      <c r="Z16" s="4">
        <v>-5.4277357074378374</v>
      </c>
      <c r="AA16" s="4">
        <v>5.0674280911647083</v>
      </c>
      <c r="AB16" s="4">
        <v>4.8929528241660005</v>
      </c>
      <c r="AC16" s="4">
        <v>-2.8154252441294134</v>
      </c>
      <c r="AD16" s="4">
        <v>8.7706059412372278E-2</v>
      </c>
      <c r="AE16" s="4">
        <v>4.2515061124185403</v>
      </c>
    </row>
    <row r="17" spans="2:31" x14ac:dyDescent="0.3">
      <c r="B17" s="4">
        <v>-2.0931319869260361</v>
      </c>
      <c r="C17" s="4">
        <v>-0.54882019276494509</v>
      </c>
      <c r="D17" s="4">
        <v>-0.22212259874078311</v>
      </c>
      <c r="E17" s="4">
        <v>9.4055624234271745E-2</v>
      </c>
      <c r="F17" s="4">
        <v>-0.18163852382410201</v>
      </c>
      <c r="G17" s="4">
        <v>0.23881420055562858</v>
      </c>
      <c r="H17" s="4">
        <v>-7.9754796952955051E-2</v>
      </c>
      <c r="I17" s="4">
        <v>-1.2434381230060298E-2</v>
      </c>
      <c r="J17" s="4">
        <v>0.10233477491696658</v>
      </c>
      <c r="K17" s="4">
        <v>9.6658975850054965E-2</v>
      </c>
      <c r="L17" s="4">
        <v>-9.4529039812540766E-2</v>
      </c>
      <c r="M17" s="4">
        <v>-1.3350260768413421E-2</v>
      </c>
      <c r="N17" s="4">
        <v>-0.24515544777221579</v>
      </c>
      <c r="O17" s="4">
        <v>9.3650065992112022E-2</v>
      </c>
      <c r="P17" s="4">
        <v>-0.14535436891568659</v>
      </c>
      <c r="Q17" s="4">
        <v>6.4863580086795825</v>
      </c>
      <c r="R17" s="4">
        <v>0.34124858656501289</v>
      </c>
      <c r="S17" s="4">
        <v>-7.2349132987998042</v>
      </c>
      <c r="T17" s="4">
        <v>-8.7370349431074761</v>
      </c>
      <c r="U17" s="4">
        <v>-0.31577399928906169</v>
      </c>
      <c r="V17" s="4">
        <v>8.4126925301118405</v>
      </c>
      <c r="W17" s="4">
        <v>-4.3109127173834372</v>
      </c>
      <c r="X17" s="4">
        <v>0.67720759056331803</v>
      </c>
      <c r="Y17" s="4">
        <v>7.2126041395383913</v>
      </c>
      <c r="Z17" s="4">
        <v>13.676229484579151</v>
      </c>
      <c r="AA17" s="4">
        <v>-13.455910753405952</v>
      </c>
      <c r="AB17" s="4">
        <v>-0.7446989766791825</v>
      </c>
      <c r="AC17" s="4">
        <v>3.3534142049130464</v>
      </c>
      <c r="AD17" s="4">
        <v>-5.2439194128043694</v>
      </c>
      <c r="AE17" s="4">
        <v>5.1626241173303677</v>
      </c>
    </row>
    <row r="18" spans="2:31" x14ac:dyDescent="0.3">
      <c r="B18" s="4">
        <v>-1.9133545621235759</v>
      </c>
      <c r="C18" s="4">
        <v>-0.54792136640607336</v>
      </c>
      <c r="D18" s="4">
        <v>-0.30121271287564494</v>
      </c>
      <c r="E18" s="4">
        <v>6.2473782041955132E-2</v>
      </c>
      <c r="F18" s="4">
        <v>-0.29620895258569258</v>
      </c>
      <c r="G18" s="4">
        <v>0.22400123887279072</v>
      </c>
      <c r="H18" s="4">
        <v>-6.1338506388786788E-2</v>
      </c>
      <c r="I18" s="4">
        <v>-8.1720547657107984E-2</v>
      </c>
      <c r="J18" s="4">
        <v>9.7859056836031008E-2</v>
      </c>
      <c r="K18" s="4">
        <v>-3.28696526909842E-2</v>
      </c>
      <c r="L18" s="4">
        <v>-8.637688562908391E-3</v>
      </c>
      <c r="M18" s="4">
        <v>3.1907198877379479E-2</v>
      </c>
      <c r="N18" s="4">
        <v>-0.30696959737347157</v>
      </c>
      <c r="O18" s="4">
        <v>0.10199579534366622</v>
      </c>
      <c r="P18" s="4">
        <v>-0.15764309148839692</v>
      </c>
      <c r="Q18" s="4">
        <v>6.3721810560300609</v>
      </c>
      <c r="R18" s="4">
        <v>9.3951315410375624</v>
      </c>
      <c r="S18" s="4">
        <v>-3.43149570382087</v>
      </c>
      <c r="T18" s="4">
        <v>12.967139554934912</v>
      </c>
      <c r="U18" s="4">
        <v>-1.3124316597385595</v>
      </c>
      <c r="V18" s="4">
        <v>16.592965800169818</v>
      </c>
      <c r="W18" s="4">
        <v>-0.87075452223083594</v>
      </c>
      <c r="X18" s="4">
        <v>-8.597400082744338</v>
      </c>
      <c r="Y18" s="4">
        <v>-5.329504620388458</v>
      </c>
      <c r="Z18" s="4">
        <v>-0.81251996458214115</v>
      </c>
      <c r="AA18" s="4">
        <v>4.5430324379157181</v>
      </c>
      <c r="AB18" s="4">
        <v>2.1909956418482617</v>
      </c>
      <c r="AC18" s="4">
        <v>3.2397600892971594</v>
      </c>
      <c r="AD18" s="4">
        <v>-3.8830369789853956</v>
      </c>
      <c r="AE18" s="4">
        <v>-2.5027042915167619</v>
      </c>
    </row>
    <row r="19" spans="2:31" x14ac:dyDescent="0.3">
      <c r="B19" s="4">
        <v>-1.6825259210930574</v>
      </c>
      <c r="C19" s="4">
        <v>-0.57629967138253668</v>
      </c>
      <c r="D19" s="4">
        <v>-0.37770293118532133</v>
      </c>
      <c r="E19" s="4">
        <v>0.14815637579192031</v>
      </c>
      <c r="F19" s="4">
        <v>-0.35989851667878148</v>
      </c>
      <c r="G19" s="4">
        <v>0.28842048110347485</v>
      </c>
      <c r="H19" s="4">
        <v>-0.11498134406442179</v>
      </c>
      <c r="I19" s="4">
        <v>3.6872115820046861E-2</v>
      </c>
      <c r="J19" s="4">
        <v>0.12946145517658389</v>
      </c>
      <c r="K19" s="4">
        <v>8.912338500806348E-2</v>
      </c>
      <c r="L19" s="4">
        <v>-4.4571676648419732E-2</v>
      </c>
      <c r="M19" s="4">
        <v>3.8334250200425224E-3</v>
      </c>
      <c r="N19" s="4">
        <v>-0.22361272773550558</v>
      </c>
      <c r="O19" s="4">
        <v>0.12316239065318625</v>
      </c>
      <c r="P19" s="4">
        <v>-0.19862755055870621</v>
      </c>
      <c r="Q19" s="4">
        <v>6.5174359112324298</v>
      </c>
      <c r="R19" s="4">
        <v>3.3095234977633961E-2</v>
      </c>
      <c r="S19" s="4">
        <v>-3.9406934073282827</v>
      </c>
      <c r="T19" s="4">
        <v>-11.019099174829618</v>
      </c>
      <c r="U19" s="4">
        <v>7.51321940940195</v>
      </c>
      <c r="V19" s="4">
        <v>1.2523413348477499</v>
      </c>
      <c r="W19" s="4">
        <v>-1.0092308564218153</v>
      </c>
      <c r="X19" s="4">
        <v>-4.5758428147586674</v>
      </c>
      <c r="Y19" s="4">
        <v>-7.4183401807246803</v>
      </c>
      <c r="Z19" s="4">
        <v>-4.1197337084392238</v>
      </c>
      <c r="AA19" s="4">
        <v>2.5525468362485468</v>
      </c>
      <c r="AB19" s="4">
        <v>-1.0299735581591354</v>
      </c>
      <c r="AC19" s="4">
        <v>-5.4481275720591089</v>
      </c>
      <c r="AD19" s="4">
        <v>0.83380923019467801</v>
      </c>
      <c r="AE19" s="4">
        <v>-2.0174790919358401</v>
      </c>
    </row>
    <row r="20" spans="2:31" x14ac:dyDescent="0.3">
      <c r="B20" s="4">
        <v>-0.74212444418903734</v>
      </c>
      <c r="C20" s="4">
        <v>-0.14101092028875481</v>
      </c>
      <c r="D20" s="4">
        <v>-5.8568881387845634E-2</v>
      </c>
      <c r="E20" s="4">
        <v>0.28057901511000577</v>
      </c>
      <c r="F20" s="4">
        <v>-0.18533446277560561</v>
      </c>
      <c r="G20" s="4">
        <v>-0.13526226838538877</v>
      </c>
      <c r="H20" s="4">
        <v>0.19905005348525889</v>
      </c>
      <c r="I20" s="4">
        <v>2.8823639312320095E-2</v>
      </c>
      <c r="J20" s="4">
        <v>-2.3356609454588506E-2</v>
      </c>
      <c r="K20" s="4">
        <v>0.23486914052275837</v>
      </c>
      <c r="L20" s="4">
        <v>-0.25512110751181866</v>
      </c>
      <c r="M20" s="4">
        <v>-0.14238207463136515</v>
      </c>
      <c r="N20" s="4">
        <v>3.0093623815252882E-2</v>
      </c>
      <c r="O20" s="4">
        <v>0.22744526986722452</v>
      </c>
      <c r="P20" s="4">
        <v>9.6011940127475031E-3</v>
      </c>
    </row>
    <row r="21" spans="2:31" x14ac:dyDescent="0.3">
      <c r="B21" s="4">
        <v>-0.48541471162919564</v>
      </c>
      <c r="C21" s="4">
        <v>-0.21608581925504758</v>
      </c>
      <c r="D21" s="4">
        <v>-9.3010913898914513E-2</v>
      </c>
      <c r="E21" s="4">
        <v>0.28447083964380293</v>
      </c>
      <c r="F21" s="4">
        <v>-0.13747781898166023</v>
      </c>
      <c r="G21" s="4">
        <v>-0.11327026514348017</v>
      </c>
      <c r="H21" s="4">
        <v>0.21084223803796534</v>
      </c>
      <c r="I21" s="4">
        <v>-4.1083104242426789E-2</v>
      </c>
      <c r="J21" s="4">
        <v>-1.3177108969483804E-2</v>
      </c>
      <c r="K21" s="4">
        <v>0.32811315210091002</v>
      </c>
      <c r="L21" s="4">
        <v>-0.22221727923641008</v>
      </c>
      <c r="M21" s="4">
        <v>-0.15352187240653037</v>
      </c>
      <c r="N21" s="4">
        <v>-3.5120360946086344E-2</v>
      </c>
      <c r="O21" s="4">
        <v>0.17579662402108501</v>
      </c>
      <c r="P21" s="4">
        <v>3.3433967495002728E-2</v>
      </c>
    </row>
    <row r="22" spans="2:31" x14ac:dyDescent="0.3">
      <c r="B22" s="4">
        <v>-0.35476230300733691</v>
      </c>
      <c r="C22" s="4">
        <v>-0.27777377863371605</v>
      </c>
      <c r="D22" s="4">
        <v>-0.13908752033746677</v>
      </c>
      <c r="E22" s="4">
        <v>0.42845647083563582</v>
      </c>
      <c r="F22" s="4">
        <v>-8.4995332466146281E-2</v>
      </c>
      <c r="G22" s="4">
        <v>-0.19200158541705969</v>
      </c>
      <c r="H22" s="4">
        <v>0.25427904430922349</v>
      </c>
      <c r="I22" s="4">
        <v>-7.0482527975505818E-2</v>
      </c>
      <c r="J22" s="4">
        <v>9.3028526842180181E-4</v>
      </c>
      <c r="K22" s="4">
        <v>0.22342704791025134</v>
      </c>
      <c r="L22" s="4">
        <v>-0.19062677565212235</v>
      </c>
      <c r="M22" s="4">
        <v>-0.1309696288975547</v>
      </c>
      <c r="N22" s="4">
        <v>-6.1065189641219847E-2</v>
      </c>
      <c r="O22" s="4">
        <v>0.28184613638539019</v>
      </c>
      <c r="P22" s="4">
        <v>0.10771557218141112</v>
      </c>
    </row>
    <row r="23" spans="2:31" x14ac:dyDescent="0.3">
      <c r="B23" s="4">
        <v>0.81676179167964824</v>
      </c>
      <c r="C23" s="4">
        <v>0.82922005476876215</v>
      </c>
      <c r="D23" s="4">
        <v>0.4330804417692527</v>
      </c>
      <c r="E23" s="4">
        <v>6.0385394086327149E-2</v>
      </c>
      <c r="F23" s="4">
        <v>-0.27982556157442684</v>
      </c>
      <c r="G23" s="4">
        <v>-0.25175025880344587</v>
      </c>
      <c r="H23" s="4">
        <v>-3.1404474638287022E-2</v>
      </c>
      <c r="I23" s="4">
        <v>0.69458963903666637</v>
      </c>
      <c r="J23" s="4">
        <v>0.2432048419018468</v>
      </c>
      <c r="K23" s="4">
        <v>-0.13807712821182214</v>
      </c>
      <c r="L23" s="4">
        <v>1.3145040124354494E-2</v>
      </c>
      <c r="M23" s="4">
        <v>0.17681013061311909</v>
      </c>
      <c r="N23" s="4">
        <v>-2.7133169340265651E-2</v>
      </c>
      <c r="O23" s="4">
        <v>6.2685127551195902E-2</v>
      </c>
      <c r="P23" s="4">
        <v>0.3143643240759611</v>
      </c>
    </row>
    <row r="24" spans="2:31" x14ac:dyDescent="0.3">
      <c r="B24" s="4">
        <v>0.81040257983000197</v>
      </c>
      <c r="C24" s="4">
        <v>0.76253510797892721</v>
      </c>
      <c r="D24" s="4">
        <v>0.4197683636251282</v>
      </c>
      <c r="E24" s="4">
        <v>0.11048786834660568</v>
      </c>
      <c r="F24" s="4">
        <v>-0.45678948487610477</v>
      </c>
      <c r="G24" s="4">
        <v>-0.11073887382484585</v>
      </c>
      <c r="H24" s="4">
        <v>-0.18766963706111037</v>
      </c>
      <c r="I24" s="4">
        <v>0.59033195437721919</v>
      </c>
      <c r="J24" s="4">
        <v>0.29851019176546967</v>
      </c>
      <c r="K24" s="4">
        <v>-3.7095333668244593E-2</v>
      </c>
      <c r="L24" s="4">
        <v>5.8079077403649093E-2</v>
      </c>
      <c r="M24" s="4">
        <v>0.18450518869633997</v>
      </c>
      <c r="N24" s="4">
        <v>2.5028538284681438E-2</v>
      </c>
      <c r="O24" s="4">
        <v>0.22926605123464647</v>
      </c>
      <c r="P24" s="4">
        <v>0.23633289545816338</v>
      </c>
    </row>
    <row r="25" spans="2:31" x14ac:dyDescent="0.3">
      <c r="B25" s="4">
        <v>1.0331673292849819</v>
      </c>
      <c r="C25" s="4">
        <v>0.69700284109316712</v>
      </c>
      <c r="D25" s="4">
        <v>0.32195040107699741</v>
      </c>
      <c r="E25" s="4">
        <v>3.7315396637468509E-2</v>
      </c>
      <c r="F25" s="4">
        <v>-0.37918488241423665</v>
      </c>
      <c r="G25" s="4">
        <v>-8.2927239136760075E-2</v>
      </c>
      <c r="H25" s="4">
        <v>-0.1809676188224445</v>
      </c>
      <c r="I25" s="4">
        <v>0.34879586977810156</v>
      </c>
      <c r="J25" s="4">
        <v>0.28678875787962915</v>
      </c>
      <c r="K25" s="4">
        <v>-7.7388629025870764E-2</v>
      </c>
      <c r="L25" s="4">
        <v>3.2874053791004047E-2</v>
      </c>
      <c r="M25" s="4">
        <v>0.21793404047828802</v>
      </c>
      <c r="N25" s="4">
        <v>6.4057454581918999E-2</v>
      </c>
      <c r="O25" s="4">
        <v>0.23586760056147948</v>
      </c>
      <c r="P25" s="4">
        <v>0.32432536959463659</v>
      </c>
    </row>
    <row r="26" spans="2:31" x14ac:dyDescent="0.3">
      <c r="B26" s="4">
        <v>-3.6284953072249748</v>
      </c>
      <c r="C26" s="4">
        <v>0.35997333381254498</v>
      </c>
      <c r="D26" s="4">
        <v>-0.49630355624744987</v>
      </c>
      <c r="E26" s="4">
        <v>9.9038706984620736E-2</v>
      </c>
      <c r="F26" s="4">
        <v>7.5458290867126049E-2</v>
      </c>
      <c r="G26" s="4">
        <v>0.11067654262519253</v>
      </c>
      <c r="H26" s="4">
        <v>-9.8821985161258438E-2</v>
      </c>
      <c r="I26" s="4">
        <v>7.8313847953511324E-3</v>
      </c>
      <c r="J26" s="4">
        <v>8.2637241153389177E-2</v>
      </c>
      <c r="K26" s="4">
        <v>-8.7125911371671312E-4</v>
      </c>
      <c r="L26" s="4">
        <v>-6.330293484032587E-2</v>
      </c>
      <c r="M26" s="4">
        <v>-6.0516671692021531E-2</v>
      </c>
      <c r="N26" s="4">
        <v>-7.2931516548564876E-2</v>
      </c>
      <c r="O26" s="4">
        <v>-0.10732754251551417</v>
      </c>
      <c r="P26" s="4">
        <v>-0.15425011979053194</v>
      </c>
    </row>
    <row r="27" spans="2:31" x14ac:dyDescent="0.3">
      <c r="B27" s="4">
        <v>-3.563669181511484</v>
      </c>
      <c r="C27" s="4">
        <v>0.25288341207944748</v>
      </c>
      <c r="D27" s="4">
        <v>-0.47677224516946409</v>
      </c>
      <c r="E27" s="4">
        <v>-0.22881428376964855</v>
      </c>
      <c r="F27" s="4">
        <v>0.14809764271415712</v>
      </c>
      <c r="G27" s="4">
        <v>6.8941239439906016E-2</v>
      </c>
      <c r="H27" s="4">
        <v>-5.9169183015590689E-2</v>
      </c>
      <c r="I27" s="4">
        <v>0.15712349737541065</v>
      </c>
      <c r="J27" s="4">
        <v>-8.1581765813165397E-2</v>
      </c>
      <c r="K27" s="4">
        <v>7.2227532368894024E-2</v>
      </c>
      <c r="L27" s="4">
        <v>-7.8889457422646664E-2</v>
      </c>
      <c r="M27" s="4">
        <v>-1.2087550719854857E-2</v>
      </c>
      <c r="N27" s="4">
        <v>6.8230085222210773E-2</v>
      </c>
      <c r="O27" s="4">
        <v>-0.11253150048534602</v>
      </c>
      <c r="P27" s="4">
        <v>-0.18079302498516367</v>
      </c>
    </row>
    <row r="28" spans="2:31" x14ac:dyDescent="0.3">
      <c r="B28" s="4">
        <v>-3.3601609177737783</v>
      </c>
      <c r="C28" s="4">
        <v>0.27129202716289108</v>
      </c>
      <c r="D28" s="4">
        <v>-0.62488554673756247</v>
      </c>
      <c r="E28" s="4">
        <v>-4.2591503039191354E-2</v>
      </c>
      <c r="F28" s="4">
        <v>8.822411552474313E-2</v>
      </c>
      <c r="G28" s="4">
        <v>-3.4364781290267397E-2</v>
      </c>
      <c r="H28" s="4">
        <v>-0.17430359671958343</v>
      </c>
      <c r="I28" s="4">
        <v>4.5035845934317462E-2</v>
      </c>
      <c r="J28" s="4">
        <v>0.20258961470606834</v>
      </c>
      <c r="K28" s="4">
        <v>0.17557790724954625</v>
      </c>
      <c r="L28" s="4">
        <v>6.3509874942761058E-2</v>
      </c>
      <c r="M28" s="4">
        <v>-0.16857317520954557</v>
      </c>
      <c r="N28" s="4">
        <v>-0.11217163113181305</v>
      </c>
      <c r="O28" s="4">
        <v>-9.6829035252664064E-2</v>
      </c>
      <c r="P28" s="4">
        <v>-0.1438738461267321</v>
      </c>
    </row>
    <row r="29" spans="2:31" x14ac:dyDescent="0.3">
      <c r="B29" s="4">
        <v>0.90480957919438543</v>
      </c>
      <c r="C29" s="4">
        <v>-0.56802654306318856</v>
      </c>
      <c r="D29" s="4">
        <v>-0.72581734586733104</v>
      </c>
      <c r="E29" s="4">
        <v>0.37235853079966708</v>
      </c>
      <c r="F29" s="4">
        <v>0.14346808895198998</v>
      </c>
      <c r="G29" s="4">
        <v>6.1649944428606648E-2</v>
      </c>
      <c r="H29" s="4">
        <v>-0.3937789779249749</v>
      </c>
      <c r="I29" s="4">
        <v>0.13510469681456971</v>
      </c>
      <c r="J29" s="4">
        <v>-0.11511227895411177</v>
      </c>
      <c r="K29" s="4">
        <v>-3.9793691012291049E-2</v>
      </c>
      <c r="L29" s="4">
        <v>7.7138495216976218E-3</v>
      </c>
      <c r="M29" s="4">
        <v>-0.11969232938559181</v>
      </c>
      <c r="N29" s="4">
        <v>0.21458551532212281</v>
      </c>
      <c r="O29" s="4">
        <v>0.10334634596543781</v>
      </c>
      <c r="P29" s="4">
        <v>0.30605332258835694</v>
      </c>
    </row>
    <row r="30" spans="2:31" x14ac:dyDescent="0.3">
      <c r="B30" s="4">
        <v>1.0316462818377636</v>
      </c>
      <c r="C30" s="4">
        <v>-0.74766318021283096</v>
      </c>
      <c r="D30" s="4">
        <v>-0.65391908945001742</v>
      </c>
      <c r="E30" s="4">
        <v>0.21989709029831411</v>
      </c>
      <c r="F30" s="4">
        <v>4.7144457280291152E-2</v>
      </c>
      <c r="G30" s="4">
        <v>-0.13656583685131643</v>
      </c>
      <c r="H30" s="4">
        <v>-0.31646768503579126</v>
      </c>
      <c r="I30" s="4">
        <v>0.13938258704045073</v>
      </c>
      <c r="J30" s="4">
        <v>-5.0261234842625485E-2</v>
      </c>
      <c r="K30" s="4">
        <v>-0.18729480274123292</v>
      </c>
      <c r="L30" s="4">
        <v>1.6069186400036593E-2</v>
      </c>
      <c r="M30" s="4">
        <v>-6.0164285618860509E-2</v>
      </c>
      <c r="N30" s="4">
        <v>0.15253498710620597</v>
      </c>
      <c r="O30" s="4">
        <v>0.16916111507818882</v>
      </c>
      <c r="P30" s="4">
        <v>0.23591589510873376</v>
      </c>
    </row>
    <row r="31" spans="2:31" x14ac:dyDescent="0.3">
      <c r="B31" s="4">
        <v>1.2708818787311076</v>
      </c>
      <c r="C31" s="4">
        <v>-0.58078666756582042</v>
      </c>
      <c r="D31" s="4">
        <v>-0.82817568258881769</v>
      </c>
      <c r="E31" s="4">
        <v>0.19008334441642838</v>
      </c>
      <c r="F31" s="4">
        <v>2.6759853616271354E-2</v>
      </c>
      <c r="G31" s="4">
        <v>0.13395190870088494</v>
      </c>
      <c r="H31" s="4">
        <v>-0.35907087947628041</v>
      </c>
      <c r="I31" s="4">
        <v>-1.3020953304523897E-2</v>
      </c>
      <c r="J31" s="4">
        <v>-4.1866396676039211E-2</v>
      </c>
      <c r="K31" s="4">
        <v>-9.5933523270030741E-2</v>
      </c>
      <c r="L31" s="4">
        <v>1.9238301884639493E-2</v>
      </c>
      <c r="M31" s="4">
        <v>-0.1114529352252375</v>
      </c>
      <c r="N31" s="4">
        <v>0.27263540677531584</v>
      </c>
      <c r="O31" s="4">
        <v>0.15525353629897121</v>
      </c>
      <c r="P31" s="4">
        <v>0.28736264215567664</v>
      </c>
    </row>
    <row r="32" spans="2:31" x14ac:dyDescent="0.3">
      <c r="B32" s="4">
        <v>2.8196034520800097</v>
      </c>
      <c r="C32" s="4">
        <v>0.96383428483151146</v>
      </c>
      <c r="D32" s="4">
        <v>0.38675163235231574</v>
      </c>
      <c r="E32" s="4">
        <v>-0.13454769655227186</v>
      </c>
      <c r="F32" s="4">
        <v>-0.26894567878211761</v>
      </c>
      <c r="G32" s="4">
        <v>-0.42103020209695213</v>
      </c>
      <c r="H32" s="4">
        <v>-3.7766779081581874E-2</v>
      </c>
      <c r="I32" s="4">
        <v>0.19924441261235643</v>
      </c>
      <c r="J32" s="4">
        <v>0.26677303819487763</v>
      </c>
      <c r="K32" s="4">
        <v>-0.35840825567640322</v>
      </c>
      <c r="L32" s="4">
        <v>-0.17697116369583579</v>
      </c>
      <c r="M32" s="4">
        <v>-8.8510709125771747E-2</v>
      </c>
      <c r="N32" s="4">
        <v>0.36083108068791497</v>
      </c>
      <c r="O32" s="4">
        <v>0.15158537863706528</v>
      </c>
      <c r="P32" s="4">
        <v>0.50647210310406765</v>
      </c>
    </row>
    <row r="33" spans="2:16" x14ac:dyDescent="0.3">
      <c r="B33" s="4">
        <v>3.0905646816305978</v>
      </c>
      <c r="C33" s="4">
        <v>0.86940943732215847</v>
      </c>
      <c r="D33" s="4">
        <v>0.24703010184661808</v>
      </c>
      <c r="E33" s="4">
        <v>-0.23240593279947797</v>
      </c>
      <c r="F33" s="4">
        <v>-0.28055833481953141</v>
      </c>
      <c r="G33" s="4">
        <v>-0.51526861395116763</v>
      </c>
      <c r="H33" s="4">
        <v>-6.7516498884817644E-2</v>
      </c>
      <c r="I33" s="4">
        <v>7.6364189791640891E-2</v>
      </c>
      <c r="J33" s="4">
        <v>6.9059672065721708E-2</v>
      </c>
      <c r="K33" s="4">
        <v>-0.23285417076546516</v>
      </c>
      <c r="L33" s="4">
        <v>-0.14438836833219462</v>
      </c>
      <c r="M33" s="4">
        <v>-8.5786353372575619E-2</v>
      </c>
      <c r="N33" s="4">
        <v>0.44042749549981247</v>
      </c>
      <c r="O33" s="4">
        <v>9.6316876782678904E-2</v>
      </c>
      <c r="P33" s="4">
        <v>0.46024083290574302</v>
      </c>
    </row>
    <row r="34" spans="2:16" x14ac:dyDescent="0.3">
      <c r="B34" s="4">
        <v>3.232183308598052</v>
      </c>
      <c r="C34" s="4">
        <v>0.78552396154115034</v>
      </c>
      <c r="D34" s="4">
        <v>0.14485718584362717</v>
      </c>
      <c r="E34" s="4">
        <v>-0.28274611215321482</v>
      </c>
      <c r="F34" s="4">
        <v>-0.34066473063046937</v>
      </c>
      <c r="G34" s="4">
        <v>-0.41500075761981681</v>
      </c>
      <c r="H34" s="4">
        <v>-0.14541367792791399</v>
      </c>
      <c r="I34" s="4">
        <v>-4.5052803780435809E-2</v>
      </c>
      <c r="J34" s="4">
        <v>1.2758572344552174E-2</v>
      </c>
      <c r="K34" s="4">
        <v>-0.15635955192723433</v>
      </c>
      <c r="L34" s="4">
        <v>-0.19192967489382859</v>
      </c>
      <c r="M34" s="4">
        <v>-3.5348984893955646E-2</v>
      </c>
      <c r="N34" s="4">
        <v>0.4357672535376228</v>
      </c>
      <c r="O34" s="4">
        <v>0.12339308441675777</v>
      </c>
      <c r="P34" s="4">
        <v>0.50943446275539861</v>
      </c>
    </row>
    <row r="35" spans="2:16" x14ac:dyDescent="0.3">
      <c r="B35" s="4">
        <v>3.2075500040744092</v>
      </c>
      <c r="C35" s="4">
        <v>-0.11475349358785344</v>
      </c>
      <c r="D35" s="4">
        <v>-0.56235483515192664</v>
      </c>
      <c r="E35" s="4">
        <v>0.20566779461470919</v>
      </c>
      <c r="F35" s="4">
        <v>0.45488179870979722</v>
      </c>
      <c r="G35" s="4">
        <v>-2.3185499555555943E-2</v>
      </c>
      <c r="H35" s="4">
        <v>0.29191897570633218</v>
      </c>
      <c r="I35" s="4">
        <v>9.2297860775880869E-2</v>
      </c>
      <c r="J35" s="4">
        <v>0.16331485100008988</v>
      </c>
      <c r="K35" s="4">
        <v>-0.18466541981073753</v>
      </c>
      <c r="L35" s="4">
        <v>-0.15530723675874142</v>
      </c>
      <c r="M35" s="4">
        <v>0.18493822406131349</v>
      </c>
      <c r="N35" s="4">
        <v>0.4129842788292547</v>
      </c>
      <c r="O35" s="4">
        <v>1.7092541746421764E-2</v>
      </c>
      <c r="P35" s="4">
        <v>0.6755808458384821</v>
      </c>
    </row>
    <row r="36" spans="2:16" x14ac:dyDescent="0.3">
      <c r="B36" s="4">
        <v>3.4601880567575698</v>
      </c>
      <c r="C36" s="4">
        <v>-0.15876360082528052</v>
      </c>
      <c r="D36" s="4">
        <v>-0.41416489183173411</v>
      </c>
      <c r="E36" s="4">
        <v>0.12841258171011252</v>
      </c>
      <c r="F36" s="4">
        <v>0.42864140328474087</v>
      </c>
      <c r="G36" s="4">
        <v>4.0238082720990762E-2</v>
      </c>
      <c r="H36" s="4">
        <v>0.34405114063233661</v>
      </c>
      <c r="I36" s="4">
        <v>6.9503181034517719E-2</v>
      </c>
      <c r="J36" s="4">
        <v>0.13979119446413413</v>
      </c>
      <c r="K36" s="4">
        <v>-1.4519956705995042E-2</v>
      </c>
      <c r="L36" s="4">
        <v>-6.4286545722356314E-2</v>
      </c>
      <c r="M36" s="4">
        <v>7.3077806772342851E-2</v>
      </c>
      <c r="N36" s="4">
        <v>0.46163917605472149</v>
      </c>
      <c r="O36" s="4">
        <v>0.10117980144214618</v>
      </c>
      <c r="P36" s="4">
        <v>0.52869082688797453</v>
      </c>
    </row>
    <row r="37" spans="2:16" x14ac:dyDescent="0.3">
      <c r="B37" s="4">
        <v>3.5141876581389893</v>
      </c>
      <c r="C37" s="4">
        <v>-0.15021890438320476</v>
      </c>
      <c r="D37" s="4">
        <v>-0.55329620464527551</v>
      </c>
      <c r="E37" s="4">
        <v>-3.1032511993696662E-3</v>
      </c>
      <c r="F37" s="4">
        <v>0.39042048926280504</v>
      </c>
      <c r="G37" s="4">
        <v>0.14346987298452116</v>
      </c>
      <c r="H37" s="4">
        <v>0.27081766141975755</v>
      </c>
      <c r="I37" s="4">
        <v>-6.6111941666863364E-2</v>
      </c>
      <c r="J37" s="4">
        <v>0.10549151677743838</v>
      </c>
      <c r="K37" s="4">
        <v>2.9169494039656022E-2</v>
      </c>
      <c r="L37" s="4">
        <v>4.6217953292538333E-2</v>
      </c>
      <c r="M37" s="4">
        <v>0.10794961096370997</v>
      </c>
      <c r="N37" s="4">
        <v>0.46592998864476354</v>
      </c>
      <c r="O37" s="4">
        <v>0.11770957436875099</v>
      </c>
      <c r="P37" s="4">
        <v>0.65220085703900477</v>
      </c>
    </row>
    <row r="38" spans="2:16" x14ac:dyDescent="0.3">
      <c r="B38" s="4">
        <v>-2.908432285811986</v>
      </c>
      <c r="C38" s="4">
        <v>0.22810729553919487</v>
      </c>
      <c r="D38" s="4">
        <v>-0.82207321926940069</v>
      </c>
      <c r="E38" s="4">
        <v>7.9439794946641037E-2</v>
      </c>
      <c r="F38" s="4">
        <v>0.10071004229943588</v>
      </c>
      <c r="G38" s="4">
        <v>-2.4924161774886818E-2</v>
      </c>
      <c r="H38" s="4">
        <v>-0.14382705651978717</v>
      </c>
      <c r="I38" s="4">
        <v>0.11972074137615196</v>
      </c>
      <c r="J38" s="4">
        <v>0.17421706718324997</v>
      </c>
      <c r="K38" s="4">
        <v>0.15835525561885613</v>
      </c>
      <c r="L38" s="4">
        <v>-1.4007901397010639E-2</v>
      </c>
      <c r="M38" s="4">
        <v>-4.9652658336505708E-2</v>
      </c>
      <c r="N38" s="4">
        <v>-0.17486482222552341</v>
      </c>
      <c r="O38" s="4">
        <v>-0.11665766870625487</v>
      </c>
      <c r="P38" s="4">
        <v>-0.27224815857864115</v>
      </c>
    </row>
    <row r="39" spans="2:16" x14ac:dyDescent="0.3">
      <c r="B39" s="4">
        <v>-2.8230169279337551</v>
      </c>
      <c r="C39" s="4">
        <v>0.15706327445419707</v>
      </c>
      <c r="D39" s="4">
        <v>-0.74796561039501697</v>
      </c>
      <c r="E39" s="4">
        <v>0.23853889448466273</v>
      </c>
      <c r="F39" s="4">
        <v>5.030681176299439E-2</v>
      </c>
      <c r="G39" s="4">
        <v>-2.7988084719363572E-2</v>
      </c>
      <c r="H39" s="4">
        <v>-0.11292266346949889</v>
      </c>
      <c r="I39" s="4">
        <v>0.12197201778273677</v>
      </c>
      <c r="J39" s="4">
        <v>0.13140721569977359</v>
      </c>
      <c r="K39" s="4">
        <v>0.1057738480220044</v>
      </c>
      <c r="L39" s="4">
        <v>1.7043473308496371E-2</v>
      </c>
      <c r="M39" s="4">
        <v>-2.8062086536688857E-2</v>
      </c>
      <c r="N39" s="4">
        <v>-0.151554037718758</v>
      </c>
      <c r="O39" s="4">
        <v>-6.7104319452743588E-2</v>
      </c>
      <c r="P39" s="4">
        <v>-0.24015640441724748</v>
      </c>
    </row>
    <row r="40" spans="2:16" x14ac:dyDescent="0.3">
      <c r="B40" s="4">
        <v>-2.703911292243617</v>
      </c>
      <c r="C40" s="4">
        <v>0.13936941597392255</v>
      </c>
      <c r="D40" s="4">
        <v>-0.81449091163613874</v>
      </c>
      <c r="E40" s="4">
        <v>0.37170419750998412</v>
      </c>
      <c r="F40" s="4">
        <v>3.1506595718746457E-2</v>
      </c>
      <c r="G40" s="4">
        <v>-0.11148868717694624</v>
      </c>
      <c r="H40" s="4">
        <v>-0.14659107357381432</v>
      </c>
      <c r="I40" s="4">
        <v>6.784006759884835E-2</v>
      </c>
      <c r="J40" s="4">
        <v>0.19414559876976439</v>
      </c>
      <c r="K40" s="4">
        <v>6.6143707613216626E-2</v>
      </c>
      <c r="L40" s="4">
        <v>8.7509296861448843E-2</v>
      </c>
      <c r="M40" s="4">
        <v>-3.381862400286105E-2</v>
      </c>
      <c r="N40" s="4">
        <v>-0.21113267300596936</v>
      </c>
      <c r="O40" s="4">
        <v>-5.0730419833540527E-2</v>
      </c>
      <c r="P40" s="4">
        <v>-0.17917386492417828</v>
      </c>
    </row>
    <row r="41" spans="2:16" x14ac:dyDescent="0.3">
      <c r="B41" s="4">
        <v>5.3547173701763029</v>
      </c>
      <c r="C41" s="4">
        <v>0.20256503102059611</v>
      </c>
      <c r="D41" s="4">
        <v>0.33885706690815137</v>
      </c>
      <c r="E41" s="4">
        <v>-0.34946310736070074</v>
      </c>
      <c r="F41" s="4">
        <v>0.32347502503896242</v>
      </c>
      <c r="G41" s="4">
        <v>4.7234058431673651E-2</v>
      </c>
      <c r="H41" s="4">
        <v>-7.7346729887079663E-2</v>
      </c>
      <c r="I41" s="4">
        <v>-0.19895923351724965</v>
      </c>
      <c r="J41" s="4">
        <v>-0.2619003180442262</v>
      </c>
      <c r="K41" s="4">
        <v>8.0565644099003575E-2</v>
      </c>
      <c r="L41" s="4">
        <v>7.5373541694403398E-2</v>
      </c>
      <c r="M41" s="4">
        <v>9.1194668853931418E-2</v>
      </c>
      <c r="N41" s="4">
        <v>0.15501853608641225</v>
      </c>
      <c r="O41" s="4">
        <v>-5.8487037811288396E-2</v>
      </c>
      <c r="P41" s="4">
        <v>0.20986828721653275</v>
      </c>
    </row>
    <row r="42" spans="2:16" x14ac:dyDescent="0.3">
      <c r="B42" s="4">
        <v>5.6070533369506155</v>
      </c>
      <c r="C42" s="4">
        <v>0.22764993840082734</v>
      </c>
      <c r="D42" s="4">
        <v>0.32308788595135368</v>
      </c>
      <c r="E42" s="4">
        <v>-0.18494766795563186</v>
      </c>
      <c r="F42" s="4">
        <v>0.25198604337676606</v>
      </c>
      <c r="G42" s="4">
        <v>9.9773773467450991E-2</v>
      </c>
      <c r="H42" s="4">
        <v>-4.4825148777015281E-2</v>
      </c>
      <c r="I42" s="4">
        <v>-0.29128867428284916</v>
      </c>
      <c r="J42" s="4">
        <v>-0.41299838657257232</v>
      </c>
      <c r="K42" s="4">
        <v>-6.8128336849479859E-2</v>
      </c>
      <c r="L42" s="4">
        <v>6.9037638904553764E-2</v>
      </c>
      <c r="M42" s="4">
        <v>0.12802093895730263</v>
      </c>
      <c r="N42" s="4">
        <v>8.4427590506400307E-2</v>
      </c>
      <c r="O42" s="4">
        <v>-0.11641426731360134</v>
      </c>
      <c r="P42" s="4">
        <v>9.3427954770436944E-2</v>
      </c>
    </row>
    <row r="43" spans="2:16" x14ac:dyDescent="0.3">
      <c r="B43" s="4">
        <v>5.788299787776614</v>
      </c>
      <c r="C43" s="4">
        <v>1.0624517871238942E-2</v>
      </c>
      <c r="D43" s="4">
        <v>0.3547672663165724</v>
      </c>
      <c r="E43" s="4">
        <v>-0.17516184630076881</v>
      </c>
      <c r="F43" s="4">
        <v>0.11104129481213341</v>
      </c>
      <c r="G43" s="4">
        <v>4.2923030504148176E-2</v>
      </c>
      <c r="H43" s="4">
        <v>5.3601788327075232E-2</v>
      </c>
      <c r="I43" s="4">
        <v>-0.2458565821573705</v>
      </c>
      <c r="J43" s="4">
        <v>-0.39554741872731242</v>
      </c>
      <c r="K43" s="4">
        <v>7.2512392721517299E-2</v>
      </c>
      <c r="L43" s="4">
        <v>4.0831108055172288E-2</v>
      </c>
      <c r="M43" s="4">
        <v>3.840884952431424E-2</v>
      </c>
      <c r="N43" s="4">
        <v>-5.182582833100205E-3</v>
      </c>
      <c r="O43" s="4">
        <v>-0.23851127012606257</v>
      </c>
      <c r="P43" s="4">
        <v>0.1362095017127026</v>
      </c>
    </row>
    <row r="44" spans="2:16" x14ac:dyDescent="0.3">
      <c r="B44" s="4">
        <v>6.709229189229184</v>
      </c>
      <c r="C44" s="4">
        <v>-2.7067220658833772E-2</v>
      </c>
      <c r="D44" s="4">
        <v>0.13427316790707702</v>
      </c>
      <c r="E44" s="4">
        <v>-4.7063761624129015E-2</v>
      </c>
      <c r="F44" s="4">
        <v>0.21300887439252345</v>
      </c>
      <c r="G44" s="4">
        <v>2.5907063281093046E-2</v>
      </c>
      <c r="H44" s="4">
        <v>1.4169561430002976E-3</v>
      </c>
      <c r="I44" s="4">
        <v>2.1282632987122477E-2</v>
      </c>
      <c r="J44" s="4">
        <v>-0.12430500203199032</v>
      </c>
      <c r="K44" s="4">
        <v>-0.15232827971806978</v>
      </c>
      <c r="L44" s="4">
        <v>-5.5147410107035777E-2</v>
      </c>
      <c r="M44" s="4">
        <v>-5.4733397868427947E-3</v>
      </c>
      <c r="N44" s="4">
        <v>-0.13000846259942694</v>
      </c>
      <c r="O44" s="4">
        <v>-9.8670823038299577E-2</v>
      </c>
      <c r="P44" s="4">
        <v>-0.38776060177482063</v>
      </c>
    </row>
    <row r="45" spans="2:16" x14ac:dyDescent="0.3">
      <c r="B45" s="4">
        <v>6.8933415441616921</v>
      </c>
      <c r="C45" s="4">
        <v>-0.11683030722662112</v>
      </c>
      <c r="D45" s="4">
        <v>0.11951284676901544</v>
      </c>
      <c r="E45" s="4">
        <v>-7.2218593867199268E-2</v>
      </c>
      <c r="F45" s="4">
        <v>0.12824244749288194</v>
      </c>
      <c r="G45" s="4">
        <v>8.8645283596706197E-3</v>
      </c>
      <c r="H45" s="4">
        <v>2.856341595220855E-2</v>
      </c>
      <c r="I45" s="4">
        <v>7.1167295646143547E-2</v>
      </c>
      <c r="J45" s="4">
        <v>-0.14392390748525524</v>
      </c>
      <c r="K45" s="4">
        <v>-4.3163122559459595E-2</v>
      </c>
      <c r="L45" s="4">
        <v>-7.3355804274211484E-2</v>
      </c>
      <c r="M45" s="4">
        <v>-7.439051841588834E-2</v>
      </c>
      <c r="N45" s="4">
        <v>-0.23692197302657769</v>
      </c>
      <c r="O45" s="4">
        <v>-0.20863457463545682</v>
      </c>
      <c r="P45" s="4">
        <v>-0.41496324279376834</v>
      </c>
    </row>
    <row r="46" spans="2:16" x14ac:dyDescent="0.3">
      <c r="B46" s="4">
        <v>7.1570227648903657</v>
      </c>
      <c r="C46" s="4">
        <v>-0.14141599917783371</v>
      </c>
      <c r="D46" s="4">
        <v>8.2063722855706248E-2</v>
      </c>
      <c r="E46" s="4">
        <v>-0.10567340159878166</v>
      </c>
      <c r="F46" s="4">
        <v>0.11382817520959242</v>
      </c>
      <c r="G46" s="4">
        <v>7.7691035587421242E-2</v>
      </c>
      <c r="H46" s="4">
        <v>2.7142858155726663E-2</v>
      </c>
      <c r="I46" s="4">
        <v>-8.3639214788824631E-3</v>
      </c>
      <c r="J46" s="4">
        <v>-8.5489354121277589E-2</v>
      </c>
      <c r="K46" s="4">
        <v>2.818686521130765E-2</v>
      </c>
      <c r="L46" s="4">
        <v>1.1734688828575181E-2</v>
      </c>
      <c r="M46" s="4">
        <v>-1.9314948765377037E-3</v>
      </c>
      <c r="N46" s="4">
        <v>-0.25092996550951158</v>
      </c>
      <c r="O46" s="4">
        <v>-0.22493684502440697</v>
      </c>
      <c r="P46" s="4">
        <v>-0.41923943852834911</v>
      </c>
    </row>
    <row r="47" spans="2:16" x14ac:dyDescent="0.3">
      <c r="B47" s="4">
        <v>7.7600398475078878</v>
      </c>
      <c r="C47" s="4">
        <v>-0.21065175645516951</v>
      </c>
      <c r="D47" s="4">
        <v>0.11256380805036592</v>
      </c>
      <c r="E47" s="4">
        <v>3.7060725076083649E-2</v>
      </c>
      <c r="F47" s="4">
        <v>1.3305239266960624E-2</v>
      </c>
      <c r="G47" s="4">
        <v>8.089615692834734E-2</v>
      </c>
      <c r="H47" s="4">
        <v>8.3365939931358074E-2</v>
      </c>
      <c r="I47" s="4">
        <v>-0.10856111847788835</v>
      </c>
      <c r="J47" s="4">
        <v>4.713817430914613E-2</v>
      </c>
      <c r="K47" s="4">
        <v>0.18482787327492856</v>
      </c>
      <c r="L47" s="4">
        <v>0.10518577660302703</v>
      </c>
      <c r="M47" s="4">
        <v>-1.9412128190593975E-2</v>
      </c>
      <c r="N47" s="4">
        <v>-0.27896842635089053</v>
      </c>
      <c r="O47" s="4">
        <v>-0.11152482037065833</v>
      </c>
      <c r="P47" s="4">
        <v>-0.48090688902481987</v>
      </c>
    </row>
    <row r="48" spans="2:16" x14ac:dyDescent="0.3">
      <c r="B48" s="4">
        <v>7.9808707758920292</v>
      </c>
      <c r="C48" s="4">
        <v>-0.26580539303425549</v>
      </c>
      <c r="D48" s="4">
        <v>0.1965546330380907</v>
      </c>
      <c r="E48" s="4">
        <v>0.13124792864603305</v>
      </c>
      <c r="F48" s="4">
        <v>-7.1061149563044587E-2</v>
      </c>
      <c r="G48" s="4">
        <v>0.16555910597366735</v>
      </c>
      <c r="H48" s="4">
        <v>0.15745641173421754</v>
      </c>
      <c r="I48" s="4">
        <v>-0.13796480378192039</v>
      </c>
      <c r="J48" s="4">
        <v>-7.7005250633062849E-2</v>
      </c>
      <c r="K48" s="4">
        <v>0.18542254168398936</v>
      </c>
      <c r="L48" s="4">
        <v>0.36077547090015161</v>
      </c>
      <c r="M48" s="4">
        <v>-5.2854885042369869E-3</v>
      </c>
      <c r="N48" s="4">
        <v>-0.31804405915419004</v>
      </c>
      <c r="O48" s="4">
        <v>-5.6439541295595377E-2</v>
      </c>
      <c r="P48" s="4">
        <v>-0.50983671999673463</v>
      </c>
    </row>
    <row r="49" spans="2:16" x14ac:dyDescent="0.3">
      <c r="B49" s="4">
        <v>8.1557632874448274</v>
      </c>
      <c r="C49" s="4">
        <v>-0.24783786699827057</v>
      </c>
      <c r="D49" s="4">
        <v>0.21963072481703824</v>
      </c>
      <c r="E49" s="4">
        <v>5.1363646164211581E-2</v>
      </c>
      <c r="F49" s="4">
        <v>-0.15061843359792965</v>
      </c>
      <c r="G49" s="4">
        <v>0.37109564598789796</v>
      </c>
      <c r="H49" s="4">
        <v>0.11428859631330288</v>
      </c>
      <c r="I49" s="4">
        <v>-0.21581842475848392</v>
      </c>
      <c r="J49" s="4">
        <v>-0.11504711851294028</v>
      </c>
      <c r="K49" s="4">
        <v>0.23790251241820132</v>
      </c>
      <c r="L49" s="4">
        <v>0.16263138646725153</v>
      </c>
      <c r="M49" s="4">
        <v>6.7229352025017664E-3</v>
      </c>
      <c r="N49" s="4">
        <v>-0.2934326483527383</v>
      </c>
      <c r="O49" s="4">
        <v>-0.12862223491703162</v>
      </c>
      <c r="P49" s="4">
        <v>-0.42874723803464265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/>
  </sheetViews>
  <sheetFormatPr defaultRowHeight="14.4" x14ac:dyDescent="0.3"/>
  <sheetData>
    <row r="1" spans="1:19" x14ac:dyDescent="0.3">
      <c r="A1" s="6"/>
      <c r="B1" s="7" t="s">
        <v>0</v>
      </c>
      <c r="C1" s="7" t="s">
        <v>1</v>
      </c>
      <c r="D1" s="7" t="s">
        <v>2</v>
      </c>
      <c r="E1" s="7" t="s">
        <v>31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38</v>
      </c>
      <c r="K1" s="7" t="s">
        <v>7</v>
      </c>
      <c r="L1" s="7" t="s">
        <v>39</v>
      </c>
      <c r="M1" s="7" t="s">
        <v>9</v>
      </c>
      <c r="N1" s="7" t="s">
        <v>8</v>
      </c>
      <c r="O1" s="7" t="s">
        <v>10</v>
      </c>
      <c r="P1" s="7" t="s">
        <v>42</v>
      </c>
      <c r="Q1" s="7" t="s">
        <v>43</v>
      </c>
      <c r="R1" s="7" t="s">
        <v>44</v>
      </c>
      <c r="S1" s="7" t="s">
        <v>45</v>
      </c>
    </row>
    <row r="2" spans="1:19" x14ac:dyDescent="0.3">
      <c r="A2" s="8" t="s">
        <v>0</v>
      </c>
      <c r="B2" s="13">
        <v>1</v>
      </c>
      <c r="C2" s="13">
        <v>0.98145533532446372</v>
      </c>
      <c r="D2" s="13">
        <v>0.98333108005143333</v>
      </c>
      <c r="E2" s="13">
        <v>0.9821898873292193</v>
      </c>
      <c r="F2" s="13">
        <v>0.99538432335567484</v>
      </c>
      <c r="G2" s="13">
        <v>0.98995604701513029</v>
      </c>
      <c r="H2" s="13">
        <v>0.98205561081235315</v>
      </c>
      <c r="I2" s="13">
        <v>0.98995604701513029</v>
      </c>
      <c r="J2" s="13">
        <v>0.99364735542813587</v>
      </c>
      <c r="K2" s="13">
        <v>0.98205561081235315</v>
      </c>
      <c r="L2" s="13">
        <v>0.98734865109526215</v>
      </c>
      <c r="M2" s="13">
        <v>0.96728566569162711</v>
      </c>
      <c r="N2" s="13">
        <v>0.9230122054968698</v>
      </c>
      <c r="O2" s="13">
        <v>0.94820426828034954</v>
      </c>
      <c r="P2" s="13">
        <v>0.9322130648150766</v>
      </c>
      <c r="Q2" s="13">
        <v>0.98302830102511607</v>
      </c>
      <c r="R2" s="13">
        <v>0.95072890388257325</v>
      </c>
      <c r="S2" s="13">
        <v>0.98734865109526215</v>
      </c>
    </row>
    <row r="3" spans="1:19" x14ac:dyDescent="0.3">
      <c r="A3" s="5" t="s">
        <v>1</v>
      </c>
      <c r="B3" s="14">
        <v>0.98145533532446372</v>
      </c>
      <c r="C3" s="14">
        <v>1</v>
      </c>
      <c r="D3" s="14">
        <v>0.99443465012793686</v>
      </c>
      <c r="E3" s="14">
        <v>0.94390899778242998</v>
      </c>
      <c r="F3" s="14">
        <v>0.98286769333830037</v>
      </c>
      <c r="G3" s="14">
        <v>0.99465228470663014</v>
      </c>
      <c r="H3" s="14">
        <v>0.94502661694509527</v>
      </c>
      <c r="I3" s="14">
        <v>0.99465228470663014</v>
      </c>
      <c r="J3" s="14">
        <v>0.9879462558778529</v>
      </c>
      <c r="K3" s="14">
        <v>0.94502661694509527</v>
      </c>
      <c r="L3" s="14">
        <v>0.96617256365976101</v>
      </c>
      <c r="M3" s="14">
        <v>0.96991910220604205</v>
      </c>
      <c r="N3" s="14">
        <v>0.90384669221547242</v>
      </c>
      <c r="O3" s="14">
        <v>0.92073188946905482</v>
      </c>
      <c r="P3" s="14">
        <v>0.91787926073742832</v>
      </c>
      <c r="Q3" s="14">
        <v>0.957828713628323</v>
      </c>
      <c r="R3" s="14">
        <v>0.91060620044078111</v>
      </c>
      <c r="S3" s="14">
        <v>0.96617256365976101</v>
      </c>
    </row>
    <row r="4" spans="1:19" x14ac:dyDescent="0.3">
      <c r="A4" s="5" t="s">
        <v>2</v>
      </c>
      <c r="B4" s="14">
        <v>0.98333108005143333</v>
      </c>
      <c r="C4" s="14">
        <v>0.99443465012793686</v>
      </c>
      <c r="D4" s="14">
        <v>1</v>
      </c>
      <c r="E4" s="14">
        <v>0.94679407273476079</v>
      </c>
      <c r="F4" s="14">
        <v>0.98322293988313669</v>
      </c>
      <c r="G4" s="14">
        <v>0.9970957881221717</v>
      </c>
      <c r="H4" s="14">
        <v>0.94763985811626206</v>
      </c>
      <c r="I4" s="14">
        <v>0.9970957881221717</v>
      </c>
      <c r="J4" s="14">
        <v>0.9900922909880564</v>
      </c>
      <c r="K4" s="14">
        <v>0.94763985811626206</v>
      </c>
      <c r="L4" s="14">
        <v>0.9659056981218227</v>
      </c>
      <c r="M4" s="14">
        <v>0.97160617859299103</v>
      </c>
      <c r="N4" s="14">
        <v>0.90011400165201327</v>
      </c>
      <c r="O4" s="14">
        <v>0.91835405379332413</v>
      </c>
      <c r="P4" s="14">
        <v>0.91544746376114383</v>
      </c>
      <c r="Q4" s="14">
        <v>0.95797021675763661</v>
      </c>
      <c r="R4" s="14">
        <v>0.9158569037977875</v>
      </c>
      <c r="S4" s="14">
        <v>0.9659056981218227</v>
      </c>
    </row>
    <row r="5" spans="1:19" x14ac:dyDescent="0.3">
      <c r="A5" s="5" t="s">
        <v>31</v>
      </c>
      <c r="B5" s="14">
        <v>0.9821898873292193</v>
      </c>
      <c r="C5" s="14">
        <v>0.94390899778242998</v>
      </c>
      <c r="D5" s="14">
        <v>0.94679407273476079</v>
      </c>
      <c r="E5" s="14">
        <v>1</v>
      </c>
      <c r="F5" s="14">
        <v>0.98197317840361742</v>
      </c>
      <c r="G5" s="14">
        <v>0.95863305353438455</v>
      </c>
      <c r="H5" s="14">
        <v>0.99283368498813107</v>
      </c>
      <c r="I5" s="14">
        <v>0.95863305353438455</v>
      </c>
      <c r="J5" s="14">
        <v>0.97244693123393944</v>
      </c>
      <c r="K5" s="14">
        <v>0.99283368498813107</v>
      </c>
      <c r="L5" s="14">
        <v>0.98509650659312709</v>
      </c>
      <c r="M5" s="14">
        <v>0.94795993193981476</v>
      </c>
      <c r="N5" s="14">
        <v>0.94134093931642626</v>
      </c>
      <c r="O5" s="14">
        <v>0.96373507625624721</v>
      </c>
      <c r="P5" s="14">
        <v>0.94532968092171332</v>
      </c>
      <c r="Q5" s="14">
        <v>0.98783569081822742</v>
      </c>
      <c r="R5" s="14">
        <v>0.97869164529120645</v>
      </c>
      <c r="S5" s="14">
        <v>0.98509650659312709</v>
      </c>
    </row>
    <row r="6" spans="1:19" x14ac:dyDescent="0.3">
      <c r="A6" s="5" t="s">
        <v>3</v>
      </c>
      <c r="B6" s="14">
        <v>0.99538432335567484</v>
      </c>
      <c r="C6" s="14">
        <v>0.98286769333830037</v>
      </c>
      <c r="D6" s="14">
        <v>0.98322293988313669</v>
      </c>
      <c r="E6" s="14">
        <v>0.98197317840361742</v>
      </c>
      <c r="F6" s="14">
        <v>1</v>
      </c>
      <c r="G6" s="14">
        <v>0.99003774962487057</v>
      </c>
      <c r="H6" s="14">
        <v>0.98031871033619011</v>
      </c>
      <c r="I6" s="14">
        <v>0.99003774962487057</v>
      </c>
      <c r="J6" s="14">
        <v>0.99481486089838056</v>
      </c>
      <c r="K6" s="14">
        <v>0.98031871033619011</v>
      </c>
      <c r="L6" s="14">
        <v>0.99114972501928089</v>
      </c>
      <c r="M6" s="14">
        <v>0.97220035614959233</v>
      </c>
      <c r="N6" s="14">
        <v>0.92996363685336603</v>
      </c>
      <c r="O6" s="14">
        <v>0.95130030036456781</v>
      </c>
      <c r="P6" s="14">
        <v>0.94149904496787062</v>
      </c>
      <c r="Q6" s="14">
        <v>0.98666739986693086</v>
      </c>
      <c r="R6" s="14">
        <v>0.95284761565736475</v>
      </c>
      <c r="S6" s="14">
        <v>0.99114972501928089</v>
      </c>
    </row>
    <row r="7" spans="1:19" x14ac:dyDescent="0.3">
      <c r="A7" s="5" t="s">
        <v>4</v>
      </c>
      <c r="B7" s="14">
        <v>0.98995604701513029</v>
      </c>
      <c r="C7" s="14">
        <v>0.99465228470663014</v>
      </c>
      <c r="D7" s="14">
        <v>0.9970957881221717</v>
      </c>
      <c r="E7" s="14">
        <v>0.95863305353438455</v>
      </c>
      <c r="F7" s="14">
        <v>0.99003774962487057</v>
      </c>
      <c r="G7" s="14">
        <v>0.99999999999999989</v>
      </c>
      <c r="H7" s="14">
        <v>0.95755075594340067</v>
      </c>
      <c r="I7" s="14">
        <v>0.99999999999999989</v>
      </c>
      <c r="J7" s="14">
        <v>0.99495155447502304</v>
      </c>
      <c r="K7" s="14">
        <v>0.95755075594340067</v>
      </c>
      <c r="L7" s="14">
        <v>0.97464850474020315</v>
      </c>
      <c r="M7" s="14">
        <v>0.97714565474677817</v>
      </c>
      <c r="N7" s="14">
        <v>0.91171122302543772</v>
      </c>
      <c r="O7" s="14">
        <v>0.93060116739390952</v>
      </c>
      <c r="P7" s="14">
        <v>0.9273694509374748</v>
      </c>
      <c r="Q7" s="14">
        <v>0.96747575313949452</v>
      </c>
      <c r="R7" s="14">
        <v>0.92647577724447305</v>
      </c>
      <c r="S7" s="14">
        <v>0.97464850474020315</v>
      </c>
    </row>
    <row r="8" spans="1:19" x14ac:dyDescent="0.3">
      <c r="A8" s="5" t="s">
        <v>5</v>
      </c>
      <c r="B8" s="14">
        <v>0.98205561081235315</v>
      </c>
      <c r="C8" s="14">
        <v>0.94502661694509527</v>
      </c>
      <c r="D8" s="14">
        <v>0.94763985811626206</v>
      </c>
      <c r="E8" s="14">
        <v>0.99283368498813107</v>
      </c>
      <c r="F8" s="14">
        <v>0.98031871033619011</v>
      </c>
      <c r="G8" s="14">
        <v>0.95755075594340067</v>
      </c>
      <c r="H8" s="14">
        <v>1</v>
      </c>
      <c r="I8" s="14">
        <v>0.95755075594340067</v>
      </c>
      <c r="J8" s="14">
        <v>0.97139057064638723</v>
      </c>
      <c r="K8" s="14">
        <v>1</v>
      </c>
      <c r="L8" s="14">
        <v>0.98659066377743865</v>
      </c>
      <c r="M8" s="14">
        <v>0.93716069627788667</v>
      </c>
      <c r="N8" s="14">
        <v>0.92725890976804071</v>
      </c>
      <c r="O8" s="14">
        <v>0.95369541060561558</v>
      </c>
      <c r="P8" s="14">
        <v>0.93238694967699909</v>
      </c>
      <c r="Q8" s="14">
        <v>0.99014447611143042</v>
      </c>
      <c r="R8" s="14">
        <v>0.97101213292016675</v>
      </c>
      <c r="S8" s="14">
        <v>0.98659066377743865</v>
      </c>
    </row>
    <row r="9" spans="1:19" x14ac:dyDescent="0.3">
      <c r="A9" s="5" t="s">
        <v>6</v>
      </c>
      <c r="B9" s="14">
        <v>0.98995604701513029</v>
      </c>
      <c r="C9" s="14">
        <v>0.99465228470663014</v>
      </c>
      <c r="D9" s="14">
        <v>0.9970957881221717</v>
      </c>
      <c r="E9" s="14">
        <v>0.95863305353438455</v>
      </c>
      <c r="F9" s="14">
        <v>0.99003774962487057</v>
      </c>
      <c r="G9" s="14">
        <v>0.99999999999999989</v>
      </c>
      <c r="H9" s="14">
        <v>0.95755075594340067</v>
      </c>
      <c r="I9" s="14">
        <v>0.99999999999999989</v>
      </c>
      <c r="J9" s="14">
        <v>0.99495155447502304</v>
      </c>
      <c r="K9" s="14">
        <v>0.95755075594340067</v>
      </c>
      <c r="L9" s="14">
        <v>0.97464850474020315</v>
      </c>
      <c r="M9" s="14">
        <v>0.97714565474677817</v>
      </c>
      <c r="N9" s="14">
        <v>0.91171122302543772</v>
      </c>
      <c r="O9" s="14">
        <v>0.93060116739390952</v>
      </c>
      <c r="P9" s="14">
        <v>0.9273694509374748</v>
      </c>
      <c r="Q9" s="14">
        <v>0.96747575313949452</v>
      </c>
      <c r="R9" s="14">
        <v>0.92647577724447305</v>
      </c>
      <c r="S9" s="14">
        <v>0.97464850474020315</v>
      </c>
    </row>
    <row r="10" spans="1:19" x14ac:dyDescent="0.3">
      <c r="A10" s="5" t="s">
        <v>38</v>
      </c>
      <c r="B10" s="14">
        <v>0.99364735542813587</v>
      </c>
      <c r="C10" s="14">
        <v>0.9879462558778529</v>
      </c>
      <c r="D10" s="14">
        <v>0.9900922909880564</v>
      </c>
      <c r="E10" s="14">
        <v>0.97244693123393944</v>
      </c>
      <c r="F10" s="14">
        <v>0.99481486089838056</v>
      </c>
      <c r="G10" s="14">
        <v>0.99495155447502304</v>
      </c>
      <c r="H10" s="14">
        <v>0.97139057064638723</v>
      </c>
      <c r="I10" s="14">
        <v>0.99495155447502304</v>
      </c>
      <c r="J10" s="14">
        <v>1</v>
      </c>
      <c r="K10" s="14">
        <v>0.97139057064638723</v>
      </c>
      <c r="L10" s="14">
        <v>0.98539591230419821</v>
      </c>
      <c r="M10" s="14">
        <v>0.97413067708736556</v>
      </c>
      <c r="N10" s="14">
        <v>0.92098691846253133</v>
      </c>
      <c r="O10" s="14">
        <v>0.94115411896996282</v>
      </c>
      <c r="P10" s="14">
        <v>0.93452946479963306</v>
      </c>
      <c r="Q10" s="14">
        <v>0.97819774308715612</v>
      </c>
      <c r="R10" s="14">
        <v>0.94020411625426947</v>
      </c>
      <c r="S10" s="14">
        <v>0.98539591230419821</v>
      </c>
    </row>
    <row r="11" spans="1:19" x14ac:dyDescent="0.3">
      <c r="A11" s="5" t="s">
        <v>7</v>
      </c>
      <c r="B11" s="14">
        <v>0.98205561081235315</v>
      </c>
      <c r="C11" s="14">
        <v>0.94502661694509527</v>
      </c>
      <c r="D11" s="14">
        <v>0.94763985811626206</v>
      </c>
      <c r="E11" s="14">
        <v>0.99283368498813107</v>
      </c>
      <c r="F11" s="14">
        <v>0.98031871033619011</v>
      </c>
      <c r="G11" s="14">
        <v>0.95755075594340067</v>
      </c>
      <c r="H11" s="14">
        <v>1</v>
      </c>
      <c r="I11" s="14">
        <v>0.95755075594340067</v>
      </c>
      <c r="J11" s="14">
        <v>0.97139057064638723</v>
      </c>
      <c r="K11" s="14">
        <v>1</v>
      </c>
      <c r="L11" s="14">
        <v>0.98659066377743865</v>
      </c>
      <c r="M11" s="14">
        <v>0.93716069627788667</v>
      </c>
      <c r="N11" s="14">
        <v>0.92725890976804071</v>
      </c>
      <c r="O11" s="14">
        <v>0.95369541060561558</v>
      </c>
      <c r="P11" s="14">
        <v>0.93238694967699909</v>
      </c>
      <c r="Q11" s="14">
        <v>0.99014447611143042</v>
      </c>
      <c r="R11" s="14">
        <v>0.97101213292016675</v>
      </c>
      <c r="S11" s="14">
        <v>0.98659066377743865</v>
      </c>
    </row>
    <row r="12" spans="1:19" x14ac:dyDescent="0.3">
      <c r="A12" s="5" t="s">
        <v>39</v>
      </c>
      <c r="B12" s="14">
        <v>0.98734865109526215</v>
      </c>
      <c r="C12" s="14">
        <v>0.96617256365976101</v>
      </c>
      <c r="D12" s="14">
        <v>0.9659056981218227</v>
      </c>
      <c r="E12" s="14">
        <v>0.98509650659312709</v>
      </c>
      <c r="F12" s="14">
        <v>0.99114972501928089</v>
      </c>
      <c r="G12" s="14">
        <v>0.97464850474020315</v>
      </c>
      <c r="H12" s="14">
        <v>0.98659066377743865</v>
      </c>
      <c r="I12" s="14">
        <v>0.97464850474020315</v>
      </c>
      <c r="J12" s="14">
        <v>0.98539591230419821</v>
      </c>
      <c r="K12" s="14">
        <v>0.98659066377743865</v>
      </c>
      <c r="L12" s="14">
        <v>1</v>
      </c>
      <c r="M12" s="14">
        <v>0.96096422172756391</v>
      </c>
      <c r="N12" s="14">
        <v>0.94096251770948935</v>
      </c>
      <c r="O12" s="14">
        <v>0.96235173088536996</v>
      </c>
      <c r="P12" s="14">
        <v>0.95157437708088621</v>
      </c>
      <c r="Q12" s="14">
        <v>0.99299486458784858</v>
      </c>
      <c r="R12" s="14">
        <v>0.96463179929498166</v>
      </c>
      <c r="S12" s="14">
        <v>1</v>
      </c>
    </row>
    <row r="13" spans="1:19" x14ac:dyDescent="0.3">
      <c r="A13" s="5" t="s">
        <v>9</v>
      </c>
      <c r="B13" s="14">
        <v>0.96728566569162711</v>
      </c>
      <c r="C13" s="14">
        <v>0.96991910220604205</v>
      </c>
      <c r="D13" s="14">
        <v>0.97160617859299103</v>
      </c>
      <c r="E13" s="14">
        <v>0.94795993193981476</v>
      </c>
      <c r="F13" s="14">
        <v>0.97220035614959233</v>
      </c>
      <c r="G13" s="14">
        <v>0.97714565474677817</v>
      </c>
      <c r="H13" s="14">
        <v>0.93716069627788667</v>
      </c>
      <c r="I13" s="14">
        <v>0.97714565474677817</v>
      </c>
      <c r="J13" s="14">
        <v>0.97413067708736556</v>
      </c>
      <c r="K13" s="14">
        <v>0.93716069627788667</v>
      </c>
      <c r="L13" s="14">
        <v>0.96096422172756391</v>
      </c>
      <c r="M13" s="14">
        <v>1</v>
      </c>
      <c r="N13" s="14">
        <v>0.94221112660046713</v>
      </c>
      <c r="O13" s="14">
        <v>0.95366575599161141</v>
      </c>
      <c r="P13" s="14">
        <v>0.96085776471671636</v>
      </c>
      <c r="Q13" s="14">
        <v>0.94512627806623706</v>
      </c>
      <c r="R13" s="14">
        <v>0.93870959297142076</v>
      </c>
      <c r="S13" s="14">
        <v>0.96096422172756391</v>
      </c>
    </row>
    <row r="14" spans="1:19" x14ac:dyDescent="0.3">
      <c r="A14" s="5" t="s">
        <v>8</v>
      </c>
      <c r="B14" s="14">
        <v>0.9230122054968698</v>
      </c>
      <c r="C14" s="14">
        <v>0.90384669221547242</v>
      </c>
      <c r="D14" s="14">
        <v>0.90011400165201327</v>
      </c>
      <c r="E14" s="14">
        <v>0.94134093931642626</v>
      </c>
      <c r="F14" s="14">
        <v>0.92996363685336603</v>
      </c>
      <c r="G14" s="14">
        <v>0.91171122302543772</v>
      </c>
      <c r="H14" s="14">
        <v>0.92725890976804071</v>
      </c>
      <c r="I14" s="14">
        <v>0.91171122302543772</v>
      </c>
      <c r="J14" s="14">
        <v>0.92098691846253133</v>
      </c>
      <c r="K14" s="14">
        <v>0.92725890976804071</v>
      </c>
      <c r="L14" s="14">
        <v>0.94096251770948935</v>
      </c>
      <c r="M14" s="14">
        <v>0.94221112660046713</v>
      </c>
      <c r="N14" s="14">
        <v>1</v>
      </c>
      <c r="O14" s="14">
        <v>0.98395939637390084</v>
      </c>
      <c r="P14" s="14">
        <v>0.98406753015104309</v>
      </c>
      <c r="Q14" s="14">
        <v>0.93353790170177808</v>
      </c>
      <c r="R14" s="14">
        <v>0.96477038323743347</v>
      </c>
      <c r="S14" s="14">
        <v>0.94096251770948935</v>
      </c>
    </row>
    <row r="15" spans="1:19" x14ac:dyDescent="0.3">
      <c r="A15" s="5" t="s">
        <v>10</v>
      </c>
      <c r="B15" s="14">
        <v>0.94820426828034954</v>
      </c>
      <c r="C15" s="14">
        <v>0.92073188946905482</v>
      </c>
      <c r="D15" s="14">
        <v>0.91835405379332413</v>
      </c>
      <c r="E15" s="14">
        <v>0.96373507625624721</v>
      </c>
      <c r="F15" s="14">
        <v>0.95130030036456781</v>
      </c>
      <c r="G15" s="14">
        <v>0.93060116739390952</v>
      </c>
      <c r="H15" s="14">
        <v>0.95369541060561558</v>
      </c>
      <c r="I15" s="14">
        <v>0.93060116739390952</v>
      </c>
      <c r="J15" s="14">
        <v>0.94115411896996282</v>
      </c>
      <c r="K15" s="14">
        <v>0.95369541060561558</v>
      </c>
      <c r="L15" s="14">
        <v>0.96235173088536996</v>
      </c>
      <c r="M15" s="14">
        <v>0.95366575599161141</v>
      </c>
      <c r="N15" s="14">
        <v>0.98395939637390084</v>
      </c>
      <c r="O15" s="14">
        <v>1</v>
      </c>
      <c r="P15" s="14">
        <v>0.98675460775157686</v>
      </c>
      <c r="Q15" s="14">
        <v>0.95455166746932718</v>
      </c>
      <c r="R15" s="14">
        <v>0.97910107480186737</v>
      </c>
      <c r="S15" s="14">
        <v>0.96235173088536996</v>
      </c>
    </row>
    <row r="16" spans="1:19" x14ac:dyDescent="0.3">
      <c r="A16" s="5" t="s">
        <v>42</v>
      </c>
      <c r="B16" s="14">
        <v>0.9322130648150766</v>
      </c>
      <c r="C16" s="14">
        <v>0.91787926073742832</v>
      </c>
      <c r="D16" s="14">
        <v>0.91544746376114383</v>
      </c>
      <c r="E16" s="14">
        <v>0.94532968092171332</v>
      </c>
      <c r="F16" s="14">
        <v>0.94149904496787062</v>
      </c>
      <c r="G16" s="14">
        <v>0.9273694509374748</v>
      </c>
      <c r="H16" s="14">
        <v>0.93238694967699909</v>
      </c>
      <c r="I16" s="14">
        <v>0.9273694509374748</v>
      </c>
      <c r="J16" s="14">
        <v>0.93452946479963306</v>
      </c>
      <c r="K16" s="14">
        <v>0.93238694967699909</v>
      </c>
      <c r="L16" s="14">
        <v>0.95157437708088621</v>
      </c>
      <c r="M16" s="14">
        <v>0.96085776471671636</v>
      </c>
      <c r="N16" s="14">
        <v>0.98406753015104309</v>
      </c>
      <c r="O16" s="14">
        <v>0.98675460775157686</v>
      </c>
      <c r="P16" s="14">
        <v>1</v>
      </c>
      <c r="Q16" s="14">
        <v>0.94078522146856713</v>
      </c>
      <c r="R16" s="14">
        <v>0.96707651421231422</v>
      </c>
      <c r="S16" s="14">
        <v>0.95157437708088621</v>
      </c>
    </row>
    <row r="17" spans="1:19" x14ac:dyDescent="0.3">
      <c r="A17" s="5" t="s">
        <v>43</v>
      </c>
      <c r="B17" s="14">
        <v>0.98302830102511607</v>
      </c>
      <c r="C17" s="14">
        <v>0.957828713628323</v>
      </c>
      <c r="D17" s="14">
        <v>0.95797021675763661</v>
      </c>
      <c r="E17" s="14">
        <v>0.98783569081822742</v>
      </c>
      <c r="F17" s="14">
        <v>0.98666739986693086</v>
      </c>
      <c r="G17" s="14">
        <v>0.96747575313949452</v>
      </c>
      <c r="H17" s="14">
        <v>0.99014447611143042</v>
      </c>
      <c r="I17" s="14">
        <v>0.96747575313949452</v>
      </c>
      <c r="J17" s="14">
        <v>0.97819774308715612</v>
      </c>
      <c r="K17" s="14">
        <v>0.99014447611143042</v>
      </c>
      <c r="L17" s="14">
        <v>0.99299486458784858</v>
      </c>
      <c r="M17" s="14">
        <v>0.94512627806623706</v>
      </c>
      <c r="N17" s="14">
        <v>0.93353790170177808</v>
      </c>
      <c r="O17" s="14">
        <v>0.95455166746932718</v>
      </c>
      <c r="P17" s="14">
        <v>0.94078522146856713</v>
      </c>
      <c r="Q17" s="14">
        <v>1</v>
      </c>
      <c r="R17" s="14">
        <v>0.96611738351193177</v>
      </c>
      <c r="S17" s="14">
        <v>0.99299486458784858</v>
      </c>
    </row>
    <row r="18" spans="1:19" x14ac:dyDescent="0.3">
      <c r="A18" s="5" t="s">
        <v>44</v>
      </c>
      <c r="B18" s="14">
        <v>0.95072890388257325</v>
      </c>
      <c r="C18" s="14">
        <v>0.91060620044078111</v>
      </c>
      <c r="D18" s="14">
        <v>0.9158569037977875</v>
      </c>
      <c r="E18" s="14">
        <v>0.97869164529120645</v>
      </c>
      <c r="F18" s="14">
        <v>0.95284761565736475</v>
      </c>
      <c r="G18" s="14">
        <v>0.92647577724447305</v>
      </c>
      <c r="H18" s="14">
        <v>0.97101213292016675</v>
      </c>
      <c r="I18" s="14">
        <v>0.92647577724447305</v>
      </c>
      <c r="J18" s="14">
        <v>0.94020411625426947</v>
      </c>
      <c r="K18" s="14">
        <v>0.97101213292016675</v>
      </c>
      <c r="L18" s="14">
        <v>0.96463179929498166</v>
      </c>
      <c r="M18" s="14">
        <v>0.93870959297142076</v>
      </c>
      <c r="N18" s="14">
        <v>0.96477038323743347</v>
      </c>
      <c r="O18" s="14">
        <v>0.97910107480186737</v>
      </c>
      <c r="P18" s="14">
        <v>0.96707651421231422</v>
      </c>
      <c r="Q18" s="14">
        <v>0.96611738351193177</v>
      </c>
      <c r="R18" s="14">
        <v>1</v>
      </c>
      <c r="S18" s="14">
        <v>0.96463179929498166</v>
      </c>
    </row>
    <row r="19" spans="1:19" ht="15" thickBot="1" x14ac:dyDescent="0.35">
      <c r="A19" s="9" t="s">
        <v>45</v>
      </c>
      <c r="B19" s="15">
        <v>0.98734865109526215</v>
      </c>
      <c r="C19" s="15">
        <v>0.96617256365976101</v>
      </c>
      <c r="D19" s="15">
        <v>0.9659056981218227</v>
      </c>
      <c r="E19" s="15">
        <v>0.98509650659312709</v>
      </c>
      <c r="F19" s="15">
        <v>0.99114972501928089</v>
      </c>
      <c r="G19" s="15">
        <v>0.97464850474020315</v>
      </c>
      <c r="H19" s="15">
        <v>0.98659066377743865</v>
      </c>
      <c r="I19" s="15">
        <v>0.97464850474020315</v>
      </c>
      <c r="J19" s="15">
        <v>0.98539591230419821</v>
      </c>
      <c r="K19" s="15">
        <v>0.98659066377743865</v>
      </c>
      <c r="L19" s="15">
        <v>1</v>
      </c>
      <c r="M19" s="15">
        <v>0.96096422172756391</v>
      </c>
      <c r="N19" s="15">
        <v>0.94096251770948935</v>
      </c>
      <c r="O19" s="15">
        <v>0.96235173088536996</v>
      </c>
      <c r="P19" s="15">
        <v>0.95157437708088621</v>
      </c>
      <c r="Q19" s="15">
        <v>0.99299486458784858</v>
      </c>
      <c r="R19" s="15">
        <v>0.96463179929498166</v>
      </c>
      <c r="S19" s="15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5"/>
  <sheetViews>
    <sheetView workbookViewId="0"/>
  </sheetViews>
  <sheetFormatPr defaultRowHeight="14.4" x14ac:dyDescent="0.3"/>
  <sheetData>
    <row r="1" spans="1:2" x14ac:dyDescent="0.3">
      <c r="A1" s="4">
        <v>6.2109375</v>
      </c>
      <c r="B1" s="4">
        <v>607.98148124936824</v>
      </c>
    </row>
    <row r="2" spans="1:2" x14ac:dyDescent="0.3">
      <c r="A2" s="4">
        <v>1.5</v>
      </c>
      <c r="B2" s="4">
        <v>607.98148124936824</v>
      </c>
    </row>
    <row r="3" spans="1:2" x14ac:dyDescent="0.3">
      <c r="A3" s="4">
        <v>1.5</v>
      </c>
      <c r="B3" s="4">
        <v>16.9835530180459</v>
      </c>
    </row>
    <row r="4" spans="1:2" x14ac:dyDescent="0.3">
      <c r="A4" s="4">
        <v>1</v>
      </c>
      <c r="B4" s="4">
        <v>16.9835530180459</v>
      </c>
    </row>
    <row r="5" spans="1:2" x14ac:dyDescent="0.3">
      <c r="A5" s="4">
        <v>1</v>
      </c>
      <c r="B5" s="4">
        <v>0</v>
      </c>
    </row>
    <row r="6" spans="1:2" x14ac:dyDescent="0.3">
      <c r="A6" s="4">
        <v>1</v>
      </c>
      <c r="B6" s="4">
        <v>16.9835530180459</v>
      </c>
    </row>
    <row r="7" spans="1:2" x14ac:dyDescent="0.3">
      <c r="A7" s="4">
        <v>2</v>
      </c>
      <c r="B7" s="4">
        <v>16.9835530180459</v>
      </c>
    </row>
    <row r="8" spans="1:2" x14ac:dyDescent="0.3">
      <c r="A8" s="4">
        <v>2</v>
      </c>
      <c r="B8" s="4">
        <v>0</v>
      </c>
    </row>
    <row r="9" spans="1:2" x14ac:dyDescent="0.3">
      <c r="A9" s="4">
        <v>2</v>
      </c>
      <c r="B9" s="4">
        <v>16.9835530180459</v>
      </c>
    </row>
    <row r="10" spans="1:2" x14ac:dyDescent="0.3">
      <c r="A10" s="4">
        <v>1.5</v>
      </c>
      <c r="B10" s="4">
        <v>16.9835530180459</v>
      </c>
    </row>
    <row r="11" spans="1:2" x14ac:dyDescent="0.3">
      <c r="A11" s="4">
        <v>1.5</v>
      </c>
      <c r="B11" s="4">
        <v>607.98148124936824</v>
      </c>
    </row>
    <row r="12" spans="1:2" x14ac:dyDescent="0.3">
      <c r="A12" s="4">
        <v>10.921875</v>
      </c>
      <c r="B12" s="4">
        <v>607.98148124936824</v>
      </c>
    </row>
    <row r="13" spans="1:2" x14ac:dyDescent="0.3">
      <c r="A13" s="4">
        <v>10.921875</v>
      </c>
      <c r="B13" s="4">
        <v>102.42930428129552</v>
      </c>
    </row>
    <row r="14" spans="1:2" x14ac:dyDescent="0.3">
      <c r="A14" s="4">
        <v>6.96875</v>
      </c>
      <c r="B14" s="4">
        <v>102.42930428129552</v>
      </c>
    </row>
    <row r="15" spans="1:2" x14ac:dyDescent="0.3">
      <c r="A15" s="4">
        <v>6.96875</v>
      </c>
      <c r="B15" s="4">
        <v>3.8973126418445663</v>
      </c>
    </row>
    <row r="16" spans="1:2" x14ac:dyDescent="0.3">
      <c r="A16" s="4">
        <v>3.9375</v>
      </c>
      <c r="B16" s="4">
        <v>3.8973126418445663</v>
      </c>
    </row>
    <row r="17" spans="1:2" x14ac:dyDescent="0.3">
      <c r="A17" s="4">
        <v>3.9375</v>
      </c>
      <c r="B17" s="4">
        <v>0.42045556096847725</v>
      </c>
    </row>
    <row r="18" spans="1:2" x14ac:dyDescent="0.3">
      <c r="A18" s="4">
        <v>3</v>
      </c>
      <c r="B18" s="4">
        <v>0.42045556096847725</v>
      </c>
    </row>
    <row r="19" spans="1:2" x14ac:dyDescent="0.3">
      <c r="A19" s="4">
        <v>3</v>
      </c>
      <c r="B19" s="4">
        <v>0</v>
      </c>
    </row>
    <row r="20" spans="1:2" x14ac:dyDescent="0.3">
      <c r="A20" s="4">
        <v>3</v>
      </c>
      <c r="B20" s="4">
        <v>0.42045556096847725</v>
      </c>
    </row>
    <row r="21" spans="1:2" x14ac:dyDescent="0.3">
      <c r="A21" s="4">
        <v>4.875</v>
      </c>
      <c r="B21" s="4">
        <v>0.42045556096847725</v>
      </c>
    </row>
    <row r="22" spans="1:2" x14ac:dyDescent="0.3">
      <c r="A22" s="4">
        <v>4.875</v>
      </c>
      <c r="B22" s="4">
        <v>9.3326642819925976E-2</v>
      </c>
    </row>
    <row r="23" spans="1:2" x14ac:dyDescent="0.3">
      <c r="A23" s="4">
        <v>4</v>
      </c>
      <c r="B23" s="4">
        <v>9.3326642819925976E-2</v>
      </c>
    </row>
    <row r="24" spans="1:2" x14ac:dyDescent="0.3">
      <c r="A24" s="4">
        <v>4</v>
      </c>
      <c r="B24" s="4">
        <v>0</v>
      </c>
    </row>
    <row r="25" spans="1:2" x14ac:dyDescent="0.3">
      <c r="A25" s="4">
        <v>4</v>
      </c>
      <c r="B25" s="4">
        <v>9.3326642819925976E-2</v>
      </c>
    </row>
    <row r="26" spans="1:2" x14ac:dyDescent="0.3">
      <c r="A26" s="4">
        <v>5.75</v>
      </c>
      <c r="B26" s="4">
        <v>9.3326642819925976E-2</v>
      </c>
    </row>
    <row r="27" spans="1:2" x14ac:dyDescent="0.3">
      <c r="A27" s="4">
        <v>5.75</v>
      </c>
      <c r="B27" s="4">
        <v>3.6635554427974684E-2</v>
      </c>
    </row>
    <row r="28" spans="1:2" x14ac:dyDescent="0.3">
      <c r="A28" s="4">
        <v>5</v>
      </c>
      <c r="B28" s="4">
        <v>3.6635554427974684E-2</v>
      </c>
    </row>
    <row r="29" spans="1:2" x14ac:dyDescent="0.3">
      <c r="A29" s="4">
        <v>5</v>
      </c>
      <c r="B29" s="4">
        <v>0</v>
      </c>
    </row>
    <row r="30" spans="1:2" x14ac:dyDescent="0.3">
      <c r="A30" s="4">
        <v>5</v>
      </c>
      <c r="B30" s="4">
        <v>3.6635554427974684E-2</v>
      </c>
    </row>
    <row r="31" spans="1:2" x14ac:dyDescent="0.3">
      <c r="A31" s="4">
        <v>6.5</v>
      </c>
      <c r="B31" s="4">
        <v>3.6635554427974684E-2</v>
      </c>
    </row>
    <row r="32" spans="1:2" x14ac:dyDescent="0.3">
      <c r="A32" s="4">
        <v>6.5</v>
      </c>
      <c r="B32" s="4">
        <v>1.3132871934937009E-2</v>
      </c>
    </row>
    <row r="33" spans="1:2" x14ac:dyDescent="0.3">
      <c r="A33" s="4">
        <v>6</v>
      </c>
      <c r="B33" s="4">
        <v>1.3132871934937009E-2</v>
      </c>
    </row>
    <row r="34" spans="1:2" x14ac:dyDescent="0.3">
      <c r="A34" s="4">
        <v>6</v>
      </c>
      <c r="B34" s="4">
        <v>0</v>
      </c>
    </row>
    <row r="35" spans="1:2" x14ac:dyDescent="0.3">
      <c r="A35" s="4">
        <v>6</v>
      </c>
      <c r="B35" s="4">
        <v>1.3132871934937009E-2</v>
      </c>
    </row>
    <row r="36" spans="1:2" x14ac:dyDescent="0.3">
      <c r="A36" s="4">
        <v>7</v>
      </c>
      <c r="B36" s="4">
        <v>1.3132871934937009E-2</v>
      </c>
    </row>
    <row r="37" spans="1:2" x14ac:dyDescent="0.3">
      <c r="A37" s="4">
        <v>7</v>
      </c>
      <c r="B37" s="4">
        <v>0</v>
      </c>
    </row>
    <row r="38" spans="1:2" x14ac:dyDescent="0.3">
      <c r="A38" s="4">
        <v>7</v>
      </c>
      <c r="B38" s="4">
        <v>1.3132871934937009E-2</v>
      </c>
    </row>
    <row r="39" spans="1:2" x14ac:dyDescent="0.3">
      <c r="A39" s="4">
        <v>6.5</v>
      </c>
      <c r="B39" s="4">
        <v>1.3132871934937009E-2</v>
      </c>
    </row>
    <row r="40" spans="1:2" x14ac:dyDescent="0.3">
      <c r="A40" s="4">
        <v>6.5</v>
      </c>
      <c r="B40" s="4">
        <v>3.6635554427974684E-2</v>
      </c>
    </row>
    <row r="41" spans="1:2" x14ac:dyDescent="0.3">
      <c r="A41" s="4">
        <v>5.75</v>
      </c>
      <c r="B41" s="4">
        <v>3.6635554427974684E-2</v>
      </c>
    </row>
    <row r="42" spans="1:2" x14ac:dyDescent="0.3">
      <c r="A42" s="4">
        <v>5.75</v>
      </c>
      <c r="B42" s="4">
        <v>9.3326642819925976E-2</v>
      </c>
    </row>
    <row r="43" spans="1:2" x14ac:dyDescent="0.3">
      <c r="A43" s="4">
        <v>4.875</v>
      </c>
      <c r="B43" s="4">
        <v>9.3326642819925976E-2</v>
      </c>
    </row>
    <row r="44" spans="1:2" x14ac:dyDescent="0.3">
      <c r="A44" s="4">
        <v>4.875</v>
      </c>
      <c r="B44" s="4">
        <v>0.42045556096847725</v>
      </c>
    </row>
    <row r="45" spans="1:2" x14ac:dyDescent="0.3">
      <c r="A45" s="4">
        <v>3.9375</v>
      </c>
      <c r="B45" s="4">
        <v>0.42045556096847725</v>
      </c>
    </row>
    <row r="46" spans="1:2" x14ac:dyDescent="0.3">
      <c r="A46" s="4">
        <v>3.9375</v>
      </c>
      <c r="B46" s="4">
        <v>3.8973126418445663</v>
      </c>
    </row>
    <row r="47" spans="1:2" x14ac:dyDescent="0.3">
      <c r="A47" s="4">
        <v>10</v>
      </c>
      <c r="B47" s="4">
        <v>3.8973126418445663</v>
      </c>
    </row>
    <row r="48" spans="1:2" x14ac:dyDescent="0.3">
      <c r="A48" s="4">
        <v>10</v>
      </c>
      <c r="B48" s="4">
        <v>0.57862473226391842</v>
      </c>
    </row>
    <row r="49" spans="1:2" x14ac:dyDescent="0.3">
      <c r="A49" s="4">
        <v>8.5</v>
      </c>
      <c r="B49" s="4">
        <v>0.57862473226391842</v>
      </c>
    </row>
    <row r="50" spans="1:2" x14ac:dyDescent="0.3">
      <c r="A50" s="4">
        <v>8.5</v>
      </c>
      <c r="B50" s="4">
        <v>4.7133891825952645E-3</v>
      </c>
    </row>
    <row r="51" spans="1:2" x14ac:dyDescent="0.3">
      <c r="A51" s="4">
        <v>8</v>
      </c>
      <c r="B51" s="4">
        <v>4.7133891825952645E-3</v>
      </c>
    </row>
    <row r="52" spans="1:2" x14ac:dyDescent="0.3">
      <c r="A52" s="4">
        <v>8</v>
      </c>
      <c r="B52" s="4">
        <v>0</v>
      </c>
    </row>
    <row r="53" spans="1:2" x14ac:dyDescent="0.3">
      <c r="A53" s="4">
        <v>8</v>
      </c>
      <c r="B53" s="4">
        <v>4.7133891825952645E-3</v>
      </c>
    </row>
    <row r="54" spans="1:2" x14ac:dyDescent="0.3">
      <c r="A54" s="4">
        <v>9</v>
      </c>
      <c r="B54" s="4">
        <v>4.7133891825952645E-3</v>
      </c>
    </row>
    <row r="55" spans="1:2" x14ac:dyDescent="0.3">
      <c r="A55" s="4">
        <v>9</v>
      </c>
      <c r="B55" s="4">
        <v>0</v>
      </c>
    </row>
    <row r="56" spans="1:2" x14ac:dyDescent="0.3">
      <c r="A56" s="4">
        <v>9</v>
      </c>
      <c r="B56" s="4">
        <v>4.7133891825952645E-3</v>
      </c>
    </row>
    <row r="57" spans="1:2" x14ac:dyDescent="0.3">
      <c r="A57" s="4">
        <v>8.5</v>
      </c>
      <c r="B57" s="4">
        <v>4.7133891825952645E-3</v>
      </c>
    </row>
    <row r="58" spans="1:2" x14ac:dyDescent="0.3">
      <c r="A58" s="4">
        <v>8.5</v>
      </c>
      <c r="B58" s="4">
        <v>0.57862473226391842</v>
      </c>
    </row>
    <row r="59" spans="1:2" x14ac:dyDescent="0.3">
      <c r="A59" s="4">
        <v>11.5</v>
      </c>
      <c r="B59" s="4">
        <v>0.57862473226391842</v>
      </c>
    </row>
    <row r="60" spans="1:2" x14ac:dyDescent="0.3">
      <c r="A60" s="4">
        <v>11.5</v>
      </c>
      <c r="B60" s="4">
        <v>0.13803496885519262</v>
      </c>
    </row>
    <row r="61" spans="1:2" x14ac:dyDescent="0.3">
      <c r="A61" s="4">
        <v>10.5</v>
      </c>
      <c r="B61" s="4">
        <v>0.13803496885519262</v>
      </c>
    </row>
    <row r="62" spans="1:2" x14ac:dyDescent="0.3">
      <c r="A62" s="4">
        <v>10.5</v>
      </c>
      <c r="B62" s="4">
        <v>1.2618868092565615E-2</v>
      </c>
    </row>
    <row r="63" spans="1:2" x14ac:dyDescent="0.3">
      <c r="A63" s="4">
        <v>10</v>
      </c>
      <c r="B63" s="4">
        <v>1.2618868092565615E-2</v>
      </c>
    </row>
    <row r="64" spans="1:2" x14ac:dyDescent="0.3">
      <c r="A64" s="4">
        <v>10</v>
      </c>
      <c r="B64" s="4">
        <v>0</v>
      </c>
    </row>
    <row r="65" spans="1:2" x14ac:dyDescent="0.3">
      <c r="A65" s="4">
        <v>10</v>
      </c>
      <c r="B65" s="4">
        <v>1.2618868092565615E-2</v>
      </c>
    </row>
    <row r="66" spans="1:2" x14ac:dyDescent="0.3">
      <c r="A66" s="4">
        <v>11</v>
      </c>
      <c r="B66" s="4">
        <v>1.2618868092565615E-2</v>
      </c>
    </row>
    <row r="67" spans="1:2" x14ac:dyDescent="0.3">
      <c r="A67" s="4">
        <v>11</v>
      </c>
      <c r="B67" s="4">
        <v>0</v>
      </c>
    </row>
    <row r="68" spans="1:2" x14ac:dyDescent="0.3">
      <c r="A68" s="4">
        <v>11</v>
      </c>
      <c r="B68" s="4">
        <v>1.2618868092565615E-2</v>
      </c>
    </row>
    <row r="69" spans="1:2" x14ac:dyDescent="0.3">
      <c r="A69" s="4">
        <v>10.5</v>
      </c>
      <c r="B69" s="4">
        <v>1.2618868092565615E-2</v>
      </c>
    </row>
    <row r="70" spans="1:2" x14ac:dyDescent="0.3">
      <c r="A70" s="4">
        <v>10.5</v>
      </c>
      <c r="B70" s="4">
        <v>0.13803496885519262</v>
      </c>
    </row>
    <row r="71" spans="1:2" x14ac:dyDescent="0.3">
      <c r="A71" s="4">
        <v>12.5</v>
      </c>
      <c r="B71" s="4">
        <v>0.13803496885519262</v>
      </c>
    </row>
    <row r="72" spans="1:2" x14ac:dyDescent="0.3">
      <c r="A72" s="4">
        <v>12.5</v>
      </c>
      <c r="B72" s="4">
        <v>1.5003302997412565E-2</v>
      </c>
    </row>
    <row r="73" spans="1:2" x14ac:dyDescent="0.3">
      <c r="A73" s="4">
        <v>12</v>
      </c>
      <c r="B73" s="4">
        <v>1.5003302997412565E-2</v>
      </c>
    </row>
    <row r="74" spans="1:2" x14ac:dyDescent="0.3">
      <c r="A74" s="4">
        <v>12</v>
      </c>
      <c r="B74" s="4">
        <v>0</v>
      </c>
    </row>
    <row r="75" spans="1:2" x14ac:dyDescent="0.3">
      <c r="A75" s="4">
        <v>12</v>
      </c>
      <c r="B75" s="4">
        <v>1.5003302997412565E-2</v>
      </c>
    </row>
    <row r="76" spans="1:2" x14ac:dyDescent="0.3">
      <c r="A76" s="4">
        <v>13</v>
      </c>
      <c r="B76" s="4">
        <v>1.5003302997412565E-2</v>
      </c>
    </row>
    <row r="77" spans="1:2" x14ac:dyDescent="0.3">
      <c r="A77" s="4">
        <v>13</v>
      </c>
      <c r="B77" s="4">
        <v>0</v>
      </c>
    </row>
    <row r="78" spans="1:2" x14ac:dyDescent="0.3">
      <c r="A78" s="4">
        <v>13</v>
      </c>
      <c r="B78" s="4">
        <v>1.5003302997412565E-2</v>
      </c>
    </row>
    <row r="79" spans="1:2" x14ac:dyDescent="0.3">
      <c r="A79" s="4">
        <v>12.5</v>
      </c>
      <c r="B79" s="4">
        <v>1.5003302997412565E-2</v>
      </c>
    </row>
    <row r="80" spans="1:2" x14ac:dyDescent="0.3">
      <c r="A80" s="4">
        <v>12.5</v>
      </c>
      <c r="B80" s="4">
        <v>0.13803496885519262</v>
      </c>
    </row>
    <row r="81" spans="1:2" x14ac:dyDescent="0.3">
      <c r="A81" s="4">
        <v>11.5</v>
      </c>
      <c r="B81" s="4">
        <v>0.13803496885519262</v>
      </c>
    </row>
    <row r="82" spans="1:2" x14ac:dyDescent="0.3">
      <c r="A82" s="4">
        <v>11.5</v>
      </c>
      <c r="B82" s="4">
        <v>0.57862473226391842</v>
      </c>
    </row>
    <row r="83" spans="1:2" x14ac:dyDescent="0.3">
      <c r="A83" s="4">
        <v>10</v>
      </c>
      <c r="B83" s="4">
        <v>0.57862473226391842</v>
      </c>
    </row>
    <row r="84" spans="1:2" x14ac:dyDescent="0.3">
      <c r="A84" s="4">
        <v>10</v>
      </c>
      <c r="B84" s="4">
        <v>3.8973126418445663</v>
      </c>
    </row>
    <row r="85" spans="1:2" x14ac:dyDescent="0.3">
      <c r="A85" s="4">
        <v>6.96875</v>
      </c>
      <c r="B85" s="4">
        <v>3.8973126418445663</v>
      </c>
    </row>
    <row r="86" spans="1:2" x14ac:dyDescent="0.3">
      <c r="A86" s="4">
        <v>6.96875</v>
      </c>
      <c r="B86" s="4">
        <v>102.42930428129552</v>
      </c>
    </row>
    <row r="87" spans="1:2" x14ac:dyDescent="0.3">
      <c r="A87" s="4">
        <v>14.875</v>
      </c>
      <c r="B87" s="4">
        <v>102.42930428129552</v>
      </c>
    </row>
    <row r="88" spans="1:2" x14ac:dyDescent="0.3">
      <c r="A88" s="4">
        <v>14.875</v>
      </c>
      <c r="B88" s="4">
        <v>28.121516094773593</v>
      </c>
    </row>
    <row r="89" spans="1:2" x14ac:dyDescent="0.3">
      <c r="A89" s="4">
        <v>14</v>
      </c>
      <c r="B89" s="4">
        <v>28.121516094773593</v>
      </c>
    </row>
    <row r="90" spans="1:2" x14ac:dyDescent="0.3">
      <c r="A90" s="4">
        <v>14</v>
      </c>
      <c r="B90" s="4">
        <v>0</v>
      </c>
    </row>
    <row r="91" spans="1:2" x14ac:dyDescent="0.3">
      <c r="A91" s="4">
        <v>14</v>
      </c>
      <c r="B91" s="4">
        <v>28.121516094773593</v>
      </c>
    </row>
    <row r="92" spans="1:2" x14ac:dyDescent="0.3">
      <c r="A92" s="4">
        <v>15.75</v>
      </c>
      <c r="B92" s="4">
        <v>28.121516094773593</v>
      </c>
    </row>
    <row r="93" spans="1:2" x14ac:dyDescent="0.3">
      <c r="A93" s="4">
        <v>15.75</v>
      </c>
      <c r="B93" s="4">
        <v>5.8762023610017406</v>
      </c>
    </row>
    <row r="94" spans="1:2" x14ac:dyDescent="0.3">
      <c r="A94" s="4">
        <v>15</v>
      </c>
      <c r="B94" s="4">
        <v>5.8762023610017406</v>
      </c>
    </row>
    <row r="95" spans="1:2" x14ac:dyDescent="0.3">
      <c r="A95" s="4">
        <v>15</v>
      </c>
      <c r="B95" s="4">
        <v>0</v>
      </c>
    </row>
    <row r="96" spans="1:2" x14ac:dyDescent="0.3">
      <c r="A96" s="4">
        <v>15</v>
      </c>
      <c r="B96" s="4">
        <v>5.8762023610017406</v>
      </c>
    </row>
    <row r="97" spans="1:2" x14ac:dyDescent="0.3">
      <c r="A97" s="4">
        <v>16.5</v>
      </c>
      <c r="B97" s="4">
        <v>5.8762023610017406</v>
      </c>
    </row>
    <row r="98" spans="1:2" x14ac:dyDescent="0.3">
      <c r="A98" s="4">
        <v>16.5</v>
      </c>
      <c r="B98" s="4">
        <v>1.398084462127571</v>
      </c>
    </row>
    <row r="99" spans="1:2" x14ac:dyDescent="0.3">
      <c r="A99" s="4">
        <v>16</v>
      </c>
      <c r="B99" s="4">
        <v>1.398084462127571</v>
      </c>
    </row>
    <row r="100" spans="1:2" x14ac:dyDescent="0.3">
      <c r="A100" s="4">
        <v>16</v>
      </c>
      <c r="B100" s="4">
        <v>0</v>
      </c>
    </row>
    <row r="101" spans="1:2" x14ac:dyDescent="0.3">
      <c r="A101" s="4">
        <v>16</v>
      </c>
      <c r="B101" s="4">
        <v>1.398084462127571</v>
      </c>
    </row>
    <row r="102" spans="1:2" x14ac:dyDescent="0.3">
      <c r="A102" s="4">
        <v>17</v>
      </c>
      <c r="B102" s="4">
        <v>1.398084462127571</v>
      </c>
    </row>
    <row r="103" spans="1:2" x14ac:dyDescent="0.3">
      <c r="A103" s="4">
        <v>17</v>
      </c>
      <c r="B103" s="4">
        <v>0</v>
      </c>
    </row>
    <row r="104" spans="1:2" x14ac:dyDescent="0.3">
      <c r="A104" s="4">
        <v>17</v>
      </c>
      <c r="B104" s="4">
        <v>1.398084462127571</v>
      </c>
    </row>
    <row r="105" spans="1:2" x14ac:dyDescent="0.3">
      <c r="A105" s="4">
        <v>16.5</v>
      </c>
      <c r="B105" s="4">
        <v>1.398084462127571</v>
      </c>
    </row>
    <row r="106" spans="1:2" x14ac:dyDescent="0.3">
      <c r="A106" s="4">
        <v>16.5</v>
      </c>
      <c r="B106" s="4">
        <v>5.8762023610017406</v>
      </c>
    </row>
    <row r="107" spans="1:2" x14ac:dyDescent="0.3">
      <c r="A107" s="4">
        <v>15.75</v>
      </c>
      <c r="B107" s="4">
        <v>5.8762023610017406</v>
      </c>
    </row>
    <row r="108" spans="1:2" x14ac:dyDescent="0.3">
      <c r="A108" s="4">
        <v>15.75</v>
      </c>
      <c r="B108" s="4">
        <v>28.121516094773593</v>
      </c>
    </row>
    <row r="109" spans="1:2" x14ac:dyDescent="0.3">
      <c r="A109" s="4">
        <v>14.875</v>
      </c>
      <c r="B109" s="4">
        <v>28.121516094773593</v>
      </c>
    </row>
    <row r="110" spans="1:2" x14ac:dyDescent="0.3">
      <c r="A110" s="4">
        <v>14.875</v>
      </c>
      <c r="B110" s="4">
        <v>102.42930428129552</v>
      </c>
    </row>
    <row r="111" spans="1:2" x14ac:dyDescent="0.3">
      <c r="A111" s="4">
        <v>10.921875</v>
      </c>
      <c r="B111" s="4">
        <v>102.42930428129552</v>
      </c>
    </row>
    <row r="112" spans="1:2" x14ac:dyDescent="0.3">
      <c r="A112" s="4">
        <v>10.921875</v>
      </c>
      <c r="B112" s="4">
        <v>607.98148124936824</v>
      </c>
    </row>
    <row r="113" spans="1:6" x14ac:dyDescent="0.3">
      <c r="A113" s="4">
        <v>6.2109375</v>
      </c>
      <c r="B113" s="4">
        <v>607.98148124936824</v>
      </c>
    </row>
    <row r="116" spans="1:6" x14ac:dyDescent="0.3">
      <c r="E116" s="4">
        <v>17.78515625</v>
      </c>
      <c r="F116" s="4">
        <v>6.0310953967645542</v>
      </c>
    </row>
    <row r="117" spans="1:6" x14ac:dyDescent="0.3">
      <c r="E117" s="4">
        <v>5.96875</v>
      </c>
      <c r="F117" s="4">
        <v>6.0310953967645542</v>
      </c>
    </row>
    <row r="118" spans="1:6" x14ac:dyDescent="0.3">
      <c r="E118" s="4">
        <v>5.96875</v>
      </c>
      <c r="F118" s="4">
        <v>0.57469912607759843</v>
      </c>
    </row>
    <row r="119" spans="1:6" x14ac:dyDescent="0.3">
      <c r="E119" s="4">
        <v>2.5</v>
      </c>
      <c r="F119" s="4">
        <v>0.57469912607759843</v>
      </c>
    </row>
    <row r="120" spans="1:6" x14ac:dyDescent="0.3">
      <c r="E120" s="4">
        <v>2.5</v>
      </c>
      <c r="F120" s="4">
        <v>6.1093337139034393E-2</v>
      </c>
    </row>
    <row r="121" spans="1:6" x14ac:dyDescent="0.3">
      <c r="E121" s="4">
        <v>1.5</v>
      </c>
      <c r="F121" s="4">
        <v>6.1093337139034393E-2</v>
      </c>
    </row>
    <row r="122" spans="1:6" x14ac:dyDescent="0.3">
      <c r="E122" s="4">
        <v>1.5</v>
      </c>
      <c r="F122" s="4">
        <v>5.0385514638435795E-3</v>
      </c>
    </row>
    <row r="123" spans="1:6" x14ac:dyDescent="0.3">
      <c r="E123" s="4">
        <v>1</v>
      </c>
      <c r="F123" s="4">
        <v>5.0385514638435795E-3</v>
      </c>
    </row>
    <row r="124" spans="1:6" x14ac:dyDescent="0.3">
      <c r="E124" s="4">
        <v>1</v>
      </c>
      <c r="F124" s="4">
        <v>0</v>
      </c>
    </row>
    <row r="125" spans="1:6" x14ac:dyDescent="0.3">
      <c r="E125" s="4">
        <v>1</v>
      </c>
      <c r="F125" s="4">
        <v>5.0385514638435795E-3</v>
      </c>
    </row>
    <row r="126" spans="1:6" x14ac:dyDescent="0.3">
      <c r="E126" s="4">
        <v>2</v>
      </c>
      <c r="F126" s="4">
        <v>5.0385514638435795E-3</v>
      </c>
    </row>
    <row r="127" spans="1:6" x14ac:dyDescent="0.3">
      <c r="E127" s="4">
        <v>2</v>
      </c>
      <c r="F127" s="4">
        <v>0</v>
      </c>
    </row>
    <row r="128" spans="1:6" x14ac:dyDescent="0.3">
      <c r="E128" s="4">
        <v>2</v>
      </c>
      <c r="F128" s="4">
        <v>5.0385514638435795E-3</v>
      </c>
    </row>
    <row r="129" spans="5:6" x14ac:dyDescent="0.3">
      <c r="E129" s="4">
        <v>1.5</v>
      </c>
      <c r="F129" s="4">
        <v>5.0385514638435795E-3</v>
      </c>
    </row>
    <row r="130" spans="5:6" x14ac:dyDescent="0.3">
      <c r="E130" s="4">
        <v>1.5</v>
      </c>
      <c r="F130" s="4">
        <v>6.1093337139034393E-2</v>
      </c>
    </row>
    <row r="131" spans="5:6" x14ac:dyDescent="0.3">
      <c r="E131" s="4">
        <v>3.5</v>
      </c>
      <c r="F131" s="4">
        <v>6.1093337139034393E-2</v>
      </c>
    </row>
    <row r="132" spans="5:6" x14ac:dyDescent="0.3">
      <c r="E132" s="4">
        <v>3.5</v>
      </c>
      <c r="F132" s="4">
        <v>1.1240362795643999E-2</v>
      </c>
    </row>
    <row r="133" spans="5:6" x14ac:dyDescent="0.3">
      <c r="E133" s="4">
        <v>3</v>
      </c>
      <c r="F133" s="4">
        <v>1.1240362795643999E-2</v>
      </c>
    </row>
    <row r="134" spans="5:6" x14ac:dyDescent="0.3">
      <c r="E134" s="4">
        <v>3</v>
      </c>
      <c r="F134" s="4">
        <v>0</v>
      </c>
    </row>
    <row r="135" spans="5:6" x14ac:dyDescent="0.3">
      <c r="E135" s="4">
        <v>3</v>
      </c>
      <c r="F135" s="4">
        <v>1.1240362795643999E-2</v>
      </c>
    </row>
    <row r="136" spans="5:6" x14ac:dyDescent="0.3">
      <c r="E136" s="4">
        <v>4</v>
      </c>
      <c r="F136" s="4">
        <v>1.1240362795643999E-2</v>
      </c>
    </row>
    <row r="137" spans="5:6" x14ac:dyDescent="0.3">
      <c r="E137" s="4">
        <v>4</v>
      </c>
      <c r="F137" s="4">
        <v>0</v>
      </c>
    </row>
    <row r="138" spans="5:6" x14ac:dyDescent="0.3">
      <c r="E138" s="4">
        <v>4</v>
      </c>
      <c r="F138" s="4">
        <v>1.1240362795643999E-2</v>
      </c>
    </row>
    <row r="139" spans="5:6" x14ac:dyDescent="0.3">
      <c r="E139" s="4">
        <v>3.5</v>
      </c>
      <c r="F139" s="4">
        <v>1.1240362795643999E-2</v>
      </c>
    </row>
    <row r="140" spans="5:6" x14ac:dyDescent="0.3">
      <c r="E140" s="4">
        <v>3.5</v>
      </c>
      <c r="F140" s="4">
        <v>6.1093337139034393E-2</v>
      </c>
    </row>
    <row r="141" spans="5:6" x14ac:dyDescent="0.3">
      <c r="E141" s="4">
        <v>2.5</v>
      </c>
      <c r="F141" s="4">
        <v>6.1093337139034393E-2</v>
      </c>
    </row>
    <row r="142" spans="5:6" x14ac:dyDescent="0.3">
      <c r="E142" s="4">
        <v>2.5</v>
      </c>
      <c r="F142" s="4">
        <v>0.57469912607759843</v>
      </c>
    </row>
    <row r="143" spans="5:6" x14ac:dyDescent="0.3">
      <c r="E143" s="4">
        <v>9.4375</v>
      </c>
      <c r="F143" s="4">
        <v>0.57469912607759843</v>
      </c>
    </row>
    <row r="144" spans="5:6" x14ac:dyDescent="0.3">
      <c r="E144" s="4">
        <v>9.4375</v>
      </c>
      <c r="F144" s="4">
        <v>0.16242645596301952</v>
      </c>
    </row>
    <row r="145" spans="5:6" x14ac:dyDescent="0.3">
      <c r="E145" s="4">
        <v>7</v>
      </c>
      <c r="F145" s="4">
        <v>0.16242645596301952</v>
      </c>
    </row>
    <row r="146" spans="5:6" x14ac:dyDescent="0.3">
      <c r="E146" s="4">
        <v>7</v>
      </c>
      <c r="F146" s="4">
        <v>2.2976478620871762E-2</v>
      </c>
    </row>
    <row r="147" spans="5:6" x14ac:dyDescent="0.3">
      <c r="E147" s="4">
        <v>5.5</v>
      </c>
      <c r="F147" s="4">
        <v>2.2976478620871762E-2</v>
      </c>
    </row>
    <row r="148" spans="5:6" x14ac:dyDescent="0.3">
      <c r="E148" s="4">
        <v>5.5</v>
      </c>
      <c r="F148" s="4">
        <v>2.5926853162345147E-3</v>
      </c>
    </row>
    <row r="149" spans="5:6" x14ac:dyDescent="0.3">
      <c r="E149" s="4">
        <v>5</v>
      </c>
      <c r="F149" s="4">
        <v>2.5926853162345147E-3</v>
      </c>
    </row>
    <row r="150" spans="5:6" x14ac:dyDescent="0.3">
      <c r="E150" s="4">
        <v>5</v>
      </c>
      <c r="F150" s="4">
        <v>0</v>
      </c>
    </row>
    <row r="151" spans="5:6" x14ac:dyDescent="0.3">
      <c r="E151" s="4">
        <v>5</v>
      </c>
      <c r="F151" s="4">
        <v>2.5926853162345147E-3</v>
      </c>
    </row>
    <row r="152" spans="5:6" x14ac:dyDescent="0.3">
      <c r="E152" s="4">
        <v>6</v>
      </c>
      <c r="F152" s="4">
        <v>2.5926853162345147E-3</v>
      </c>
    </row>
    <row r="153" spans="5:6" x14ac:dyDescent="0.3">
      <c r="E153" s="4">
        <v>6</v>
      </c>
      <c r="F153" s="4">
        <v>0</v>
      </c>
    </row>
    <row r="154" spans="5:6" x14ac:dyDescent="0.3">
      <c r="E154" s="4">
        <v>6</v>
      </c>
      <c r="F154" s="4">
        <v>2.5926853162345147E-3</v>
      </c>
    </row>
    <row r="155" spans="5:6" x14ac:dyDescent="0.3">
      <c r="E155" s="4">
        <v>5.5</v>
      </c>
      <c r="F155" s="4">
        <v>2.5926853162345147E-3</v>
      </c>
    </row>
    <row r="156" spans="5:6" x14ac:dyDescent="0.3">
      <c r="E156" s="4">
        <v>5.5</v>
      </c>
      <c r="F156" s="4">
        <v>2.2976478620871762E-2</v>
      </c>
    </row>
    <row r="157" spans="5:6" x14ac:dyDescent="0.3">
      <c r="E157" s="4">
        <v>8.5</v>
      </c>
      <c r="F157" s="4">
        <v>2.2976478620871762E-2</v>
      </c>
    </row>
    <row r="158" spans="5:6" x14ac:dyDescent="0.3">
      <c r="E158" s="4">
        <v>8.5</v>
      </c>
      <c r="F158" s="4">
        <v>4.3091080329266847E-3</v>
      </c>
    </row>
    <row r="159" spans="5:6" x14ac:dyDescent="0.3">
      <c r="E159" s="4">
        <v>7.5</v>
      </c>
      <c r="F159" s="4">
        <v>4.3091080329266847E-3</v>
      </c>
    </row>
    <row r="160" spans="5:6" x14ac:dyDescent="0.3">
      <c r="E160" s="4">
        <v>7.5</v>
      </c>
      <c r="F160" s="4">
        <v>6.0039228547136545E-4</v>
      </c>
    </row>
    <row r="161" spans="5:6" x14ac:dyDescent="0.3">
      <c r="E161" s="4">
        <v>7</v>
      </c>
      <c r="F161" s="4">
        <v>6.0039228547136545E-4</v>
      </c>
    </row>
    <row r="162" spans="5:6" x14ac:dyDescent="0.3">
      <c r="E162" s="4">
        <v>7</v>
      </c>
      <c r="F162" s="4">
        <v>0</v>
      </c>
    </row>
    <row r="163" spans="5:6" x14ac:dyDescent="0.3">
      <c r="E163" s="4">
        <v>7</v>
      </c>
      <c r="F163" s="4">
        <v>6.0039228547136545E-4</v>
      </c>
    </row>
    <row r="164" spans="5:6" x14ac:dyDescent="0.3">
      <c r="E164" s="4">
        <v>8</v>
      </c>
      <c r="F164" s="4">
        <v>6.0039228547136545E-4</v>
      </c>
    </row>
    <row r="165" spans="5:6" x14ac:dyDescent="0.3">
      <c r="E165" s="4">
        <v>8</v>
      </c>
      <c r="F165" s="4">
        <v>0</v>
      </c>
    </row>
    <row r="166" spans="5:6" x14ac:dyDescent="0.3">
      <c r="E166" s="4">
        <v>8</v>
      </c>
      <c r="F166" s="4">
        <v>6.0039228547136545E-4</v>
      </c>
    </row>
    <row r="167" spans="5:6" x14ac:dyDescent="0.3">
      <c r="E167" s="4">
        <v>7.5</v>
      </c>
      <c r="F167" s="4">
        <v>6.0039228547136545E-4</v>
      </c>
    </row>
    <row r="168" spans="5:6" x14ac:dyDescent="0.3">
      <c r="E168" s="4">
        <v>7.5</v>
      </c>
      <c r="F168" s="4">
        <v>4.3091080329266847E-3</v>
      </c>
    </row>
    <row r="169" spans="5:6" x14ac:dyDescent="0.3">
      <c r="E169" s="4">
        <v>9.5</v>
      </c>
      <c r="F169" s="4">
        <v>4.3091080329266847E-3</v>
      </c>
    </row>
    <row r="170" spans="5:6" x14ac:dyDescent="0.3">
      <c r="E170" s="4">
        <v>9.5</v>
      </c>
      <c r="F170" s="4">
        <v>2.3966215717686457E-3</v>
      </c>
    </row>
    <row r="171" spans="5:6" x14ac:dyDescent="0.3">
      <c r="E171" s="4">
        <v>9</v>
      </c>
      <c r="F171" s="4">
        <v>2.3966215717686457E-3</v>
      </c>
    </row>
    <row r="172" spans="5:6" x14ac:dyDescent="0.3">
      <c r="E172" s="4">
        <v>9</v>
      </c>
      <c r="F172" s="4">
        <v>0</v>
      </c>
    </row>
    <row r="173" spans="5:6" x14ac:dyDescent="0.3">
      <c r="E173" s="4">
        <v>9</v>
      </c>
      <c r="F173" s="4">
        <v>2.3966215717686457E-3</v>
      </c>
    </row>
    <row r="174" spans="5:6" x14ac:dyDescent="0.3">
      <c r="E174" s="4">
        <v>10</v>
      </c>
      <c r="F174" s="4">
        <v>2.3966215717686457E-3</v>
      </c>
    </row>
    <row r="175" spans="5:6" x14ac:dyDescent="0.3">
      <c r="E175" s="4">
        <v>10</v>
      </c>
      <c r="F175" s="4">
        <v>0</v>
      </c>
    </row>
    <row r="176" spans="5:6" x14ac:dyDescent="0.3">
      <c r="E176" s="4">
        <v>10</v>
      </c>
      <c r="F176" s="4">
        <v>2.3966215717686457E-3</v>
      </c>
    </row>
    <row r="177" spans="5:6" x14ac:dyDescent="0.3">
      <c r="E177" s="4">
        <v>9.5</v>
      </c>
      <c r="F177" s="4">
        <v>2.3966215717686457E-3</v>
      </c>
    </row>
    <row r="178" spans="5:6" x14ac:dyDescent="0.3">
      <c r="E178" s="4">
        <v>9.5</v>
      </c>
      <c r="F178" s="4">
        <v>4.3091080329266847E-3</v>
      </c>
    </row>
    <row r="179" spans="5:6" x14ac:dyDescent="0.3">
      <c r="E179" s="4">
        <v>8.5</v>
      </c>
      <c r="F179" s="4">
        <v>4.3091080329266847E-3</v>
      </c>
    </row>
    <row r="180" spans="5:6" x14ac:dyDescent="0.3">
      <c r="E180" s="4">
        <v>8.5</v>
      </c>
      <c r="F180" s="4">
        <v>2.2976478620871762E-2</v>
      </c>
    </row>
    <row r="181" spans="5:6" x14ac:dyDescent="0.3">
      <c r="E181" s="4">
        <v>7</v>
      </c>
      <c r="F181" s="4">
        <v>2.2976478620871762E-2</v>
      </c>
    </row>
    <row r="182" spans="5:6" x14ac:dyDescent="0.3">
      <c r="E182" s="4">
        <v>7</v>
      </c>
      <c r="F182" s="4">
        <v>0.16242645596301952</v>
      </c>
    </row>
    <row r="183" spans="5:6" x14ac:dyDescent="0.3">
      <c r="E183" s="4">
        <v>11.875</v>
      </c>
      <c r="F183" s="4">
        <v>0.16242645596301952</v>
      </c>
    </row>
    <row r="184" spans="5:6" x14ac:dyDescent="0.3">
      <c r="E184" s="4">
        <v>11.875</v>
      </c>
      <c r="F184" s="4">
        <v>2.969053657050548E-2</v>
      </c>
    </row>
    <row r="185" spans="5:6" x14ac:dyDescent="0.3">
      <c r="E185" s="4">
        <v>11</v>
      </c>
      <c r="F185" s="4">
        <v>2.969053657050548E-2</v>
      </c>
    </row>
    <row r="186" spans="5:6" x14ac:dyDescent="0.3">
      <c r="E186" s="4">
        <v>11</v>
      </c>
      <c r="F186" s="4">
        <v>0</v>
      </c>
    </row>
    <row r="187" spans="5:6" x14ac:dyDescent="0.3">
      <c r="E187" s="4">
        <v>11</v>
      </c>
      <c r="F187" s="4">
        <v>2.969053657050548E-2</v>
      </c>
    </row>
    <row r="188" spans="5:6" x14ac:dyDescent="0.3">
      <c r="E188" s="4">
        <v>12.75</v>
      </c>
      <c r="F188" s="4">
        <v>2.969053657050548E-2</v>
      </c>
    </row>
    <row r="189" spans="5:6" x14ac:dyDescent="0.3">
      <c r="E189" s="4">
        <v>12.75</v>
      </c>
      <c r="F189" s="4">
        <v>9.4703629571455152E-3</v>
      </c>
    </row>
    <row r="190" spans="5:6" x14ac:dyDescent="0.3">
      <c r="E190" s="4">
        <v>12</v>
      </c>
      <c r="F190" s="4">
        <v>9.4703629571455152E-3</v>
      </c>
    </row>
    <row r="191" spans="5:6" x14ac:dyDescent="0.3">
      <c r="E191" s="4">
        <v>12</v>
      </c>
      <c r="F191" s="4">
        <v>0</v>
      </c>
    </row>
    <row r="192" spans="5:6" x14ac:dyDescent="0.3">
      <c r="E192" s="4">
        <v>12</v>
      </c>
      <c r="F192" s="4">
        <v>9.4703629571455152E-3</v>
      </c>
    </row>
    <row r="193" spans="5:6" x14ac:dyDescent="0.3">
      <c r="E193" s="4">
        <v>13.5</v>
      </c>
      <c r="F193" s="4">
        <v>9.4703629571455152E-3</v>
      </c>
    </row>
    <row r="194" spans="5:6" x14ac:dyDescent="0.3">
      <c r="E194" s="4">
        <v>13.5</v>
      </c>
      <c r="F194" s="4">
        <v>3.4671064022334598E-3</v>
      </c>
    </row>
    <row r="195" spans="5:6" x14ac:dyDescent="0.3">
      <c r="E195" s="4">
        <v>13</v>
      </c>
      <c r="F195" s="4">
        <v>3.4671064022334598E-3</v>
      </c>
    </row>
    <row r="196" spans="5:6" x14ac:dyDescent="0.3">
      <c r="E196" s="4">
        <v>13</v>
      </c>
      <c r="F196" s="4">
        <v>0</v>
      </c>
    </row>
    <row r="197" spans="5:6" x14ac:dyDescent="0.3">
      <c r="E197" s="4">
        <v>13</v>
      </c>
      <c r="F197" s="4">
        <v>3.4671064022334598E-3</v>
      </c>
    </row>
    <row r="198" spans="5:6" x14ac:dyDescent="0.3">
      <c r="E198" s="4">
        <v>14</v>
      </c>
      <c r="F198" s="4">
        <v>3.4671064022334598E-3</v>
      </c>
    </row>
    <row r="199" spans="5:6" x14ac:dyDescent="0.3">
      <c r="E199" s="4">
        <v>14</v>
      </c>
      <c r="F199" s="4">
        <v>0</v>
      </c>
    </row>
    <row r="200" spans="5:6" x14ac:dyDescent="0.3">
      <c r="E200" s="4">
        <v>14</v>
      </c>
      <c r="F200" s="4">
        <v>3.4671064022334598E-3</v>
      </c>
    </row>
    <row r="201" spans="5:6" x14ac:dyDescent="0.3">
      <c r="E201" s="4">
        <v>13.5</v>
      </c>
      <c r="F201" s="4">
        <v>3.4671064022334598E-3</v>
      </c>
    </row>
    <row r="202" spans="5:6" x14ac:dyDescent="0.3">
      <c r="E202" s="4">
        <v>13.5</v>
      </c>
      <c r="F202" s="4">
        <v>9.4703629571455152E-3</v>
      </c>
    </row>
    <row r="203" spans="5:6" x14ac:dyDescent="0.3">
      <c r="E203" s="4">
        <v>12.75</v>
      </c>
      <c r="F203" s="4">
        <v>9.4703629571455152E-3</v>
      </c>
    </row>
    <row r="204" spans="5:6" x14ac:dyDescent="0.3">
      <c r="E204" s="4">
        <v>12.75</v>
      </c>
      <c r="F204" s="4">
        <v>2.969053657050548E-2</v>
      </c>
    </row>
    <row r="205" spans="5:6" x14ac:dyDescent="0.3">
      <c r="E205" s="4">
        <v>11.875</v>
      </c>
      <c r="F205" s="4">
        <v>2.969053657050548E-2</v>
      </c>
    </row>
    <row r="206" spans="5:6" x14ac:dyDescent="0.3">
      <c r="E206" s="4">
        <v>11.875</v>
      </c>
      <c r="F206" s="4">
        <v>0.16242645596301952</v>
      </c>
    </row>
    <row r="207" spans="5:6" x14ac:dyDescent="0.3">
      <c r="E207" s="4">
        <v>9.4375</v>
      </c>
      <c r="F207" s="4">
        <v>0.16242645596301952</v>
      </c>
    </row>
    <row r="208" spans="5:6" x14ac:dyDescent="0.3">
      <c r="E208" s="4">
        <v>9.4375</v>
      </c>
      <c r="F208" s="4">
        <v>0.57469912607759843</v>
      </c>
    </row>
    <row r="209" spans="5:6" x14ac:dyDescent="0.3">
      <c r="E209" s="4">
        <v>5.96875</v>
      </c>
      <c r="F209" s="4">
        <v>0.57469912607759843</v>
      </c>
    </row>
    <row r="210" spans="5:6" x14ac:dyDescent="0.3">
      <c r="E210" s="4">
        <v>5.96875</v>
      </c>
      <c r="F210" s="4">
        <v>6.0310953967645542</v>
      </c>
    </row>
    <row r="211" spans="5:6" x14ac:dyDescent="0.3">
      <c r="E211" s="4">
        <v>29.6015625</v>
      </c>
      <c r="F211" s="4">
        <v>6.0310953967645542</v>
      </c>
    </row>
    <row r="212" spans="5:6" x14ac:dyDescent="0.3">
      <c r="E212" s="4">
        <v>29.6015625</v>
      </c>
      <c r="F212" s="4">
        <v>1.5584044082574495</v>
      </c>
    </row>
    <row r="213" spans="5:6" x14ac:dyDescent="0.3">
      <c r="E213" s="4">
        <v>22.5</v>
      </c>
      <c r="F213" s="4">
        <v>1.5584044082574495</v>
      </c>
    </row>
    <row r="214" spans="5:6" x14ac:dyDescent="0.3">
      <c r="E214" s="4">
        <v>22.5</v>
      </c>
      <c r="F214" s="4">
        <v>0.21229041318707759</v>
      </c>
    </row>
    <row r="215" spans="5:6" x14ac:dyDescent="0.3">
      <c r="E215" s="4">
        <v>18.75</v>
      </c>
      <c r="F215" s="4">
        <v>0.21229041318707759</v>
      </c>
    </row>
    <row r="216" spans="5:6" x14ac:dyDescent="0.3">
      <c r="E216" s="4">
        <v>18.75</v>
      </c>
      <c r="F216" s="4">
        <v>2.6377115008739002E-2</v>
      </c>
    </row>
    <row r="217" spans="5:6" x14ac:dyDescent="0.3">
      <c r="E217" s="4">
        <v>16.625</v>
      </c>
      <c r="F217" s="4">
        <v>2.6377115008739002E-2</v>
      </c>
    </row>
    <row r="218" spans="5:6" x14ac:dyDescent="0.3">
      <c r="E218" s="4">
        <v>16.625</v>
      </c>
      <c r="F218" s="4">
        <v>8.3676661620813025E-3</v>
      </c>
    </row>
    <row r="219" spans="5:6" x14ac:dyDescent="0.3">
      <c r="E219" s="4">
        <v>15.5</v>
      </c>
      <c r="F219" s="4">
        <v>8.3676661620813025E-3</v>
      </c>
    </row>
    <row r="220" spans="5:6" x14ac:dyDescent="0.3">
      <c r="E220" s="4">
        <v>15.5</v>
      </c>
      <c r="F220" s="4">
        <v>1.3832662353455423E-3</v>
      </c>
    </row>
    <row r="221" spans="5:6" x14ac:dyDescent="0.3">
      <c r="E221" s="4">
        <v>15</v>
      </c>
      <c r="F221" s="4">
        <v>1.3832662353455423E-3</v>
      </c>
    </row>
    <row r="222" spans="5:6" x14ac:dyDescent="0.3">
      <c r="E222" s="4">
        <v>15</v>
      </c>
      <c r="F222" s="4">
        <v>0</v>
      </c>
    </row>
    <row r="223" spans="5:6" x14ac:dyDescent="0.3">
      <c r="E223" s="4">
        <v>15</v>
      </c>
      <c r="F223" s="4">
        <v>1.3832662353455423E-3</v>
      </c>
    </row>
    <row r="224" spans="5:6" x14ac:dyDescent="0.3">
      <c r="E224" s="4">
        <v>16</v>
      </c>
      <c r="F224" s="4">
        <v>1.3832662353455423E-3</v>
      </c>
    </row>
    <row r="225" spans="5:6" x14ac:dyDescent="0.3">
      <c r="E225" s="4">
        <v>16</v>
      </c>
      <c r="F225" s="4">
        <v>0</v>
      </c>
    </row>
    <row r="226" spans="5:6" x14ac:dyDescent="0.3">
      <c r="E226" s="4">
        <v>16</v>
      </c>
      <c r="F226" s="4">
        <v>1.3832662353455423E-3</v>
      </c>
    </row>
    <row r="227" spans="5:6" x14ac:dyDescent="0.3">
      <c r="E227" s="4">
        <v>15.5</v>
      </c>
      <c r="F227" s="4">
        <v>1.3832662353455423E-3</v>
      </c>
    </row>
    <row r="228" spans="5:6" x14ac:dyDescent="0.3">
      <c r="E228" s="4">
        <v>15.5</v>
      </c>
      <c r="F228" s="4">
        <v>8.3676661620813025E-3</v>
      </c>
    </row>
    <row r="229" spans="5:6" x14ac:dyDescent="0.3">
      <c r="E229" s="4">
        <v>17.75</v>
      </c>
      <c r="F229" s="4">
        <v>8.3676661620813025E-3</v>
      </c>
    </row>
    <row r="230" spans="5:6" x14ac:dyDescent="0.3">
      <c r="E230" s="4">
        <v>17.75</v>
      </c>
      <c r="F230" s="4">
        <v>3.907649878704786E-3</v>
      </c>
    </row>
    <row r="231" spans="5:6" x14ac:dyDescent="0.3">
      <c r="E231" s="4">
        <v>17</v>
      </c>
      <c r="F231" s="4">
        <v>3.907649878704786E-3</v>
      </c>
    </row>
    <row r="232" spans="5:6" x14ac:dyDescent="0.3">
      <c r="E232" s="4">
        <v>17</v>
      </c>
      <c r="F232" s="4">
        <v>0</v>
      </c>
    </row>
    <row r="233" spans="5:6" x14ac:dyDescent="0.3">
      <c r="E233" s="4">
        <v>17</v>
      </c>
      <c r="F233" s="4">
        <v>3.907649878704786E-3</v>
      </c>
    </row>
    <row r="234" spans="5:6" x14ac:dyDescent="0.3">
      <c r="E234" s="4">
        <v>18.5</v>
      </c>
      <c r="F234" s="4">
        <v>3.907649878704786E-3</v>
      </c>
    </row>
    <row r="235" spans="5:6" x14ac:dyDescent="0.3">
      <c r="E235" s="4">
        <v>18.5</v>
      </c>
      <c r="F235" s="4">
        <v>1.553807793127935E-3</v>
      </c>
    </row>
    <row r="236" spans="5:6" x14ac:dyDescent="0.3">
      <c r="E236" s="4">
        <v>18</v>
      </c>
      <c r="F236" s="4">
        <v>1.553807793127935E-3</v>
      </c>
    </row>
    <row r="237" spans="5:6" x14ac:dyDescent="0.3">
      <c r="E237" s="4">
        <v>18</v>
      </c>
      <c r="F237" s="4">
        <v>0</v>
      </c>
    </row>
    <row r="238" spans="5:6" x14ac:dyDescent="0.3">
      <c r="E238" s="4">
        <v>18</v>
      </c>
      <c r="F238" s="4">
        <v>1.553807793127935E-3</v>
      </c>
    </row>
    <row r="239" spans="5:6" x14ac:dyDescent="0.3">
      <c r="E239" s="4">
        <v>19</v>
      </c>
      <c r="F239" s="4">
        <v>1.553807793127935E-3</v>
      </c>
    </row>
    <row r="240" spans="5:6" x14ac:dyDescent="0.3">
      <c r="E240" s="4">
        <v>19</v>
      </c>
      <c r="F240" s="4">
        <v>0</v>
      </c>
    </row>
    <row r="241" spans="5:6" x14ac:dyDescent="0.3">
      <c r="E241" s="4">
        <v>19</v>
      </c>
      <c r="F241" s="4">
        <v>1.553807793127935E-3</v>
      </c>
    </row>
    <row r="242" spans="5:6" x14ac:dyDescent="0.3">
      <c r="E242" s="4">
        <v>18.5</v>
      </c>
      <c r="F242" s="4">
        <v>1.553807793127935E-3</v>
      </c>
    </row>
    <row r="243" spans="5:6" x14ac:dyDescent="0.3">
      <c r="E243" s="4">
        <v>18.5</v>
      </c>
      <c r="F243" s="4">
        <v>3.907649878704786E-3</v>
      </c>
    </row>
    <row r="244" spans="5:6" x14ac:dyDescent="0.3">
      <c r="E244" s="4">
        <v>17.75</v>
      </c>
      <c r="F244" s="4">
        <v>3.907649878704786E-3</v>
      </c>
    </row>
    <row r="245" spans="5:6" x14ac:dyDescent="0.3">
      <c r="E245" s="4">
        <v>17.75</v>
      </c>
      <c r="F245" s="4">
        <v>8.3676661620813025E-3</v>
      </c>
    </row>
    <row r="246" spans="5:6" x14ac:dyDescent="0.3">
      <c r="E246" s="4">
        <v>16.625</v>
      </c>
      <c r="F246" s="4">
        <v>8.3676661620813025E-3</v>
      </c>
    </row>
    <row r="247" spans="5:6" x14ac:dyDescent="0.3">
      <c r="E247" s="4">
        <v>16.625</v>
      </c>
      <c r="F247" s="4">
        <v>2.6377115008739002E-2</v>
      </c>
    </row>
    <row r="248" spans="5:6" x14ac:dyDescent="0.3">
      <c r="E248" s="4">
        <v>20.875</v>
      </c>
      <c r="F248" s="4">
        <v>2.6377115008739002E-2</v>
      </c>
    </row>
    <row r="249" spans="5:6" x14ac:dyDescent="0.3">
      <c r="E249" s="4">
        <v>20.875</v>
      </c>
      <c r="F249" s="4">
        <v>1.455527026058454E-2</v>
      </c>
    </row>
    <row r="250" spans="5:6" x14ac:dyDescent="0.3">
      <c r="E250" s="4">
        <v>20</v>
      </c>
      <c r="F250" s="4">
        <v>1.455527026058454E-2</v>
      </c>
    </row>
    <row r="251" spans="5:6" x14ac:dyDescent="0.3">
      <c r="E251" s="4">
        <v>20</v>
      </c>
      <c r="F251" s="4">
        <v>0</v>
      </c>
    </row>
    <row r="252" spans="5:6" x14ac:dyDescent="0.3">
      <c r="E252" s="4">
        <v>20</v>
      </c>
      <c r="F252" s="4">
        <v>1.455527026058454E-2</v>
      </c>
    </row>
    <row r="253" spans="5:6" x14ac:dyDescent="0.3">
      <c r="E253" s="4">
        <v>21.75</v>
      </c>
      <c r="F253" s="4">
        <v>1.455527026058454E-2</v>
      </c>
    </row>
    <row r="254" spans="5:6" x14ac:dyDescent="0.3">
      <c r="E254" s="4">
        <v>21.75</v>
      </c>
      <c r="F254" s="4">
        <v>2.2259170248604084E-3</v>
      </c>
    </row>
    <row r="255" spans="5:6" x14ac:dyDescent="0.3">
      <c r="E255" s="4">
        <v>21</v>
      </c>
      <c r="F255" s="4">
        <v>2.2259170248604084E-3</v>
      </c>
    </row>
    <row r="256" spans="5:6" x14ac:dyDescent="0.3">
      <c r="E256" s="4">
        <v>21</v>
      </c>
      <c r="F256" s="4">
        <v>0</v>
      </c>
    </row>
    <row r="257" spans="5:6" x14ac:dyDescent="0.3">
      <c r="E257" s="4">
        <v>21</v>
      </c>
      <c r="F257" s="4">
        <v>2.2259170248604084E-3</v>
      </c>
    </row>
    <row r="258" spans="5:6" x14ac:dyDescent="0.3">
      <c r="E258" s="4">
        <v>22.5</v>
      </c>
      <c r="F258" s="4">
        <v>2.2259170248604084E-3</v>
      </c>
    </row>
    <row r="259" spans="5:6" x14ac:dyDescent="0.3">
      <c r="E259" s="4">
        <v>22.5</v>
      </c>
      <c r="F259" s="4">
        <v>5.4032716506775141E-4</v>
      </c>
    </row>
    <row r="260" spans="5:6" x14ac:dyDescent="0.3">
      <c r="E260" s="4">
        <v>22</v>
      </c>
      <c r="F260" s="4">
        <v>5.4032716506775141E-4</v>
      </c>
    </row>
    <row r="261" spans="5:6" x14ac:dyDescent="0.3">
      <c r="E261" s="4">
        <v>22</v>
      </c>
      <c r="F261" s="4">
        <v>0</v>
      </c>
    </row>
    <row r="262" spans="5:6" x14ac:dyDescent="0.3">
      <c r="E262" s="4">
        <v>22</v>
      </c>
      <c r="F262" s="4">
        <v>5.4032716506775141E-4</v>
      </c>
    </row>
    <row r="263" spans="5:6" x14ac:dyDescent="0.3">
      <c r="E263" s="4">
        <v>23</v>
      </c>
      <c r="F263" s="4">
        <v>5.4032716506775141E-4</v>
      </c>
    </row>
    <row r="264" spans="5:6" x14ac:dyDescent="0.3">
      <c r="E264" s="4">
        <v>23</v>
      </c>
      <c r="F264" s="4">
        <v>0</v>
      </c>
    </row>
    <row r="265" spans="5:6" x14ac:dyDescent="0.3">
      <c r="E265" s="4">
        <v>23</v>
      </c>
      <c r="F265" s="4">
        <v>5.4032716506775141E-4</v>
      </c>
    </row>
    <row r="266" spans="5:6" x14ac:dyDescent="0.3">
      <c r="E266" s="4">
        <v>22.5</v>
      </c>
      <c r="F266" s="4">
        <v>5.4032716506775141E-4</v>
      </c>
    </row>
    <row r="267" spans="5:6" x14ac:dyDescent="0.3">
      <c r="E267" s="4">
        <v>22.5</v>
      </c>
      <c r="F267" s="4">
        <v>2.2259170248604084E-3</v>
      </c>
    </row>
    <row r="268" spans="5:6" x14ac:dyDescent="0.3">
      <c r="E268" s="4">
        <v>21.75</v>
      </c>
      <c r="F268" s="4">
        <v>2.2259170248604084E-3</v>
      </c>
    </row>
    <row r="269" spans="5:6" x14ac:dyDescent="0.3">
      <c r="E269" s="4">
        <v>21.75</v>
      </c>
      <c r="F269" s="4">
        <v>1.455527026058454E-2</v>
      </c>
    </row>
    <row r="270" spans="5:6" x14ac:dyDescent="0.3">
      <c r="E270" s="4">
        <v>20.875</v>
      </c>
      <c r="F270" s="4">
        <v>1.455527026058454E-2</v>
      </c>
    </row>
    <row r="271" spans="5:6" x14ac:dyDescent="0.3">
      <c r="E271" s="4">
        <v>20.875</v>
      </c>
      <c r="F271" s="4">
        <v>2.6377115008739002E-2</v>
      </c>
    </row>
    <row r="272" spans="5:6" x14ac:dyDescent="0.3">
      <c r="E272" s="4">
        <v>18.75</v>
      </c>
      <c r="F272" s="4">
        <v>2.6377115008739002E-2</v>
      </c>
    </row>
    <row r="273" spans="5:6" x14ac:dyDescent="0.3">
      <c r="E273" s="4">
        <v>18.75</v>
      </c>
      <c r="F273" s="4">
        <v>0.21229041318707759</v>
      </c>
    </row>
    <row r="274" spans="5:6" x14ac:dyDescent="0.3">
      <c r="E274" s="4">
        <v>26.25</v>
      </c>
      <c r="F274" s="4">
        <v>0.21229041318707759</v>
      </c>
    </row>
    <row r="275" spans="5:6" x14ac:dyDescent="0.3">
      <c r="E275" s="4">
        <v>26.25</v>
      </c>
      <c r="F275" s="4">
        <v>3.0803532794755589E-2</v>
      </c>
    </row>
    <row r="276" spans="5:6" x14ac:dyDescent="0.3">
      <c r="E276" s="4">
        <v>24.75</v>
      </c>
      <c r="F276" s="4">
        <v>3.0803532794755589E-2</v>
      </c>
    </row>
    <row r="277" spans="5:6" x14ac:dyDescent="0.3">
      <c r="E277" s="4">
        <v>24.75</v>
      </c>
      <c r="F277" s="4">
        <v>4.0812316306607253E-3</v>
      </c>
    </row>
    <row r="278" spans="5:6" x14ac:dyDescent="0.3">
      <c r="E278" s="4">
        <v>24</v>
      </c>
      <c r="F278" s="4">
        <v>4.0812316306607253E-3</v>
      </c>
    </row>
    <row r="279" spans="5:6" x14ac:dyDescent="0.3">
      <c r="E279" s="4">
        <v>24</v>
      </c>
      <c r="F279" s="4">
        <v>0</v>
      </c>
    </row>
    <row r="280" spans="5:6" x14ac:dyDescent="0.3">
      <c r="E280" s="4">
        <v>24</v>
      </c>
      <c r="F280" s="4">
        <v>4.0812316306607253E-3</v>
      </c>
    </row>
    <row r="281" spans="5:6" x14ac:dyDescent="0.3">
      <c r="E281" s="4">
        <v>25.5</v>
      </c>
      <c r="F281" s="4">
        <v>4.0812316306607253E-3</v>
      </c>
    </row>
    <row r="282" spans="5:6" x14ac:dyDescent="0.3">
      <c r="E282" s="4">
        <v>25.5</v>
      </c>
      <c r="F282" s="4">
        <v>1.5314215939280767E-3</v>
      </c>
    </row>
    <row r="283" spans="5:6" x14ac:dyDescent="0.3">
      <c r="E283" s="4">
        <v>25</v>
      </c>
      <c r="F283" s="4">
        <v>1.5314215939280767E-3</v>
      </c>
    </row>
    <row r="284" spans="5:6" x14ac:dyDescent="0.3">
      <c r="E284" s="4">
        <v>25</v>
      </c>
      <c r="F284" s="4">
        <v>0</v>
      </c>
    </row>
    <row r="285" spans="5:6" x14ac:dyDescent="0.3">
      <c r="E285" s="4">
        <v>25</v>
      </c>
      <c r="F285" s="4">
        <v>1.5314215939280767E-3</v>
      </c>
    </row>
    <row r="286" spans="5:6" x14ac:dyDescent="0.3">
      <c r="E286" s="4">
        <v>26</v>
      </c>
      <c r="F286" s="4">
        <v>1.5314215939280767E-3</v>
      </c>
    </row>
    <row r="287" spans="5:6" x14ac:dyDescent="0.3">
      <c r="E287" s="4">
        <v>26</v>
      </c>
      <c r="F287" s="4">
        <v>0</v>
      </c>
    </row>
    <row r="288" spans="5:6" x14ac:dyDescent="0.3">
      <c r="E288" s="4">
        <v>26</v>
      </c>
      <c r="F288" s="4">
        <v>1.5314215939280767E-3</v>
      </c>
    </row>
    <row r="289" spans="5:6" x14ac:dyDescent="0.3">
      <c r="E289" s="4">
        <v>25.5</v>
      </c>
      <c r="F289" s="4">
        <v>1.5314215939280767E-3</v>
      </c>
    </row>
    <row r="290" spans="5:6" x14ac:dyDescent="0.3">
      <c r="E290" s="4">
        <v>25.5</v>
      </c>
      <c r="F290" s="4">
        <v>4.0812316306607253E-3</v>
      </c>
    </row>
    <row r="291" spans="5:6" x14ac:dyDescent="0.3">
      <c r="E291" s="4">
        <v>24.75</v>
      </c>
      <c r="F291" s="4">
        <v>4.0812316306607253E-3</v>
      </c>
    </row>
    <row r="292" spans="5:6" x14ac:dyDescent="0.3">
      <c r="E292" s="4">
        <v>24.75</v>
      </c>
      <c r="F292" s="4">
        <v>3.0803532794755589E-2</v>
      </c>
    </row>
    <row r="293" spans="5:6" x14ac:dyDescent="0.3">
      <c r="E293" s="4">
        <v>27.75</v>
      </c>
      <c r="F293" s="4">
        <v>3.0803532794755589E-2</v>
      </c>
    </row>
    <row r="294" spans="5:6" x14ac:dyDescent="0.3">
      <c r="E294" s="4">
        <v>27.75</v>
      </c>
      <c r="F294" s="4">
        <v>9.3216971412733753E-3</v>
      </c>
    </row>
    <row r="295" spans="5:6" x14ac:dyDescent="0.3">
      <c r="E295" s="4">
        <v>27</v>
      </c>
      <c r="F295" s="4">
        <v>9.3216971412733753E-3</v>
      </c>
    </row>
    <row r="296" spans="5:6" x14ac:dyDescent="0.3">
      <c r="E296" s="4">
        <v>27</v>
      </c>
      <c r="F296" s="4">
        <v>0</v>
      </c>
    </row>
    <row r="297" spans="5:6" x14ac:dyDescent="0.3">
      <c r="E297" s="4">
        <v>27</v>
      </c>
      <c r="F297" s="4">
        <v>9.3216971412733753E-3</v>
      </c>
    </row>
    <row r="298" spans="5:6" x14ac:dyDescent="0.3">
      <c r="E298" s="4">
        <v>28.5</v>
      </c>
      <c r="F298" s="4">
        <v>9.3216971412733753E-3</v>
      </c>
    </row>
    <row r="299" spans="5:6" x14ac:dyDescent="0.3">
      <c r="E299" s="4">
        <v>28.5</v>
      </c>
      <c r="F299" s="4">
        <v>2.6317409249289698E-3</v>
      </c>
    </row>
    <row r="300" spans="5:6" x14ac:dyDescent="0.3">
      <c r="E300" s="4">
        <v>28</v>
      </c>
      <c r="F300" s="4">
        <v>2.6317409249289698E-3</v>
      </c>
    </row>
    <row r="301" spans="5:6" x14ac:dyDescent="0.3">
      <c r="E301" s="4">
        <v>28</v>
      </c>
      <c r="F301" s="4">
        <v>0</v>
      </c>
    </row>
    <row r="302" spans="5:6" x14ac:dyDescent="0.3">
      <c r="E302" s="4">
        <v>28</v>
      </c>
      <c r="F302" s="4">
        <v>2.6317409249289698E-3</v>
      </c>
    </row>
    <row r="303" spans="5:6" x14ac:dyDescent="0.3">
      <c r="E303" s="4">
        <v>29</v>
      </c>
      <c r="F303" s="4">
        <v>2.6317409249289698E-3</v>
      </c>
    </row>
    <row r="304" spans="5:6" x14ac:dyDescent="0.3">
      <c r="E304" s="4">
        <v>29</v>
      </c>
      <c r="F304" s="4">
        <v>0</v>
      </c>
    </row>
    <row r="305" spans="5:6" x14ac:dyDescent="0.3">
      <c r="E305" s="4">
        <v>29</v>
      </c>
      <c r="F305" s="4">
        <v>2.6317409249289698E-3</v>
      </c>
    </row>
    <row r="306" spans="5:6" x14ac:dyDescent="0.3">
      <c r="E306" s="4">
        <v>28.5</v>
      </c>
      <c r="F306" s="4">
        <v>2.6317409249289698E-3</v>
      </c>
    </row>
    <row r="307" spans="5:6" x14ac:dyDescent="0.3">
      <c r="E307" s="4">
        <v>28.5</v>
      </c>
      <c r="F307" s="4">
        <v>9.3216971412733753E-3</v>
      </c>
    </row>
    <row r="308" spans="5:6" x14ac:dyDescent="0.3">
      <c r="E308" s="4">
        <v>27.75</v>
      </c>
      <c r="F308" s="4">
        <v>9.3216971412733753E-3</v>
      </c>
    </row>
    <row r="309" spans="5:6" x14ac:dyDescent="0.3">
      <c r="E309" s="4">
        <v>27.75</v>
      </c>
      <c r="F309" s="4">
        <v>3.0803532794755589E-2</v>
      </c>
    </row>
    <row r="310" spans="5:6" x14ac:dyDescent="0.3">
      <c r="E310" s="4">
        <v>26.25</v>
      </c>
      <c r="F310" s="4">
        <v>3.0803532794755589E-2</v>
      </c>
    </row>
    <row r="311" spans="5:6" x14ac:dyDescent="0.3">
      <c r="E311" s="4">
        <v>26.25</v>
      </c>
      <c r="F311" s="4">
        <v>0.21229041318707759</v>
      </c>
    </row>
    <row r="312" spans="5:6" x14ac:dyDescent="0.3">
      <c r="E312" s="4">
        <v>22.5</v>
      </c>
      <c r="F312" s="4">
        <v>0.21229041318707759</v>
      </c>
    </row>
    <row r="313" spans="5:6" x14ac:dyDescent="0.3">
      <c r="E313" s="4">
        <v>22.5</v>
      </c>
      <c r="F313" s="4">
        <v>1.5584044082574495</v>
      </c>
    </row>
    <row r="314" spans="5:6" x14ac:dyDescent="0.3">
      <c r="E314" s="4">
        <v>36.703125</v>
      </c>
      <c r="F314" s="4">
        <v>1.5584044082574495</v>
      </c>
    </row>
    <row r="315" spans="5:6" x14ac:dyDescent="0.3">
      <c r="E315" s="4">
        <v>36.703125</v>
      </c>
      <c r="F315" s="4">
        <v>0.22682562541027762</v>
      </c>
    </row>
    <row r="316" spans="5:6" x14ac:dyDescent="0.3">
      <c r="E316" s="4">
        <v>32.25</v>
      </c>
      <c r="F316" s="4">
        <v>0.22682562541027762</v>
      </c>
    </row>
    <row r="317" spans="5:6" x14ac:dyDescent="0.3">
      <c r="E317" s="4">
        <v>32.25</v>
      </c>
      <c r="F317" s="4">
        <v>3.3816659049580762E-2</v>
      </c>
    </row>
    <row r="318" spans="5:6" x14ac:dyDescent="0.3">
      <c r="E318" s="4">
        <v>30.75</v>
      </c>
      <c r="F318" s="4">
        <v>3.3816659049580762E-2</v>
      </c>
    </row>
    <row r="319" spans="5:6" x14ac:dyDescent="0.3">
      <c r="E319" s="4">
        <v>30.75</v>
      </c>
      <c r="F319" s="4">
        <v>5.0089587462757504E-3</v>
      </c>
    </row>
    <row r="320" spans="5:6" x14ac:dyDescent="0.3">
      <c r="E320" s="4">
        <v>30</v>
      </c>
      <c r="F320" s="4">
        <v>5.0089587462757504E-3</v>
      </c>
    </row>
    <row r="321" spans="5:6" x14ac:dyDescent="0.3">
      <c r="E321" s="4">
        <v>30</v>
      </c>
      <c r="F321" s="4">
        <v>0</v>
      </c>
    </row>
    <row r="322" spans="5:6" x14ac:dyDescent="0.3">
      <c r="E322" s="4">
        <v>30</v>
      </c>
      <c r="F322" s="4">
        <v>5.0089587462757504E-3</v>
      </c>
    </row>
    <row r="323" spans="5:6" x14ac:dyDescent="0.3">
      <c r="E323" s="4">
        <v>31.5</v>
      </c>
      <c r="F323" s="4">
        <v>5.0089587462757504E-3</v>
      </c>
    </row>
    <row r="324" spans="5:6" x14ac:dyDescent="0.3">
      <c r="E324" s="4">
        <v>31.5</v>
      </c>
      <c r="F324" s="4">
        <v>3.0765235413582328E-3</v>
      </c>
    </row>
    <row r="325" spans="5:6" x14ac:dyDescent="0.3">
      <c r="E325" s="4">
        <v>31</v>
      </c>
      <c r="F325" s="4">
        <v>3.0765235413582328E-3</v>
      </c>
    </row>
    <row r="326" spans="5:6" x14ac:dyDescent="0.3">
      <c r="E326" s="4">
        <v>31</v>
      </c>
      <c r="F326" s="4">
        <v>0</v>
      </c>
    </row>
    <row r="327" spans="5:6" x14ac:dyDescent="0.3">
      <c r="E327" s="4">
        <v>31</v>
      </c>
      <c r="F327" s="4">
        <v>3.0765235413582328E-3</v>
      </c>
    </row>
    <row r="328" spans="5:6" x14ac:dyDescent="0.3">
      <c r="E328" s="4">
        <v>32</v>
      </c>
      <c r="F328" s="4">
        <v>3.0765235413582328E-3</v>
      </c>
    </row>
    <row r="329" spans="5:6" x14ac:dyDescent="0.3">
      <c r="E329" s="4">
        <v>32</v>
      </c>
      <c r="F329" s="4">
        <v>0</v>
      </c>
    </row>
    <row r="330" spans="5:6" x14ac:dyDescent="0.3">
      <c r="E330" s="4">
        <v>32</v>
      </c>
      <c r="F330" s="4">
        <v>3.0765235413582328E-3</v>
      </c>
    </row>
    <row r="331" spans="5:6" x14ac:dyDescent="0.3">
      <c r="E331" s="4">
        <v>31.5</v>
      </c>
      <c r="F331" s="4">
        <v>3.0765235413582328E-3</v>
      </c>
    </row>
    <row r="332" spans="5:6" x14ac:dyDescent="0.3">
      <c r="E332" s="4">
        <v>31.5</v>
      </c>
      <c r="F332" s="4">
        <v>5.0089587462757504E-3</v>
      </c>
    </row>
    <row r="333" spans="5:6" x14ac:dyDescent="0.3">
      <c r="E333" s="4">
        <v>30.75</v>
      </c>
      <c r="F333" s="4">
        <v>5.0089587462757504E-3</v>
      </c>
    </row>
    <row r="334" spans="5:6" x14ac:dyDescent="0.3">
      <c r="E334" s="4">
        <v>30.75</v>
      </c>
      <c r="F334" s="4">
        <v>3.3816659049580762E-2</v>
      </c>
    </row>
    <row r="335" spans="5:6" x14ac:dyDescent="0.3">
      <c r="E335" s="4">
        <v>33.75</v>
      </c>
      <c r="F335" s="4">
        <v>3.3816659049580762E-2</v>
      </c>
    </row>
    <row r="336" spans="5:6" x14ac:dyDescent="0.3">
      <c r="E336" s="4">
        <v>33.75</v>
      </c>
      <c r="F336" s="4">
        <v>9.114044110058608E-3</v>
      </c>
    </row>
    <row r="337" spans="5:6" x14ac:dyDescent="0.3">
      <c r="E337" s="4">
        <v>33</v>
      </c>
      <c r="F337" s="4">
        <v>9.114044110058608E-3</v>
      </c>
    </row>
    <row r="338" spans="5:6" x14ac:dyDescent="0.3">
      <c r="E338" s="4">
        <v>33</v>
      </c>
      <c r="F338" s="4">
        <v>0</v>
      </c>
    </row>
    <row r="339" spans="5:6" x14ac:dyDescent="0.3">
      <c r="E339" s="4">
        <v>33</v>
      </c>
      <c r="F339" s="4">
        <v>9.114044110058608E-3</v>
      </c>
    </row>
    <row r="340" spans="5:6" x14ac:dyDescent="0.3">
      <c r="E340" s="4">
        <v>34.5</v>
      </c>
      <c r="F340" s="4">
        <v>9.114044110058608E-3</v>
      </c>
    </row>
    <row r="341" spans="5:6" x14ac:dyDescent="0.3">
      <c r="E341" s="4">
        <v>34.5</v>
      </c>
      <c r="F341" s="4">
        <v>3.8686004733172728E-3</v>
      </c>
    </row>
    <row r="342" spans="5:6" x14ac:dyDescent="0.3">
      <c r="E342" s="4">
        <v>34</v>
      </c>
      <c r="F342" s="4">
        <v>3.8686004733172728E-3</v>
      </c>
    </row>
    <row r="343" spans="5:6" x14ac:dyDescent="0.3">
      <c r="E343" s="4">
        <v>34</v>
      </c>
      <c r="F343" s="4">
        <v>0</v>
      </c>
    </row>
    <row r="344" spans="5:6" x14ac:dyDescent="0.3">
      <c r="E344" s="4">
        <v>34</v>
      </c>
      <c r="F344" s="4">
        <v>3.8686004733172728E-3</v>
      </c>
    </row>
    <row r="345" spans="5:6" x14ac:dyDescent="0.3">
      <c r="E345" s="4">
        <v>35</v>
      </c>
      <c r="F345" s="4">
        <v>3.8686004733172728E-3</v>
      </c>
    </row>
    <row r="346" spans="5:6" x14ac:dyDescent="0.3">
      <c r="E346" s="4">
        <v>35</v>
      </c>
      <c r="F346" s="4">
        <v>0</v>
      </c>
    </row>
    <row r="347" spans="5:6" x14ac:dyDescent="0.3">
      <c r="E347" s="4">
        <v>35</v>
      </c>
      <c r="F347" s="4">
        <v>3.8686004733172728E-3</v>
      </c>
    </row>
    <row r="348" spans="5:6" x14ac:dyDescent="0.3">
      <c r="E348" s="4">
        <v>34.5</v>
      </c>
      <c r="F348" s="4">
        <v>3.8686004733172728E-3</v>
      </c>
    </row>
    <row r="349" spans="5:6" x14ac:dyDescent="0.3">
      <c r="E349" s="4">
        <v>34.5</v>
      </c>
      <c r="F349" s="4">
        <v>9.114044110058608E-3</v>
      </c>
    </row>
    <row r="350" spans="5:6" x14ac:dyDescent="0.3">
      <c r="E350" s="4">
        <v>33.75</v>
      </c>
      <c r="F350" s="4">
        <v>9.114044110058608E-3</v>
      </c>
    </row>
    <row r="351" spans="5:6" x14ac:dyDescent="0.3">
      <c r="E351" s="4">
        <v>33.75</v>
      </c>
      <c r="F351" s="4">
        <v>3.3816659049580762E-2</v>
      </c>
    </row>
    <row r="352" spans="5:6" x14ac:dyDescent="0.3">
      <c r="E352" s="4">
        <v>32.25</v>
      </c>
      <c r="F352" s="4">
        <v>3.3816659049580762E-2</v>
      </c>
    </row>
    <row r="353" spans="5:6" x14ac:dyDescent="0.3">
      <c r="E353" s="4">
        <v>32.25</v>
      </c>
      <c r="F353" s="4">
        <v>0.22682562541027762</v>
      </c>
    </row>
    <row r="354" spans="5:6" x14ac:dyDescent="0.3">
      <c r="E354" s="4">
        <v>41.15625</v>
      </c>
      <c r="F354" s="4">
        <v>0.22682562541027762</v>
      </c>
    </row>
    <row r="355" spans="5:6" x14ac:dyDescent="0.3">
      <c r="E355" s="4">
        <v>41.15625</v>
      </c>
      <c r="F355" s="4">
        <v>0.17662720197866219</v>
      </c>
    </row>
    <row r="356" spans="5:6" x14ac:dyDescent="0.3">
      <c r="E356" s="4">
        <v>38</v>
      </c>
      <c r="F356" s="4">
        <v>0.17662720197866219</v>
      </c>
    </row>
    <row r="357" spans="5:6" x14ac:dyDescent="0.3">
      <c r="E357" s="4">
        <v>38</v>
      </c>
      <c r="F357" s="4">
        <v>1.9724044665951429E-2</v>
      </c>
    </row>
    <row r="358" spans="5:6" x14ac:dyDescent="0.3">
      <c r="E358" s="4">
        <v>36.5</v>
      </c>
      <c r="F358" s="4">
        <v>1.9724044665951429E-2</v>
      </c>
    </row>
    <row r="359" spans="5:6" x14ac:dyDescent="0.3">
      <c r="E359" s="4">
        <v>36.5</v>
      </c>
      <c r="F359" s="4">
        <v>1.2760999825245413E-3</v>
      </c>
    </row>
    <row r="360" spans="5:6" x14ac:dyDescent="0.3">
      <c r="E360" s="4">
        <v>36</v>
      </c>
      <c r="F360" s="4">
        <v>1.2760999825245413E-3</v>
      </c>
    </row>
    <row r="361" spans="5:6" x14ac:dyDescent="0.3">
      <c r="E361" s="4">
        <v>36</v>
      </c>
      <c r="F361" s="4">
        <v>0</v>
      </c>
    </row>
    <row r="362" spans="5:6" x14ac:dyDescent="0.3">
      <c r="E362" s="4">
        <v>36</v>
      </c>
      <c r="F362" s="4">
        <v>1.2760999825245413E-3</v>
      </c>
    </row>
    <row r="363" spans="5:6" x14ac:dyDescent="0.3">
      <c r="E363" s="4">
        <v>37</v>
      </c>
      <c r="F363" s="4">
        <v>1.2760999825245413E-3</v>
      </c>
    </row>
    <row r="364" spans="5:6" x14ac:dyDescent="0.3">
      <c r="E364" s="4">
        <v>37</v>
      </c>
      <c r="F364" s="4">
        <v>0</v>
      </c>
    </row>
    <row r="365" spans="5:6" x14ac:dyDescent="0.3">
      <c r="E365" s="4">
        <v>37</v>
      </c>
      <c r="F365" s="4">
        <v>1.2760999825245413E-3</v>
      </c>
    </row>
    <row r="366" spans="5:6" x14ac:dyDescent="0.3">
      <c r="E366" s="4">
        <v>36.5</v>
      </c>
      <c r="F366" s="4">
        <v>1.2760999825245413E-3</v>
      </c>
    </row>
    <row r="367" spans="5:6" x14ac:dyDescent="0.3">
      <c r="E367" s="4">
        <v>36.5</v>
      </c>
      <c r="F367" s="4">
        <v>1.9724044665951429E-2</v>
      </c>
    </row>
    <row r="368" spans="5:6" x14ac:dyDescent="0.3">
      <c r="E368" s="4">
        <v>39.5</v>
      </c>
      <c r="F368" s="4">
        <v>1.9724044665951429E-2</v>
      </c>
    </row>
    <row r="369" spans="5:6" x14ac:dyDescent="0.3">
      <c r="E369" s="4">
        <v>39.5</v>
      </c>
      <c r="F369" s="4">
        <v>7.4202963079963297E-3</v>
      </c>
    </row>
    <row r="370" spans="5:6" x14ac:dyDescent="0.3">
      <c r="E370" s="4">
        <v>38.5</v>
      </c>
      <c r="F370" s="4">
        <v>7.4202963079963297E-3</v>
      </c>
    </row>
    <row r="371" spans="5:6" x14ac:dyDescent="0.3">
      <c r="E371" s="4">
        <v>38.5</v>
      </c>
      <c r="F371" s="4">
        <v>1.3595403181807472E-3</v>
      </c>
    </row>
    <row r="372" spans="5:6" x14ac:dyDescent="0.3">
      <c r="E372" s="4">
        <v>38</v>
      </c>
      <c r="F372" s="4">
        <v>1.3595403181807472E-3</v>
      </c>
    </row>
    <row r="373" spans="5:6" x14ac:dyDescent="0.3">
      <c r="E373" s="4">
        <v>38</v>
      </c>
      <c r="F373" s="4">
        <v>0</v>
      </c>
    </row>
    <row r="374" spans="5:6" x14ac:dyDescent="0.3">
      <c r="E374" s="4">
        <v>38</v>
      </c>
      <c r="F374" s="4">
        <v>1.3595403181807472E-3</v>
      </c>
    </row>
    <row r="375" spans="5:6" x14ac:dyDescent="0.3">
      <c r="E375" s="4">
        <v>39</v>
      </c>
      <c r="F375" s="4">
        <v>1.3595403181807472E-3</v>
      </c>
    </row>
    <row r="376" spans="5:6" x14ac:dyDescent="0.3">
      <c r="E376" s="4">
        <v>39</v>
      </c>
      <c r="F376" s="4">
        <v>0</v>
      </c>
    </row>
    <row r="377" spans="5:6" x14ac:dyDescent="0.3">
      <c r="E377" s="4">
        <v>39</v>
      </c>
      <c r="F377" s="4">
        <v>1.3595403181807472E-3</v>
      </c>
    </row>
    <row r="378" spans="5:6" x14ac:dyDescent="0.3">
      <c r="E378" s="4">
        <v>38.5</v>
      </c>
      <c r="F378" s="4">
        <v>1.3595403181807472E-3</v>
      </c>
    </row>
    <row r="379" spans="5:6" x14ac:dyDescent="0.3">
      <c r="E379" s="4">
        <v>38.5</v>
      </c>
      <c r="F379" s="4">
        <v>7.4202963079963297E-3</v>
      </c>
    </row>
    <row r="380" spans="5:6" x14ac:dyDescent="0.3">
      <c r="E380" s="4">
        <v>40.5</v>
      </c>
      <c r="F380" s="4">
        <v>7.4202963079963297E-3</v>
      </c>
    </row>
    <row r="381" spans="5:6" x14ac:dyDescent="0.3">
      <c r="E381" s="4">
        <v>40.5</v>
      </c>
      <c r="F381" s="4">
        <v>2.2927736878478313E-3</v>
      </c>
    </row>
    <row r="382" spans="5:6" x14ac:dyDescent="0.3">
      <c r="E382" s="4">
        <v>40</v>
      </c>
      <c r="F382" s="4">
        <v>2.2927736878478313E-3</v>
      </c>
    </row>
    <row r="383" spans="5:6" x14ac:dyDescent="0.3">
      <c r="E383" s="4">
        <v>40</v>
      </c>
      <c r="F383" s="4">
        <v>0</v>
      </c>
    </row>
    <row r="384" spans="5:6" x14ac:dyDescent="0.3">
      <c r="E384" s="4">
        <v>40</v>
      </c>
      <c r="F384" s="4">
        <v>2.2927736878478313E-3</v>
      </c>
    </row>
    <row r="385" spans="5:6" x14ac:dyDescent="0.3">
      <c r="E385" s="4">
        <v>41</v>
      </c>
      <c r="F385" s="4">
        <v>2.2927736878478313E-3</v>
      </c>
    </row>
    <row r="386" spans="5:6" x14ac:dyDescent="0.3">
      <c r="E386" s="4">
        <v>41</v>
      </c>
      <c r="F386" s="4">
        <v>0</v>
      </c>
    </row>
    <row r="387" spans="5:6" x14ac:dyDescent="0.3">
      <c r="E387" s="4">
        <v>41</v>
      </c>
      <c r="F387" s="4">
        <v>2.2927736878478313E-3</v>
      </c>
    </row>
    <row r="388" spans="5:6" x14ac:dyDescent="0.3">
      <c r="E388" s="4">
        <v>40.5</v>
      </c>
      <c r="F388" s="4">
        <v>2.2927736878478313E-3</v>
      </c>
    </row>
    <row r="389" spans="5:6" x14ac:dyDescent="0.3">
      <c r="E389" s="4">
        <v>40.5</v>
      </c>
      <c r="F389" s="4">
        <v>7.4202963079963297E-3</v>
      </c>
    </row>
    <row r="390" spans="5:6" x14ac:dyDescent="0.3">
      <c r="E390" s="4">
        <v>39.5</v>
      </c>
      <c r="F390" s="4">
        <v>7.4202963079963297E-3</v>
      </c>
    </row>
    <row r="391" spans="5:6" x14ac:dyDescent="0.3">
      <c r="E391" s="4">
        <v>39.5</v>
      </c>
      <c r="F391" s="4">
        <v>1.9724044665951429E-2</v>
      </c>
    </row>
    <row r="392" spans="5:6" x14ac:dyDescent="0.3">
      <c r="E392" s="4">
        <v>38</v>
      </c>
      <c r="F392" s="4">
        <v>1.9724044665951429E-2</v>
      </c>
    </row>
    <row r="393" spans="5:6" x14ac:dyDescent="0.3">
      <c r="E393" s="4">
        <v>38</v>
      </c>
      <c r="F393" s="4">
        <v>0.17662720197866219</v>
      </c>
    </row>
    <row r="394" spans="5:6" x14ac:dyDescent="0.3">
      <c r="E394" s="4">
        <v>44.3125</v>
      </c>
      <c r="F394" s="4">
        <v>0.17662720197866219</v>
      </c>
    </row>
    <row r="395" spans="5:6" x14ac:dyDescent="0.3">
      <c r="E395" s="4">
        <v>44.3125</v>
      </c>
      <c r="F395" s="4">
        <v>4.0985208480528793E-2</v>
      </c>
    </row>
    <row r="396" spans="5:6" x14ac:dyDescent="0.3">
      <c r="E396" s="4">
        <v>42.5</v>
      </c>
      <c r="F396" s="4">
        <v>4.0985208480528793E-2</v>
      </c>
    </row>
    <row r="397" spans="5:6" x14ac:dyDescent="0.3">
      <c r="E397" s="4">
        <v>42.5</v>
      </c>
      <c r="F397" s="4">
        <v>2.9202731869707164E-3</v>
      </c>
    </row>
    <row r="398" spans="5:6" x14ac:dyDescent="0.3">
      <c r="E398" s="4">
        <v>42</v>
      </c>
      <c r="F398" s="4">
        <v>2.9202731869707164E-3</v>
      </c>
    </row>
    <row r="399" spans="5:6" x14ac:dyDescent="0.3">
      <c r="E399" s="4">
        <v>42</v>
      </c>
      <c r="F399" s="4">
        <v>0</v>
      </c>
    </row>
    <row r="400" spans="5:6" x14ac:dyDescent="0.3">
      <c r="E400" s="4">
        <v>42</v>
      </c>
      <c r="F400" s="4">
        <v>2.9202731869707164E-3</v>
      </c>
    </row>
    <row r="401" spans="5:6" x14ac:dyDescent="0.3">
      <c r="E401" s="4">
        <v>43</v>
      </c>
      <c r="F401" s="4">
        <v>2.9202731869707164E-3</v>
      </c>
    </row>
    <row r="402" spans="5:6" x14ac:dyDescent="0.3">
      <c r="E402" s="4">
        <v>43</v>
      </c>
      <c r="F402" s="4">
        <v>0</v>
      </c>
    </row>
    <row r="403" spans="5:6" x14ac:dyDescent="0.3">
      <c r="E403" s="4">
        <v>43</v>
      </c>
      <c r="F403" s="4">
        <v>2.9202731869707164E-3</v>
      </c>
    </row>
    <row r="404" spans="5:6" x14ac:dyDescent="0.3">
      <c r="E404" s="4">
        <v>42.5</v>
      </c>
      <c r="F404" s="4">
        <v>2.9202731869707164E-3</v>
      </c>
    </row>
    <row r="405" spans="5:6" x14ac:dyDescent="0.3">
      <c r="E405" s="4">
        <v>42.5</v>
      </c>
      <c r="F405" s="4">
        <v>4.0985208480528793E-2</v>
      </c>
    </row>
    <row r="406" spans="5:6" x14ac:dyDescent="0.3">
      <c r="E406" s="4">
        <v>46.125</v>
      </c>
      <c r="F406" s="4">
        <v>4.0985208480528793E-2</v>
      </c>
    </row>
    <row r="407" spans="5:6" x14ac:dyDescent="0.3">
      <c r="E407" s="4">
        <v>46.125</v>
      </c>
      <c r="F407" s="4">
        <v>1.1875402381929261E-2</v>
      </c>
    </row>
    <row r="408" spans="5:6" x14ac:dyDescent="0.3">
      <c r="E408" s="4">
        <v>44.75</v>
      </c>
      <c r="F408" s="4">
        <v>1.1875402381929261E-2</v>
      </c>
    </row>
    <row r="409" spans="5:6" x14ac:dyDescent="0.3">
      <c r="E409" s="4">
        <v>44.75</v>
      </c>
      <c r="F409" s="4">
        <v>3.4673477623973969E-3</v>
      </c>
    </row>
    <row r="410" spans="5:6" x14ac:dyDescent="0.3">
      <c r="E410" s="4">
        <v>44</v>
      </c>
      <c r="F410" s="4">
        <v>3.4673477623973969E-3</v>
      </c>
    </row>
    <row r="411" spans="5:6" x14ac:dyDescent="0.3">
      <c r="E411" s="4">
        <v>44</v>
      </c>
      <c r="F411" s="4">
        <v>0</v>
      </c>
    </row>
    <row r="412" spans="5:6" x14ac:dyDescent="0.3">
      <c r="E412" s="4">
        <v>44</v>
      </c>
      <c r="F412" s="4">
        <v>3.4673477623973969E-3</v>
      </c>
    </row>
    <row r="413" spans="5:6" x14ac:dyDescent="0.3">
      <c r="E413" s="4">
        <v>45.5</v>
      </c>
      <c r="F413" s="4">
        <v>3.4673477623973969E-3</v>
      </c>
    </row>
    <row r="414" spans="5:6" x14ac:dyDescent="0.3">
      <c r="E414" s="4">
        <v>45.5</v>
      </c>
      <c r="F414" s="4">
        <v>1.6861098771997067E-4</v>
      </c>
    </row>
    <row r="415" spans="5:6" x14ac:dyDescent="0.3">
      <c r="E415" s="4">
        <v>45</v>
      </c>
      <c r="F415" s="4">
        <v>1.6861098771997067E-4</v>
      </c>
    </row>
    <row r="416" spans="5:6" x14ac:dyDescent="0.3">
      <c r="E416" s="4">
        <v>45</v>
      </c>
      <c r="F416" s="4">
        <v>0</v>
      </c>
    </row>
    <row r="417" spans="5:6" x14ac:dyDescent="0.3">
      <c r="E417" s="4">
        <v>45</v>
      </c>
      <c r="F417" s="4">
        <v>1.6861098771997067E-4</v>
      </c>
    </row>
    <row r="418" spans="5:6" x14ac:dyDescent="0.3">
      <c r="E418" s="4">
        <v>46</v>
      </c>
      <c r="F418" s="4">
        <v>1.6861098771997067E-4</v>
      </c>
    </row>
    <row r="419" spans="5:6" x14ac:dyDescent="0.3">
      <c r="E419" s="4">
        <v>46</v>
      </c>
      <c r="F419" s="4">
        <v>0</v>
      </c>
    </row>
    <row r="420" spans="5:6" x14ac:dyDescent="0.3">
      <c r="E420" s="4">
        <v>46</v>
      </c>
      <c r="F420" s="4">
        <v>1.6861098771997067E-4</v>
      </c>
    </row>
    <row r="421" spans="5:6" x14ac:dyDescent="0.3">
      <c r="E421" s="4">
        <v>45.5</v>
      </c>
      <c r="F421" s="4">
        <v>1.6861098771997067E-4</v>
      </c>
    </row>
    <row r="422" spans="5:6" x14ac:dyDescent="0.3">
      <c r="E422" s="4">
        <v>45.5</v>
      </c>
      <c r="F422" s="4">
        <v>3.4673477623973969E-3</v>
      </c>
    </row>
    <row r="423" spans="5:6" x14ac:dyDescent="0.3">
      <c r="E423" s="4">
        <v>44.75</v>
      </c>
      <c r="F423" s="4">
        <v>3.4673477623973969E-3</v>
      </c>
    </row>
    <row r="424" spans="5:6" x14ac:dyDescent="0.3">
      <c r="E424" s="4">
        <v>44.75</v>
      </c>
      <c r="F424" s="4">
        <v>1.1875402381929261E-2</v>
      </c>
    </row>
    <row r="425" spans="5:6" x14ac:dyDescent="0.3">
      <c r="E425" s="4">
        <v>47.5</v>
      </c>
      <c r="F425" s="4">
        <v>1.1875402381929261E-2</v>
      </c>
    </row>
    <row r="426" spans="5:6" x14ac:dyDescent="0.3">
      <c r="E426" s="4">
        <v>47.5</v>
      </c>
      <c r="F426" s="4">
        <v>5.0046579702085559E-3</v>
      </c>
    </row>
    <row r="427" spans="5:6" x14ac:dyDescent="0.3">
      <c r="E427" s="4">
        <v>47</v>
      </c>
      <c r="F427" s="4">
        <v>5.0046579702085559E-3</v>
      </c>
    </row>
    <row r="428" spans="5:6" x14ac:dyDescent="0.3">
      <c r="E428" s="4">
        <v>47</v>
      </c>
      <c r="F428" s="4">
        <v>0</v>
      </c>
    </row>
    <row r="429" spans="5:6" x14ac:dyDescent="0.3">
      <c r="E429" s="4">
        <v>47</v>
      </c>
      <c r="F429" s="4">
        <v>5.0046579702085559E-3</v>
      </c>
    </row>
    <row r="430" spans="5:6" x14ac:dyDescent="0.3">
      <c r="E430" s="4">
        <v>48</v>
      </c>
      <c r="F430" s="4">
        <v>5.0046579702085559E-3</v>
      </c>
    </row>
    <row r="431" spans="5:6" x14ac:dyDescent="0.3">
      <c r="E431" s="4">
        <v>48</v>
      </c>
      <c r="F431" s="4">
        <v>0</v>
      </c>
    </row>
    <row r="432" spans="5:6" x14ac:dyDescent="0.3">
      <c r="E432" s="4">
        <v>48</v>
      </c>
      <c r="F432" s="4">
        <v>5.0046579702085559E-3</v>
      </c>
    </row>
    <row r="433" spans="5:6" x14ac:dyDescent="0.3">
      <c r="E433" s="4">
        <v>47.5</v>
      </c>
      <c r="F433" s="4">
        <v>5.0046579702085559E-3</v>
      </c>
    </row>
    <row r="434" spans="5:6" x14ac:dyDescent="0.3">
      <c r="E434" s="4">
        <v>47.5</v>
      </c>
      <c r="F434" s="4">
        <v>1.1875402381929261E-2</v>
      </c>
    </row>
    <row r="435" spans="5:6" x14ac:dyDescent="0.3">
      <c r="E435" s="4">
        <v>46.125</v>
      </c>
      <c r="F435" s="4">
        <v>1.1875402381929261E-2</v>
      </c>
    </row>
    <row r="436" spans="5:6" x14ac:dyDescent="0.3">
      <c r="E436" s="4">
        <v>46.125</v>
      </c>
      <c r="F436" s="4">
        <v>4.0985208480528793E-2</v>
      </c>
    </row>
    <row r="437" spans="5:6" x14ac:dyDescent="0.3">
      <c r="E437" s="4">
        <v>44.3125</v>
      </c>
      <c r="F437" s="4">
        <v>4.0985208480528793E-2</v>
      </c>
    </row>
    <row r="438" spans="5:6" x14ac:dyDescent="0.3">
      <c r="E438" s="4">
        <v>44.3125</v>
      </c>
      <c r="F438" s="4">
        <v>0.17662720197866219</v>
      </c>
    </row>
    <row r="439" spans="5:6" x14ac:dyDescent="0.3">
      <c r="E439" s="4">
        <v>41.15625</v>
      </c>
      <c r="F439" s="4">
        <v>0.17662720197866219</v>
      </c>
    </row>
    <row r="440" spans="5:6" x14ac:dyDescent="0.3">
      <c r="E440" s="4">
        <v>41.15625</v>
      </c>
      <c r="F440" s="4">
        <v>0.22682562541027762</v>
      </c>
    </row>
    <row r="441" spans="5:6" x14ac:dyDescent="0.3">
      <c r="E441" s="4">
        <v>36.703125</v>
      </c>
      <c r="F441" s="4">
        <v>0.22682562541027762</v>
      </c>
    </row>
    <row r="442" spans="5:6" x14ac:dyDescent="0.3">
      <c r="E442" s="4">
        <v>36.703125</v>
      </c>
      <c r="F442" s="4">
        <v>1.5584044082574495</v>
      </c>
    </row>
    <row r="443" spans="5:6" x14ac:dyDescent="0.3">
      <c r="E443" s="4">
        <v>29.6015625</v>
      </c>
      <c r="F443" s="4">
        <v>1.5584044082574495</v>
      </c>
    </row>
    <row r="444" spans="5:6" x14ac:dyDescent="0.3">
      <c r="E444" s="4">
        <v>29.6015625</v>
      </c>
      <c r="F444" s="4">
        <v>6.0310953967645542</v>
      </c>
    </row>
    <row r="445" spans="5:6" x14ac:dyDescent="0.3">
      <c r="E445" s="4">
        <v>17.78515625</v>
      </c>
      <c r="F445" s="4">
        <v>6.0310953967645542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defaultRowHeight="14.4" x14ac:dyDescent="0.3"/>
  <sheetData>
    <row r="1" spans="1:18" x14ac:dyDescent="0.3">
      <c r="B1" s="3" t="s">
        <v>2</v>
      </c>
      <c r="C1" s="3" t="s">
        <v>43</v>
      </c>
      <c r="D1" s="3" t="s">
        <v>5</v>
      </c>
      <c r="E1" s="3" t="s">
        <v>7</v>
      </c>
      <c r="F1" s="3" t="s">
        <v>44</v>
      </c>
      <c r="G1" s="3" t="s">
        <v>9</v>
      </c>
      <c r="H1" s="3" t="s">
        <v>45</v>
      </c>
      <c r="I1" s="3" t="s">
        <v>3</v>
      </c>
      <c r="J1" s="3" t="s">
        <v>38</v>
      </c>
      <c r="K1" s="3" t="s">
        <v>39</v>
      </c>
      <c r="L1" s="3" t="s">
        <v>42</v>
      </c>
      <c r="M1" s="3" t="s">
        <v>8</v>
      </c>
      <c r="N1" s="3" t="s">
        <v>10</v>
      </c>
      <c r="O1" s="3" t="s">
        <v>1</v>
      </c>
      <c r="P1" s="3" t="s">
        <v>31</v>
      </c>
      <c r="Q1" s="3" t="s">
        <v>4</v>
      </c>
      <c r="R1" s="3" t="s">
        <v>6</v>
      </c>
    </row>
    <row r="2" spans="1:18" x14ac:dyDescent="0.3">
      <c r="A2">
        <v>101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</row>
    <row r="3" spans="1:18" x14ac:dyDescent="0.3">
      <c r="A3">
        <v>103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</row>
    <row r="4" spans="1:18" x14ac:dyDescent="0.3">
      <c r="A4">
        <v>104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</row>
    <row r="5" spans="1:18" x14ac:dyDescent="0.3">
      <c r="A5">
        <v>105</v>
      </c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</row>
    <row r="6" spans="1:18" x14ac:dyDescent="0.3">
      <c r="A6">
        <v>106.5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1</v>
      </c>
    </row>
    <row r="7" spans="1:18" x14ac:dyDescent="0.3">
      <c r="A7">
        <v>108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</row>
    <row r="8" spans="1:18" x14ac:dyDescent="0.3">
      <c r="A8">
        <v>109.5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</row>
    <row r="9" spans="1:18" x14ac:dyDescent="0.3">
      <c r="A9">
        <v>108.5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</row>
    <row r="10" spans="1:18" x14ac:dyDescent="0.3">
      <c r="A10">
        <v>109.5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</row>
    <row r="11" spans="1:18" x14ac:dyDescent="0.3">
      <c r="A11">
        <v>110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</row>
    <row r="12" spans="1:18" x14ac:dyDescent="0.3">
      <c r="A12">
        <v>102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</row>
    <row r="13" spans="1:18" x14ac:dyDescent="0.3">
      <c r="A13">
        <v>105.4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</row>
    <row r="14" spans="1:18" x14ac:dyDescent="0.3">
      <c r="A14">
        <v>104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</row>
    <row r="15" spans="1:18" x14ac:dyDescent="0.3">
      <c r="A15">
        <v>105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</row>
    <row r="16" spans="1:18" x14ac:dyDescent="0.3">
      <c r="A16">
        <v>143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</row>
    <row r="17" spans="1:18" x14ac:dyDescent="0.3">
      <c r="A17">
        <v>145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</row>
    <row r="18" spans="1:18" x14ac:dyDescent="0.3">
      <c r="A18">
        <v>141.22999999999999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</row>
    <row r="19" spans="1:18" x14ac:dyDescent="0.3">
      <c r="A19">
        <v>144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</row>
    <row r="20" spans="1:18" x14ac:dyDescent="0.3">
      <c r="A20">
        <v>145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</row>
    <row r="21" spans="1:18" x14ac:dyDescent="0.3">
      <c r="A21">
        <v>149.30000000000001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</row>
    <row r="22" spans="1:18" x14ac:dyDescent="0.3">
      <c r="A22">
        <v>150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</row>
    <row r="23" spans="1:18" x14ac:dyDescent="0.3">
      <c r="A23">
        <v>146.69999999999999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</row>
    <row r="24" spans="1:18" x14ac:dyDescent="0.3">
      <c r="A24">
        <v>148.69999999999999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</row>
    <row r="25" spans="1:18" x14ac:dyDescent="0.3">
      <c r="A25">
        <v>139.30000000000001</v>
      </c>
      <c r="B25">
        <v>1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</row>
    <row r="26" spans="1:18" x14ac:dyDescent="0.3">
      <c r="A26">
        <v>137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>
        <v>1</v>
      </c>
      <c r="J26">
        <v>1</v>
      </c>
      <c r="K26">
        <v>1</v>
      </c>
      <c r="L26">
        <v>1</v>
      </c>
      <c r="M26">
        <v>1</v>
      </c>
      <c r="N26">
        <v>1</v>
      </c>
      <c r="O26">
        <v>1</v>
      </c>
      <c r="P26">
        <v>1</v>
      </c>
      <c r="Q26">
        <v>1</v>
      </c>
      <c r="R26">
        <v>1</v>
      </c>
    </row>
    <row r="27" spans="1:18" x14ac:dyDescent="0.3">
      <c r="A27">
        <v>138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</row>
    <row r="28" spans="1:18" x14ac:dyDescent="0.3">
      <c r="A28">
        <v>131.4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</row>
    <row r="29" spans="1:18" x14ac:dyDescent="0.3">
      <c r="A29">
        <v>133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</row>
    <row r="30" spans="1:18" x14ac:dyDescent="0.3">
      <c r="A30">
        <v>134.19999999999999</v>
      </c>
      <c r="B30">
        <v>1</v>
      </c>
      <c r="C30">
        <v>1</v>
      </c>
      <c r="D30">
        <v>1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1</v>
      </c>
      <c r="Q30">
        <v>1</v>
      </c>
      <c r="R30">
        <v>1</v>
      </c>
    </row>
    <row r="31" spans="1:18" x14ac:dyDescent="0.3">
      <c r="A31">
        <v>106.5</v>
      </c>
      <c r="B31">
        <v>1</v>
      </c>
      <c r="C31">
        <v>1</v>
      </c>
      <c r="D31">
        <v>1</v>
      </c>
      <c r="E31">
        <v>1</v>
      </c>
      <c r="F31">
        <v>1</v>
      </c>
      <c r="G31">
        <v>1</v>
      </c>
      <c r="H31">
        <v>1</v>
      </c>
      <c r="I31">
        <v>1</v>
      </c>
      <c r="J31">
        <v>1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1</v>
      </c>
      <c r="R31">
        <v>1</v>
      </c>
    </row>
    <row r="32" spans="1:18" x14ac:dyDescent="0.3">
      <c r="A32">
        <v>110.4</v>
      </c>
      <c r="B32">
        <v>1</v>
      </c>
      <c r="C32">
        <v>1</v>
      </c>
      <c r="D32">
        <v>1</v>
      </c>
      <c r="E32">
        <v>1</v>
      </c>
      <c r="F32">
        <v>1</v>
      </c>
      <c r="G32">
        <v>1</v>
      </c>
      <c r="H32">
        <v>1</v>
      </c>
      <c r="I32">
        <v>1</v>
      </c>
      <c r="J32">
        <v>1</v>
      </c>
      <c r="K32">
        <v>1</v>
      </c>
      <c r="L32">
        <v>1</v>
      </c>
      <c r="M32">
        <v>1</v>
      </c>
      <c r="N32">
        <v>1</v>
      </c>
      <c r="O32">
        <v>1</v>
      </c>
      <c r="P32">
        <v>1</v>
      </c>
      <c r="Q32">
        <v>1</v>
      </c>
      <c r="R32">
        <v>1</v>
      </c>
    </row>
    <row r="33" spans="1:18" x14ac:dyDescent="0.3">
      <c r="A33">
        <v>112.4</v>
      </c>
      <c r="B33">
        <v>1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</row>
    <row r="34" spans="1:18" x14ac:dyDescent="0.3">
      <c r="A34">
        <v>105.4</v>
      </c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</row>
    <row r="35" spans="1:18" x14ac:dyDescent="0.3">
      <c r="A35">
        <v>107</v>
      </c>
      <c r="B35">
        <v>1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I35">
        <v>1</v>
      </c>
      <c r="J35">
        <v>1</v>
      </c>
      <c r="K35">
        <v>1</v>
      </c>
      <c r="L35">
        <v>1</v>
      </c>
      <c r="M35">
        <v>1</v>
      </c>
      <c r="N35">
        <v>1</v>
      </c>
      <c r="O35">
        <v>1</v>
      </c>
      <c r="P35">
        <v>1</v>
      </c>
      <c r="Q35">
        <v>1</v>
      </c>
      <c r="R35">
        <v>1</v>
      </c>
    </row>
    <row r="36" spans="1:18" x14ac:dyDescent="0.3">
      <c r="A36">
        <v>109.5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  <c r="O36">
        <v>1</v>
      </c>
      <c r="P36">
        <v>1</v>
      </c>
      <c r="Q36">
        <v>1</v>
      </c>
      <c r="R36">
        <v>1</v>
      </c>
    </row>
    <row r="37" spans="1:18" x14ac:dyDescent="0.3">
      <c r="A37">
        <v>111.4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I37">
        <v>1</v>
      </c>
      <c r="J37">
        <v>1</v>
      </c>
      <c r="K37">
        <v>1</v>
      </c>
      <c r="L37">
        <v>1</v>
      </c>
      <c r="M37">
        <v>1</v>
      </c>
      <c r="N37">
        <v>1</v>
      </c>
      <c r="O37">
        <v>1</v>
      </c>
      <c r="P37">
        <v>1</v>
      </c>
      <c r="Q37">
        <v>1</v>
      </c>
      <c r="R37">
        <v>1</v>
      </c>
    </row>
    <row r="38" spans="1:18" x14ac:dyDescent="0.3">
      <c r="A38">
        <v>115.4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</row>
    <row r="39" spans="1:18" x14ac:dyDescent="0.3">
      <c r="A39">
        <v>113.5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I39">
        <v>1</v>
      </c>
      <c r="J39">
        <v>1</v>
      </c>
      <c r="K39">
        <v>1</v>
      </c>
      <c r="L39">
        <v>1</v>
      </c>
      <c r="M39">
        <v>1</v>
      </c>
      <c r="N39">
        <v>1</v>
      </c>
      <c r="O39">
        <v>1</v>
      </c>
      <c r="P39">
        <v>1</v>
      </c>
      <c r="Q39">
        <v>1</v>
      </c>
      <c r="R39">
        <v>1</v>
      </c>
    </row>
    <row r="40" spans="1:18" x14ac:dyDescent="0.3">
      <c r="A40">
        <v>114.7</v>
      </c>
      <c r="B40">
        <v>1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  <c r="O40">
        <v>1</v>
      </c>
      <c r="P40">
        <v>1</v>
      </c>
      <c r="Q40">
        <v>1</v>
      </c>
      <c r="R40">
        <v>1</v>
      </c>
    </row>
    <row r="41" spans="1:18" x14ac:dyDescent="0.3">
      <c r="A41">
        <v>117.8</v>
      </c>
      <c r="B41">
        <v>1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I41">
        <v>1</v>
      </c>
      <c r="J41">
        <v>1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</row>
    <row r="42" spans="1:18" x14ac:dyDescent="0.3">
      <c r="A42">
        <v>121.4</v>
      </c>
      <c r="B42">
        <v>1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</row>
    <row r="43" spans="1:18" x14ac:dyDescent="0.3">
      <c r="A43">
        <v>125.6</v>
      </c>
      <c r="B43">
        <v>1</v>
      </c>
      <c r="C43">
        <v>1</v>
      </c>
      <c r="D43">
        <v>1</v>
      </c>
      <c r="E43">
        <v>1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1</v>
      </c>
      <c r="R43">
        <v>1</v>
      </c>
    </row>
    <row r="44" spans="1:18" x14ac:dyDescent="0.3">
      <c r="A44">
        <v>126.8</v>
      </c>
      <c r="B44">
        <v>1</v>
      </c>
      <c r="C44">
        <v>1</v>
      </c>
      <c r="D44">
        <v>1</v>
      </c>
      <c r="E44">
        <v>1</v>
      </c>
      <c r="F44">
        <v>1</v>
      </c>
      <c r="G44">
        <v>1</v>
      </c>
      <c r="H44">
        <v>1</v>
      </c>
      <c r="I44">
        <v>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1</v>
      </c>
      <c r="R44">
        <v>1</v>
      </c>
    </row>
    <row r="45" spans="1:18" x14ac:dyDescent="0.3">
      <c r="A45">
        <v>125</v>
      </c>
      <c r="B45">
        <v>1</v>
      </c>
      <c r="C45">
        <v>1</v>
      </c>
      <c r="D45">
        <v>1</v>
      </c>
      <c r="E45">
        <v>1</v>
      </c>
      <c r="F45">
        <v>1</v>
      </c>
      <c r="G45">
        <v>1</v>
      </c>
      <c r="H45">
        <v>1</v>
      </c>
      <c r="I45">
        <v>1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</row>
    <row r="46" spans="1:18" x14ac:dyDescent="0.3">
      <c r="A46">
        <v>124.3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1</v>
      </c>
      <c r="R46">
        <v>1</v>
      </c>
    </row>
    <row r="47" spans="1:18" x14ac:dyDescent="0.3">
      <c r="A47">
        <v>122.5</v>
      </c>
      <c r="B47">
        <v>1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I47">
        <v>1</v>
      </c>
      <c r="J47">
        <v>1</v>
      </c>
      <c r="K47">
        <v>1</v>
      </c>
      <c r="L47">
        <v>1</v>
      </c>
      <c r="M47">
        <v>1</v>
      </c>
      <c r="N47">
        <v>1</v>
      </c>
      <c r="O47">
        <v>1</v>
      </c>
      <c r="P47">
        <v>1</v>
      </c>
      <c r="Q47">
        <v>1</v>
      </c>
      <c r="R47">
        <v>1</v>
      </c>
    </row>
    <row r="48" spans="1:18" x14ac:dyDescent="0.3">
      <c r="A48">
        <v>119.6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</row>
    <row r="49" spans="1:18" x14ac:dyDescent="0.3">
      <c r="A49">
        <v>127.4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7"/>
  <sheetViews>
    <sheetView zoomScaleNormal="100" workbookViewId="0"/>
  </sheetViews>
  <sheetFormatPr defaultRowHeight="14.4" x14ac:dyDescent="0.3"/>
  <cols>
    <col min="1" max="1" width="5" customWidth="1"/>
  </cols>
  <sheetData>
    <row r="1" spans="2:2" x14ac:dyDescent="0.3">
      <c r="B1" t="s">
        <v>143</v>
      </c>
    </row>
    <row r="2" spans="2:2" x14ac:dyDescent="0.3">
      <c r="B2" t="s">
        <v>144</v>
      </c>
    </row>
    <row r="3" spans="2:2" x14ac:dyDescent="0.3">
      <c r="B3" t="s">
        <v>145</v>
      </c>
    </row>
    <row r="4" spans="2:2" x14ac:dyDescent="0.3">
      <c r="B4" t="s">
        <v>146</v>
      </c>
    </row>
    <row r="23" spans="7:9" x14ac:dyDescent="0.3">
      <c r="I23" t="s">
        <v>79</v>
      </c>
    </row>
    <row r="27" spans="7:9" x14ac:dyDescent="0.3">
      <c r="G27" t="s">
        <v>79</v>
      </c>
      <c r="I27" t="s">
        <v>79</v>
      </c>
    </row>
  </sheetData>
  <pageMargins left="0.7" right="0.7" top="0.75" bottom="0.75" header="0.3" footer="0.3"/>
  <ignoredErrors>
    <ignoredError sqref="A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Sheet2</vt:lpstr>
      <vt:lpstr>Sheet3</vt:lpstr>
      <vt:lpstr>Sheet1</vt:lpstr>
      <vt:lpstr>Sheet5</vt:lpstr>
      <vt:lpstr>PCA_HID</vt:lpstr>
      <vt:lpstr>Correlation tests_HID</vt:lpstr>
      <vt:lpstr>Heat maps_HID</vt:lpstr>
      <vt:lpstr>Heat maps_HID1</vt:lpstr>
      <vt:lpstr>Heat maps</vt:lpstr>
      <vt:lpstr>Correlation tests</vt:lpstr>
      <vt:lpstr>Correlation tab;le </vt:lpstr>
      <vt:lpstr>PCA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Mazhar</dc:creator>
  <cp:lastModifiedBy>Prof. Mazhar</cp:lastModifiedBy>
  <dcterms:created xsi:type="dcterms:W3CDTF">2023-04-24T02:51:59Z</dcterms:created>
  <dcterms:modified xsi:type="dcterms:W3CDTF">2023-12-29T07:43:15Z</dcterms:modified>
</cp:coreProperties>
</file>