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44109\"/>
    </mc:Choice>
  </mc:AlternateContent>
  <xr:revisionPtr revIDLastSave="0" documentId="13_ncr:1_{21F0B3C6-FAD2-48F9-B658-40529E2BC946}" xr6:coauthVersionLast="47" xr6:coauthVersionMax="47" xr10:uidLastSave="{00000000-0000-0000-0000-000000000000}"/>
  <bookViews>
    <workbookView xWindow="-98" yWindow="-98" windowWidth="21795" windowHeight="12975" firstSheet="1" activeTab="9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3" i="10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3" i="8"/>
  <c r="E18" i="8" s="1"/>
  <c r="C24" i="10" l="1"/>
  <c r="E24" i="10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3" i="8"/>
  <c r="E4" i="7"/>
  <c r="E5" i="7"/>
  <c r="E6" i="7"/>
  <c r="E7" i="7"/>
  <c r="E8" i="7"/>
  <c r="E9" i="7"/>
  <c r="E10" i="7"/>
  <c r="E11" i="7"/>
  <c r="E12" i="7"/>
  <c r="E3" i="7"/>
  <c r="C4" i="7"/>
  <c r="C5" i="7"/>
  <c r="C6" i="7"/>
  <c r="C7" i="7"/>
  <c r="C8" i="7"/>
  <c r="C9" i="7"/>
  <c r="C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3" i="6"/>
  <c r="E4" i="5"/>
  <c r="E5" i="5"/>
  <c r="E6" i="5"/>
  <c r="E7" i="5"/>
  <c r="E8" i="5"/>
  <c r="E9" i="5"/>
  <c r="E10" i="5"/>
  <c r="E11" i="5"/>
  <c r="E12" i="5"/>
  <c r="E13" i="5"/>
  <c r="E14" i="5"/>
  <c r="E3" i="5"/>
  <c r="C4" i="5"/>
  <c r="C5" i="5"/>
  <c r="C6" i="5"/>
  <c r="C7" i="5"/>
  <c r="C8" i="5"/>
  <c r="C9" i="5"/>
  <c r="C10" i="5"/>
  <c r="C11" i="5"/>
  <c r="C12" i="5"/>
  <c r="C3" i="5"/>
  <c r="C13" i="5" s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3" i="3"/>
  <c r="E4" i="2"/>
  <c r="E5" i="2"/>
  <c r="E6" i="2"/>
  <c r="E7" i="2"/>
  <c r="E8" i="2"/>
  <c r="E9" i="2"/>
  <c r="E10" i="2"/>
  <c r="E11" i="2"/>
  <c r="E3" i="2"/>
  <c r="C4" i="2"/>
  <c r="C5" i="2"/>
  <c r="C6" i="2"/>
  <c r="C7" i="2"/>
  <c r="C8" i="2"/>
  <c r="C3" i="2"/>
  <c r="C9" i="2" s="1"/>
  <c r="E4" i="1"/>
  <c r="E5" i="1"/>
  <c r="E6" i="1"/>
  <c r="E7" i="1"/>
  <c r="E8" i="1"/>
  <c r="E9" i="1"/>
  <c r="E10" i="1"/>
  <c r="E11" i="1"/>
  <c r="E12" i="1"/>
  <c r="E13" i="1"/>
  <c r="E14" i="1"/>
  <c r="E3" i="1"/>
  <c r="E15" i="1" s="1"/>
  <c r="C4" i="1"/>
  <c r="C5" i="1"/>
  <c r="C6" i="1"/>
  <c r="C7" i="1"/>
  <c r="C8" i="1"/>
  <c r="C9" i="1"/>
  <c r="C10" i="1"/>
  <c r="C11" i="1"/>
  <c r="C12" i="1"/>
  <c r="C13" i="1"/>
  <c r="C14" i="1"/>
  <c r="C3" i="1"/>
  <c r="E30" i="6" l="1"/>
  <c r="C30" i="4"/>
  <c r="E15" i="5"/>
  <c r="E12" i="2"/>
  <c r="C10" i="7"/>
  <c r="E13" i="7"/>
  <c r="C17" i="8"/>
  <c r="E30" i="4"/>
  <c r="C24" i="3"/>
  <c r="C15" i="1"/>
  <c r="E27" i="3"/>
  <c r="C26" i="6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3" i="9"/>
  <c r="E22" i="9" s="1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 l="1"/>
</calcChain>
</file>

<file path=xl/sharedStrings.xml><?xml version="1.0" encoding="utf-8"?>
<sst xmlns="http://schemas.openxmlformats.org/spreadsheetml/2006/main" count="484" uniqueCount="118">
  <si>
    <t xml:space="preserve">tree </t>
  </si>
  <si>
    <t>bush</t>
  </si>
  <si>
    <t>stump</t>
  </si>
  <si>
    <t>dbh (2018)</t>
  </si>
  <si>
    <t>12.6m</t>
  </si>
  <si>
    <t xml:space="preserve">3m (1.5&gt;5) </t>
  </si>
  <si>
    <t xml:space="preserve">spp </t>
  </si>
  <si>
    <t>spp</t>
  </si>
  <si>
    <t xml:space="preserve">3m (30&gt;1.5) </t>
  </si>
  <si>
    <t xml:space="preserve">3m (30&lt;) </t>
  </si>
  <si>
    <t>Spp</t>
  </si>
  <si>
    <t>Inasive spp</t>
  </si>
  <si>
    <t>mana</t>
  </si>
  <si>
    <t>gini grass</t>
  </si>
  <si>
    <t>podisinghomaran</t>
  </si>
  <si>
    <t xml:space="preserve">podisinghomaran </t>
  </si>
  <si>
    <t>Balunaguta</t>
  </si>
  <si>
    <t xml:space="preserve">indi </t>
  </si>
  <si>
    <t>mora</t>
  </si>
  <si>
    <t>naththa S</t>
  </si>
  <si>
    <t>lanthana</t>
  </si>
  <si>
    <t>Gini grass</t>
  </si>
  <si>
    <t>hulan thala</t>
  </si>
  <si>
    <t>naththa suriya</t>
  </si>
  <si>
    <t>rila thana</t>
  </si>
  <si>
    <t>balu naguta</t>
  </si>
  <si>
    <t>nelli</t>
  </si>
  <si>
    <t>lantana</t>
  </si>
  <si>
    <t>indi</t>
  </si>
  <si>
    <t>Lantana</t>
  </si>
  <si>
    <t>Bowitiya</t>
  </si>
  <si>
    <t>gammalu</t>
  </si>
  <si>
    <t>Mana</t>
  </si>
  <si>
    <t>podisingnomaran</t>
  </si>
  <si>
    <t>ginisapu</t>
  </si>
  <si>
    <t>karada</t>
  </si>
  <si>
    <t>karanda</t>
  </si>
  <si>
    <t>bowitiya</t>
  </si>
  <si>
    <t>naththasuriya</t>
  </si>
  <si>
    <t>thora</t>
  </si>
  <si>
    <t>ginisiriya</t>
  </si>
  <si>
    <t>pera</t>
  </si>
  <si>
    <t>batu</t>
  </si>
  <si>
    <t>welan</t>
  </si>
  <si>
    <t>hulanthala</t>
  </si>
  <si>
    <t>kuratiya</t>
  </si>
  <si>
    <t>milla</t>
  </si>
  <si>
    <t>damba</t>
  </si>
  <si>
    <t>balunaguta</t>
  </si>
  <si>
    <t>thibbatu</t>
  </si>
  <si>
    <t>hulanhik</t>
  </si>
  <si>
    <t>gaduba</t>
  </si>
  <si>
    <t>karawala kebilla</t>
  </si>
  <si>
    <t>gongottu</t>
  </si>
  <si>
    <t>karawaakebia</t>
  </si>
  <si>
    <t>ginigrass</t>
  </si>
  <si>
    <t>podisinm</t>
  </si>
  <si>
    <t>illuk</t>
  </si>
  <si>
    <t>kaya</t>
    <phoneticPr fontId="5" type="noConversion"/>
  </si>
  <si>
    <t>kiri kon</t>
    <phoneticPr fontId="5" type="noConversion"/>
  </si>
  <si>
    <t>damunu</t>
    <phoneticPr fontId="5" type="noConversion"/>
  </si>
  <si>
    <t>seru</t>
    <phoneticPr fontId="5" type="noConversion"/>
  </si>
  <si>
    <t>kos ata</t>
    <phoneticPr fontId="5" type="noConversion"/>
  </si>
  <si>
    <t>unknown</t>
    <phoneticPr fontId="5" type="noConversion"/>
  </si>
  <si>
    <t>dummala</t>
    <phoneticPr fontId="5" type="noConversion"/>
  </si>
  <si>
    <t>goraka</t>
    <phoneticPr fontId="5" type="noConversion"/>
  </si>
  <si>
    <t>daul kurundu</t>
    <phoneticPr fontId="5" type="noConversion"/>
  </si>
  <si>
    <t>bala</t>
    <phoneticPr fontId="5" type="noConversion"/>
  </si>
  <si>
    <t>walikorakaha</t>
    <phoneticPr fontId="5" type="noConversion"/>
  </si>
  <si>
    <t>welikorkaha</t>
    <phoneticPr fontId="5" type="noConversion"/>
  </si>
  <si>
    <t>welan</t>
    <phoneticPr fontId="5" type="noConversion"/>
  </si>
  <si>
    <t>makulla</t>
    <phoneticPr fontId="5" type="noConversion"/>
  </si>
  <si>
    <t>gongotu</t>
    <phoneticPr fontId="5" type="noConversion"/>
  </si>
  <si>
    <t>godapara</t>
    <phoneticPr fontId="5" type="noConversion"/>
  </si>
  <si>
    <t>keppetiya</t>
    <phoneticPr fontId="5" type="noConversion"/>
  </si>
  <si>
    <t>diyalabu</t>
    <phoneticPr fontId="5" type="noConversion"/>
  </si>
  <si>
    <t>nitol</t>
    <phoneticPr fontId="5" type="noConversion"/>
  </si>
  <si>
    <t>nawa</t>
    <phoneticPr fontId="5" type="noConversion"/>
  </si>
  <si>
    <t>kenda</t>
    <phoneticPr fontId="5" type="noConversion"/>
  </si>
  <si>
    <t>halmilla</t>
    <phoneticPr fontId="5" type="noConversion"/>
  </si>
  <si>
    <t>kanda</t>
    <phoneticPr fontId="5" type="noConversion"/>
  </si>
  <si>
    <t>ahatu</t>
    <phoneticPr fontId="5" type="noConversion"/>
  </si>
  <si>
    <t>gon ata</t>
    <phoneticPr fontId="5" type="noConversion"/>
  </si>
  <si>
    <t>kohu kirilla</t>
    <phoneticPr fontId="5" type="noConversion"/>
  </si>
  <si>
    <t>suriyamara</t>
    <phoneticPr fontId="5" type="noConversion"/>
  </si>
  <si>
    <t>kanu</t>
    <phoneticPr fontId="5" type="noConversion"/>
  </si>
  <si>
    <t>seru</t>
    <phoneticPr fontId="5" type="noConversion"/>
  </si>
  <si>
    <t>galmoratu</t>
    <phoneticPr fontId="5" type="noConversion"/>
  </si>
  <si>
    <t>damunu</t>
    <phoneticPr fontId="5" type="noConversion"/>
  </si>
  <si>
    <t>kirikon</t>
    <phoneticPr fontId="5" type="noConversion"/>
  </si>
  <si>
    <t>walikorakaha</t>
    <phoneticPr fontId="5" type="noConversion"/>
  </si>
  <si>
    <t>keppetiya</t>
    <phoneticPr fontId="5" type="noConversion"/>
  </si>
  <si>
    <t>mora</t>
    <phoneticPr fontId="5" type="noConversion"/>
  </si>
  <si>
    <t>dumala</t>
    <phoneticPr fontId="5" type="noConversion"/>
  </si>
  <si>
    <t>poropalu</t>
    <phoneticPr fontId="5" type="noConversion"/>
  </si>
  <si>
    <t>dun</t>
    <phoneticPr fontId="5" type="noConversion"/>
  </si>
  <si>
    <t>dumala</t>
    <phoneticPr fontId="5" type="noConversion"/>
  </si>
  <si>
    <t>keppetiya</t>
    <phoneticPr fontId="5" type="noConversion"/>
  </si>
  <si>
    <t>walla patta</t>
    <phoneticPr fontId="5" type="noConversion"/>
  </si>
  <si>
    <t>dumala</t>
    <phoneticPr fontId="5" type="noConversion"/>
  </si>
  <si>
    <t>kalawel</t>
    <phoneticPr fontId="5" type="noConversion"/>
  </si>
  <si>
    <t>mora</t>
    <phoneticPr fontId="5" type="noConversion"/>
  </si>
  <si>
    <t>kappetiya</t>
    <phoneticPr fontId="5" type="noConversion"/>
  </si>
  <si>
    <t>kohukirilla</t>
    <phoneticPr fontId="5" type="noConversion"/>
  </si>
  <si>
    <t>kunumella</t>
    <phoneticPr fontId="5" type="noConversion"/>
  </si>
  <si>
    <t>gonna</t>
    <phoneticPr fontId="5" type="noConversion"/>
  </si>
  <si>
    <t>teak</t>
    <phoneticPr fontId="5" type="noConversion"/>
  </si>
  <si>
    <t>kaya</t>
    <phoneticPr fontId="5" type="noConversion"/>
  </si>
  <si>
    <t>biomass 2018</t>
    <phoneticPr fontId="5" type="noConversion"/>
  </si>
  <si>
    <t>biom</t>
    <phoneticPr fontId="5" type="noConversion"/>
  </si>
  <si>
    <t>biomass 2019</t>
    <phoneticPr fontId="5" type="noConversion"/>
  </si>
  <si>
    <t xml:space="preserve">biomass </t>
    <phoneticPr fontId="5" type="noConversion"/>
  </si>
  <si>
    <t>biomass 2019</t>
    <phoneticPr fontId="5" type="noConversion"/>
  </si>
  <si>
    <t>DBh (2012)</t>
  </si>
  <si>
    <t>biomass 2012</t>
  </si>
  <si>
    <t>biomass2012</t>
  </si>
  <si>
    <t>Biomass 2012</t>
  </si>
  <si>
    <t>bimass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</si>
</sst>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9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7"/>
  <sheetViews>
    <sheetView workbookViewId="0">
      <selection activeCell="F12" sqref="F12"/>
    </sheetView>
  </sheetViews>
  <sheetFormatPr defaultRowHeight="14.25"/>
  <cols>
    <col min="3" max="3" width="11.59765625" bestFit="1" customWidth="1"/>
  </cols>
  <sheetData>
    <row r="1" spans="1:22">
      <c r="A1" s="4" t="s">
        <v>4</v>
      </c>
      <c r="B1" s="4"/>
      <c r="C1" s="4"/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s="4" t="s">
        <v>0</v>
      </c>
      <c r="B2" s="4" t="s">
        <v>113</v>
      </c>
      <c r="C2" s="4" t="s">
        <v>114</v>
      </c>
      <c r="D2" t="s">
        <v>3</v>
      </c>
      <c r="E2" s="4" t="s">
        <v>108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 ht="15.75">
      <c r="A3" s="7" t="s">
        <v>58</v>
      </c>
      <c r="B3" s="5">
        <v>8.5</v>
      </c>
      <c r="C3" s="5">
        <f>34.4703-8.0671*(B3)+0.6586*(B3)^2</f>
        <v>13.483799999999995</v>
      </c>
      <c r="D3" s="1">
        <v>10.199999999999999</v>
      </c>
      <c r="E3" s="1">
        <f>34.4703-8.0671*(D3)+0.6586*(D3)^2</f>
        <v>20.706623999999998</v>
      </c>
      <c r="F3" s="1">
        <v>3</v>
      </c>
      <c r="G3" s="1">
        <v>0</v>
      </c>
      <c r="H3" t="s">
        <v>17</v>
      </c>
      <c r="I3">
        <v>2</v>
      </c>
      <c r="K3" t="s">
        <v>26</v>
      </c>
      <c r="M3">
        <v>3.8</v>
      </c>
      <c r="N3" t="s">
        <v>15</v>
      </c>
      <c r="O3">
        <v>3</v>
      </c>
      <c r="P3">
        <v>12</v>
      </c>
      <c r="Q3" t="s">
        <v>16</v>
      </c>
      <c r="R3">
        <v>25</v>
      </c>
      <c r="S3">
        <v>46</v>
      </c>
      <c r="T3" t="s">
        <v>27</v>
      </c>
      <c r="U3" s="2">
        <v>0.08</v>
      </c>
      <c r="V3">
        <v>0</v>
      </c>
    </row>
    <row r="4" spans="1:22" ht="15.75">
      <c r="A4" s="5" t="s">
        <v>58</v>
      </c>
      <c r="B4" s="4">
        <v>9.6999999999999993</v>
      </c>
      <c r="C4" s="5">
        <f t="shared" ref="C4:C14" si="0">34.4703-8.0671*(B4)+0.6586*(B4)^2</f>
        <v>18.187103999999998</v>
      </c>
      <c r="D4">
        <v>11.8</v>
      </c>
      <c r="E4" s="1">
        <f t="shared" ref="E4:E14" si="1">34.4703-8.0671*(D4)+0.6586*(D4)^2</f>
        <v>30.98198399999999</v>
      </c>
      <c r="K4" t="s">
        <v>26</v>
      </c>
      <c r="M4">
        <v>4.0999999999999996</v>
      </c>
      <c r="T4" s="3" t="s">
        <v>23</v>
      </c>
      <c r="U4" s="2">
        <v>7.0000000000000007E-2</v>
      </c>
      <c r="V4">
        <v>7</v>
      </c>
    </row>
    <row r="5" spans="1:22" ht="15.75">
      <c r="A5" s="5" t="s">
        <v>58</v>
      </c>
      <c r="B5" s="4">
        <v>9.8000000000000007</v>
      </c>
      <c r="C5" s="5">
        <f t="shared" si="0"/>
        <v>18.664664000000009</v>
      </c>
      <c r="D5">
        <v>11.2</v>
      </c>
      <c r="E5" s="1">
        <f t="shared" si="1"/>
        <v>26.733563999999994</v>
      </c>
      <c r="K5" t="s">
        <v>26</v>
      </c>
      <c r="M5">
        <v>2.8</v>
      </c>
      <c r="T5" t="s">
        <v>12</v>
      </c>
      <c r="U5" s="2">
        <v>0.3</v>
      </c>
      <c r="V5">
        <v>10</v>
      </c>
    </row>
    <row r="6" spans="1:22" ht="15.75">
      <c r="A6" s="5" t="s">
        <v>58</v>
      </c>
      <c r="B6" s="4">
        <v>9.5</v>
      </c>
      <c r="C6" s="5">
        <f t="shared" si="0"/>
        <v>17.271499999999996</v>
      </c>
      <c r="D6">
        <v>11.2</v>
      </c>
      <c r="E6" s="1">
        <f t="shared" si="1"/>
        <v>26.733563999999994</v>
      </c>
      <c r="K6" t="s">
        <v>26</v>
      </c>
      <c r="M6">
        <v>3.8</v>
      </c>
      <c r="T6" t="s">
        <v>13</v>
      </c>
      <c r="U6" s="2">
        <v>0.12</v>
      </c>
      <c r="V6">
        <v>0</v>
      </c>
    </row>
    <row r="7" spans="1:22" ht="15.75">
      <c r="A7" s="5" t="s">
        <v>58</v>
      </c>
      <c r="B7" s="4">
        <v>18.7</v>
      </c>
      <c r="C7" s="5">
        <f t="shared" si="0"/>
        <v>113.92136399999998</v>
      </c>
      <c r="D7">
        <v>20</v>
      </c>
      <c r="E7" s="1">
        <f t="shared" si="1"/>
        <v>136.56830000000002</v>
      </c>
      <c r="K7" t="s">
        <v>26</v>
      </c>
      <c r="M7">
        <v>3.2</v>
      </c>
      <c r="T7" t="s">
        <v>14</v>
      </c>
      <c r="U7" s="2">
        <v>0.03</v>
      </c>
      <c r="V7">
        <v>0</v>
      </c>
    </row>
    <row r="8" spans="1:22" ht="15.75">
      <c r="A8" s="4" t="s">
        <v>58</v>
      </c>
      <c r="B8" s="4">
        <v>9.3000000000000007</v>
      </c>
      <c r="C8" s="5">
        <f t="shared" si="0"/>
        <v>16.408583999999998</v>
      </c>
      <c r="D8">
        <v>10.7</v>
      </c>
      <c r="E8" s="1">
        <f t="shared" si="1"/>
        <v>23.555444000000001</v>
      </c>
      <c r="K8" t="s">
        <v>34</v>
      </c>
      <c r="M8">
        <v>4.8</v>
      </c>
    </row>
    <row r="9" spans="1:22" ht="15.75">
      <c r="A9" s="5" t="s">
        <v>58</v>
      </c>
      <c r="B9" s="4">
        <v>9.1999999999999993</v>
      </c>
      <c r="C9" s="5">
        <f t="shared" si="0"/>
        <v>15.996884000000001</v>
      </c>
      <c r="D9">
        <v>10.8</v>
      </c>
      <c r="E9" s="1">
        <f t="shared" si="1"/>
        <v>24.164724</v>
      </c>
    </row>
    <row r="10" spans="1:22" ht="15.75">
      <c r="A10" s="5" t="s">
        <v>58</v>
      </c>
      <c r="B10" s="4">
        <v>5.7</v>
      </c>
      <c r="C10" s="5">
        <f t="shared" si="0"/>
        <v>9.8857440000000025</v>
      </c>
      <c r="D10">
        <v>7</v>
      </c>
      <c r="E10" s="1">
        <f t="shared" si="1"/>
        <v>10.271999999999998</v>
      </c>
      <c r="G10" s="6"/>
    </row>
    <row r="11" spans="1:22" ht="15.75">
      <c r="A11" s="4" t="s">
        <v>58</v>
      </c>
      <c r="B11" s="4">
        <v>8.6</v>
      </c>
      <c r="C11" s="5">
        <f t="shared" si="0"/>
        <v>13.803295999999996</v>
      </c>
      <c r="D11">
        <v>10</v>
      </c>
      <c r="E11" s="1">
        <f t="shared" si="1"/>
        <v>19.659300000000009</v>
      </c>
    </row>
    <row r="12" spans="1:22" ht="15.75">
      <c r="A12" s="5" t="s">
        <v>58</v>
      </c>
      <c r="B12" s="4">
        <v>9.8000000000000007</v>
      </c>
      <c r="C12" s="5">
        <f t="shared" si="0"/>
        <v>18.664664000000009</v>
      </c>
      <c r="D12">
        <v>11</v>
      </c>
      <c r="E12" s="1">
        <f t="shared" si="1"/>
        <v>25.422799999999988</v>
      </c>
    </row>
    <row r="13" spans="1:22" ht="15.75">
      <c r="A13" s="5" t="s">
        <v>58</v>
      </c>
      <c r="B13" s="4">
        <v>9.5</v>
      </c>
      <c r="C13" s="5">
        <f t="shared" si="0"/>
        <v>17.271499999999996</v>
      </c>
      <c r="D13">
        <v>10.9</v>
      </c>
      <c r="E13" s="1">
        <f t="shared" si="1"/>
        <v>24.787175999999995</v>
      </c>
    </row>
    <row r="14" spans="1:22" ht="15.75">
      <c r="A14" s="5" t="s">
        <v>58</v>
      </c>
      <c r="B14">
        <v>8.6999999999999993</v>
      </c>
      <c r="C14" s="5">
        <f t="shared" si="0"/>
        <v>14.135963999999994</v>
      </c>
      <c r="D14">
        <v>9.9</v>
      </c>
      <c r="E14" s="1">
        <f t="shared" si="1"/>
        <v>19.155396000000003</v>
      </c>
    </row>
    <row r="15" spans="1:22" ht="15.75">
      <c r="A15" s="5"/>
      <c r="C15" s="5">
        <f>SUM(C3:C14)</f>
        <v>287.69506799999999</v>
      </c>
      <c r="E15" s="1">
        <f>SUM(E3:E14)</f>
        <v>388.74087600000001</v>
      </c>
    </row>
    <row r="16" spans="1:22" ht="15.75">
      <c r="A16" s="7"/>
    </row>
    <row r="17" spans="1:1" ht="15.75">
      <c r="A17" s="5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4"/>
  <sheetViews>
    <sheetView tabSelected="1" workbookViewId="0">
      <selection activeCell="H12" sqref="H12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113</v>
      </c>
      <c r="C2" t="s">
        <v>114</v>
      </c>
      <c r="D2" t="s">
        <v>3</v>
      </c>
      <c r="E2" t="s">
        <v>111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107</v>
      </c>
      <c r="B3">
        <v>8.8000000000000007</v>
      </c>
      <c r="C3">
        <f>34.4703-8.0671*(B3)+0.6586*(B3)^2</f>
        <v>14.481804000000004</v>
      </c>
      <c r="D3">
        <v>10.3</v>
      </c>
      <c r="E3">
        <f>34.4703-8.0671*(D3)+0.6586*(D3)^2</f>
        <v>21.25004400000001</v>
      </c>
      <c r="F3">
        <v>4</v>
      </c>
      <c r="H3">
        <v>0</v>
      </c>
      <c r="K3" t="s">
        <v>31</v>
      </c>
      <c r="L3">
        <v>4</v>
      </c>
      <c r="N3" t="s">
        <v>43</v>
      </c>
      <c r="O3">
        <v>4</v>
      </c>
      <c r="P3">
        <v>12</v>
      </c>
      <c r="Q3" t="s">
        <v>48</v>
      </c>
      <c r="R3">
        <v>8</v>
      </c>
      <c r="S3">
        <v>81</v>
      </c>
      <c r="T3" t="s">
        <v>27</v>
      </c>
      <c r="U3">
        <v>30</v>
      </c>
      <c r="V3">
        <v>0</v>
      </c>
    </row>
    <row r="4" spans="1:22">
      <c r="A4" t="s">
        <v>107</v>
      </c>
      <c r="B4">
        <v>9.6</v>
      </c>
      <c r="C4">
        <f t="shared" ref="C4:C23" si="0">34.4703-8.0671*(B4)+0.6586*(B4)^2</f>
        <v>17.722715999999998</v>
      </c>
      <c r="D4">
        <v>11.4</v>
      </c>
      <c r="E4">
        <f t="shared" ref="E4:E23" si="1">34.4703-8.0671*(D4)+0.6586*(D4)^2</f>
        <v>28.097016000000004</v>
      </c>
      <c r="K4" t="s">
        <v>43</v>
      </c>
      <c r="L4">
        <v>3.5</v>
      </c>
      <c r="M4">
        <v>4.8</v>
      </c>
    </row>
    <row r="5" spans="1:22">
      <c r="A5" t="s">
        <v>107</v>
      </c>
      <c r="B5">
        <v>6.7</v>
      </c>
      <c r="C5">
        <f t="shared" si="0"/>
        <v>9.9852839999999965</v>
      </c>
      <c r="D5">
        <v>8.3000000000000007</v>
      </c>
      <c r="E5">
        <f t="shared" si="1"/>
        <v>12.884324000000007</v>
      </c>
      <c r="K5" t="s">
        <v>50</v>
      </c>
      <c r="L5">
        <v>3.8</v>
      </c>
    </row>
    <row r="6" spans="1:22">
      <c r="A6" t="s">
        <v>107</v>
      </c>
      <c r="B6">
        <v>18.899999999999999</v>
      </c>
      <c r="C6">
        <f t="shared" si="0"/>
        <v>117.26061599999994</v>
      </c>
      <c r="D6">
        <v>20.399999999999999</v>
      </c>
      <c r="E6">
        <f t="shared" si="1"/>
        <v>143.98443599999999</v>
      </c>
      <c r="K6" t="s">
        <v>26</v>
      </c>
      <c r="M6">
        <v>4.5999999999999996</v>
      </c>
    </row>
    <row r="7" spans="1:22">
      <c r="A7" t="s">
        <v>107</v>
      </c>
      <c r="B7">
        <v>10.6</v>
      </c>
      <c r="C7">
        <f t="shared" si="0"/>
        <v>22.959336</v>
      </c>
      <c r="D7">
        <v>12.4</v>
      </c>
      <c r="E7">
        <f t="shared" si="1"/>
        <v>35.704595999999995</v>
      </c>
      <c r="K7" t="s">
        <v>26</v>
      </c>
      <c r="M7">
        <v>3.6</v>
      </c>
    </row>
    <row r="8" spans="1:22">
      <c r="A8" t="s">
        <v>107</v>
      </c>
      <c r="B8">
        <v>18.600000000000001</v>
      </c>
      <c r="C8">
        <f t="shared" si="0"/>
        <v>112.27149600000001</v>
      </c>
      <c r="D8">
        <v>20.8</v>
      </c>
      <c r="E8">
        <f t="shared" si="1"/>
        <v>151.61132400000002</v>
      </c>
      <c r="K8" t="s">
        <v>36</v>
      </c>
      <c r="M8">
        <v>3</v>
      </c>
    </row>
    <row r="9" spans="1:22">
      <c r="A9" t="s">
        <v>107</v>
      </c>
      <c r="B9">
        <v>8.6999999999999993</v>
      </c>
      <c r="C9">
        <f t="shared" si="0"/>
        <v>14.135963999999994</v>
      </c>
      <c r="D9">
        <v>10.199999999999999</v>
      </c>
      <c r="E9">
        <f t="shared" si="1"/>
        <v>20.706623999999998</v>
      </c>
      <c r="K9" t="s">
        <v>26</v>
      </c>
      <c r="M9">
        <v>3.1</v>
      </c>
    </row>
    <row r="10" spans="1:22">
      <c r="A10" t="s">
        <v>107</v>
      </c>
      <c r="B10">
        <v>18.600000000000001</v>
      </c>
      <c r="C10">
        <f t="shared" si="0"/>
        <v>112.27149600000001</v>
      </c>
      <c r="D10">
        <v>20.399999999999999</v>
      </c>
      <c r="E10">
        <f t="shared" si="1"/>
        <v>143.98443599999999</v>
      </c>
    </row>
    <row r="11" spans="1:22">
      <c r="A11" t="s">
        <v>107</v>
      </c>
      <c r="B11">
        <v>19.2</v>
      </c>
      <c r="C11">
        <f t="shared" si="0"/>
        <v>122.36828399999999</v>
      </c>
      <c r="D11">
        <v>21.3</v>
      </c>
      <c r="E11">
        <f t="shared" si="1"/>
        <v>161.44130400000006</v>
      </c>
    </row>
    <row r="12" spans="1:22">
      <c r="A12" t="s">
        <v>107</v>
      </c>
      <c r="B12">
        <v>7.9</v>
      </c>
      <c r="C12">
        <f t="shared" si="0"/>
        <v>11.843435999999997</v>
      </c>
      <c r="D12">
        <v>9.4</v>
      </c>
      <c r="E12">
        <f t="shared" si="1"/>
        <v>16.833455999999998</v>
      </c>
    </row>
    <row r="13" spans="1:22">
      <c r="A13" t="s">
        <v>107</v>
      </c>
      <c r="B13">
        <v>9.5</v>
      </c>
      <c r="C13">
        <f t="shared" si="0"/>
        <v>17.271499999999996</v>
      </c>
      <c r="D13">
        <v>11.3</v>
      </c>
      <c r="E13">
        <f t="shared" si="1"/>
        <v>27.408704000000007</v>
      </c>
    </row>
    <row r="14" spans="1:22">
      <c r="A14" t="s">
        <v>107</v>
      </c>
      <c r="B14">
        <v>9.1999999999999993</v>
      </c>
      <c r="C14">
        <f t="shared" si="0"/>
        <v>15.996884000000001</v>
      </c>
      <c r="D14">
        <v>11.5</v>
      </c>
      <c r="E14">
        <f t="shared" si="1"/>
        <v>28.798499999999997</v>
      </c>
    </row>
    <row r="15" spans="1:22">
      <c r="A15" t="s">
        <v>107</v>
      </c>
      <c r="B15">
        <v>8.6999999999999993</v>
      </c>
      <c r="C15">
        <f t="shared" si="0"/>
        <v>14.135963999999994</v>
      </c>
      <c r="D15">
        <v>10.3</v>
      </c>
      <c r="E15">
        <f t="shared" si="1"/>
        <v>21.25004400000001</v>
      </c>
    </row>
    <row r="16" spans="1:22">
      <c r="A16" t="s">
        <v>107</v>
      </c>
      <c r="B16">
        <v>8.6999999999999993</v>
      </c>
      <c r="C16">
        <f t="shared" si="0"/>
        <v>14.135963999999994</v>
      </c>
      <c r="D16">
        <v>10.4</v>
      </c>
      <c r="E16">
        <f t="shared" si="1"/>
        <v>21.806636000000005</v>
      </c>
    </row>
    <row r="17" spans="1:5">
      <c r="A17" t="s">
        <v>107</v>
      </c>
      <c r="B17">
        <v>5.4</v>
      </c>
      <c r="C17">
        <f t="shared" si="0"/>
        <v>10.112735999999998</v>
      </c>
      <c r="D17">
        <v>6.9</v>
      </c>
      <c r="E17">
        <f t="shared" si="1"/>
        <v>10.163256000000004</v>
      </c>
    </row>
    <row r="18" spans="1:5">
      <c r="A18" t="s">
        <v>107</v>
      </c>
      <c r="B18">
        <v>8.3000000000000007</v>
      </c>
      <c r="C18">
        <f t="shared" si="0"/>
        <v>12.884324000000007</v>
      </c>
      <c r="D18">
        <v>10.5</v>
      </c>
      <c r="E18">
        <f t="shared" si="1"/>
        <v>22.376399999999997</v>
      </c>
    </row>
    <row r="19" spans="1:5">
      <c r="A19" t="s">
        <v>107</v>
      </c>
      <c r="B19">
        <v>8.3000000000000007</v>
      </c>
      <c r="C19">
        <f t="shared" si="0"/>
        <v>12.884324000000007</v>
      </c>
      <c r="D19">
        <v>10.199999999999999</v>
      </c>
      <c r="E19">
        <f t="shared" si="1"/>
        <v>20.706623999999998</v>
      </c>
    </row>
    <row r="20" spans="1:5">
      <c r="A20" t="s">
        <v>107</v>
      </c>
      <c r="B20">
        <v>8.1</v>
      </c>
      <c r="C20">
        <f t="shared" si="0"/>
        <v>12.337536000000007</v>
      </c>
      <c r="D20">
        <v>10.199999999999999</v>
      </c>
      <c r="E20">
        <f t="shared" si="1"/>
        <v>20.706623999999998</v>
      </c>
    </row>
    <row r="21" spans="1:5">
      <c r="A21" t="s">
        <v>107</v>
      </c>
      <c r="B21">
        <v>8</v>
      </c>
      <c r="C21">
        <f t="shared" si="0"/>
        <v>12.0839</v>
      </c>
      <c r="D21">
        <v>9.8000000000000007</v>
      </c>
      <c r="E21">
        <f t="shared" si="1"/>
        <v>18.664664000000009</v>
      </c>
    </row>
    <row r="22" spans="1:5">
      <c r="A22" t="s">
        <v>107</v>
      </c>
      <c r="B22">
        <v>8.6999999999999993</v>
      </c>
      <c r="C22">
        <f t="shared" si="0"/>
        <v>14.135963999999994</v>
      </c>
      <c r="D22">
        <v>10.4</v>
      </c>
      <c r="E22">
        <f t="shared" si="1"/>
        <v>21.806636000000005</v>
      </c>
    </row>
    <row r="23" spans="1:5">
      <c r="A23" t="s">
        <v>107</v>
      </c>
      <c r="B23">
        <v>8.6</v>
      </c>
      <c r="C23">
        <f t="shared" si="0"/>
        <v>13.803295999999996</v>
      </c>
      <c r="D23">
        <v>10.6</v>
      </c>
      <c r="E23">
        <f t="shared" si="1"/>
        <v>22.959336</v>
      </c>
    </row>
    <row r="24" spans="1:5">
      <c r="C24">
        <f>SUM(C3:C23)</f>
        <v>705.08282399999985</v>
      </c>
      <c r="E24">
        <f>SUM(E3:E23)</f>
        <v>973.14498400000025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2"/>
  <sheetViews>
    <sheetView workbookViewId="0">
      <selection activeCell="G8" sqref="G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113</v>
      </c>
      <c r="C2" t="s">
        <v>114</v>
      </c>
      <c r="D2" t="s">
        <v>3</v>
      </c>
      <c r="E2" t="s">
        <v>108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59</v>
      </c>
      <c r="B3">
        <v>28.9</v>
      </c>
      <c r="C3">
        <f>34.4703-8.0671*(B3)+0.6586*(B3)^2</f>
        <v>351.40041599999989</v>
      </c>
      <c r="D3">
        <v>29.8</v>
      </c>
      <c r="E3">
        <f>34.4703-8.0671*(Sheet2!D3)+0.6586*(Sheet2!D3)^2</f>
        <v>378.93386400000003</v>
      </c>
      <c r="F3">
        <v>0</v>
      </c>
      <c r="H3">
        <v>0</v>
      </c>
      <c r="K3" t="s">
        <v>26</v>
      </c>
      <c r="M3">
        <v>3.6</v>
      </c>
      <c r="N3" t="s">
        <v>31</v>
      </c>
      <c r="O3">
        <v>2</v>
      </c>
      <c r="P3">
        <v>14</v>
      </c>
      <c r="Q3" t="s">
        <v>13</v>
      </c>
      <c r="R3">
        <v>1</v>
      </c>
      <c r="S3">
        <v>85</v>
      </c>
      <c r="T3" t="s">
        <v>19</v>
      </c>
      <c r="U3">
        <v>12</v>
      </c>
      <c r="V3">
        <v>10</v>
      </c>
    </row>
    <row r="4" spans="1:22">
      <c r="A4" t="s">
        <v>60</v>
      </c>
      <c r="B4">
        <v>10</v>
      </c>
      <c r="C4">
        <f t="shared" ref="C4:C8" si="0">34.4703-8.0671*(B4)+0.6586*(B4)^2</f>
        <v>19.659300000000009</v>
      </c>
      <c r="D4">
        <v>11.4</v>
      </c>
      <c r="E4">
        <f>34.4703-8.0671*(Sheet2!D4)+0.6586*(Sheet2!D4)^2</f>
        <v>28.097016000000004</v>
      </c>
      <c r="K4" t="s">
        <v>26</v>
      </c>
      <c r="M4">
        <v>3.2</v>
      </c>
      <c r="T4" t="s">
        <v>20</v>
      </c>
      <c r="U4">
        <v>7</v>
      </c>
      <c r="V4">
        <v>2</v>
      </c>
    </row>
    <row r="5" spans="1:22">
      <c r="A5" t="s">
        <v>60</v>
      </c>
      <c r="B5">
        <v>9.8000000000000007</v>
      </c>
      <c r="C5">
        <f t="shared" si="0"/>
        <v>18.664664000000009</v>
      </c>
      <c r="D5">
        <v>10.6</v>
      </c>
      <c r="E5">
        <f>34.4703-8.0671*(Sheet2!D5)+0.6586*(Sheet2!D5)^2</f>
        <v>22.959336</v>
      </c>
      <c r="K5" t="s">
        <v>26</v>
      </c>
      <c r="M5">
        <v>1.9</v>
      </c>
      <c r="T5" t="s">
        <v>21</v>
      </c>
      <c r="U5">
        <v>65</v>
      </c>
      <c r="V5">
        <v>0</v>
      </c>
    </row>
    <row r="6" spans="1:22">
      <c r="A6" t="s">
        <v>61</v>
      </c>
      <c r="B6">
        <v>8.6999999999999993</v>
      </c>
      <c r="C6">
        <f t="shared" si="0"/>
        <v>14.135963999999994</v>
      </c>
      <c r="D6">
        <v>9.5</v>
      </c>
      <c r="E6">
        <f>34.4703-8.0671*(Sheet2!D6)+0.6586*(Sheet2!D6)^2</f>
        <v>17.271499999999996</v>
      </c>
      <c r="K6" t="s">
        <v>26</v>
      </c>
      <c r="M6">
        <v>2.6</v>
      </c>
    </row>
    <row r="7" spans="1:22">
      <c r="A7" t="s">
        <v>61</v>
      </c>
      <c r="B7">
        <v>9.4</v>
      </c>
      <c r="C7">
        <f t="shared" si="0"/>
        <v>16.833455999999998</v>
      </c>
      <c r="D7">
        <v>10.7</v>
      </c>
      <c r="E7">
        <f>34.4703-8.0671*(Sheet2!D7)+0.6586*(Sheet2!D7)^2</f>
        <v>23.555444000000001</v>
      </c>
      <c r="K7" t="s">
        <v>26</v>
      </c>
      <c r="M7">
        <v>3.6</v>
      </c>
    </row>
    <row r="8" spans="1:22">
      <c r="A8" t="s">
        <v>61</v>
      </c>
      <c r="B8">
        <v>9.3000000000000007</v>
      </c>
      <c r="C8">
        <f t="shared" si="0"/>
        <v>16.408583999999998</v>
      </c>
      <c r="D8">
        <v>10.5</v>
      </c>
      <c r="E8">
        <f>34.4703-8.0671*(Sheet2!D8)+0.6586*(Sheet2!D8)^2</f>
        <v>22.376399999999997</v>
      </c>
      <c r="K8" t="s">
        <v>26</v>
      </c>
      <c r="M8">
        <v>3.1</v>
      </c>
    </row>
    <row r="9" spans="1:22">
      <c r="A9" t="s">
        <v>58</v>
      </c>
      <c r="C9">
        <f>SUM(C3:C8)</f>
        <v>437.10238399999997</v>
      </c>
      <c r="D9">
        <v>5.3</v>
      </c>
      <c r="E9">
        <f>34.4703-8.0671*(Sheet2!D9)+0.6586*(Sheet2!D9)^2</f>
        <v>10.214744000000003</v>
      </c>
      <c r="K9" t="s">
        <v>43</v>
      </c>
      <c r="L9">
        <v>4.2</v>
      </c>
    </row>
    <row r="10" spans="1:22">
      <c r="A10" t="s">
        <v>58</v>
      </c>
      <c r="D10">
        <v>5</v>
      </c>
      <c r="E10">
        <f>34.4703-8.0671*(Sheet2!D10)+0.6586*(Sheet2!D10)^2</f>
        <v>10.599800000000005</v>
      </c>
      <c r="K10" t="s">
        <v>43</v>
      </c>
      <c r="L10">
        <v>3.6</v>
      </c>
      <c r="M10">
        <v>4.8</v>
      </c>
    </row>
    <row r="11" spans="1:22">
      <c r="A11" t="s">
        <v>60</v>
      </c>
      <c r="D11">
        <v>5.3</v>
      </c>
      <c r="E11">
        <f>34.4703-8.0671*(Sheet2!D11)+0.6586*(Sheet2!D11)^2</f>
        <v>10.214744000000003</v>
      </c>
    </row>
    <row r="12" spans="1:22">
      <c r="E12">
        <f>SUM(E3:E11)</f>
        <v>524.222848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7"/>
  <sheetViews>
    <sheetView topLeftCell="A3" workbookViewId="0">
      <selection activeCell="F8" sqref="F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113</v>
      </c>
      <c r="C2" t="s">
        <v>114</v>
      </c>
      <c r="D2" t="s">
        <v>3</v>
      </c>
      <c r="E2" t="s">
        <v>108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s="6" t="s">
        <v>62</v>
      </c>
      <c r="B3">
        <v>8.6</v>
      </c>
      <c r="C3">
        <f>34.4703-8.0671*(B3)+0.6586*(B3)^2</f>
        <v>13.803295999999996</v>
      </c>
      <c r="D3">
        <v>9.8000000000000007</v>
      </c>
      <c r="E3">
        <f>34.4703-8.0671*(D3)+0.6586*(D3)^2</f>
        <v>18.664664000000009</v>
      </c>
      <c r="F3">
        <v>0</v>
      </c>
      <c r="H3">
        <v>0</v>
      </c>
      <c r="K3" t="s">
        <v>26</v>
      </c>
      <c r="M3">
        <v>2.1</v>
      </c>
      <c r="O3">
        <v>0</v>
      </c>
      <c r="P3">
        <v>23</v>
      </c>
      <c r="Q3" t="s">
        <v>22</v>
      </c>
      <c r="R3">
        <v>2</v>
      </c>
      <c r="S3">
        <v>78</v>
      </c>
      <c r="T3" t="s">
        <v>13</v>
      </c>
      <c r="U3" s="2">
        <v>0.7</v>
      </c>
      <c r="V3">
        <v>0</v>
      </c>
    </row>
    <row r="4" spans="1:22">
      <c r="A4" t="s">
        <v>63</v>
      </c>
      <c r="B4">
        <v>12.5</v>
      </c>
      <c r="C4">
        <f t="shared" ref="C4:C23" si="0">34.4703-8.0671*(B4)+0.6586*(B4)^2</f>
        <v>36.537800000000004</v>
      </c>
      <c r="D4">
        <v>13.6</v>
      </c>
      <c r="E4">
        <f t="shared" ref="E4:E26" si="1">34.4703-8.0671*(D4)+0.6586*(D4)^2</f>
        <v>46.572395999999998</v>
      </c>
      <c r="K4" t="s">
        <v>26</v>
      </c>
      <c r="M4">
        <v>3.2</v>
      </c>
      <c r="T4" t="s">
        <v>23</v>
      </c>
      <c r="U4" s="2">
        <v>0.2</v>
      </c>
      <c r="V4">
        <v>20</v>
      </c>
    </row>
    <row r="5" spans="1:22">
      <c r="A5" t="s">
        <v>64</v>
      </c>
      <c r="B5">
        <v>69.8</v>
      </c>
      <c r="C5">
        <f t="shared" si="0"/>
        <v>2680.1122639999999</v>
      </c>
      <c r="D5">
        <v>70.7</v>
      </c>
      <c r="E5">
        <f t="shared" si="1"/>
        <v>2756.1318440000005</v>
      </c>
      <c r="K5" t="s">
        <v>26</v>
      </c>
      <c r="M5">
        <v>2.7</v>
      </c>
      <c r="T5" t="s">
        <v>24</v>
      </c>
      <c r="U5">
        <v>3</v>
      </c>
      <c r="V5">
        <v>0</v>
      </c>
    </row>
    <row r="6" spans="1:22">
      <c r="A6" t="s">
        <v>62</v>
      </c>
      <c r="B6">
        <v>17.600000000000001</v>
      </c>
      <c r="C6">
        <f t="shared" si="0"/>
        <v>96.497276000000028</v>
      </c>
      <c r="D6">
        <v>19.2</v>
      </c>
      <c r="E6">
        <f t="shared" si="1"/>
        <v>122.36828399999999</v>
      </c>
      <c r="K6" t="s">
        <v>26</v>
      </c>
      <c r="M6">
        <v>3.5</v>
      </c>
      <c r="T6" t="s">
        <v>25</v>
      </c>
      <c r="U6">
        <v>3</v>
      </c>
      <c r="V6">
        <v>2</v>
      </c>
    </row>
    <row r="7" spans="1:22">
      <c r="A7" t="s">
        <v>65</v>
      </c>
      <c r="B7">
        <v>25.5</v>
      </c>
      <c r="C7">
        <f t="shared" si="0"/>
        <v>257.01389999999998</v>
      </c>
      <c r="D7">
        <v>26.8</v>
      </c>
      <c r="E7">
        <f t="shared" si="1"/>
        <v>291.30488399999996</v>
      </c>
      <c r="K7" t="s">
        <v>34</v>
      </c>
      <c r="M7">
        <v>4.0999999999999996</v>
      </c>
      <c r="T7" t="s">
        <v>27</v>
      </c>
      <c r="U7">
        <v>2</v>
      </c>
      <c r="V7">
        <v>0</v>
      </c>
    </row>
    <row r="8" spans="1:22">
      <c r="A8" t="s">
        <v>64</v>
      </c>
      <c r="B8">
        <v>7.5</v>
      </c>
      <c r="C8">
        <f t="shared" si="0"/>
        <v>11.013300000000001</v>
      </c>
      <c r="D8">
        <v>8.6999999999999993</v>
      </c>
      <c r="E8">
        <f t="shared" si="1"/>
        <v>14.135963999999994</v>
      </c>
      <c r="K8" t="s">
        <v>26</v>
      </c>
      <c r="M8">
        <v>3.4</v>
      </c>
    </row>
    <row r="9" spans="1:22">
      <c r="A9" t="s">
        <v>66</v>
      </c>
      <c r="B9">
        <v>21</v>
      </c>
      <c r="C9">
        <f t="shared" si="0"/>
        <v>155.50379999999998</v>
      </c>
      <c r="D9">
        <v>22.7</v>
      </c>
      <c r="E9">
        <f t="shared" si="1"/>
        <v>190.71712399999998</v>
      </c>
      <c r="K9" t="s">
        <v>47</v>
      </c>
      <c r="L9">
        <v>4.5999999999999996</v>
      </c>
    </row>
    <row r="10" spans="1:22">
      <c r="A10" t="s">
        <v>66</v>
      </c>
      <c r="B10">
        <v>52.6</v>
      </c>
      <c r="C10">
        <f t="shared" si="0"/>
        <v>1432.328976</v>
      </c>
      <c r="D10">
        <v>53.4</v>
      </c>
      <c r="E10">
        <f t="shared" si="1"/>
        <v>1481.7245759999998</v>
      </c>
    </row>
    <row r="11" spans="1:22">
      <c r="A11" t="s">
        <v>62</v>
      </c>
      <c r="B11">
        <v>16.3</v>
      </c>
      <c r="C11">
        <f t="shared" si="0"/>
        <v>77.960003999999998</v>
      </c>
      <c r="D11">
        <v>17.8</v>
      </c>
      <c r="E11">
        <f t="shared" si="1"/>
        <v>99.546744000000018</v>
      </c>
    </row>
    <row r="12" spans="1:22">
      <c r="A12" t="s">
        <v>64</v>
      </c>
      <c r="B12">
        <v>8</v>
      </c>
      <c r="C12">
        <f t="shared" si="0"/>
        <v>12.0839</v>
      </c>
      <c r="D12">
        <v>9.3000000000000007</v>
      </c>
      <c r="E12">
        <f t="shared" si="1"/>
        <v>16.408583999999998</v>
      </c>
    </row>
    <row r="13" spans="1:22">
      <c r="A13" t="s">
        <v>62</v>
      </c>
      <c r="B13">
        <v>13.2</v>
      </c>
      <c r="C13">
        <f t="shared" si="0"/>
        <v>42.739044000000007</v>
      </c>
      <c r="D13">
        <v>14.6</v>
      </c>
      <c r="E13">
        <f t="shared" si="1"/>
        <v>57.077815999999984</v>
      </c>
    </row>
    <row r="14" spans="1:22">
      <c r="A14" t="s">
        <v>64</v>
      </c>
      <c r="B14">
        <v>32</v>
      </c>
      <c r="C14">
        <f t="shared" si="0"/>
        <v>450.72949999999997</v>
      </c>
      <c r="D14">
        <v>33.799999999999997</v>
      </c>
      <c r="E14">
        <f t="shared" si="1"/>
        <v>514.21330399999988</v>
      </c>
    </row>
    <row r="15" spans="1:22">
      <c r="A15" t="s">
        <v>64</v>
      </c>
      <c r="B15">
        <v>18.600000000000001</v>
      </c>
      <c r="C15">
        <f t="shared" si="0"/>
        <v>112.27149600000001</v>
      </c>
      <c r="D15">
        <v>20.100000000000001</v>
      </c>
      <c r="E15">
        <f t="shared" si="1"/>
        <v>138.40257599999998</v>
      </c>
    </row>
    <row r="16" spans="1:22">
      <c r="A16" t="s">
        <v>69</v>
      </c>
      <c r="B16">
        <v>7.8</v>
      </c>
      <c r="C16">
        <f t="shared" si="0"/>
        <v>11.616144000000006</v>
      </c>
      <c r="D16">
        <v>8.9</v>
      </c>
      <c r="E16">
        <f t="shared" si="1"/>
        <v>14.840816000000004</v>
      </c>
    </row>
    <row r="17" spans="1:5">
      <c r="A17" t="s">
        <v>64</v>
      </c>
      <c r="B17">
        <v>34.6</v>
      </c>
      <c r="C17">
        <f t="shared" si="0"/>
        <v>543.79821599999991</v>
      </c>
      <c r="D17">
        <v>36.299999999999997</v>
      </c>
      <c r="E17">
        <f t="shared" si="1"/>
        <v>609.46520399999986</v>
      </c>
    </row>
    <row r="18" spans="1:5">
      <c r="A18" t="s">
        <v>70</v>
      </c>
      <c r="B18">
        <v>24.6</v>
      </c>
      <c r="C18">
        <f t="shared" si="0"/>
        <v>234.57801600000002</v>
      </c>
      <c r="D18">
        <v>25.9</v>
      </c>
      <c r="E18">
        <f t="shared" si="1"/>
        <v>267.32787599999995</v>
      </c>
    </row>
    <row r="19" spans="1:5">
      <c r="A19" t="s">
        <v>62</v>
      </c>
      <c r="B19">
        <v>6.4</v>
      </c>
      <c r="C19">
        <f t="shared" si="0"/>
        <v>9.8171160000000022</v>
      </c>
      <c r="D19">
        <v>7.8</v>
      </c>
      <c r="E19">
        <f t="shared" si="1"/>
        <v>11.616144000000006</v>
      </c>
    </row>
    <row r="20" spans="1:5">
      <c r="A20" t="s">
        <v>62</v>
      </c>
      <c r="B20">
        <v>18.7</v>
      </c>
      <c r="C20">
        <f t="shared" si="0"/>
        <v>113.92136399999998</v>
      </c>
      <c r="D20">
        <v>20.100000000000001</v>
      </c>
      <c r="E20">
        <f t="shared" si="1"/>
        <v>138.40257599999998</v>
      </c>
    </row>
    <row r="21" spans="1:5">
      <c r="A21" t="s">
        <v>64</v>
      </c>
      <c r="B21">
        <v>44.6</v>
      </c>
      <c r="C21">
        <f t="shared" si="0"/>
        <v>984.73841600000003</v>
      </c>
      <c r="D21">
        <v>46</v>
      </c>
      <c r="E21">
        <f t="shared" si="1"/>
        <v>1056.9812999999999</v>
      </c>
    </row>
    <row r="22" spans="1:5">
      <c r="A22" t="s">
        <v>64</v>
      </c>
      <c r="B22">
        <v>35.4</v>
      </c>
      <c r="C22">
        <f t="shared" si="0"/>
        <v>574.226136</v>
      </c>
      <c r="D22">
        <v>36.799999999999997</v>
      </c>
      <c r="E22">
        <f t="shared" si="1"/>
        <v>629.50348399999984</v>
      </c>
    </row>
    <row r="23" spans="1:5">
      <c r="A23" t="s">
        <v>64</v>
      </c>
      <c r="B23">
        <v>71.599999999999994</v>
      </c>
      <c r="C23">
        <f t="shared" si="0"/>
        <v>2833.2183559999994</v>
      </c>
      <c r="D23">
        <v>72.8</v>
      </c>
      <c r="E23">
        <f t="shared" si="1"/>
        <v>2937.6600439999993</v>
      </c>
    </row>
    <row r="24" spans="1:5">
      <c r="A24" t="s">
        <v>67</v>
      </c>
      <c r="C24">
        <f>SUM(C3:C23)</f>
        <v>10684.508320000001</v>
      </c>
      <c r="D24">
        <v>5.8</v>
      </c>
      <c r="E24">
        <f t="shared" si="1"/>
        <v>9.8364240000000045</v>
      </c>
    </row>
    <row r="25" spans="1:5">
      <c r="A25" t="s">
        <v>67</v>
      </c>
      <c r="D25">
        <v>5.4</v>
      </c>
      <c r="E25">
        <f t="shared" si="1"/>
        <v>10.112735999999998</v>
      </c>
    </row>
    <row r="26" spans="1:5">
      <c r="A26" t="s">
        <v>62</v>
      </c>
      <c r="D26">
        <v>5.5</v>
      </c>
      <c r="E26">
        <f t="shared" si="1"/>
        <v>10.023899999999998</v>
      </c>
    </row>
    <row r="27" spans="1:5">
      <c r="E27">
        <f>SUM(E3:E26)</f>
        <v>11443.039264000001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30"/>
  <sheetViews>
    <sheetView topLeftCell="A12" workbookViewId="0">
      <selection activeCell="G19" sqref="G19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113</v>
      </c>
      <c r="C2" t="s">
        <v>114</v>
      </c>
      <c r="D2" t="s">
        <v>3</v>
      </c>
      <c r="E2" t="s">
        <v>108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71</v>
      </c>
      <c r="B3">
        <v>7.8</v>
      </c>
      <c r="C3">
        <f>34.4703-8.0671*(B3)+0.6586*(B3)^2</f>
        <v>11.616144000000006</v>
      </c>
      <c r="D3">
        <v>8.8000000000000007</v>
      </c>
      <c r="E3">
        <f>34.4703-8.0671*(D3)+0.6586*(D3)^2</f>
        <v>14.481804000000004</v>
      </c>
      <c r="F3">
        <v>5</v>
      </c>
      <c r="G3">
        <v>5</v>
      </c>
      <c r="K3" t="s">
        <v>31</v>
      </c>
      <c r="L3">
        <v>2.5</v>
      </c>
      <c r="N3" t="s">
        <v>37</v>
      </c>
      <c r="O3">
        <v>8</v>
      </c>
      <c r="P3">
        <v>12</v>
      </c>
      <c r="Q3" t="s">
        <v>39</v>
      </c>
      <c r="R3">
        <v>6</v>
      </c>
      <c r="S3">
        <v>98</v>
      </c>
      <c r="T3" t="s">
        <v>27</v>
      </c>
      <c r="U3">
        <v>6</v>
      </c>
      <c r="V3">
        <v>0</v>
      </c>
    </row>
    <row r="4" spans="1:22">
      <c r="A4" s="6" t="s">
        <v>72</v>
      </c>
      <c r="B4">
        <v>8.6999999999999993</v>
      </c>
      <c r="C4">
        <f t="shared" ref="C4:C29" si="0">34.4703-8.0671*(B4)+0.6586*(B4)^2</f>
        <v>14.135963999999994</v>
      </c>
      <c r="D4">
        <v>9.3000000000000007</v>
      </c>
      <c r="E4">
        <f t="shared" ref="E4:E29" si="1">34.4703-8.0671*(D4)+0.6586*(D4)^2</f>
        <v>16.408583999999998</v>
      </c>
      <c r="K4" t="s">
        <v>36</v>
      </c>
      <c r="M4">
        <v>1.9</v>
      </c>
      <c r="T4" t="s">
        <v>12</v>
      </c>
      <c r="U4">
        <v>35</v>
      </c>
      <c r="V4">
        <v>10</v>
      </c>
    </row>
    <row r="5" spans="1:22">
      <c r="A5" t="s">
        <v>73</v>
      </c>
      <c r="B5">
        <v>13.6</v>
      </c>
      <c r="C5">
        <f t="shared" si="0"/>
        <v>46.572395999999998</v>
      </c>
      <c r="D5">
        <v>14.8</v>
      </c>
      <c r="E5">
        <f t="shared" si="1"/>
        <v>59.336963999999995</v>
      </c>
      <c r="K5" t="s">
        <v>26</v>
      </c>
      <c r="L5">
        <v>4.5999999999999996</v>
      </c>
      <c r="T5" t="s">
        <v>13</v>
      </c>
      <c r="U5">
        <v>20</v>
      </c>
      <c r="V5">
        <v>0</v>
      </c>
    </row>
    <row r="6" spans="1:22">
      <c r="A6" t="s">
        <v>74</v>
      </c>
      <c r="B6">
        <v>9.6999999999999993</v>
      </c>
      <c r="C6">
        <f t="shared" si="0"/>
        <v>18.187103999999998</v>
      </c>
      <c r="D6">
        <v>10.5</v>
      </c>
      <c r="E6">
        <f t="shared" si="1"/>
        <v>22.376399999999997</v>
      </c>
      <c r="K6" t="s">
        <v>26</v>
      </c>
      <c r="M6">
        <v>3.8</v>
      </c>
      <c r="T6" t="s">
        <v>38</v>
      </c>
      <c r="U6">
        <v>10</v>
      </c>
      <c r="V6">
        <v>5</v>
      </c>
    </row>
    <row r="7" spans="1:22">
      <c r="A7" t="s">
        <v>72</v>
      </c>
      <c r="B7">
        <v>10.7</v>
      </c>
      <c r="C7">
        <f t="shared" si="0"/>
        <v>23.555444000000001</v>
      </c>
      <c r="D7">
        <v>11.5</v>
      </c>
      <c r="E7">
        <f t="shared" si="1"/>
        <v>28.798499999999997</v>
      </c>
      <c r="K7" t="s">
        <v>26</v>
      </c>
      <c r="M7">
        <v>2.9</v>
      </c>
    </row>
    <row r="8" spans="1:22">
      <c r="A8" t="s">
        <v>75</v>
      </c>
      <c r="B8">
        <v>12.8</v>
      </c>
      <c r="C8">
        <f t="shared" si="0"/>
        <v>39.116444000000016</v>
      </c>
      <c r="D8">
        <v>13.7</v>
      </c>
      <c r="E8">
        <f t="shared" si="1"/>
        <v>47.563663999999974</v>
      </c>
      <c r="K8" t="s">
        <v>26</v>
      </c>
      <c r="M8">
        <v>3.6</v>
      </c>
    </row>
    <row r="9" spans="1:22">
      <c r="A9" s="6" t="s">
        <v>72</v>
      </c>
      <c r="B9">
        <v>6.8</v>
      </c>
      <c r="C9">
        <f t="shared" si="0"/>
        <v>10.067684</v>
      </c>
      <c r="D9">
        <v>8.1999999999999993</v>
      </c>
      <c r="E9">
        <f t="shared" si="1"/>
        <v>12.604344000000005</v>
      </c>
      <c r="K9" t="s">
        <v>26</v>
      </c>
      <c r="M9">
        <v>2.6</v>
      </c>
    </row>
    <row r="10" spans="1:22">
      <c r="A10" t="s">
        <v>72</v>
      </c>
      <c r="B10">
        <v>6.7</v>
      </c>
      <c r="C10">
        <f t="shared" si="0"/>
        <v>9.9852839999999965</v>
      </c>
      <c r="D10">
        <v>8</v>
      </c>
      <c r="E10">
        <f t="shared" si="1"/>
        <v>12.0839</v>
      </c>
      <c r="K10" t="s">
        <v>26</v>
      </c>
      <c r="M10">
        <v>4.0999999999999996</v>
      </c>
    </row>
    <row r="11" spans="1:22">
      <c r="A11" t="s">
        <v>63</v>
      </c>
      <c r="B11">
        <v>12.7</v>
      </c>
      <c r="C11">
        <f t="shared" si="0"/>
        <v>38.243724</v>
      </c>
      <c r="D11">
        <v>13.7</v>
      </c>
      <c r="E11">
        <f t="shared" si="1"/>
        <v>47.563663999999974</v>
      </c>
      <c r="K11" t="s">
        <v>26</v>
      </c>
      <c r="M11">
        <v>3.9</v>
      </c>
    </row>
    <row r="12" spans="1:22">
      <c r="A12" t="s">
        <v>72</v>
      </c>
      <c r="B12">
        <v>10.7</v>
      </c>
      <c r="C12">
        <f t="shared" si="0"/>
        <v>23.555444000000001</v>
      </c>
      <c r="D12">
        <v>12.2</v>
      </c>
      <c r="E12">
        <f t="shared" si="1"/>
        <v>34.07770399999999</v>
      </c>
      <c r="K12" t="s">
        <v>36</v>
      </c>
      <c r="M12">
        <v>3.1</v>
      </c>
    </row>
    <row r="13" spans="1:22">
      <c r="A13" t="s">
        <v>76</v>
      </c>
      <c r="B13">
        <v>6.9</v>
      </c>
      <c r="C13">
        <f t="shared" si="0"/>
        <v>10.163256000000004</v>
      </c>
      <c r="D13">
        <v>7.7</v>
      </c>
      <c r="E13">
        <f t="shared" si="1"/>
        <v>11.402024000000004</v>
      </c>
      <c r="K13" t="s">
        <v>26</v>
      </c>
      <c r="M13">
        <v>4.7</v>
      </c>
    </row>
    <row r="14" spans="1:22">
      <c r="A14" t="s">
        <v>82</v>
      </c>
      <c r="B14">
        <v>9.6</v>
      </c>
      <c r="C14">
        <f t="shared" si="0"/>
        <v>17.722715999999998</v>
      </c>
      <c r="D14">
        <v>11.1</v>
      </c>
      <c r="E14">
        <f t="shared" si="1"/>
        <v>26.071595999999992</v>
      </c>
    </row>
    <row r="15" spans="1:22">
      <c r="A15" t="s">
        <v>77</v>
      </c>
      <c r="B15">
        <v>19.2</v>
      </c>
      <c r="C15">
        <f t="shared" si="0"/>
        <v>122.36828399999999</v>
      </c>
      <c r="D15">
        <v>20.100000000000001</v>
      </c>
      <c r="E15">
        <f t="shared" si="1"/>
        <v>138.40257599999998</v>
      </c>
    </row>
    <row r="16" spans="1:22">
      <c r="A16" t="s">
        <v>78</v>
      </c>
      <c r="B16">
        <v>17.600000000000001</v>
      </c>
      <c r="C16">
        <f t="shared" si="0"/>
        <v>96.497276000000028</v>
      </c>
      <c r="D16">
        <v>19.399999999999999</v>
      </c>
      <c r="E16">
        <f t="shared" si="1"/>
        <v>125.83925599999998</v>
      </c>
    </row>
    <row r="17" spans="1:5">
      <c r="A17" t="s">
        <v>79</v>
      </c>
      <c r="B17">
        <v>6.8</v>
      </c>
      <c r="C17">
        <f t="shared" si="0"/>
        <v>10.067684</v>
      </c>
      <c r="D17">
        <v>7.6</v>
      </c>
      <c r="E17">
        <f t="shared" si="1"/>
        <v>11.201076</v>
      </c>
    </row>
    <row r="18" spans="1:5">
      <c r="A18" t="s">
        <v>72</v>
      </c>
      <c r="B18">
        <v>9.5</v>
      </c>
      <c r="C18">
        <f t="shared" si="0"/>
        <v>17.271499999999996</v>
      </c>
      <c r="D18">
        <v>10.7</v>
      </c>
      <c r="E18">
        <f t="shared" si="1"/>
        <v>23.555444000000001</v>
      </c>
    </row>
    <row r="19" spans="1:5">
      <c r="A19" t="s">
        <v>70</v>
      </c>
      <c r="B19">
        <v>18.899999999999999</v>
      </c>
      <c r="C19">
        <f t="shared" si="0"/>
        <v>117.26061599999994</v>
      </c>
      <c r="D19">
        <v>20.2</v>
      </c>
      <c r="E19">
        <f t="shared" si="1"/>
        <v>140.25002399999994</v>
      </c>
    </row>
    <row r="20" spans="1:5">
      <c r="A20" t="s">
        <v>80</v>
      </c>
      <c r="B20">
        <v>27.6</v>
      </c>
      <c r="C20">
        <f t="shared" si="0"/>
        <v>313.51347600000008</v>
      </c>
      <c r="D20">
        <v>29.4</v>
      </c>
      <c r="E20">
        <f t="shared" si="1"/>
        <v>366.56505599999997</v>
      </c>
    </row>
    <row r="21" spans="1:5">
      <c r="A21" t="s">
        <v>79</v>
      </c>
      <c r="B21">
        <v>8.1999999999999993</v>
      </c>
      <c r="C21">
        <f t="shared" si="0"/>
        <v>12.604344000000005</v>
      </c>
      <c r="D21">
        <v>9.8000000000000007</v>
      </c>
      <c r="E21">
        <f t="shared" si="1"/>
        <v>18.664664000000009</v>
      </c>
    </row>
    <row r="22" spans="1:5">
      <c r="A22" t="s">
        <v>72</v>
      </c>
      <c r="B22">
        <v>6.7</v>
      </c>
      <c r="C22">
        <f t="shared" si="0"/>
        <v>9.9852839999999965</v>
      </c>
      <c r="D22">
        <v>7.9</v>
      </c>
      <c r="E22">
        <f t="shared" si="1"/>
        <v>11.843435999999997</v>
      </c>
    </row>
    <row r="23" spans="1:5">
      <c r="A23" t="s">
        <v>72</v>
      </c>
      <c r="B23">
        <v>8.6999999999999993</v>
      </c>
      <c r="C23">
        <f t="shared" si="0"/>
        <v>14.135963999999994</v>
      </c>
      <c r="D23">
        <v>10.1</v>
      </c>
      <c r="E23">
        <f t="shared" si="1"/>
        <v>20.176375999999983</v>
      </c>
    </row>
    <row r="24" spans="1:5">
      <c r="A24" t="s">
        <v>70</v>
      </c>
      <c r="B24">
        <v>17.399999999999999</v>
      </c>
      <c r="C24">
        <f t="shared" si="0"/>
        <v>93.50049599999997</v>
      </c>
      <c r="D24">
        <v>18.600000000000001</v>
      </c>
      <c r="E24">
        <f t="shared" si="1"/>
        <v>112.27149600000001</v>
      </c>
    </row>
    <row r="25" spans="1:5">
      <c r="A25" t="s">
        <v>72</v>
      </c>
      <c r="B25">
        <v>8.5</v>
      </c>
      <c r="C25">
        <f t="shared" si="0"/>
        <v>13.483799999999995</v>
      </c>
      <c r="D25">
        <v>9.3000000000000007</v>
      </c>
      <c r="E25">
        <f t="shared" si="1"/>
        <v>16.408583999999998</v>
      </c>
    </row>
    <row r="26" spans="1:5">
      <c r="A26" t="s">
        <v>72</v>
      </c>
      <c r="B26">
        <v>6</v>
      </c>
      <c r="C26">
        <f t="shared" si="0"/>
        <v>9.7773000000000003</v>
      </c>
      <c r="D26">
        <v>7.8</v>
      </c>
      <c r="E26">
        <f t="shared" si="1"/>
        <v>11.616144000000006</v>
      </c>
    </row>
    <row r="27" spans="1:5">
      <c r="A27" t="s">
        <v>79</v>
      </c>
      <c r="B27">
        <v>6.7</v>
      </c>
      <c r="C27">
        <f t="shared" si="0"/>
        <v>9.9852839999999965</v>
      </c>
      <c r="D27">
        <v>8.1999999999999993</v>
      </c>
      <c r="E27">
        <f t="shared" si="1"/>
        <v>12.604344000000005</v>
      </c>
    </row>
    <row r="28" spans="1:5">
      <c r="A28" t="s">
        <v>81</v>
      </c>
      <c r="B28">
        <v>23.8</v>
      </c>
      <c r="C28">
        <f t="shared" si="0"/>
        <v>215.53070400000001</v>
      </c>
      <c r="D28">
        <v>25</v>
      </c>
      <c r="E28">
        <f t="shared" si="1"/>
        <v>244.4178</v>
      </c>
    </row>
    <row r="29" spans="1:5">
      <c r="A29" t="s">
        <v>81</v>
      </c>
      <c r="B29">
        <v>22.6</v>
      </c>
      <c r="C29">
        <f t="shared" si="0"/>
        <v>188.54037600000004</v>
      </c>
      <c r="D29">
        <v>23.9</v>
      </c>
      <c r="E29">
        <f t="shared" si="1"/>
        <v>217.86551599999993</v>
      </c>
    </row>
    <row r="30" spans="1:5">
      <c r="C30">
        <f>SUM(C3:C29)</f>
        <v>1507.443992</v>
      </c>
      <c r="E30">
        <f>SUM(E3:E29)</f>
        <v>1804.4509399999997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5"/>
  <sheetViews>
    <sheetView workbookViewId="0">
      <selection activeCell="F8" sqref="F8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113</v>
      </c>
      <c r="C2" t="s">
        <v>115</v>
      </c>
      <c r="D2" t="s">
        <v>3</v>
      </c>
      <c r="E2" t="s">
        <v>109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79</v>
      </c>
      <c r="B3">
        <v>5.8</v>
      </c>
      <c r="C3">
        <f>34.4703-8.0671*(B3)+0.6586*(B3)^2</f>
        <v>9.8364240000000045</v>
      </c>
      <c r="D3">
        <v>7.2</v>
      </c>
      <c r="E3">
        <f>34.4703-8.0671*(D3)+0.6586*(D3)^2</f>
        <v>10.529004</v>
      </c>
      <c r="F3">
        <v>0</v>
      </c>
      <c r="H3" t="s">
        <v>28</v>
      </c>
      <c r="I3">
        <v>2</v>
      </c>
      <c r="K3" t="s">
        <v>26</v>
      </c>
      <c r="L3">
        <v>3.7</v>
      </c>
      <c r="N3" t="s">
        <v>41</v>
      </c>
      <c r="O3">
        <v>6</v>
      </c>
      <c r="P3">
        <v>18</v>
      </c>
      <c r="Q3" t="s">
        <v>30</v>
      </c>
      <c r="R3">
        <v>8</v>
      </c>
      <c r="S3">
        <v>102</v>
      </c>
      <c r="T3" t="s">
        <v>29</v>
      </c>
      <c r="U3">
        <v>50</v>
      </c>
      <c r="V3">
        <v>0</v>
      </c>
    </row>
    <row r="4" spans="1:22">
      <c r="A4" t="s">
        <v>83</v>
      </c>
      <c r="B4">
        <v>5.4</v>
      </c>
      <c r="C4">
        <f t="shared" ref="C4:C12" si="0">34.4703-8.0671*(B4)+0.6586*(B4)^2</f>
        <v>10.112735999999998</v>
      </c>
      <c r="D4">
        <v>6.8</v>
      </c>
      <c r="E4">
        <f t="shared" ref="E4:E14" si="1">34.4703-8.0671*(D4)+0.6586*(D4)^2</f>
        <v>10.067684</v>
      </c>
      <c r="K4" t="s">
        <v>40</v>
      </c>
      <c r="L4">
        <v>3.2</v>
      </c>
      <c r="T4" t="s">
        <v>32</v>
      </c>
      <c r="U4">
        <v>20</v>
      </c>
      <c r="V4">
        <v>5</v>
      </c>
    </row>
    <row r="5" spans="1:22">
      <c r="A5" t="s">
        <v>74</v>
      </c>
      <c r="B5">
        <v>6.1</v>
      </c>
      <c r="C5">
        <f t="shared" si="0"/>
        <v>9.7674960000000013</v>
      </c>
      <c r="D5">
        <v>7.3</v>
      </c>
      <c r="E5">
        <f t="shared" si="1"/>
        <v>10.677264000000001</v>
      </c>
      <c r="K5" t="s">
        <v>36</v>
      </c>
      <c r="M5">
        <v>2.6</v>
      </c>
      <c r="T5" t="s">
        <v>21</v>
      </c>
      <c r="U5">
        <v>10</v>
      </c>
      <c r="V5">
        <v>0</v>
      </c>
    </row>
    <row r="6" spans="1:22">
      <c r="A6" t="s">
        <v>76</v>
      </c>
      <c r="B6">
        <v>28.7</v>
      </c>
      <c r="C6">
        <f t="shared" si="0"/>
        <v>345.42676399999993</v>
      </c>
      <c r="D6">
        <v>29.5</v>
      </c>
      <c r="E6">
        <f t="shared" si="1"/>
        <v>369.63750000000005</v>
      </c>
      <c r="K6" t="s">
        <v>26</v>
      </c>
      <c r="M6">
        <v>2.1</v>
      </c>
    </row>
    <row r="7" spans="1:22">
      <c r="A7" t="s">
        <v>74</v>
      </c>
      <c r="B7">
        <v>5.8</v>
      </c>
      <c r="C7">
        <f t="shared" si="0"/>
        <v>9.8364240000000045</v>
      </c>
      <c r="D7">
        <v>6.7</v>
      </c>
      <c r="E7">
        <f t="shared" si="1"/>
        <v>9.9852839999999965</v>
      </c>
      <c r="K7" t="s">
        <v>26</v>
      </c>
      <c r="M7">
        <v>1.8</v>
      </c>
    </row>
    <row r="8" spans="1:22">
      <c r="A8" t="s">
        <v>84</v>
      </c>
      <c r="B8">
        <v>27.8</v>
      </c>
      <c r="C8">
        <f t="shared" si="0"/>
        <v>319.19734399999999</v>
      </c>
      <c r="D8">
        <v>28.6</v>
      </c>
      <c r="E8">
        <f t="shared" si="1"/>
        <v>342.45969599999995</v>
      </c>
      <c r="K8" t="s">
        <v>26</v>
      </c>
      <c r="M8">
        <v>2.2999999999999998</v>
      </c>
    </row>
    <row r="9" spans="1:22">
      <c r="A9" t="s">
        <v>85</v>
      </c>
      <c r="B9">
        <v>27.3</v>
      </c>
      <c r="C9">
        <f t="shared" si="0"/>
        <v>305.08646400000003</v>
      </c>
      <c r="D9">
        <v>28.9</v>
      </c>
      <c r="E9">
        <f t="shared" si="1"/>
        <v>351.40041599999989</v>
      </c>
      <c r="K9" t="s">
        <v>26</v>
      </c>
      <c r="M9">
        <v>3.6</v>
      </c>
    </row>
    <row r="10" spans="1:22">
      <c r="A10" t="s">
        <v>86</v>
      </c>
      <c r="B10">
        <v>5.2</v>
      </c>
      <c r="C10">
        <f t="shared" si="0"/>
        <v>10.329924000000002</v>
      </c>
      <c r="D10">
        <v>6.4</v>
      </c>
      <c r="E10">
        <f t="shared" si="1"/>
        <v>9.8171160000000022</v>
      </c>
      <c r="K10" t="s">
        <v>40</v>
      </c>
      <c r="M10">
        <v>4.0999999999999996</v>
      </c>
    </row>
    <row r="11" spans="1:22">
      <c r="A11" t="s">
        <v>87</v>
      </c>
      <c r="B11">
        <v>6.7</v>
      </c>
      <c r="C11">
        <f t="shared" si="0"/>
        <v>9.9852839999999965</v>
      </c>
      <c r="D11">
        <v>7.6</v>
      </c>
      <c r="E11">
        <f t="shared" si="1"/>
        <v>11.201076</v>
      </c>
      <c r="K11" t="s">
        <v>42</v>
      </c>
      <c r="M11">
        <v>1.8</v>
      </c>
    </row>
    <row r="12" spans="1:22">
      <c r="A12" t="s">
        <v>88</v>
      </c>
      <c r="B12">
        <v>10.6</v>
      </c>
      <c r="C12">
        <f t="shared" si="0"/>
        <v>22.959336</v>
      </c>
      <c r="D12">
        <v>12</v>
      </c>
      <c r="E12">
        <f t="shared" si="1"/>
        <v>32.503499999999995</v>
      </c>
    </row>
    <row r="13" spans="1:22">
      <c r="A13" t="s">
        <v>79</v>
      </c>
      <c r="C13">
        <f>SUM(C3:C12)</f>
        <v>1052.5381959999997</v>
      </c>
      <c r="D13">
        <v>5.3</v>
      </c>
      <c r="E13">
        <f t="shared" si="1"/>
        <v>10.214744000000003</v>
      </c>
    </row>
    <row r="14" spans="1:22">
      <c r="A14" t="s">
        <v>79</v>
      </c>
      <c r="D14">
        <v>5.2</v>
      </c>
      <c r="E14">
        <f t="shared" si="1"/>
        <v>10.329924000000002</v>
      </c>
    </row>
    <row r="15" spans="1:22">
      <c r="E15">
        <f>SUM(E3:E14)</f>
        <v>1178.823208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0"/>
  <sheetViews>
    <sheetView topLeftCell="A13" workbookViewId="0">
      <selection activeCell="F21" sqref="F21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113</v>
      </c>
      <c r="C2" t="s">
        <v>116</v>
      </c>
      <c r="D2" t="s">
        <v>3</v>
      </c>
      <c r="E2" t="s">
        <v>112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89</v>
      </c>
      <c r="B3">
        <v>20.3</v>
      </c>
      <c r="C3">
        <f>34.4703-8.0671*(B3)+0.6586*(B3)^2</f>
        <v>142.11064399999998</v>
      </c>
      <c r="D3">
        <v>21.8</v>
      </c>
      <c r="E3">
        <f>34.4703-8.0671*(D3)+0.6586*(D3)^2</f>
        <v>171.600584</v>
      </c>
      <c r="F3">
        <v>0</v>
      </c>
      <c r="H3" t="s">
        <v>28</v>
      </c>
      <c r="I3">
        <v>1</v>
      </c>
      <c r="K3" t="s">
        <v>26</v>
      </c>
      <c r="L3">
        <v>4.2</v>
      </c>
      <c r="N3">
        <v>0</v>
      </c>
      <c r="O3">
        <v>21</v>
      </c>
      <c r="P3">
        <v>41</v>
      </c>
      <c r="Q3" t="s">
        <v>33</v>
      </c>
      <c r="R3">
        <v>10</v>
      </c>
      <c r="S3">
        <v>62</v>
      </c>
      <c r="T3" t="s">
        <v>55</v>
      </c>
      <c r="U3">
        <v>14</v>
      </c>
      <c r="V3">
        <v>5</v>
      </c>
    </row>
    <row r="4" spans="1:22">
      <c r="A4" t="s">
        <v>90</v>
      </c>
      <c r="B4">
        <v>22.4</v>
      </c>
      <c r="C4">
        <f t="shared" ref="C4:C25" si="0">34.4703-8.0671*(B4)+0.6586*(B4)^2</f>
        <v>184.22639599999997</v>
      </c>
      <c r="D4">
        <v>23.5</v>
      </c>
      <c r="E4">
        <f t="shared" ref="E4:E29" si="1">34.4703-8.0671*(D4)+0.6586*(D4)^2</f>
        <v>208.60529999999997</v>
      </c>
      <c r="K4" t="s">
        <v>26</v>
      </c>
      <c r="M4">
        <v>3.3</v>
      </c>
      <c r="T4" t="s">
        <v>24</v>
      </c>
      <c r="U4">
        <v>56</v>
      </c>
      <c r="V4">
        <v>5</v>
      </c>
    </row>
    <row r="5" spans="1:22">
      <c r="A5" t="s">
        <v>74</v>
      </c>
      <c r="B5">
        <v>5.8</v>
      </c>
      <c r="C5">
        <f t="shared" si="0"/>
        <v>9.8364240000000045</v>
      </c>
      <c r="D5">
        <v>6.5</v>
      </c>
      <c r="E5">
        <f t="shared" si="1"/>
        <v>9.860000000000003</v>
      </c>
      <c r="K5" t="s">
        <v>26</v>
      </c>
      <c r="M5">
        <v>1.9</v>
      </c>
      <c r="T5" t="s">
        <v>27</v>
      </c>
      <c r="U5">
        <v>12</v>
      </c>
      <c r="V5">
        <v>2</v>
      </c>
    </row>
    <row r="6" spans="1:22">
      <c r="A6" t="s">
        <v>91</v>
      </c>
      <c r="B6">
        <v>6.3</v>
      </c>
      <c r="C6">
        <f t="shared" si="0"/>
        <v>9.7874039999999987</v>
      </c>
      <c r="D6">
        <v>7.5</v>
      </c>
      <c r="E6">
        <f t="shared" si="1"/>
        <v>11.013300000000001</v>
      </c>
      <c r="K6" t="s">
        <v>26</v>
      </c>
      <c r="M6">
        <v>2.4</v>
      </c>
      <c r="T6" t="s">
        <v>56</v>
      </c>
      <c r="U6">
        <v>3</v>
      </c>
      <c r="V6">
        <v>0</v>
      </c>
    </row>
    <row r="7" spans="1:22">
      <c r="A7" t="s">
        <v>92</v>
      </c>
      <c r="B7">
        <v>12.8</v>
      </c>
      <c r="C7">
        <f t="shared" si="0"/>
        <v>39.116444000000016</v>
      </c>
      <c r="D7">
        <v>13.7</v>
      </c>
      <c r="E7">
        <f t="shared" si="1"/>
        <v>47.563663999999974</v>
      </c>
      <c r="K7" t="s">
        <v>26</v>
      </c>
      <c r="M7">
        <v>4.5999999999999996</v>
      </c>
      <c r="T7" t="s">
        <v>57</v>
      </c>
      <c r="U7">
        <v>7</v>
      </c>
      <c r="V7">
        <v>0</v>
      </c>
    </row>
    <row r="8" spans="1:22">
      <c r="A8" t="s">
        <v>93</v>
      </c>
      <c r="B8">
        <v>11.5</v>
      </c>
      <c r="C8">
        <f t="shared" si="0"/>
        <v>28.798499999999997</v>
      </c>
      <c r="D8">
        <v>13.2</v>
      </c>
      <c r="E8">
        <f t="shared" si="1"/>
        <v>42.739044000000007</v>
      </c>
      <c r="K8" t="s">
        <v>36</v>
      </c>
      <c r="M8">
        <v>2.6</v>
      </c>
    </row>
    <row r="9" spans="1:22">
      <c r="A9" t="s">
        <v>94</v>
      </c>
      <c r="B9">
        <v>12.7</v>
      </c>
      <c r="C9">
        <f t="shared" si="0"/>
        <v>38.243724</v>
      </c>
      <c r="D9">
        <v>14</v>
      </c>
      <c r="E9">
        <f t="shared" si="1"/>
        <v>50.616500000000002</v>
      </c>
      <c r="K9" t="s">
        <v>49</v>
      </c>
      <c r="M9">
        <v>1.8</v>
      </c>
    </row>
    <row r="10" spans="1:22">
      <c r="A10" t="s">
        <v>95</v>
      </c>
      <c r="B10">
        <v>39.700000000000003</v>
      </c>
      <c r="C10">
        <f t="shared" si="0"/>
        <v>752.21930399999997</v>
      </c>
      <c r="D10">
        <v>40.5</v>
      </c>
      <c r="E10">
        <f t="shared" si="1"/>
        <v>788.02139999999997</v>
      </c>
      <c r="K10" t="s">
        <v>50</v>
      </c>
      <c r="L10">
        <v>4.2</v>
      </c>
    </row>
    <row r="11" spans="1:22">
      <c r="A11" t="s">
        <v>74</v>
      </c>
      <c r="B11">
        <v>7.4</v>
      </c>
      <c r="C11">
        <f t="shared" si="0"/>
        <v>10.838695999999999</v>
      </c>
      <c r="D11">
        <v>8.6999999999999993</v>
      </c>
      <c r="E11">
        <f t="shared" si="1"/>
        <v>14.135963999999994</v>
      </c>
      <c r="K11" t="s">
        <v>50</v>
      </c>
      <c r="L11">
        <v>3.8</v>
      </c>
    </row>
    <row r="12" spans="1:22">
      <c r="A12" t="s">
        <v>68</v>
      </c>
      <c r="B12">
        <v>17.600000000000001</v>
      </c>
      <c r="C12">
        <f t="shared" si="0"/>
        <v>96.497276000000028</v>
      </c>
      <c r="D12">
        <v>18.899999999999999</v>
      </c>
      <c r="E12">
        <f t="shared" si="1"/>
        <v>117.26061599999994</v>
      </c>
    </row>
    <row r="13" spans="1:22">
      <c r="A13" t="s">
        <v>96</v>
      </c>
      <c r="B13">
        <v>10.3</v>
      </c>
      <c r="C13">
        <f t="shared" si="0"/>
        <v>21.25004400000001</v>
      </c>
      <c r="D13">
        <v>12.2</v>
      </c>
      <c r="E13">
        <f t="shared" si="1"/>
        <v>34.07770399999999</v>
      </c>
    </row>
    <row r="14" spans="1:22">
      <c r="A14" t="s">
        <v>97</v>
      </c>
      <c r="B14">
        <v>7.9</v>
      </c>
      <c r="C14">
        <f t="shared" si="0"/>
        <v>11.843435999999997</v>
      </c>
      <c r="D14">
        <v>8.6999999999999993</v>
      </c>
      <c r="E14">
        <f t="shared" si="1"/>
        <v>14.135963999999994</v>
      </c>
    </row>
    <row r="15" spans="1:22">
      <c r="A15" t="s">
        <v>98</v>
      </c>
      <c r="B15">
        <v>7.3</v>
      </c>
      <c r="C15">
        <f t="shared" si="0"/>
        <v>10.677264000000001</v>
      </c>
      <c r="D15">
        <v>8.4</v>
      </c>
      <c r="E15">
        <f t="shared" si="1"/>
        <v>13.177475999999992</v>
      </c>
    </row>
    <row r="16" spans="1:22">
      <c r="A16" t="s">
        <v>99</v>
      </c>
      <c r="B16">
        <v>10.6</v>
      </c>
      <c r="C16">
        <f t="shared" si="0"/>
        <v>22.959336</v>
      </c>
      <c r="D16">
        <v>12.7</v>
      </c>
      <c r="E16">
        <f t="shared" si="1"/>
        <v>38.243724</v>
      </c>
    </row>
    <row r="17" spans="1:5">
      <c r="A17" t="s">
        <v>74</v>
      </c>
      <c r="B17">
        <v>6.5</v>
      </c>
      <c r="C17">
        <f t="shared" si="0"/>
        <v>9.860000000000003</v>
      </c>
      <c r="D17">
        <v>7.4</v>
      </c>
      <c r="E17">
        <f t="shared" si="1"/>
        <v>10.838695999999999</v>
      </c>
    </row>
    <row r="18" spans="1:5">
      <c r="A18" t="s">
        <v>89</v>
      </c>
      <c r="B18">
        <v>6.2</v>
      </c>
      <c r="C18">
        <f t="shared" si="0"/>
        <v>9.7708639999999995</v>
      </c>
      <c r="D18">
        <v>7.9</v>
      </c>
      <c r="E18">
        <f t="shared" si="1"/>
        <v>11.843435999999997</v>
      </c>
    </row>
    <row r="19" spans="1:5">
      <c r="A19" t="s">
        <v>98</v>
      </c>
      <c r="B19">
        <v>24.7</v>
      </c>
      <c r="C19">
        <f t="shared" si="0"/>
        <v>237.01820399999997</v>
      </c>
      <c r="D19">
        <v>25.4</v>
      </c>
      <c r="E19">
        <f t="shared" si="1"/>
        <v>254.46833599999997</v>
      </c>
    </row>
    <row r="20" spans="1:5">
      <c r="A20" t="s">
        <v>74</v>
      </c>
      <c r="B20">
        <v>6.9</v>
      </c>
      <c r="C20">
        <f t="shared" si="0"/>
        <v>10.163256000000004</v>
      </c>
      <c r="D20">
        <v>7.3</v>
      </c>
      <c r="E20">
        <f t="shared" si="1"/>
        <v>10.677264000000001</v>
      </c>
    </row>
    <row r="21" spans="1:5">
      <c r="A21" t="s">
        <v>93</v>
      </c>
      <c r="B21">
        <v>18</v>
      </c>
      <c r="C21">
        <f t="shared" si="0"/>
        <v>102.6489</v>
      </c>
      <c r="D21">
        <v>20.3</v>
      </c>
      <c r="E21">
        <f t="shared" si="1"/>
        <v>142.11064399999998</v>
      </c>
    </row>
    <row r="22" spans="1:5">
      <c r="A22" t="s">
        <v>67</v>
      </c>
      <c r="B22">
        <v>21.8</v>
      </c>
      <c r="C22">
        <f t="shared" si="0"/>
        <v>171.600584</v>
      </c>
      <c r="D22">
        <v>23</v>
      </c>
      <c r="E22">
        <f t="shared" si="1"/>
        <v>197.32639999999998</v>
      </c>
    </row>
    <row r="23" spans="1:5">
      <c r="A23" t="s">
        <v>82</v>
      </c>
      <c r="B23">
        <v>9.9</v>
      </c>
      <c r="C23">
        <f t="shared" si="0"/>
        <v>19.155396000000003</v>
      </c>
      <c r="D23">
        <v>11.3</v>
      </c>
      <c r="E23">
        <f t="shared" si="1"/>
        <v>27.408704000000007</v>
      </c>
    </row>
    <row r="24" spans="1:5">
      <c r="A24" t="s">
        <v>82</v>
      </c>
      <c r="B24">
        <v>5.4</v>
      </c>
      <c r="C24">
        <f t="shared" si="0"/>
        <v>10.112735999999998</v>
      </c>
      <c r="D24">
        <v>6.6</v>
      </c>
      <c r="E24">
        <f t="shared" si="1"/>
        <v>9.9160560000000046</v>
      </c>
    </row>
    <row r="25" spans="1:5">
      <c r="A25" t="s">
        <v>100</v>
      </c>
      <c r="B25">
        <v>7.2</v>
      </c>
      <c r="C25">
        <f t="shared" si="0"/>
        <v>10.529004</v>
      </c>
      <c r="D25">
        <v>7.6</v>
      </c>
      <c r="E25">
        <f t="shared" si="1"/>
        <v>11.201076</v>
      </c>
    </row>
    <row r="26" spans="1:5">
      <c r="A26" t="s">
        <v>82</v>
      </c>
      <c r="C26">
        <f>SUM(C3:C25)</f>
        <v>1959.2638360000001</v>
      </c>
      <c r="D26">
        <v>5.4</v>
      </c>
      <c r="E26">
        <f t="shared" si="1"/>
        <v>10.112735999999998</v>
      </c>
    </row>
    <row r="27" spans="1:5">
      <c r="A27" t="s">
        <v>100</v>
      </c>
      <c r="D27">
        <v>5.0999999999999996</v>
      </c>
      <c r="E27">
        <f t="shared" si="1"/>
        <v>10.458276000000001</v>
      </c>
    </row>
    <row r="28" spans="1:5">
      <c r="A28" t="s">
        <v>67</v>
      </c>
      <c r="D28">
        <v>5.4</v>
      </c>
      <c r="E28">
        <f t="shared" si="1"/>
        <v>10.112735999999998</v>
      </c>
    </row>
    <row r="29" spans="1:5">
      <c r="A29" t="s">
        <v>74</v>
      </c>
      <c r="D29">
        <v>5.4</v>
      </c>
      <c r="E29">
        <f t="shared" si="1"/>
        <v>10.112735999999998</v>
      </c>
    </row>
    <row r="30" spans="1:5">
      <c r="E30">
        <f>SUM(E3:E29)</f>
        <v>2277.6383359999995</v>
      </c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3"/>
  <sheetViews>
    <sheetView workbookViewId="0">
      <selection activeCell="G9" sqref="G9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113</v>
      </c>
      <c r="C2" t="s">
        <v>114</v>
      </c>
      <c r="D2" t="s">
        <v>3</v>
      </c>
      <c r="E2" t="s">
        <v>110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101</v>
      </c>
      <c r="B3">
        <v>31.3</v>
      </c>
      <c r="C3">
        <f>34.4703-8.0671*(B3)+0.6586*(B3)^2</f>
        <v>427.19390399999997</v>
      </c>
      <c r="D3">
        <v>32.799999999999997</v>
      </c>
      <c r="E3">
        <f>34.4703-8.0671*(D3)+0.6586*(D3)^2</f>
        <v>478.41764399999994</v>
      </c>
      <c r="F3">
        <v>4</v>
      </c>
      <c r="G3">
        <v>4</v>
      </c>
      <c r="H3">
        <v>0</v>
      </c>
      <c r="K3" t="s">
        <v>35</v>
      </c>
      <c r="M3">
        <v>4.0999999999999996</v>
      </c>
      <c r="N3" t="s">
        <v>31</v>
      </c>
      <c r="O3">
        <v>3</v>
      </c>
      <c r="P3">
        <v>27</v>
      </c>
      <c r="Q3" t="s">
        <v>39</v>
      </c>
      <c r="R3">
        <v>14</v>
      </c>
      <c r="S3">
        <v>109</v>
      </c>
      <c r="T3" t="s">
        <v>38</v>
      </c>
      <c r="U3">
        <v>40</v>
      </c>
      <c r="V3">
        <v>10</v>
      </c>
    </row>
    <row r="4" spans="1:22">
      <c r="A4" t="s">
        <v>102</v>
      </c>
      <c r="B4">
        <v>6.4</v>
      </c>
      <c r="C4">
        <f t="shared" ref="C4:C9" si="0">34.4703-8.0671*(B4)+0.6586*(B4)^2</f>
        <v>9.8171160000000022</v>
      </c>
      <c r="D4">
        <v>7.3</v>
      </c>
      <c r="E4">
        <f t="shared" ref="E4:E12" si="1">34.4703-8.0671*(D4)+0.6586*(D4)^2</f>
        <v>10.677264000000001</v>
      </c>
      <c r="K4" t="s">
        <v>35</v>
      </c>
      <c r="M4">
        <v>3.4</v>
      </c>
      <c r="T4" t="s">
        <v>12</v>
      </c>
      <c r="U4">
        <v>25</v>
      </c>
      <c r="V4">
        <v>0</v>
      </c>
    </row>
    <row r="5" spans="1:22">
      <c r="A5" t="s">
        <v>101</v>
      </c>
      <c r="B5">
        <v>12.3</v>
      </c>
      <c r="C5">
        <f t="shared" si="0"/>
        <v>34.884563999999997</v>
      </c>
      <c r="D5">
        <v>13.7</v>
      </c>
      <c r="E5">
        <f t="shared" si="1"/>
        <v>47.563663999999974</v>
      </c>
      <c r="K5" t="s">
        <v>26</v>
      </c>
      <c r="M5">
        <v>2.8</v>
      </c>
    </row>
    <row r="6" spans="1:22">
      <c r="A6" t="s">
        <v>102</v>
      </c>
      <c r="B6">
        <v>6.7</v>
      </c>
      <c r="C6">
        <f t="shared" si="0"/>
        <v>9.9852839999999965</v>
      </c>
      <c r="D6">
        <v>7.2</v>
      </c>
      <c r="E6">
        <f t="shared" si="1"/>
        <v>10.529004</v>
      </c>
      <c r="K6" t="s">
        <v>36</v>
      </c>
      <c r="M6">
        <v>3.3</v>
      </c>
    </row>
    <row r="7" spans="1:22">
      <c r="A7" t="s">
        <v>102</v>
      </c>
      <c r="B7">
        <v>5.8</v>
      </c>
      <c r="C7">
        <f t="shared" si="0"/>
        <v>9.8364240000000045</v>
      </c>
      <c r="D7">
        <v>6.3</v>
      </c>
      <c r="E7">
        <f t="shared" si="1"/>
        <v>9.7874039999999987</v>
      </c>
      <c r="K7" t="s">
        <v>26</v>
      </c>
      <c r="M7">
        <v>3</v>
      </c>
    </row>
    <row r="8" spans="1:22">
      <c r="A8" t="s">
        <v>102</v>
      </c>
      <c r="B8">
        <v>6.4</v>
      </c>
      <c r="C8">
        <f t="shared" si="0"/>
        <v>9.8171160000000022</v>
      </c>
      <c r="D8">
        <v>6.9</v>
      </c>
      <c r="E8">
        <f t="shared" si="1"/>
        <v>10.163256000000004</v>
      </c>
      <c r="K8" t="s">
        <v>26</v>
      </c>
      <c r="M8">
        <v>3.2</v>
      </c>
    </row>
    <row r="9" spans="1:22">
      <c r="A9" t="s">
        <v>70</v>
      </c>
      <c r="B9">
        <v>23</v>
      </c>
      <c r="C9">
        <f t="shared" si="0"/>
        <v>197.32639999999998</v>
      </c>
      <c r="D9">
        <v>23.9</v>
      </c>
      <c r="E9">
        <f t="shared" si="1"/>
        <v>217.86551599999993</v>
      </c>
      <c r="K9" t="s">
        <v>40</v>
      </c>
      <c r="L9">
        <v>4.9000000000000004</v>
      </c>
    </row>
    <row r="10" spans="1:22">
      <c r="A10" t="s">
        <v>101</v>
      </c>
      <c r="C10">
        <f>SUM(C3:C9)</f>
        <v>698.86080799999991</v>
      </c>
      <c r="D10">
        <v>5.3</v>
      </c>
      <c r="E10">
        <f t="shared" si="1"/>
        <v>10.214744000000003</v>
      </c>
      <c r="K10" t="s">
        <v>51</v>
      </c>
      <c r="L10">
        <v>4.5999999999999996</v>
      </c>
    </row>
    <row r="11" spans="1:22">
      <c r="A11" t="s">
        <v>70</v>
      </c>
      <c r="D11">
        <v>6</v>
      </c>
      <c r="E11">
        <f t="shared" si="1"/>
        <v>9.7773000000000003</v>
      </c>
      <c r="K11" t="s">
        <v>51</v>
      </c>
      <c r="L11">
        <v>3.8</v>
      </c>
    </row>
    <row r="12" spans="1:22">
      <c r="A12" t="s">
        <v>101</v>
      </c>
      <c r="D12">
        <v>5.7</v>
      </c>
      <c r="E12">
        <f t="shared" si="1"/>
        <v>9.8857440000000025</v>
      </c>
      <c r="K12" t="s">
        <v>50</v>
      </c>
      <c r="L12">
        <v>4.0999999999999996</v>
      </c>
    </row>
    <row r="13" spans="1:22">
      <c r="E13">
        <f>SUM(E3:E12)</f>
        <v>814.88153999999997</v>
      </c>
    </row>
  </sheetData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18"/>
  <sheetViews>
    <sheetView workbookViewId="0">
      <selection activeCell="F9" sqref="F9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113</v>
      </c>
      <c r="C2" t="s">
        <v>114</v>
      </c>
      <c r="D2" t="s">
        <v>3</v>
      </c>
      <c r="E2" t="s">
        <v>110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70</v>
      </c>
      <c r="B3">
        <v>31.3</v>
      </c>
      <c r="C3">
        <f>34.4703-8.0671*(B3)+0.6586*(B3)^2</f>
        <v>427.19390399999997</v>
      </c>
      <c r="D3">
        <v>32.799999999999997</v>
      </c>
      <c r="E3">
        <f>34.4703-8.0671*(D3)+0.6586*(D3)^2</f>
        <v>478.41764399999994</v>
      </c>
      <c r="F3">
        <v>6</v>
      </c>
      <c r="G3">
        <v>6</v>
      </c>
      <c r="H3">
        <v>0</v>
      </c>
      <c r="I3">
        <v>0</v>
      </c>
      <c r="J3">
        <v>0</v>
      </c>
      <c r="K3" t="s">
        <v>43</v>
      </c>
      <c r="L3">
        <v>2.5</v>
      </c>
      <c r="M3">
        <v>2.9</v>
      </c>
      <c r="N3" t="s">
        <v>31</v>
      </c>
      <c r="O3">
        <v>3</v>
      </c>
      <c r="P3">
        <v>18</v>
      </c>
      <c r="Q3" t="s">
        <v>44</v>
      </c>
      <c r="R3">
        <v>16</v>
      </c>
      <c r="S3">
        <v>64</v>
      </c>
      <c r="T3" t="s">
        <v>27</v>
      </c>
      <c r="U3">
        <v>30</v>
      </c>
      <c r="V3">
        <v>10</v>
      </c>
    </row>
    <row r="4" spans="1:22">
      <c r="A4" t="s">
        <v>67</v>
      </c>
      <c r="B4">
        <v>13.6</v>
      </c>
      <c r="C4">
        <f t="shared" ref="C4:C16" si="0">34.4703-8.0671*(B4)+0.6586*(B4)^2</f>
        <v>46.572395999999998</v>
      </c>
      <c r="D4">
        <v>14.9</v>
      </c>
      <c r="E4">
        <f t="shared" ref="E4:E17" si="1">34.4703-8.0671*(D4)+0.6586*(D4)^2</f>
        <v>60.48629600000001</v>
      </c>
      <c r="K4" t="s">
        <v>43</v>
      </c>
      <c r="L4">
        <v>1.7</v>
      </c>
      <c r="M4">
        <v>2.2000000000000002</v>
      </c>
      <c r="T4" t="s">
        <v>12</v>
      </c>
      <c r="U4">
        <v>40</v>
      </c>
      <c r="V4">
        <v>30</v>
      </c>
    </row>
    <row r="5" spans="1:22">
      <c r="A5" t="s">
        <v>74</v>
      </c>
      <c r="B5">
        <v>6.6</v>
      </c>
      <c r="C5">
        <f t="shared" si="0"/>
        <v>9.9160560000000046</v>
      </c>
      <c r="D5">
        <v>7.9</v>
      </c>
      <c r="E5">
        <f t="shared" si="1"/>
        <v>11.843435999999997</v>
      </c>
      <c r="K5" t="s">
        <v>26</v>
      </c>
      <c r="L5">
        <v>2.4</v>
      </c>
      <c r="M5">
        <v>2.9</v>
      </c>
    </row>
    <row r="6" spans="1:22">
      <c r="A6" t="s">
        <v>103</v>
      </c>
      <c r="B6">
        <v>8.6999999999999993</v>
      </c>
      <c r="C6">
        <f t="shared" si="0"/>
        <v>14.135963999999994</v>
      </c>
      <c r="D6">
        <v>9.9</v>
      </c>
      <c r="E6">
        <f t="shared" si="1"/>
        <v>19.155396000000003</v>
      </c>
      <c r="K6" t="s">
        <v>26</v>
      </c>
      <c r="L6">
        <v>1.5</v>
      </c>
      <c r="M6">
        <v>1.8</v>
      </c>
    </row>
    <row r="7" spans="1:22">
      <c r="A7" s="6" t="s">
        <v>70</v>
      </c>
      <c r="B7">
        <v>13.7</v>
      </c>
      <c r="C7">
        <f t="shared" si="0"/>
        <v>47.563663999999974</v>
      </c>
      <c r="D7">
        <v>15</v>
      </c>
      <c r="E7">
        <f t="shared" si="1"/>
        <v>61.648799999999994</v>
      </c>
      <c r="K7" t="s">
        <v>26</v>
      </c>
      <c r="M7">
        <v>2.6</v>
      </c>
    </row>
    <row r="8" spans="1:22">
      <c r="A8" t="s">
        <v>104</v>
      </c>
      <c r="B8">
        <v>5.0999999999999996</v>
      </c>
      <c r="C8">
        <f t="shared" si="0"/>
        <v>10.458276000000001</v>
      </c>
      <c r="D8">
        <v>6.8</v>
      </c>
      <c r="E8">
        <f t="shared" si="1"/>
        <v>10.067684</v>
      </c>
      <c r="K8" t="s">
        <v>26</v>
      </c>
      <c r="M8">
        <v>4.5999999999999996</v>
      </c>
    </row>
    <row r="9" spans="1:22">
      <c r="A9" t="s">
        <v>88</v>
      </c>
      <c r="B9">
        <v>11.4</v>
      </c>
      <c r="C9">
        <f t="shared" si="0"/>
        <v>28.097016000000004</v>
      </c>
      <c r="D9">
        <v>12.7</v>
      </c>
      <c r="E9">
        <f t="shared" si="1"/>
        <v>38.243724</v>
      </c>
      <c r="K9" t="s">
        <v>45</v>
      </c>
      <c r="L9">
        <v>4.5999999999999996</v>
      </c>
    </row>
    <row r="10" spans="1:22">
      <c r="A10" t="s">
        <v>88</v>
      </c>
      <c r="B10">
        <v>22.4</v>
      </c>
      <c r="C10">
        <f t="shared" si="0"/>
        <v>184.22639599999997</v>
      </c>
      <c r="D10">
        <v>23.8</v>
      </c>
      <c r="E10">
        <f t="shared" si="1"/>
        <v>215.53070400000001</v>
      </c>
      <c r="K10" t="s">
        <v>26</v>
      </c>
      <c r="L10">
        <v>4.8</v>
      </c>
    </row>
    <row r="11" spans="1:22">
      <c r="A11" t="s">
        <v>74</v>
      </c>
      <c r="B11">
        <v>13.4</v>
      </c>
      <c r="C11">
        <f t="shared" si="0"/>
        <v>44.629375999999993</v>
      </c>
      <c r="D11">
        <v>14.1</v>
      </c>
      <c r="E11">
        <f t="shared" si="1"/>
        <v>51.660455999999982</v>
      </c>
    </row>
    <row r="12" spans="1:22">
      <c r="A12" t="s">
        <v>101</v>
      </c>
      <c r="B12">
        <v>9.6999999999999993</v>
      </c>
      <c r="C12">
        <f t="shared" si="0"/>
        <v>18.187103999999998</v>
      </c>
      <c r="D12">
        <v>11</v>
      </c>
      <c r="E12">
        <f t="shared" si="1"/>
        <v>25.422799999999988</v>
      </c>
    </row>
    <row r="13" spans="1:22">
      <c r="A13" t="s">
        <v>105</v>
      </c>
      <c r="B13">
        <v>16.100000000000001</v>
      </c>
      <c r="C13">
        <f t="shared" si="0"/>
        <v>75.305696000000012</v>
      </c>
      <c r="D13">
        <v>17</v>
      </c>
      <c r="E13">
        <f t="shared" si="1"/>
        <v>87.664999999999992</v>
      </c>
    </row>
    <row r="14" spans="1:22">
      <c r="A14" t="s">
        <v>70</v>
      </c>
      <c r="B14">
        <v>41.3</v>
      </c>
      <c r="C14">
        <f t="shared" si="0"/>
        <v>824.6665039999998</v>
      </c>
      <c r="D14">
        <v>41.8</v>
      </c>
      <c r="E14">
        <f t="shared" si="1"/>
        <v>847.9977839999998</v>
      </c>
    </row>
    <row r="15" spans="1:22">
      <c r="A15" t="s">
        <v>88</v>
      </c>
      <c r="B15">
        <v>7.8</v>
      </c>
      <c r="C15">
        <f t="shared" si="0"/>
        <v>11.616144000000006</v>
      </c>
      <c r="D15">
        <v>9.1999999999999993</v>
      </c>
      <c r="E15">
        <f t="shared" si="1"/>
        <v>15.996884000000001</v>
      </c>
    </row>
    <row r="16" spans="1:22">
      <c r="A16" t="s">
        <v>88</v>
      </c>
      <c r="B16">
        <v>9.1</v>
      </c>
      <c r="C16">
        <f t="shared" si="0"/>
        <v>15.598356000000003</v>
      </c>
      <c r="D16">
        <v>10</v>
      </c>
      <c r="E16">
        <f t="shared" si="1"/>
        <v>19.659300000000009</v>
      </c>
    </row>
    <row r="17" spans="1:5">
      <c r="A17" t="s">
        <v>88</v>
      </c>
      <c r="C17">
        <f>SUM(C3:C16)</f>
        <v>1758.1668519999998</v>
      </c>
      <c r="D17">
        <v>5.2</v>
      </c>
      <c r="E17">
        <f t="shared" si="1"/>
        <v>10.329924000000002</v>
      </c>
    </row>
    <row r="18" spans="1:5">
      <c r="E18">
        <f>SUM(E3:E17)</f>
        <v>1954.1258319999995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2"/>
  <sheetViews>
    <sheetView workbookViewId="0">
      <selection activeCell="F6" sqref="F6"/>
    </sheetView>
  </sheetViews>
  <sheetFormatPr defaultRowHeight="14.25"/>
  <sheetData>
    <row r="1" spans="1:22">
      <c r="A1" t="s">
        <v>4</v>
      </c>
      <c r="F1" t="s">
        <v>2</v>
      </c>
      <c r="H1" t="s">
        <v>1</v>
      </c>
      <c r="K1" t="s">
        <v>5</v>
      </c>
      <c r="N1" t="s">
        <v>8</v>
      </c>
      <c r="Q1" t="s">
        <v>9</v>
      </c>
      <c r="T1" t="s">
        <v>11</v>
      </c>
    </row>
    <row r="2" spans="1:22">
      <c r="A2" t="s">
        <v>0</v>
      </c>
      <c r="B2" t="s">
        <v>113</v>
      </c>
      <c r="C2" t="s">
        <v>117</v>
      </c>
      <c r="D2" t="s">
        <v>3</v>
      </c>
      <c r="E2" t="s">
        <v>110</v>
      </c>
      <c r="F2">
        <v>2012</v>
      </c>
      <c r="G2">
        <v>2018</v>
      </c>
      <c r="H2" t="s">
        <v>7</v>
      </c>
      <c r="I2">
        <v>2012</v>
      </c>
      <c r="J2">
        <v>2018</v>
      </c>
      <c r="K2" t="s">
        <v>6</v>
      </c>
      <c r="L2">
        <v>2012</v>
      </c>
      <c r="M2">
        <v>2018</v>
      </c>
      <c r="N2" t="s">
        <v>6</v>
      </c>
      <c r="O2">
        <v>2012</v>
      </c>
      <c r="P2">
        <v>2018</v>
      </c>
      <c r="Q2" t="s">
        <v>10</v>
      </c>
      <c r="R2">
        <v>2012</v>
      </c>
      <c r="S2">
        <v>2018</v>
      </c>
      <c r="T2" t="s">
        <v>7</v>
      </c>
      <c r="U2">
        <v>2012</v>
      </c>
      <c r="V2">
        <v>2018</v>
      </c>
    </row>
    <row r="3" spans="1:22">
      <c r="A3" t="s">
        <v>106</v>
      </c>
      <c r="B3">
        <v>27.4</v>
      </c>
      <c r="C3">
        <f>34.4703-8.0671*(B3)+0.6586*(B3)^2</f>
        <v>307.88229599999988</v>
      </c>
      <c r="D3">
        <v>28.5</v>
      </c>
      <c r="E3">
        <f>34.4703-8.0671*(D3)+0.6586*(D3)^2</f>
        <v>339.50580000000002</v>
      </c>
      <c r="F3">
        <v>1</v>
      </c>
      <c r="G3">
        <v>1</v>
      </c>
      <c r="H3">
        <v>0</v>
      </c>
      <c r="K3" t="s">
        <v>43</v>
      </c>
      <c r="L3">
        <v>4.3</v>
      </c>
      <c r="M3">
        <v>4.8</v>
      </c>
      <c r="N3" t="s">
        <v>43</v>
      </c>
      <c r="O3">
        <v>7</v>
      </c>
      <c r="P3">
        <v>13</v>
      </c>
      <c r="Q3" t="s">
        <v>39</v>
      </c>
      <c r="R3">
        <v>10</v>
      </c>
      <c r="S3">
        <v>56</v>
      </c>
      <c r="T3" t="s">
        <v>27</v>
      </c>
      <c r="U3">
        <v>10</v>
      </c>
      <c r="V3">
        <v>2</v>
      </c>
    </row>
    <row r="4" spans="1:22">
      <c r="A4" t="s">
        <v>106</v>
      </c>
      <c r="B4">
        <v>12.8</v>
      </c>
      <c r="C4">
        <f t="shared" ref="C4:C21" si="0">34.4703-8.0671*(B4)+0.6586*(B4)^2</f>
        <v>39.116444000000016</v>
      </c>
      <c r="D4">
        <v>13.7</v>
      </c>
      <c r="E4">
        <f t="shared" ref="E4:E21" si="1">34.4703-8.0671*(D4)+0.6586*(D4)^2</f>
        <v>47.563663999999974</v>
      </c>
      <c r="K4" t="s">
        <v>18</v>
      </c>
      <c r="L4">
        <v>2.6</v>
      </c>
      <c r="M4">
        <v>3.9</v>
      </c>
      <c r="T4" t="s">
        <v>12</v>
      </c>
      <c r="U4">
        <v>55</v>
      </c>
      <c r="V4">
        <v>15</v>
      </c>
    </row>
    <row r="5" spans="1:22">
      <c r="A5" t="s">
        <v>106</v>
      </c>
      <c r="B5">
        <v>20.3</v>
      </c>
      <c r="C5">
        <f t="shared" si="0"/>
        <v>142.11064399999998</v>
      </c>
      <c r="D5">
        <v>21.7</v>
      </c>
      <c r="E5">
        <f t="shared" si="1"/>
        <v>169.542384</v>
      </c>
      <c r="K5" t="s">
        <v>46</v>
      </c>
      <c r="L5">
        <v>4.9000000000000004</v>
      </c>
    </row>
    <row r="6" spans="1:22">
      <c r="A6" t="s">
        <v>106</v>
      </c>
      <c r="B6">
        <v>9.6999999999999993</v>
      </c>
      <c r="C6">
        <f t="shared" si="0"/>
        <v>18.187103999999998</v>
      </c>
      <c r="D6">
        <v>11</v>
      </c>
      <c r="E6">
        <f t="shared" si="1"/>
        <v>25.422799999999988</v>
      </c>
      <c r="K6" t="s">
        <v>53</v>
      </c>
      <c r="L6">
        <v>4.8</v>
      </c>
      <c r="M6">
        <v>0</v>
      </c>
    </row>
    <row r="7" spans="1:22">
      <c r="A7" t="s">
        <v>106</v>
      </c>
      <c r="B7">
        <v>6</v>
      </c>
      <c r="C7">
        <f t="shared" si="0"/>
        <v>9.7773000000000003</v>
      </c>
      <c r="D7">
        <v>7.8</v>
      </c>
      <c r="E7">
        <f t="shared" si="1"/>
        <v>11.616144000000006</v>
      </c>
      <c r="K7" t="s">
        <v>52</v>
      </c>
      <c r="L7">
        <v>2.4</v>
      </c>
      <c r="M7">
        <v>3.9</v>
      </c>
    </row>
    <row r="8" spans="1:22">
      <c r="A8" t="s">
        <v>106</v>
      </c>
      <c r="B8">
        <v>13.6</v>
      </c>
      <c r="C8">
        <f t="shared" si="0"/>
        <v>46.572395999999998</v>
      </c>
      <c r="D8">
        <v>14.8</v>
      </c>
      <c r="E8">
        <f t="shared" si="1"/>
        <v>59.336963999999995</v>
      </c>
      <c r="K8" t="s">
        <v>54</v>
      </c>
      <c r="L8">
        <v>4.8</v>
      </c>
    </row>
    <row r="9" spans="1:22">
      <c r="A9" t="s">
        <v>106</v>
      </c>
      <c r="B9">
        <v>8.1999999999999993</v>
      </c>
      <c r="C9">
        <f t="shared" si="0"/>
        <v>12.604344000000005</v>
      </c>
      <c r="D9">
        <v>9.4</v>
      </c>
      <c r="E9">
        <f t="shared" si="1"/>
        <v>16.833455999999998</v>
      </c>
      <c r="K9" t="s">
        <v>26</v>
      </c>
      <c r="M9">
        <v>2.8</v>
      </c>
    </row>
    <row r="10" spans="1:22">
      <c r="A10" t="s">
        <v>106</v>
      </c>
      <c r="B10">
        <v>34.299999999999997</v>
      </c>
      <c r="C10">
        <f t="shared" si="0"/>
        <v>532.60508399999981</v>
      </c>
      <c r="D10">
        <v>35.6</v>
      </c>
      <c r="E10">
        <f t="shared" si="1"/>
        <v>581.9648360000001</v>
      </c>
      <c r="K10" t="s">
        <v>26</v>
      </c>
      <c r="M10">
        <v>2.6</v>
      </c>
    </row>
    <row r="11" spans="1:22">
      <c r="A11" t="s">
        <v>106</v>
      </c>
      <c r="B11">
        <v>7.2</v>
      </c>
      <c r="C11">
        <f t="shared" si="0"/>
        <v>10.529004</v>
      </c>
      <c r="D11">
        <v>8.6</v>
      </c>
      <c r="E11">
        <f t="shared" si="1"/>
        <v>13.803295999999996</v>
      </c>
      <c r="K11" t="s">
        <v>26</v>
      </c>
      <c r="M11">
        <v>2.9</v>
      </c>
    </row>
    <row r="12" spans="1:22">
      <c r="A12" t="s">
        <v>106</v>
      </c>
      <c r="B12">
        <v>6.8</v>
      </c>
      <c r="C12">
        <f t="shared" si="0"/>
        <v>10.067684</v>
      </c>
      <c r="D12">
        <v>7.8</v>
      </c>
      <c r="E12">
        <f t="shared" si="1"/>
        <v>11.616144000000006</v>
      </c>
      <c r="K12" t="s">
        <v>26</v>
      </c>
      <c r="M12">
        <v>3.2</v>
      </c>
    </row>
    <row r="13" spans="1:22">
      <c r="A13" t="s">
        <v>106</v>
      </c>
      <c r="B13">
        <v>11.3</v>
      </c>
      <c r="C13">
        <f t="shared" si="0"/>
        <v>27.408704000000007</v>
      </c>
      <c r="D13">
        <v>12.4</v>
      </c>
      <c r="E13">
        <f t="shared" si="1"/>
        <v>35.704595999999995</v>
      </c>
    </row>
    <row r="14" spans="1:22">
      <c r="A14" t="s">
        <v>106</v>
      </c>
      <c r="B14">
        <v>14.7</v>
      </c>
      <c r="C14">
        <f t="shared" si="0"/>
        <v>58.200804000000005</v>
      </c>
      <c r="D14">
        <v>15.5</v>
      </c>
      <c r="E14">
        <f t="shared" si="1"/>
        <v>67.658899999999988</v>
      </c>
    </row>
    <row r="15" spans="1:22">
      <c r="A15" t="s">
        <v>106</v>
      </c>
      <c r="B15">
        <v>18.600000000000001</v>
      </c>
      <c r="C15">
        <f t="shared" si="0"/>
        <v>112.27149600000001</v>
      </c>
      <c r="D15">
        <v>19.5</v>
      </c>
      <c r="E15">
        <f t="shared" si="1"/>
        <v>127.59450000000001</v>
      </c>
    </row>
    <row r="16" spans="1:22">
      <c r="A16" t="s">
        <v>106</v>
      </c>
      <c r="B16">
        <v>19</v>
      </c>
      <c r="C16">
        <f t="shared" si="0"/>
        <v>118.94999999999999</v>
      </c>
      <c r="D16">
        <v>19.8</v>
      </c>
      <c r="E16">
        <f t="shared" si="1"/>
        <v>132.93926400000001</v>
      </c>
    </row>
    <row r="17" spans="1:5">
      <c r="A17" t="s">
        <v>106</v>
      </c>
      <c r="B17">
        <v>9.6</v>
      </c>
      <c r="C17">
        <f t="shared" si="0"/>
        <v>17.722715999999998</v>
      </c>
      <c r="D17">
        <v>10.7</v>
      </c>
      <c r="E17">
        <f t="shared" si="1"/>
        <v>23.555444000000001</v>
      </c>
    </row>
    <row r="18" spans="1:5">
      <c r="A18" t="s">
        <v>106</v>
      </c>
      <c r="B18">
        <v>23.3</v>
      </c>
      <c r="C18">
        <f t="shared" si="0"/>
        <v>204.05422399999998</v>
      </c>
      <c r="D18">
        <v>24</v>
      </c>
      <c r="E18">
        <f t="shared" si="1"/>
        <v>220.21349999999998</v>
      </c>
    </row>
    <row r="19" spans="1:5">
      <c r="A19" t="s">
        <v>106</v>
      </c>
      <c r="B19">
        <v>19.7</v>
      </c>
      <c r="C19">
        <f t="shared" si="0"/>
        <v>131.14450399999998</v>
      </c>
      <c r="D19">
        <v>20.5</v>
      </c>
      <c r="E19">
        <f t="shared" si="1"/>
        <v>145.87139999999997</v>
      </c>
    </row>
    <row r="20" spans="1:5">
      <c r="A20" t="s">
        <v>106</v>
      </c>
      <c r="B20">
        <v>34</v>
      </c>
      <c r="C20">
        <f t="shared" si="0"/>
        <v>521.53049999999996</v>
      </c>
      <c r="D20">
        <v>35.1</v>
      </c>
      <c r="E20">
        <f t="shared" si="1"/>
        <v>562.71687599999996</v>
      </c>
    </row>
    <row r="21" spans="1:5">
      <c r="A21" t="s">
        <v>106</v>
      </c>
      <c r="B21">
        <v>23.7</v>
      </c>
      <c r="C21">
        <f t="shared" si="0"/>
        <v>213.20906399999996</v>
      </c>
      <c r="D21">
        <v>24.8</v>
      </c>
      <c r="E21">
        <f t="shared" si="1"/>
        <v>239.47156400000003</v>
      </c>
    </row>
    <row r="22" spans="1:5">
      <c r="C22">
        <f>SUM(C3:C21)</f>
        <v>2533.9443119999996</v>
      </c>
      <c r="E22">
        <f>SUM(E3:E21)</f>
        <v>2832.9315320000001</v>
      </c>
    </row>
  </sheetData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2018-05-06T08:28:51Z</dcterms:created>
  <dcterms:modified xsi:type="dcterms:W3CDTF">2024-07-22T22:10:09Z</dcterms:modified>
</cp:coreProperties>
</file>