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00"/>
  </bookViews>
  <sheets>
    <sheet name=" relative mRNA expression" sheetId="3" r:id="rId1"/>
  </sheets>
  <calcPr calcId="191029" calcMode="manual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<sst xmlns="http://schemas.openxmlformats.org/spreadsheetml/2006/main" count="17" uniqueCount="12">
  <si>
    <t>group</t>
  </si>
  <si>
    <t>Ct</t>
  </si>
  <si>
    <r>
      <rPr>
        <sz val="16"/>
        <rFont val="Arial"/>
        <charset val="134"/>
      </rPr>
      <t>2-</t>
    </r>
    <r>
      <rPr>
        <sz val="16"/>
        <rFont val="SimSun"/>
        <charset val="134"/>
      </rPr>
      <t>△△</t>
    </r>
    <r>
      <rPr>
        <sz val="16"/>
        <rFont val="Arial"/>
        <charset val="134"/>
      </rPr>
      <t>Ct</t>
    </r>
  </si>
  <si>
    <t>β-actin</t>
  </si>
  <si>
    <t>TLR4</t>
  </si>
  <si>
    <t>XBP1</t>
  </si>
  <si>
    <t>ATF6</t>
  </si>
  <si>
    <t>MUC1</t>
  </si>
  <si>
    <t>MUC2</t>
  </si>
  <si>
    <t>Control</t>
  </si>
  <si>
    <t>Sepsis</t>
  </si>
  <si>
    <t>treatment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</si>
</sst>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5">
    <font>
      <sz val="11"/>
      <color theme="1"/>
      <name val="宋体"/>
      <charset val="134"/>
      <scheme val="minor"/>
    </font>
    <font>
      <sz val="11"/>
      <name val="Times New Roman"/>
      <charset val="134"/>
    </font>
    <font>
      <sz val="14"/>
      <name val="Arial"/>
      <charset val="134"/>
    </font>
    <font>
      <sz val="16"/>
      <name val="Arial"/>
      <charset val="134"/>
    </font>
    <font>
      <sz val="11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6"/>
      <name val="SimSu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4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4" borderId="4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4"/>
  <sheetViews>
    <sheetView tabSelected="1" zoomScale="70" zoomScaleNormal="70" workbookViewId="0">
      <selection activeCell="K11" sqref="K11"/>
    </sheetView>
  </sheetViews>
  <sheetFormatPr defaultColWidth="9" defaultRowHeight="25" customHeight="1"/>
  <cols>
    <col min="1" max="1" width="48" style="1" customWidth="1"/>
    <col min="2" max="2" width="16.0909090909091" style="1" customWidth="1"/>
    <col min="3" max="8" width="11.9090909090909" style="1" customWidth="1"/>
    <col min="9" max="9" width="12.8181818181818" style="1" customWidth="1"/>
    <col min="10" max="12" width="11.9090909090909" style="1" customWidth="1"/>
    <col min="13" max="13" width="13.6363636363636" style="1" customWidth="1"/>
    <col min="14" max="15" width="12.6363636363636" style="1"/>
    <col min="16" max="16384" width="9" style="1"/>
  </cols>
  <sheetData>
    <row r="1" customHeight="1" spans="1:13">
      <c r="A1" s="2" t="s">
        <v>0</v>
      </c>
      <c r="B1" s="2"/>
      <c r="C1" s="3" t="s">
        <v>1</v>
      </c>
      <c r="D1" s="3"/>
      <c r="E1" s="3"/>
      <c r="F1" s="3"/>
      <c r="G1" s="3"/>
      <c r="H1" s="3"/>
      <c r="I1" s="3" t="s">
        <v>2</v>
      </c>
      <c r="J1" s="3"/>
      <c r="K1" s="3"/>
      <c r="L1" s="3"/>
      <c r="M1" s="3"/>
    </row>
    <row r="2" customHeight="1" spans="1:13">
      <c r="A2" s="2"/>
      <c r="B2" s="2"/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4</v>
      </c>
      <c r="J2" s="1" t="s">
        <v>5</v>
      </c>
      <c r="K2" s="1" t="s">
        <v>6</v>
      </c>
      <c r="L2" s="1" t="s">
        <v>7</v>
      </c>
      <c r="M2" s="1" t="s">
        <v>8</v>
      </c>
    </row>
    <row r="3" customHeight="1" spans="1:13">
      <c r="A3" s="2" t="s">
        <v>9</v>
      </c>
      <c r="B3" s="1">
        <v>1</v>
      </c>
      <c r="C3" s="1">
        <v>17.46</v>
      </c>
      <c r="D3" s="1">
        <v>28.35</v>
      </c>
      <c r="E3" s="1">
        <v>26.79</v>
      </c>
      <c r="F3" s="1">
        <v>28.18</v>
      </c>
      <c r="G3" s="1">
        <v>25.62</v>
      </c>
      <c r="H3" s="1">
        <v>24.58</v>
      </c>
      <c r="I3" s="1">
        <f t="shared" ref="I3:I17" si="0">2^-(D3-C3-10.89)</f>
        <v>1</v>
      </c>
      <c r="J3" s="1">
        <f t="shared" ref="J3:J17" si="1">2^-(E3-C3-9.33)</f>
        <v>1</v>
      </c>
      <c r="K3" s="1">
        <f t="shared" ref="K3:K17" si="2">2^-(F3-C3-10.72)</f>
        <v>1</v>
      </c>
      <c r="L3" s="1">
        <f t="shared" ref="L3:L17" si="3">2^-(G3-C3-8.16)</f>
        <v>1</v>
      </c>
      <c r="M3" s="1">
        <f t="shared" ref="M3:M17" si="4">2^-(H3-C3-7.12)</f>
        <v>1</v>
      </c>
    </row>
    <row r="4" customHeight="1" spans="1:13">
      <c r="A4" s="2"/>
      <c r="B4" s="1">
        <v>2</v>
      </c>
      <c r="C4" s="1">
        <v>17.53</v>
      </c>
      <c r="D4" s="1">
        <v>28.3</v>
      </c>
      <c r="E4" s="1">
        <v>26.6</v>
      </c>
      <c r="F4" s="1">
        <v>28.24</v>
      </c>
      <c r="G4" s="1">
        <v>25.65</v>
      </c>
      <c r="H4" s="1">
        <v>24.21</v>
      </c>
      <c r="I4" s="1">
        <f t="shared" si="0"/>
        <v>1.08673486252606</v>
      </c>
      <c r="J4" s="1">
        <f t="shared" si="1"/>
        <v>1.19747870461893</v>
      </c>
      <c r="K4" s="1">
        <f t="shared" si="2"/>
        <v>1.00695555005672</v>
      </c>
      <c r="L4" s="1">
        <f t="shared" si="3"/>
        <v>1.02811382665607</v>
      </c>
      <c r="M4" s="1">
        <f t="shared" si="4"/>
        <v>1.35660432744767</v>
      </c>
    </row>
    <row r="5" customHeight="1" spans="1:13">
      <c r="A5" s="2"/>
      <c r="B5" s="1">
        <v>3</v>
      </c>
      <c r="C5" s="1">
        <v>17.61</v>
      </c>
      <c r="D5" s="1">
        <v>28.14</v>
      </c>
      <c r="E5" s="1">
        <v>26.76</v>
      </c>
      <c r="F5" s="1">
        <v>28.32</v>
      </c>
      <c r="G5" s="1">
        <v>25.7</v>
      </c>
      <c r="H5" s="1">
        <v>24.55</v>
      </c>
      <c r="I5" s="1">
        <f t="shared" si="0"/>
        <v>1.2834258975629</v>
      </c>
      <c r="J5" s="1">
        <f t="shared" si="1"/>
        <v>1.1328838852958</v>
      </c>
      <c r="K5" s="1">
        <f t="shared" si="2"/>
        <v>1.00695555005672</v>
      </c>
      <c r="L5" s="1">
        <f t="shared" si="3"/>
        <v>1.04971668362307</v>
      </c>
      <c r="M5" s="1">
        <f t="shared" si="4"/>
        <v>1.1328838852958</v>
      </c>
    </row>
    <row r="6" customHeight="1" spans="1:13">
      <c r="A6" s="2"/>
      <c r="B6" s="1">
        <v>4</v>
      </c>
      <c r="C6" s="1">
        <v>17.62</v>
      </c>
      <c r="D6" s="1">
        <v>28.54</v>
      </c>
      <c r="E6" s="1">
        <v>26.87</v>
      </c>
      <c r="F6" s="1">
        <v>28.27</v>
      </c>
      <c r="G6" s="1">
        <v>25.72</v>
      </c>
      <c r="H6" s="1">
        <v>25.18</v>
      </c>
      <c r="I6" s="1">
        <f t="shared" si="0"/>
        <v>0.979420297586929</v>
      </c>
      <c r="J6" s="1">
        <f t="shared" si="1"/>
        <v>1.05701804056138</v>
      </c>
      <c r="K6" s="1">
        <f t="shared" si="2"/>
        <v>1.04971668362307</v>
      </c>
      <c r="L6" s="1">
        <f t="shared" si="3"/>
        <v>1.04246576084112</v>
      </c>
      <c r="M6" s="1">
        <f t="shared" si="4"/>
        <v>0.737134608645551</v>
      </c>
    </row>
    <row r="7" customHeight="1" spans="1:13">
      <c r="A7" s="2"/>
      <c r="B7" s="1">
        <v>5</v>
      </c>
      <c r="C7" s="1">
        <v>17.5</v>
      </c>
      <c r="D7" s="1">
        <v>28.14</v>
      </c>
      <c r="E7" s="1">
        <v>27</v>
      </c>
      <c r="F7" s="1">
        <v>28.15</v>
      </c>
      <c r="G7" s="1">
        <v>25.59</v>
      </c>
      <c r="H7" s="1">
        <v>24.66</v>
      </c>
      <c r="I7" s="1">
        <f t="shared" si="0"/>
        <v>1.18920711500272</v>
      </c>
      <c r="J7" s="1">
        <f t="shared" si="1"/>
        <v>0.88884268116657</v>
      </c>
      <c r="K7" s="1">
        <f t="shared" si="2"/>
        <v>1.04971668362307</v>
      </c>
      <c r="L7" s="1">
        <f t="shared" si="3"/>
        <v>1.04971668362307</v>
      </c>
      <c r="M7" s="1">
        <f t="shared" si="4"/>
        <v>0.972654947412286</v>
      </c>
    </row>
    <row r="8" customHeight="1" spans="1:13">
      <c r="A8" s="2" t="s">
        <v>10</v>
      </c>
      <c r="B8" s="1">
        <v>6</v>
      </c>
      <c r="C8" s="1">
        <v>17.52</v>
      </c>
      <c r="D8" s="1">
        <v>24.74</v>
      </c>
      <c r="E8" s="1">
        <v>24.06</v>
      </c>
      <c r="F8" s="1">
        <v>25.66</v>
      </c>
      <c r="G8" s="1">
        <v>35.25</v>
      </c>
      <c r="H8" s="1">
        <v>28.16</v>
      </c>
      <c r="I8" s="1">
        <f t="shared" si="0"/>
        <v>12.7285837400787</v>
      </c>
      <c r="J8" s="1">
        <f t="shared" si="1"/>
        <v>6.91629785046293</v>
      </c>
      <c r="K8" s="1">
        <f t="shared" si="2"/>
        <v>5.97939699453975</v>
      </c>
      <c r="L8" s="1">
        <f t="shared" si="3"/>
        <v>0.0013156577899079</v>
      </c>
      <c r="M8" s="1">
        <f t="shared" si="4"/>
        <v>0.0871714791469003</v>
      </c>
    </row>
    <row r="9" customHeight="1" spans="1:13">
      <c r="A9" s="2"/>
      <c r="B9" s="1">
        <v>7</v>
      </c>
      <c r="C9" s="1">
        <v>17.62</v>
      </c>
      <c r="D9" s="1">
        <v>24.71</v>
      </c>
      <c r="E9" s="1">
        <v>24.07</v>
      </c>
      <c r="F9" s="1">
        <v>25.64</v>
      </c>
      <c r="G9" s="1">
        <v>34.61</v>
      </c>
      <c r="H9" s="1">
        <v>27.88</v>
      </c>
      <c r="I9" s="1">
        <f t="shared" si="0"/>
        <v>13.928809012738</v>
      </c>
      <c r="J9" s="1">
        <f t="shared" si="1"/>
        <v>7.36150120499901</v>
      </c>
      <c r="K9" s="1">
        <f t="shared" si="2"/>
        <v>6.49801917084989</v>
      </c>
      <c r="L9" s="1">
        <f t="shared" si="3"/>
        <v>0.00219737985290783</v>
      </c>
      <c r="M9" s="1">
        <f t="shared" si="4"/>
        <v>0.113439894414645</v>
      </c>
    </row>
    <row r="10" customHeight="1" spans="1:13">
      <c r="A10" s="2"/>
      <c r="B10" s="1">
        <v>8</v>
      </c>
      <c r="C10" s="1">
        <v>17.53</v>
      </c>
      <c r="D10" s="1">
        <v>24.75</v>
      </c>
      <c r="E10" s="1">
        <v>24.09</v>
      </c>
      <c r="F10" s="1">
        <v>25.66</v>
      </c>
      <c r="G10" s="1">
        <v>35.33</v>
      </c>
      <c r="H10" s="1">
        <v>28.12</v>
      </c>
      <c r="I10" s="1">
        <f t="shared" si="0"/>
        <v>12.7285837400787</v>
      </c>
      <c r="J10" s="1">
        <f t="shared" si="1"/>
        <v>6.82107913414366</v>
      </c>
      <c r="K10" s="1">
        <f t="shared" si="2"/>
        <v>6.02098698964428</v>
      </c>
      <c r="L10" s="1">
        <f t="shared" si="3"/>
        <v>0.00125334560308878</v>
      </c>
      <c r="M10" s="1">
        <f t="shared" si="4"/>
        <v>0.090245574720156</v>
      </c>
    </row>
    <row r="11" customHeight="1" spans="1:13">
      <c r="A11" s="2"/>
      <c r="B11" s="1">
        <v>9</v>
      </c>
      <c r="C11" s="1">
        <v>17.49</v>
      </c>
      <c r="D11" s="1">
        <v>24.64</v>
      </c>
      <c r="E11" s="1">
        <v>24.06</v>
      </c>
      <c r="F11" s="1">
        <v>25.26</v>
      </c>
      <c r="G11" s="1">
        <v>35.04</v>
      </c>
      <c r="H11" s="1">
        <v>27.96</v>
      </c>
      <c r="I11" s="1">
        <f t="shared" si="0"/>
        <v>13.3614067108539</v>
      </c>
      <c r="J11" s="1">
        <f t="shared" si="1"/>
        <v>6.77396249890022</v>
      </c>
      <c r="K11" s="1">
        <f t="shared" si="2"/>
        <v>7.72749063139875</v>
      </c>
      <c r="L11" s="1">
        <f t="shared" si="3"/>
        <v>0.00149048750875055</v>
      </c>
      <c r="M11" s="1">
        <f t="shared" si="4"/>
        <v>0.0980730122370937</v>
      </c>
    </row>
    <row r="12" customHeight="1" spans="1:13">
      <c r="A12" s="2"/>
      <c r="B12" s="1">
        <v>10</v>
      </c>
      <c r="C12" s="1">
        <v>17.45</v>
      </c>
      <c r="D12" s="1">
        <v>24.67</v>
      </c>
      <c r="E12" s="1">
        <v>24.1</v>
      </c>
      <c r="F12" s="1">
        <v>25.04</v>
      </c>
      <c r="G12" s="1">
        <v>33.89</v>
      </c>
      <c r="H12" s="1">
        <v>28.09</v>
      </c>
      <c r="I12" s="1">
        <f t="shared" si="0"/>
        <v>12.7285837400787</v>
      </c>
      <c r="J12" s="1">
        <f t="shared" si="1"/>
        <v>6.40855902071697</v>
      </c>
      <c r="K12" s="1">
        <f t="shared" si="2"/>
        <v>8.75434961008592</v>
      </c>
      <c r="L12" s="1">
        <f t="shared" si="3"/>
        <v>0.00321715241120146</v>
      </c>
      <c r="M12" s="1">
        <f t="shared" si="4"/>
        <v>0.0871714791469003</v>
      </c>
    </row>
    <row r="13" customHeight="1" spans="1:13">
      <c r="A13" s="2" t="s">
        <v>11</v>
      </c>
      <c r="B13" s="1">
        <v>11</v>
      </c>
      <c r="C13" s="1">
        <v>17.42</v>
      </c>
      <c r="D13" s="1">
        <v>25.68</v>
      </c>
      <c r="E13" s="1">
        <v>24.55</v>
      </c>
      <c r="F13" s="1">
        <v>26.27</v>
      </c>
      <c r="G13" s="1">
        <v>27.42</v>
      </c>
      <c r="H13" s="1">
        <v>25.32</v>
      </c>
      <c r="I13" s="1">
        <f t="shared" si="0"/>
        <v>6.19025997416957</v>
      </c>
      <c r="J13" s="1">
        <f t="shared" si="1"/>
        <v>4.59479341998814</v>
      </c>
      <c r="K13" s="1">
        <f t="shared" si="2"/>
        <v>3.65532580091761</v>
      </c>
      <c r="L13" s="1">
        <f t="shared" si="3"/>
        <v>0.279321784518055</v>
      </c>
      <c r="M13" s="1">
        <f t="shared" si="4"/>
        <v>0.582366793234229</v>
      </c>
    </row>
    <row r="14" customHeight="1" spans="1:13">
      <c r="A14" s="2"/>
      <c r="B14" s="1">
        <v>12</v>
      </c>
      <c r="C14" s="1">
        <v>17.49</v>
      </c>
      <c r="D14" s="1">
        <v>25.56</v>
      </c>
      <c r="E14" s="1">
        <v>24.58</v>
      </c>
      <c r="F14" s="1">
        <v>26.14</v>
      </c>
      <c r="G14" s="1">
        <v>27.75</v>
      </c>
      <c r="H14" s="1">
        <v>25.14</v>
      </c>
      <c r="I14" s="1">
        <f t="shared" si="0"/>
        <v>7.06162397032524</v>
      </c>
      <c r="J14" s="1">
        <f t="shared" si="1"/>
        <v>4.72397064571812</v>
      </c>
      <c r="K14" s="1">
        <f t="shared" si="2"/>
        <v>4.19886673449227</v>
      </c>
      <c r="L14" s="1">
        <f t="shared" si="3"/>
        <v>0.233258247884202</v>
      </c>
      <c r="M14" s="1">
        <f t="shared" si="4"/>
        <v>0.692554734055461</v>
      </c>
    </row>
    <row r="15" customHeight="1" spans="1:13">
      <c r="A15" s="2"/>
      <c r="B15" s="1">
        <v>13</v>
      </c>
      <c r="C15" s="1">
        <v>17.34</v>
      </c>
      <c r="D15" s="1">
        <v>25.45</v>
      </c>
      <c r="E15" s="1">
        <v>24.59</v>
      </c>
      <c r="F15" s="1">
        <v>26.85</v>
      </c>
      <c r="G15" s="1">
        <v>27.61</v>
      </c>
      <c r="H15" s="1">
        <v>25.35</v>
      </c>
      <c r="I15" s="1">
        <f t="shared" si="0"/>
        <v>6.86852349150204</v>
      </c>
      <c r="J15" s="1">
        <f t="shared" si="1"/>
        <v>4.22807216224552</v>
      </c>
      <c r="K15" s="1">
        <f t="shared" si="2"/>
        <v>2.31337636781057</v>
      </c>
      <c r="L15" s="1">
        <f t="shared" si="3"/>
        <v>0.231647015472593</v>
      </c>
      <c r="M15" s="1">
        <f t="shared" si="4"/>
        <v>0.539614118252213</v>
      </c>
    </row>
    <row r="16" customHeight="1" spans="1:13">
      <c r="A16" s="2"/>
      <c r="B16" s="1">
        <v>14</v>
      </c>
      <c r="C16" s="1">
        <v>17.38</v>
      </c>
      <c r="D16" s="1">
        <v>25.55</v>
      </c>
      <c r="E16" s="1">
        <v>24.54</v>
      </c>
      <c r="F16" s="1">
        <v>26.71</v>
      </c>
      <c r="G16" s="1">
        <v>27.59</v>
      </c>
      <c r="H16" s="1">
        <v>25.37</v>
      </c>
      <c r="I16" s="1">
        <f t="shared" si="0"/>
        <v>6.58872813814058</v>
      </c>
      <c r="J16" s="1">
        <f t="shared" si="1"/>
        <v>4.50023393875524</v>
      </c>
      <c r="K16" s="1">
        <f t="shared" si="2"/>
        <v>2.62078680771672</v>
      </c>
      <c r="L16" s="1">
        <f t="shared" si="3"/>
        <v>0.241484082231211</v>
      </c>
      <c r="M16" s="1">
        <f t="shared" si="4"/>
        <v>0.547146850630369</v>
      </c>
    </row>
    <row r="17" customHeight="1" spans="1:13">
      <c r="A17" s="2"/>
      <c r="B17" s="1">
        <v>15</v>
      </c>
      <c r="C17" s="1">
        <v>17.43</v>
      </c>
      <c r="D17" s="1">
        <v>25.52</v>
      </c>
      <c r="E17" s="1">
        <v>24.57</v>
      </c>
      <c r="F17" s="1">
        <v>26.6</v>
      </c>
      <c r="G17" s="1">
        <v>27.63</v>
      </c>
      <c r="H17" s="1">
        <v>25.25</v>
      </c>
      <c r="I17" s="1">
        <f t="shared" si="0"/>
        <v>6.964404506369</v>
      </c>
      <c r="J17" s="1">
        <f t="shared" si="1"/>
        <v>4.56305486347369</v>
      </c>
      <c r="K17" s="1">
        <f t="shared" si="2"/>
        <v>2.92817139189125</v>
      </c>
      <c r="L17" s="1">
        <f t="shared" si="3"/>
        <v>0.243163736853072</v>
      </c>
      <c r="M17" s="1">
        <f t="shared" si="4"/>
        <v>0.615572206672458</v>
      </c>
    </row>
    <row r="22" customHeight="1" spans="4:4">
      <c r="D22" s="4"/>
    </row>
    <row r="23" customHeight="1" spans="4:4">
      <c r="D23" s="4"/>
    </row>
    <row r="24" customHeight="1" spans="4:4">
      <c r="D24" s="4"/>
    </row>
    <row r="25" customHeight="1" spans="4:4">
      <c r="D25" s="4"/>
    </row>
    <row r="26" customHeight="1" spans="4:4">
      <c r="D26" s="4"/>
    </row>
    <row r="27" customHeight="1" spans="4:4">
      <c r="D27" s="4"/>
    </row>
    <row r="28" customHeight="1" spans="4:4">
      <c r="D28" s="4"/>
    </row>
    <row r="29" customHeight="1" spans="4:4">
      <c r="D29" s="4"/>
    </row>
    <row r="30" customHeight="1" spans="4:4">
      <c r="D30" s="4"/>
    </row>
    <row r="31" customHeight="1" spans="4:4">
      <c r="D31" s="4"/>
    </row>
    <row r="34" customHeight="1" spans="6:6">
      <c r="F34" s="5"/>
    </row>
  </sheetData>
  <mergeCells count="7">
    <mergeCell ref="C1:H1"/>
    <mergeCell ref="I1:M1"/>
    <mergeCell ref="A1:A2"/>
    <mergeCell ref="A3:A7"/>
    <mergeCell ref="A8:A12"/>
    <mergeCell ref="A13:A17"/>
    <mergeCell ref="B1:B2"/>
  </mergeCells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 relative mRNA expression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伍雪</cp:lastModifiedBy>
  <dcterms:created xsi:type="dcterms:W3CDTF">2017-12-13T07:32:00Z</dcterms:created>
  <dcterms:modified xsi:type="dcterms:W3CDTF">2024-08-20T16:20:07Z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A2FEF4E8B81F48A8AAD328F42536BFBA</vt:lpwstr>
  </property>
</Properties>
</file>