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55AAD785-FD88-49BA-9A2A-B5E8479FA51C}" xr6:coauthVersionLast="47" xr6:coauthVersionMax="47" xr10:uidLastSave="{00000000-0000-0000-0000-000000000000}"/>
  <bookViews>
    <workbookView xWindow="3420" yWindow="3420" windowWidth="14400" windowHeight="10755" xr2:uid="{00000000-000D-0000-FFFF-FFFF00000000}"/>
  </bookViews>
  <sheets>
    <sheet name="Means" sheetId="4" r:id="rId1"/>
    <sheet name="Sheet1" sheetId="5" r:id="rId2"/>
    <sheet name="Replictes" sheetId="3" r:id="rId3"/>
  </sheets>
  <definedNames>
    <definedName name="_xlnm.Print_Area" localSheetId="0">Means!$A$1:$CK$21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2" i="5"/>
  <c r="F3" i="5"/>
  <c r="F4" i="5"/>
  <c r="F5" i="5"/>
  <c r="F6" i="5"/>
  <c r="F7" i="5"/>
  <c r="F8" i="5"/>
  <c r="F2" i="5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" i="3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" i="3"/>
</calcChain>
</file>

<file path=xl/sharedStrings.xml><?xml version="1.0" encoding="utf-8"?>
<sst xmlns="http://schemas.openxmlformats.org/spreadsheetml/2006/main" count="454" uniqueCount="51">
  <si>
    <t xml:space="preserve">Treatment </t>
  </si>
  <si>
    <t xml:space="preserve">Replicts </t>
  </si>
  <si>
    <t xml:space="preserve">Leaf area (cm2) </t>
  </si>
  <si>
    <t>Proline  Mg/100 F.W</t>
  </si>
  <si>
    <t>Number of Fruits/tree</t>
  </si>
  <si>
    <t>Fruit weight (g)</t>
  </si>
  <si>
    <t>Yield component per tree(Kg)</t>
  </si>
  <si>
    <t>T.S.S%</t>
  </si>
  <si>
    <t>Total acidity %</t>
  </si>
  <si>
    <t>Control</t>
  </si>
  <si>
    <t>R1</t>
  </si>
  <si>
    <t>R2</t>
  </si>
  <si>
    <t>R3</t>
  </si>
  <si>
    <t>T1</t>
  </si>
  <si>
    <t>T2</t>
  </si>
  <si>
    <t>T3</t>
  </si>
  <si>
    <t>T4</t>
  </si>
  <si>
    <t>T5</t>
  </si>
  <si>
    <t>T6</t>
  </si>
  <si>
    <t>Heat stress</t>
  </si>
  <si>
    <t xml:space="preserve">No. of harmed fruits  </t>
  </si>
  <si>
    <t>Chl A (mg/g F.wt.)</t>
  </si>
  <si>
    <t>Chl B (mg/g F.wt.)</t>
  </si>
  <si>
    <t>Chl A+B (mg/g F.wt.)</t>
  </si>
  <si>
    <t>Carotenoids (mg/g F.wt.)</t>
  </si>
  <si>
    <t>Total pigments(mg/g F.wt.)</t>
  </si>
  <si>
    <t>Catalase (U/mg F.W)</t>
  </si>
  <si>
    <t>Peroxidase (U/mg F.W)</t>
  </si>
  <si>
    <t>Polyphenol oxidase (U/mg F.W)</t>
  </si>
  <si>
    <t>Total phenolic (mg/g F.W)</t>
  </si>
  <si>
    <t>Total Flavonoid (mg/g F.W)</t>
  </si>
  <si>
    <t>VC %</t>
  </si>
  <si>
    <t>Treatments</t>
  </si>
  <si>
    <t>Cont.</t>
  </si>
  <si>
    <t xml:space="preserve">No. of harmed fruits </t>
  </si>
  <si>
    <t>2022 season</t>
  </si>
  <si>
    <t>2023 season</t>
  </si>
  <si>
    <t>TSS/acid ratio</t>
  </si>
  <si>
    <t>yiel increasing percent</t>
  </si>
  <si>
    <t xml:space="preserve"> FS yiel increasing percent</t>
  </si>
  <si>
    <t>SS yiel increasing percent</t>
  </si>
  <si>
    <t>LRE2</t>
  </si>
  <si>
    <t>LRE4</t>
  </si>
  <si>
    <t>LRE6</t>
  </si>
  <si>
    <t>PS1</t>
  </si>
  <si>
    <t>PS2</t>
  </si>
  <si>
    <t>PS3</t>
  </si>
  <si>
    <t>Number of fruits/tree</t>
  </si>
  <si>
    <r>
      <t>TSS (Brix</t>
    </r>
    <r>
      <rPr>
        <sz val="14"/>
        <color rgb="FFFF0000"/>
        <rFont val="Aptos Narrow"/>
        <family val="2"/>
      </rPr>
      <t>˚</t>
    </r>
    <r>
      <rPr>
        <sz val="14"/>
        <color rgb="FFFF0000"/>
        <rFont val="Calibri"/>
        <family val="2"/>
        <scheme val="minor"/>
      </rPr>
      <t>)</t>
    </r>
  </si>
  <si>
    <t>means</t>
  </si>
  <si>
    <t>yield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</si>
</sst>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theme="1"/>
      <name val="Courier New"/>
      <family val="3"/>
    </font>
    <font>
      <sz val="10.5"/>
      <color rgb="FF333333"/>
      <name val="Arial"/>
      <family val="2"/>
    </font>
    <font>
      <sz val="14"/>
      <color rgb="FFFF0000"/>
      <name val="Aptos Narrow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11" xfId="0" applyNumberFormat="1" applyFont="1" applyBorder="1"/>
    <xf numFmtId="165" fontId="1" fillId="0" borderId="1" xfId="0" applyNumberFormat="1" applyFont="1" applyBorder="1"/>
    <xf numFmtId="165" fontId="1" fillId="0" borderId="13" xfId="0" applyNumberFormat="1" applyFont="1" applyBorder="1"/>
    <xf numFmtId="165" fontId="1" fillId="0" borderId="14" xfId="0" applyNumberFormat="1" applyFont="1" applyBorder="1"/>
    <xf numFmtId="2" fontId="1" fillId="0" borderId="1" xfId="0" applyNumberFormat="1" applyFont="1" applyBorder="1"/>
    <xf numFmtId="2" fontId="1" fillId="0" borderId="0" xfId="0" applyNumberFormat="1" applyFont="1"/>
    <xf numFmtId="2" fontId="1" fillId="0" borderId="2" xfId="0" applyNumberFormat="1" applyFont="1" applyBorder="1"/>
    <xf numFmtId="2" fontId="1" fillId="0" borderId="8" xfId="0" applyNumberFormat="1" applyFont="1" applyBorder="1"/>
    <xf numFmtId="0" fontId="0" fillId="0" borderId="0" xfId="0" applyAlignment="1">
      <alignment horizontal="center"/>
    </xf>
    <xf numFmtId="2" fontId="1" fillId="0" borderId="15" xfId="0" applyNumberFormat="1" applyFont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2" fillId="0" borderId="0" xfId="0" applyFont="1"/>
    <xf numFmtId="0" fontId="3" fillId="2" borderId="2" xfId="0" applyFont="1" applyFill="1" applyBorder="1"/>
    <xf numFmtId="0" fontId="3" fillId="2" borderId="5" xfId="0" applyFont="1" applyFill="1" applyBorder="1"/>
    <xf numFmtId="0" fontId="3" fillId="0" borderId="1" xfId="0" applyFont="1" applyBorder="1"/>
    <xf numFmtId="0" fontId="3" fillId="2" borderId="7" xfId="0" applyFont="1" applyFill="1" applyBorder="1"/>
    <xf numFmtId="0" fontId="3" fillId="2" borderId="6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164" fontId="4" fillId="0" borderId="1" xfId="0" applyNumberFormat="1" applyFont="1" applyBorder="1"/>
    <xf numFmtId="0" fontId="4" fillId="2" borderId="2" xfId="0" applyFont="1" applyFill="1" applyBorder="1"/>
    <xf numFmtId="164" fontId="4" fillId="0" borderId="0" xfId="0" applyNumberFormat="1" applyFont="1"/>
    <xf numFmtId="2" fontId="2" fillId="0" borderId="0" xfId="0" applyNumberFormat="1" applyFont="1"/>
    <xf numFmtId="16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0" xfId="0" applyNumberFormat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5" fontId="5" fillId="0" borderId="1" xfId="0" applyNumberFormat="1" applyFont="1" applyBorder="1"/>
    <xf numFmtId="165" fontId="5" fillId="0" borderId="14" xfId="0" applyNumberFormat="1" applyFont="1" applyBorder="1"/>
    <xf numFmtId="2" fontId="5" fillId="0" borderId="1" xfId="0" applyNumberFormat="1" applyFont="1" applyBorder="1"/>
    <xf numFmtId="2" fontId="5" fillId="0" borderId="2" xfId="0" applyNumberFormat="1" applyFont="1" applyBorder="1"/>
    <xf numFmtId="2" fontId="5" fillId="0" borderId="15" xfId="0" applyNumberFormat="1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0" fillId="3" borderId="1" xfId="0" applyFill="1" applyBorder="1"/>
    <xf numFmtId="0" fontId="0" fillId="3" borderId="0" xfId="0" applyFill="1"/>
    <xf numFmtId="0" fontId="0" fillId="0" borderId="0" xfId="0" applyAlignment="1">
      <alignment vertical="center"/>
    </xf>
    <xf numFmtId="0" fontId="7" fillId="0" borderId="0" xfId="0" applyFont="1"/>
    <xf numFmtId="0" fontId="4" fillId="3" borderId="0" xfId="0" applyFont="1" applyFill="1"/>
    <xf numFmtId="0" fontId="3" fillId="3" borderId="7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2"/>
  <sheetViews>
    <sheetView tabSelected="1" view="pageBreakPreview" topLeftCell="BC1" zoomScale="140" zoomScaleNormal="140" zoomScaleSheetLayoutView="140" workbookViewId="0">
      <selection activeCell="BF1" sqref="BF1"/>
    </sheetView>
  </sheetViews>
  <sheetFormatPr defaultRowHeight="18.75" x14ac:dyDescent="0.3"/>
  <cols>
    <col min="1" max="1" width="9.140625" style="30"/>
    <col min="2" max="2" width="9.42578125" style="30" bestFit="1" customWidth="1"/>
    <col min="3" max="3" width="9.42578125" style="30" customWidth="1"/>
    <col min="4" max="4" width="9.42578125" style="30" bestFit="1" customWidth="1"/>
    <col min="5" max="5" width="9.42578125" style="30" customWidth="1"/>
    <col min="6" max="6" width="9.42578125" style="30" bestFit="1" customWidth="1"/>
    <col min="7" max="7" width="9.42578125" style="30" customWidth="1"/>
    <col min="8" max="8" width="9.42578125" style="30" bestFit="1" customWidth="1"/>
    <col min="9" max="9" width="9.42578125" style="30" customWidth="1"/>
    <col min="10" max="10" width="9.140625" style="30" bestFit="1" customWidth="1"/>
    <col min="11" max="11" width="9.140625" style="30" customWidth="1"/>
    <col min="12" max="12" width="9.140625" style="30" bestFit="1" customWidth="1"/>
    <col min="13" max="13" width="9.140625" style="30" customWidth="1"/>
    <col min="14" max="14" width="10.42578125" style="30" bestFit="1" customWidth="1"/>
    <col min="15" max="16" width="10.42578125" style="30" customWidth="1"/>
    <col min="17" max="17" width="10.42578125" style="30" bestFit="1" customWidth="1"/>
    <col min="18" max="18" width="10.42578125" style="30" customWidth="1"/>
    <col min="19" max="19" width="10.42578125" style="30" bestFit="1" customWidth="1"/>
    <col min="20" max="20" width="10.42578125" style="30" customWidth="1"/>
    <col min="21" max="21" width="10.42578125" style="30" bestFit="1" customWidth="1"/>
    <col min="22" max="22" width="10.42578125" style="30" customWidth="1"/>
    <col min="23" max="23" width="9.42578125" style="30" bestFit="1" customWidth="1"/>
    <col min="24" max="24" width="9.42578125" style="30" customWidth="1"/>
    <col min="25" max="25" width="9.42578125" style="30" bestFit="1" customWidth="1"/>
    <col min="26" max="26" width="9.42578125" style="30" customWidth="1"/>
    <col min="27" max="27" width="9.42578125" style="30" bestFit="1" customWidth="1"/>
    <col min="28" max="28" width="9.42578125" style="30" customWidth="1"/>
    <col min="29" max="29" width="9.42578125" style="30" bestFit="1" customWidth="1"/>
    <col min="30" max="30" width="9.42578125" style="30" customWidth="1"/>
    <col min="31" max="31" width="9.140625" style="30" bestFit="1" customWidth="1"/>
    <col min="32" max="32" width="9.140625" style="30" customWidth="1"/>
    <col min="33" max="33" width="9.140625" style="30" bestFit="1" customWidth="1"/>
    <col min="34" max="41" width="9.140625" style="30" customWidth="1"/>
    <col min="42" max="42" width="9.140625" style="30" bestFit="1" customWidth="1"/>
    <col min="43" max="43" width="9.140625" style="30" customWidth="1"/>
    <col min="44" max="44" width="9.140625" style="30" bestFit="1" customWidth="1"/>
    <col min="45" max="45" width="9.140625" style="30" customWidth="1"/>
    <col min="46" max="46" width="9.140625" style="30" bestFit="1" customWidth="1"/>
    <col min="47" max="47" width="9.140625" style="30" customWidth="1"/>
    <col min="48" max="48" width="9.140625" style="30" bestFit="1" customWidth="1"/>
    <col min="49" max="49" width="9.140625" style="30" customWidth="1"/>
    <col min="50" max="50" width="9.140625" style="30" bestFit="1" customWidth="1"/>
    <col min="51" max="51" width="9.140625" style="30" customWidth="1"/>
    <col min="52" max="52" width="9.140625" style="30" bestFit="1" customWidth="1"/>
    <col min="53" max="53" width="9.140625" style="30" customWidth="1"/>
    <col min="54" max="54" width="9.140625" style="30" bestFit="1" customWidth="1"/>
    <col min="55" max="55" width="9.140625" style="30" customWidth="1"/>
    <col min="56" max="56" width="9.140625" style="30" bestFit="1" customWidth="1"/>
    <col min="57" max="57" width="9.140625" style="30" customWidth="1"/>
    <col min="58" max="58" width="9.140625" style="30" bestFit="1" customWidth="1"/>
    <col min="59" max="59" width="9.140625" style="30" customWidth="1"/>
    <col min="60" max="60" width="9.140625" style="30" bestFit="1" customWidth="1"/>
    <col min="61" max="61" width="9.140625" style="30" customWidth="1"/>
    <col min="62" max="62" width="9.42578125" style="30" bestFit="1" customWidth="1"/>
    <col min="63" max="63" width="9.42578125" style="30" customWidth="1"/>
    <col min="64" max="64" width="9.42578125" style="30" bestFit="1" customWidth="1"/>
    <col min="65" max="65" width="9.42578125" style="30" customWidth="1"/>
    <col min="66" max="66" width="9.42578125" style="30" bestFit="1" customWidth="1"/>
    <col min="67" max="67" width="9.42578125" style="30" customWidth="1"/>
    <col min="68" max="68" width="9.42578125" style="30" bestFit="1" customWidth="1"/>
    <col min="69" max="69" width="9.42578125" style="30" customWidth="1"/>
    <col min="70" max="70" width="9.140625" style="30" bestFit="1" customWidth="1"/>
    <col min="71" max="71" width="9.140625" style="30" customWidth="1"/>
    <col min="72" max="72" width="9.140625" style="30" bestFit="1" customWidth="1"/>
    <col min="73" max="73" width="9.140625" style="30" customWidth="1"/>
    <col min="74" max="74" width="9.42578125" style="30" bestFit="1" customWidth="1"/>
    <col min="75" max="75" width="9.42578125" style="30" customWidth="1"/>
    <col min="76" max="76" width="9.42578125" style="30" bestFit="1" customWidth="1"/>
    <col min="77" max="77" width="9.42578125" style="30" customWidth="1"/>
    <col min="78" max="78" width="9.42578125" style="30" bestFit="1" customWidth="1"/>
    <col min="79" max="79" width="9.42578125" style="30" customWidth="1"/>
    <col min="80" max="80" width="9.42578125" style="30" bestFit="1" customWidth="1"/>
    <col min="81" max="81" width="9.42578125" style="30" customWidth="1"/>
    <col min="82" max="82" width="10.5703125" style="30" bestFit="1" customWidth="1"/>
    <col min="83" max="83" width="9.140625" style="30" customWidth="1"/>
    <col min="84" max="84" width="9.140625" style="30" bestFit="1" customWidth="1"/>
    <col min="85" max="16384" width="9.140625" style="30"/>
  </cols>
  <sheetData>
    <row r="1" spans="1:84" x14ac:dyDescent="0.3">
      <c r="A1" s="30" t="s">
        <v>19</v>
      </c>
      <c r="F1" s="31" t="s">
        <v>2</v>
      </c>
      <c r="J1" s="32" t="s">
        <v>3</v>
      </c>
      <c r="N1" s="34" t="s">
        <v>47</v>
      </c>
      <c r="S1" s="31" t="s">
        <v>5</v>
      </c>
      <c r="W1" s="31" t="s">
        <v>6</v>
      </c>
      <c r="AA1" s="44" t="s">
        <v>48</v>
      </c>
      <c r="AE1" s="34" t="s">
        <v>8</v>
      </c>
      <c r="AI1" s="71" t="s">
        <v>37</v>
      </c>
      <c r="AP1" s="31" t="s">
        <v>21</v>
      </c>
      <c r="AQ1" s="34"/>
      <c r="AR1" s="34"/>
      <c r="AT1" s="72" t="s">
        <v>22</v>
      </c>
      <c r="AX1" s="83" t="s">
        <v>23</v>
      </c>
      <c r="AY1" s="83"/>
      <c r="AZ1" s="83"/>
      <c r="BA1" s="38"/>
      <c r="BB1" s="34" t="s">
        <v>24</v>
      </c>
      <c r="BF1" s="34" t="s">
        <v>25</v>
      </c>
      <c r="BJ1" s="34" t="s">
        <v>26</v>
      </c>
      <c r="BK1" s="37"/>
      <c r="BN1" s="34" t="s">
        <v>27</v>
      </c>
      <c r="BO1" s="37"/>
      <c r="BR1" s="34" t="s">
        <v>28</v>
      </c>
      <c r="BV1" s="34" t="s">
        <v>29</v>
      </c>
      <c r="BZ1" s="34" t="s">
        <v>30</v>
      </c>
      <c r="CA1" s="37"/>
      <c r="CD1" s="34" t="s">
        <v>31</v>
      </c>
    </row>
    <row r="2" spans="1:84" x14ac:dyDescent="0.3">
      <c r="A2" s="81" t="s">
        <v>0</v>
      </c>
      <c r="B2" s="33">
        <v>2022</v>
      </c>
      <c r="C2" s="33"/>
      <c r="D2" s="33">
        <v>2023</v>
      </c>
      <c r="E2" s="33"/>
      <c r="F2" s="33">
        <v>2022</v>
      </c>
      <c r="G2" s="33"/>
      <c r="H2" s="33">
        <v>2023</v>
      </c>
      <c r="I2" s="33"/>
      <c r="J2" s="33">
        <v>2022</v>
      </c>
      <c r="K2" s="33"/>
      <c r="L2" s="33">
        <v>2023</v>
      </c>
      <c r="M2" s="33"/>
      <c r="N2" s="33">
        <v>2022</v>
      </c>
      <c r="O2" s="33"/>
      <c r="P2" s="33"/>
      <c r="Q2" s="33">
        <v>2023</v>
      </c>
      <c r="R2" s="33"/>
      <c r="S2" s="33">
        <v>2022</v>
      </c>
      <c r="T2" s="33"/>
      <c r="U2" s="33">
        <v>2023</v>
      </c>
      <c r="V2" s="33"/>
      <c r="W2" s="33">
        <v>2022</v>
      </c>
      <c r="X2" s="33"/>
      <c r="Y2" s="33">
        <v>2023</v>
      </c>
      <c r="Z2" s="41"/>
      <c r="AA2" s="41">
        <v>2022</v>
      </c>
      <c r="AB2" s="41"/>
      <c r="AC2" s="41">
        <v>2023</v>
      </c>
      <c r="AD2" s="41"/>
      <c r="AE2" s="33">
        <v>2022</v>
      </c>
      <c r="AF2" s="33"/>
      <c r="AG2" s="33">
        <v>2023</v>
      </c>
      <c r="AH2" s="33"/>
      <c r="AI2" s="33"/>
      <c r="AJ2" s="33"/>
      <c r="AK2" s="33"/>
      <c r="AL2" s="33"/>
      <c r="AM2" s="33"/>
      <c r="AN2" s="33"/>
      <c r="AO2" s="33"/>
      <c r="AP2" s="33">
        <v>2022</v>
      </c>
      <c r="AQ2" s="33"/>
      <c r="AR2" s="33">
        <v>2023</v>
      </c>
      <c r="AS2" s="33"/>
      <c r="AT2" s="33">
        <v>2022</v>
      </c>
      <c r="AU2" s="33"/>
      <c r="AV2" s="33">
        <v>2023</v>
      </c>
      <c r="AW2" s="33"/>
      <c r="AX2" s="33">
        <v>2022</v>
      </c>
      <c r="AY2" s="33"/>
      <c r="AZ2" s="33">
        <v>2023</v>
      </c>
      <c r="BA2" s="33"/>
      <c r="BB2" s="33">
        <v>2022</v>
      </c>
      <c r="BC2" s="33"/>
      <c r="BD2" s="33">
        <v>2023</v>
      </c>
      <c r="BE2" s="33"/>
      <c r="BF2" s="33">
        <v>2022</v>
      </c>
      <c r="BG2" s="33"/>
      <c r="BH2" s="33">
        <v>2023</v>
      </c>
      <c r="BI2" s="33"/>
      <c r="BJ2" s="33">
        <v>2022</v>
      </c>
      <c r="BK2" s="33"/>
      <c r="BL2" s="33">
        <v>2023</v>
      </c>
      <c r="BM2" s="33"/>
      <c r="BN2" s="33">
        <v>2022</v>
      </c>
      <c r="BO2" s="33"/>
      <c r="BP2" s="33">
        <v>2023</v>
      </c>
      <c r="BQ2" s="33"/>
      <c r="BR2" s="33">
        <v>2022</v>
      </c>
      <c r="BS2" s="33"/>
      <c r="BT2" s="33">
        <v>2023</v>
      </c>
      <c r="BU2" s="33"/>
      <c r="BV2" s="33">
        <v>2022</v>
      </c>
      <c r="BW2" s="33"/>
      <c r="BX2" s="33">
        <v>2023</v>
      </c>
      <c r="BY2" s="33"/>
      <c r="BZ2" s="33">
        <v>2022</v>
      </c>
      <c r="CA2" s="33"/>
      <c r="CB2" s="33">
        <v>2023</v>
      </c>
      <c r="CC2" s="33"/>
      <c r="CD2" s="33">
        <v>2022</v>
      </c>
      <c r="CE2" s="33"/>
      <c r="CF2" s="33">
        <v>2023</v>
      </c>
    </row>
    <row r="3" spans="1:84" x14ac:dyDescent="0.3">
      <c r="A3" s="82"/>
      <c r="B3" s="31" t="s">
        <v>20</v>
      </c>
      <c r="C3" s="34"/>
      <c r="D3" s="35"/>
      <c r="E3" s="36"/>
      <c r="F3" s="30" t="s">
        <v>35</v>
      </c>
      <c r="G3" s="34"/>
      <c r="H3" s="30" t="s">
        <v>36</v>
      </c>
      <c r="I3" s="37"/>
      <c r="J3" s="30" t="s">
        <v>35</v>
      </c>
      <c r="K3" s="34"/>
      <c r="L3" s="30" t="s">
        <v>36</v>
      </c>
      <c r="M3" s="30" t="s">
        <v>32</v>
      </c>
      <c r="N3" s="30" t="s">
        <v>35</v>
      </c>
      <c r="O3" s="34"/>
      <c r="P3" s="37"/>
      <c r="Q3" s="30" t="s">
        <v>36</v>
      </c>
      <c r="R3" s="30" t="s">
        <v>32</v>
      </c>
      <c r="S3" s="30" t="s">
        <v>35</v>
      </c>
      <c r="T3" s="34"/>
      <c r="U3" s="30" t="s">
        <v>36</v>
      </c>
      <c r="V3" s="30" t="s">
        <v>32</v>
      </c>
      <c r="W3" s="30" t="s">
        <v>35</v>
      </c>
      <c r="X3" s="34"/>
      <c r="Y3" s="30" t="s">
        <v>36</v>
      </c>
      <c r="Z3" s="42" t="s">
        <v>32</v>
      </c>
      <c r="AA3" s="30" t="s">
        <v>35</v>
      </c>
      <c r="AB3" s="34"/>
      <c r="AC3" s="30" t="s">
        <v>36</v>
      </c>
      <c r="AD3" s="42" t="s">
        <v>32</v>
      </c>
      <c r="AE3" s="30" t="s">
        <v>35</v>
      </c>
      <c r="AF3" s="34"/>
      <c r="AG3" s="30" t="s">
        <v>36</v>
      </c>
      <c r="AH3" s="42" t="s">
        <v>32</v>
      </c>
      <c r="AI3" s="30" t="s">
        <v>35</v>
      </c>
      <c r="AJ3" s="34"/>
      <c r="AK3" s="30" t="s">
        <v>36</v>
      </c>
      <c r="AO3" s="42" t="s">
        <v>32</v>
      </c>
      <c r="AP3" s="30" t="s">
        <v>35</v>
      </c>
      <c r="AQ3" s="34"/>
      <c r="AR3" s="30" t="s">
        <v>36</v>
      </c>
      <c r="AS3" s="42" t="s">
        <v>32</v>
      </c>
      <c r="AT3" s="30" t="s">
        <v>35</v>
      </c>
      <c r="AU3" s="34"/>
      <c r="AV3" s="30" t="s">
        <v>36</v>
      </c>
      <c r="AW3" s="42" t="s">
        <v>32</v>
      </c>
      <c r="AX3" s="30" t="s">
        <v>35</v>
      </c>
      <c r="AY3" s="34"/>
      <c r="AZ3" s="30" t="s">
        <v>36</v>
      </c>
      <c r="BA3" s="42" t="s">
        <v>32</v>
      </c>
      <c r="BB3" s="30" t="s">
        <v>35</v>
      </c>
      <c r="BC3" s="34"/>
      <c r="BD3" s="30" t="s">
        <v>36</v>
      </c>
      <c r="BE3" s="42" t="s">
        <v>32</v>
      </c>
      <c r="BF3" s="30" t="s">
        <v>35</v>
      </c>
      <c r="BG3" s="34"/>
      <c r="BH3" s="30" t="s">
        <v>36</v>
      </c>
      <c r="BI3" s="42" t="s">
        <v>32</v>
      </c>
      <c r="BJ3" s="30" t="s">
        <v>35</v>
      </c>
      <c r="BK3" s="34"/>
      <c r="BL3" s="30" t="s">
        <v>36</v>
      </c>
      <c r="BM3" s="42" t="s">
        <v>32</v>
      </c>
      <c r="BN3" s="30" t="s">
        <v>35</v>
      </c>
      <c r="BO3" s="34"/>
      <c r="BP3" s="30" t="s">
        <v>36</v>
      </c>
      <c r="BQ3" s="42" t="s">
        <v>32</v>
      </c>
      <c r="BR3" s="30" t="s">
        <v>35</v>
      </c>
      <c r="BS3" s="34"/>
      <c r="BT3" s="30" t="s">
        <v>36</v>
      </c>
      <c r="BU3" s="42" t="s">
        <v>32</v>
      </c>
      <c r="BV3" s="30" t="s">
        <v>35</v>
      </c>
      <c r="BW3" s="34"/>
      <c r="BX3" s="30" t="s">
        <v>36</v>
      </c>
      <c r="BY3" s="42" t="s">
        <v>32</v>
      </c>
      <c r="BZ3" s="30" t="s">
        <v>35</v>
      </c>
      <c r="CA3" s="34"/>
      <c r="CB3" s="30" t="s">
        <v>36</v>
      </c>
      <c r="CC3" s="42" t="s">
        <v>32</v>
      </c>
      <c r="CD3" s="30" t="s">
        <v>35</v>
      </c>
      <c r="CE3" s="34"/>
      <c r="CF3" s="30" t="s">
        <v>36</v>
      </c>
    </row>
    <row r="4" spans="1:84" x14ac:dyDescent="0.3">
      <c r="A4" s="39" t="s">
        <v>9</v>
      </c>
      <c r="B4" s="40">
        <v>13.333333333333334</v>
      </c>
      <c r="C4" s="40"/>
      <c r="D4" s="40">
        <v>26</v>
      </c>
      <c r="E4" s="39" t="s">
        <v>9</v>
      </c>
      <c r="F4" s="40">
        <v>45.57</v>
      </c>
      <c r="G4" s="40"/>
      <c r="H4" s="40">
        <v>48.080000000000005</v>
      </c>
      <c r="I4" s="39" t="s">
        <v>9</v>
      </c>
      <c r="J4" s="40">
        <v>0.27926666666666672</v>
      </c>
      <c r="K4" s="40"/>
      <c r="L4" s="40">
        <v>0.19489999999999999</v>
      </c>
      <c r="M4" s="39" t="s">
        <v>9</v>
      </c>
      <c r="N4" s="40">
        <v>34.333333333333336</v>
      </c>
      <c r="O4" s="40"/>
      <c r="P4" s="40"/>
      <c r="Q4" s="40">
        <v>40.666666666666664</v>
      </c>
      <c r="R4" s="39" t="s">
        <v>9</v>
      </c>
      <c r="S4" s="40">
        <v>352.33333333333331</v>
      </c>
      <c r="T4" s="40"/>
      <c r="U4" s="40">
        <v>366</v>
      </c>
      <c r="V4" s="39" t="s">
        <v>9</v>
      </c>
      <c r="W4" s="40">
        <v>12.096666666666666</v>
      </c>
      <c r="X4" s="40"/>
      <c r="Y4" s="40">
        <v>14.886666666666665</v>
      </c>
      <c r="Z4" s="41" t="s">
        <v>9</v>
      </c>
      <c r="AA4" s="43">
        <v>16.3</v>
      </c>
      <c r="AB4" s="43"/>
      <c r="AC4" s="43">
        <v>17.36</v>
      </c>
      <c r="AD4" s="41" t="s">
        <v>9</v>
      </c>
      <c r="AE4" s="40">
        <v>0.91666666666666663</v>
      </c>
      <c r="AF4" s="40"/>
      <c r="AG4" s="40">
        <v>0.69999999999999984</v>
      </c>
      <c r="AH4" s="41" t="s">
        <v>9</v>
      </c>
      <c r="AI4" s="40">
        <v>17.781818181818185</v>
      </c>
      <c r="AJ4" s="40"/>
      <c r="AK4" s="40">
        <v>24.800000000000004</v>
      </c>
      <c r="AL4" s="40"/>
      <c r="AM4" s="40"/>
      <c r="AN4" s="40"/>
      <c r="AO4" s="41" t="s">
        <v>9</v>
      </c>
      <c r="AP4" s="40">
        <v>0.56766666666666665</v>
      </c>
      <c r="AQ4" s="40"/>
      <c r="AR4" s="40">
        <v>0.65500000000000003</v>
      </c>
      <c r="AS4" s="41" t="s">
        <v>9</v>
      </c>
      <c r="AT4" s="40">
        <v>0.28599999999999998</v>
      </c>
      <c r="AU4" s="40"/>
      <c r="AV4" s="40">
        <v>0.24833333333333332</v>
      </c>
      <c r="AW4" s="41" t="s">
        <v>9</v>
      </c>
      <c r="AX4" s="40">
        <v>0.85366666666666668</v>
      </c>
      <c r="AY4" s="40"/>
      <c r="AZ4" s="40">
        <v>0.90333333333333332</v>
      </c>
      <c r="BA4" s="41" t="s">
        <v>9</v>
      </c>
      <c r="BB4" s="40">
        <v>0.25733333333333336</v>
      </c>
      <c r="BC4" s="40"/>
      <c r="BD4" s="40">
        <v>0.25733333333333336</v>
      </c>
      <c r="BE4" s="41" t="s">
        <v>9</v>
      </c>
      <c r="BF4" s="40">
        <v>1.1456666666666666</v>
      </c>
      <c r="BG4" s="40"/>
      <c r="BH4" s="40">
        <v>1.2066666666666668</v>
      </c>
      <c r="BI4" s="41" t="s">
        <v>9</v>
      </c>
      <c r="BJ4" s="40">
        <v>23.007518796992468</v>
      </c>
      <c r="BK4" s="40"/>
      <c r="BL4" s="40">
        <v>24.812030075187959</v>
      </c>
      <c r="BM4" s="41" t="s">
        <v>9</v>
      </c>
      <c r="BN4" s="40">
        <v>14.411027568922293</v>
      </c>
      <c r="BO4" s="40"/>
      <c r="BP4" s="40">
        <v>15.664160401002496</v>
      </c>
      <c r="BQ4" s="41" t="s">
        <v>9</v>
      </c>
      <c r="BR4" s="40">
        <v>6.1764705882352757</v>
      </c>
      <c r="BS4" s="40"/>
      <c r="BT4" s="40">
        <v>6.7647058823529242</v>
      </c>
      <c r="BU4" s="41" t="s">
        <v>9</v>
      </c>
      <c r="BV4" s="40">
        <v>49.456060606060589</v>
      </c>
      <c r="BW4" s="40"/>
      <c r="BX4" s="40">
        <v>50.668181818181807</v>
      </c>
      <c r="BY4" s="41" t="s">
        <v>9</v>
      </c>
      <c r="BZ4" s="40">
        <v>66.901282051282053</v>
      </c>
      <c r="CA4" s="40"/>
      <c r="CB4" s="40">
        <v>64.850000000000009</v>
      </c>
      <c r="CC4" s="41" t="s">
        <v>9</v>
      </c>
      <c r="CD4" s="40">
        <v>13</v>
      </c>
      <c r="CE4" s="40"/>
      <c r="CF4" s="40">
        <v>13</v>
      </c>
    </row>
    <row r="5" spans="1:84" x14ac:dyDescent="0.3">
      <c r="A5" s="70" t="s">
        <v>41</v>
      </c>
      <c r="B5" s="40">
        <v>3</v>
      </c>
      <c r="C5" s="40"/>
      <c r="D5" s="40">
        <v>6</v>
      </c>
      <c r="E5" s="70" t="s">
        <v>41</v>
      </c>
      <c r="F5" s="40">
        <v>50.856666666666662</v>
      </c>
      <c r="G5" s="40"/>
      <c r="H5" s="40">
        <v>57.506666666666661</v>
      </c>
      <c r="I5" s="70" t="s">
        <v>41</v>
      </c>
      <c r="J5" s="40">
        <v>0.12053333333333333</v>
      </c>
      <c r="K5" s="40"/>
      <c r="L5" s="40">
        <v>0.10060000000000001</v>
      </c>
      <c r="M5" s="70" t="s">
        <v>41</v>
      </c>
      <c r="N5" s="40">
        <v>69.333333333333329</v>
      </c>
      <c r="O5" s="40"/>
      <c r="P5" s="40"/>
      <c r="Q5" s="40">
        <v>75.666666666666671</v>
      </c>
      <c r="R5" s="70" t="s">
        <v>41</v>
      </c>
      <c r="S5" s="40">
        <v>401.66666666666669</v>
      </c>
      <c r="T5" s="40"/>
      <c r="U5" s="40">
        <v>416.33333333333331</v>
      </c>
      <c r="V5" s="70" t="s">
        <v>41</v>
      </c>
      <c r="W5" s="40">
        <v>27.849999999999998</v>
      </c>
      <c r="X5" s="40"/>
      <c r="Y5" s="40">
        <v>33.550000000000004</v>
      </c>
      <c r="Z5" s="70" t="s">
        <v>41</v>
      </c>
      <c r="AA5" s="43">
        <v>19.866666666666664</v>
      </c>
      <c r="AB5" s="43"/>
      <c r="AC5" s="43">
        <v>21.033333333333335</v>
      </c>
      <c r="AD5" s="70" t="s">
        <v>41</v>
      </c>
      <c r="AE5" s="40">
        <v>0.5</v>
      </c>
      <c r="AF5" s="40"/>
      <c r="AG5" s="40">
        <v>0.43333333333333335</v>
      </c>
      <c r="AH5" s="70" t="s">
        <v>41</v>
      </c>
      <c r="AI5" s="40">
        <v>39.733333333333327</v>
      </c>
      <c r="AJ5" s="40"/>
      <c r="AK5" s="40">
        <v>48.53846153846154</v>
      </c>
      <c r="AL5" s="40"/>
      <c r="AM5" s="40"/>
      <c r="AN5" s="40"/>
      <c r="AO5" s="70" t="s">
        <v>41</v>
      </c>
      <c r="AP5" s="40">
        <v>0.89500000000000002</v>
      </c>
      <c r="AQ5" s="40"/>
      <c r="AR5" s="40">
        <v>0.86166666666666669</v>
      </c>
      <c r="AS5" s="70" t="s">
        <v>41</v>
      </c>
      <c r="AT5" s="40">
        <v>0.43433333333333329</v>
      </c>
      <c r="AU5" s="40"/>
      <c r="AV5" s="40">
        <v>0.41733333333333333</v>
      </c>
      <c r="AW5" s="70" t="s">
        <v>41</v>
      </c>
      <c r="AX5" s="40">
        <v>1.3253333333333333</v>
      </c>
      <c r="AY5" s="40"/>
      <c r="AZ5" s="40">
        <v>1.3059999999999998</v>
      </c>
      <c r="BA5" s="70" t="s">
        <v>41</v>
      </c>
      <c r="BB5" s="40">
        <v>0.3173333333333333</v>
      </c>
      <c r="BC5" s="40"/>
      <c r="BD5" s="40">
        <v>0.28233333333333333</v>
      </c>
      <c r="BE5" s="70" t="s">
        <v>41</v>
      </c>
      <c r="BF5" s="40">
        <v>1.6353333333333335</v>
      </c>
      <c r="BG5" s="40"/>
      <c r="BH5" s="40">
        <v>1.5666666666666667</v>
      </c>
      <c r="BI5" s="70" t="s">
        <v>41</v>
      </c>
      <c r="BJ5" s="40">
        <v>20.375939849624054</v>
      </c>
      <c r="BK5" s="40"/>
      <c r="BL5" s="40">
        <v>20.902255639097746</v>
      </c>
      <c r="BM5" s="70" t="s">
        <v>41</v>
      </c>
      <c r="BN5" s="40">
        <v>10.338345864661651</v>
      </c>
      <c r="BO5" s="40"/>
      <c r="BP5" s="40">
        <v>11.090225563909769</v>
      </c>
      <c r="BQ5" s="70" t="s">
        <v>41</v>
      </c>
      <c r="BR5" s="40">
        <v>3.6274509803921595</v>
      </c>
      <c r="BS5" s="40"/>
      <c r="BT5" s="40">
        <v>4.0196078431372575</v>
      </c>
      <c r="BU5" s="70" t="s">
        <v>41</v>
      </c>
      <c r="BV5" s="40">
        <v>32.592424242424237</v>
      </c>
      <c r="BW5" s="40"/>
      <c r="BX5" s="40">
        <v>34.486363636363642</v>
      </c>
      <c r="BY5" s="70" t="s">
        <v>41</v>
      </c>
      <c r="BZ5" s="40">
        <v>49.478205128205126</v>
      </c>
      <c r="CA5" s="40"/>
      <c r="CB5" s="40">
        <v>48.196153846153855</v>
      </c>
      <c r="CC5" s="70" t="s">
        <v>41</v>
      </c>
      <c r="CD5" s="40">
        <v>14.6666666666667</v>
      </c>
      <c r="CE5" s="40"/>
      <c r="CF5" s="40">
        <v>15.333333333333332</v>
      </c>
    </row>
    <row r="6" spans="1:84" x14ac:dyDescent="0.3">
      <c r="A6" s="70" t="s">
        <v>42</v>
      </c>
      <c r="B6" s="40">
        <v>2.6666666666666665</v>
      </c>
      <c r="C6" s="40"/>
      <c r="D6" s="40">
        <v>2</v>
      </c>
      <c r="E6" s="70" t="s">
        <v>42</v>
      </c>
      <c r="F6" s="40">
        <v>63.890000000000008</v>
      </c>
      <c r="G6" s="40"/>
      <c r="H6" s="40">
        <v>73.59333333333332</v>
      </c>
      <c r="I6" s="70" t="s">
        <v>42</v>
      </c>
      <c r="J6" s="40">
        <v>6.5299999999999983E-2</v>
      </c>
      <c r="K6" s="40"/>
      <c r="L6" s="40">
        <v>5.1056666666666667E-2</v>
      </c>
      <c r="M6" s="70" t="s">
        <v>42</v>
      </c>
      <c r="N6" s="40">
        <v>85</v>
      </c>
      <c r="O6" s="40"/>
      <c r="P6" s="40"/>
      <c r="Q6" s="40">
        <v>91.333333333333329</v>
      </c>
      <c r="R6" s="70" t="s">
        <v>42</v>
      </c>
      <c r="S6" s="40">
        <v>408.33333333333331</v>
      </c>
      <c r="T6" s="40"/>
      <c r="U6" s="40">
        <v>421.66666666666669</v>
      </c>
      <c r="V6" s="70" t="s">
        <v>42</v>
      </c>
      <c r="W6" s="40">
        <v>39.133333333333333</v>
      </c>
      <c r="X6" s="40"/>
      <c r="Y6" s="40">
        <v>43.456666666666671</v>
      </c>
      <c r="Z6" s="70" t="s">
        <v>42</v>
      </c>
      <c r="AA6" s="43">
        <v>22.37</v>
      </c>
      <c r="AB6" s="43"/>
      <c r="AC6" s="43">
        <v>24.346666666666664</v>
      </c>
      <c r="AD6" s="70" t="s">
        <v>42</v>
      </c>
      <c r="AE6" s="40">
        <v>0.33333333333333331</v>
      </c>
      <c r="AF6" s="40"/>
      <c r="AG6" s="40">
        <v>0.23333333333333331</v>
      </c>
      <c r="AH6" s="70" t="s">
        <v>42</v>
      </c>
      <c r="AI6" s="40">
        <v>67.110000000000014</v>
      </c>
      <c r="AJ6" s="40"/>
      <c r="AK6" s="40">
        <v>104.34285714285714</v>
      </c>
      <c r="AL6" s="40"/>
      <c r="AM6" s="40"/>
      <c r="AN6" s="40"/>
      <c r="AO6" s="70" t="s">
        <v>42</v>
      </c>
      <c r="AP6" s="40">
        <v>1.2629999999999999</v>
      </c>
      <c r="AQ6" s="40"/>
      <c r="AR6" s="40">
        <v>1.3396666666666668</v>
      </c>
      <c r="AS6" s="70" t="s">
        <v>42</v>
      </c>
      <c r="AT6" s="40">
        <v>0.73066666666666669</v>
      </c>
      <c r="AU6" s="40"/>
      <c r="AV6" s="40">
        <v>0.71566666666666656</v>
      </c>
      <c r="AW6" s="70" t="s">
        <v>42</v>
      </c>
      <c r="AX6" s="40">
        <v>1.8643333333333334</v>
      </c>
      <c r="AY6" s="40"/>
      <c r="AZ6" s="40">
        <v>1.7923333333333333</v>
      </c>
      <c r="BA6" s="70" t="s">
        <v>42</v>
      </c>
      <c r="BB6" s="40">
        <v>0.33366666666666672</v>
      </c>
      <c r="BC6" s="40"/>
      <c r="BD6" s="40">
        <v>0.33666666666666667</v>
      </c>
      <c r="BE6" s="70" t="s">
        <v>42</v>
      </c>
      <c r="BF6" s="40">
        <v>2.1940000000000004</v>
      </c>
      <c r="BG6" s="40"/>
      <c r="BH6" s="40">
        <v>2.1429999999999998</v>
      </c>
      <c r="BI6" s="70" t="s">
        <v>42</v>
      </c>
      <c r="BJ6" s="40">
        <v>11.428571428571422</v>
      </c>
      <c r="BK6" s="40"/>
      <c r="BL6" s="40">
        <v>10.6766917293233</v>
      </c>
      <c r="BM6" s="70" t="s">
        <v>42</v>
      </c>
      <c r="BN6" s="40">
        <v>9.7744360902255547</v>
      </c>
      <c r="BO6" s="40"/>
      <c r="BP6" s="40">
        <v>10.025062656641596</v>
      </c>
      <c r="BQ6" s="70" t="s">
        <v>42</v>
      </c>
      <c r="BR6" s="40">
        <v>3.2352941176470611</v>
      </c>
      <c r="BS6" s="40"/>
      <c r="BT6" s="40">
        <v>3.3823529411764728</v>
      </c>
      <c r="BU6" s="70" t="s">
        <v>42</v>
      </c>
      <c r="BV6" s="40">
        <v>22.668181818181818</v>
      </c>
      <c r="BW6" s="40"/>
      <c r="BX6" s="40">
        <v>22.971212121212115</v>
      </c>
      <c r="BY6" s="70" t="s">
        <v>42</v>
      </c>
      <c r="BZ6" s="40">
        <v>42.388461538461542</v>
      </c>
      <c r="CA6" s="40"/>
      <c r="CB6" s="40">
        <v>43.670512820512819</v>
      </c>
      <c r="CC6" s="70" t="s">
        <v>42</v>
      </c>
      <c r="CD6" s="40">
        <v>16.000000000000004</v>
      </c>
      <c r="CE6" s="40"/>
      <c r="CF6" s="40">
        <v>17</v>
      </c>
    </row>
    <row r="7" spans="1:84" x14ac:dyDescent="0.3">
      <c r="A7" s="70" t="s">
        <v>43</v>
      </c>
      <c r="B7" s="40">
        <v>1.3333333333333333</v>
      </c>
      <c r="C7" s="40"/>
      <c r="D7" s="40">
        <v>0.66666666666666663</v>
      </c>
      <c r="E7" s="70" t="s">
        <v>43</v>
      </c>
      <c r="F7" s="40">
        <v>83.313333333333333</v>
      </c>
      <c r="G7" s="40"/>
      <c r="H7" s="40">
        <v>89.98</v>
      </c>
      <c r="I7" s="70" t="s">
        <v>43</v>
      </c>
      <c r="J7" s="40">
        <v>2.6800000000000001E-2</v>
      </c>
      <c r="K7" s="40"/>
      <c r="L7" s="40">
        <v>2.5966666666666666E-2</v>
      </c>
      <c r="M7" s="70" t="s">
        <v>43</v>
      </c>
      <c r="N7" s="40">
        <v>100</v>
      </c>
      <c r="O7" s="40"/>
      <c r="P7" s="40"/>
      <c r="Q7" s="40">
        <v>105</v>
      </c>
      <c r="R7" s="70" t="s">
        <v>43</v>
      </c>
      <c r="S7" s="40">
        <v>489.33333333333331</v>
      </c>
      <c r="T7" s="40"/>
      <c r="U7" s="40">
        <v>503</v>
      </c>
      <c r="V7" s="70" t="s">
        <v>43</v>
      </c>
      <c r="W7" s="40">
        <v>48.716666666666669</v>
      </c>
      <c r="X7" s="40"/>
      <c r="Y7" s="40">
        <v>51.103333333333332</v>
      </c>
      <c r="Z7" s="70" t="s">
        <v>43</v>
      </c>
      <c r="AA7" s="43">
        <v>25.866666666666664</v>
      </c>
      <c r="AB7" s="43"/>
      <c r="AC7" s="43">
        <v>27.163333333333338</v>
      </c>
      <c r="AD7" s="70" t="s">
        <v>43</v>
      </c>
      <c r="AE7" s="40">
        <v>0.23333333333333331</v>
      </c>
      <c r="AF7" s="40"/>
      <c r="AG7" s="40">
        <v>0.13333333333333333</v>
      </c>
      <c r="AH7" s="70" t="s">
        <v>43</v>
      </c>
      <c r="AI7" s="40">
        <v>110.85714285714286</v>
      </c>
      <c r="AJ7" s="40"/>
      <c r="AK7" s="40">
        <v>203.72500000000002</v>
      </c>
      <c r="AL7" s="40"/>
      <c r="AM7" s="40"/>
      <c r="AN7" s="40"/>
      <c r="AO7" s="70" t="s">
        <v>43</v>
      </c>
      <c r="AP7" s="40">
        <v>1.3566666666666667</v>
      </c>
      <c r="AQ7" s="40"/>
      <c r="AR7" s="40">
        <v>1.389</v>
      </c>
      <c r="AS7" s="70" t="s">
        <v>43</v>
      </c>
      <c r="AT7" s="40">
        <v>0.89900000000000002</v>
      </c>
      <c r="AU7" s="40"/>
      <c r="AV7" s="40">
        <v>0.87766666666666671</v>
      </c>
      <c r="AW7" s="70" t="s">
        <v>43</v>
      </c>
      <c r="AX7" s="40">
        <v>2.1890000000000001</v>
      </c>
      <c r="AY7" s="40"/>
      <c r="AZ7" s="40">
        <v>2.1333333333333333</v>
      </c>
      <c r="BA7" s="70" t="s">
        <v>43</v>
      </c>
      <c r="BB7" s="40">
        <v>0.433</v>
      </c>
      <c r="BC7" s="40"/>
      <c r="BD7" s="40">
        <v>0.40899999999999997</v>
      </c>
      <c r="BE7" s="70" t="s">
        <v>43</v>
      </c>
      <c r="BF7" s="40">
        <v>2.5436666666666667</v>
      </c>
      <c r="BG7" s="40"/>
      <c r="BH7" s="40">
        <v>2.4770000000000003</v>
      </c>
      <c r="BI7" s="70" t="s">
        <v>43</v>
      </c>
      <c r="BJ7" s="40">
        <v>8.421052631578954</v>
      </c>
      <c r="BK7" s="40"/>
      <c r="BL7" s="40">
        <v>8.9573934837092875</v>
      </c>
      <c r="BM7" s="70" t="s">
        <v>43</v>
      </c>
      <c r="BN7" s="40">
        <v>5.3884711779448651</v>
      </c>
      <c r="BO7" s="40"/>
      <c r="BP7" s="40">
        <v>5.8897243107769386</v>
      </c>
      <c r="BQ7" s="70" t="s">
        <v>43</v>
      </c>
      <c r="BR7" s="40">
        <v>2.84313725490196</v>
      </c>
      <c r="BS7" s="40"/>
      <c r="BT7" s="40">
        <v>2.7450980392156854</v>
      </c>
      <c r="BU7" s="70" t="s">
        <v>43</v>
      </c>
      <c r="BV7" s="40">
        <v>16.213636363636361</v>
      </c>
      <c r="BW7" s="40"/>
      <c r="BX7" s="40">
        <v>15.456060606060603</v>
      </c>
      <c r="BY7" s="70" t="s">
        <v>43</v>
      </c>
      <c r="BZ7" s="40">
        <v>24.670512820512823</v>
      </c>
      <c r="CA7" s="40"/>
      <c r="CB7" s="40">
        <v>24.029487179487177</v>
      </c>
      <c r="CC7" s="70" t="s">
        <v>43</v>
      </c>
      <c r="CD7" s="40">
        <v>19.666666666666668</v>
      </c>
      <c r="CE7" s="40"/>
      <c r="CF7" s="40">
        <v>20.666666666666664</v>
      </c>
    </row>
    <row r="8" spans="1:84" x14ac:dyDescent="0.3">
      <c r="A8" s="70" t="s">
        <v>44</v>
      </c>
      <c r="B8" s="40">
        <v>5</v>
      </c>
      <c r="C8" s="40"/>
      <c r="D8" s="40">
        <v>7</v>
      </c>
      <c r="E8" s="70" t="s">
        <v>44</v>
      </c>
      <c r="F8" s="40">
        <v>38.673333333333339</v>
      </c>
      <c r="G8" s="40"/>
      <c r="H8" s="40">
        <v>40.95333333333334</v>
      </c>
      <c r="I8" s="70" t="s">
        <v>44</v>
      </c>
      <c r="J8" s="40">
        <v>0.12966666666666668</v>
      </c>
      <c r="K8" s="40"/>
      <c r="L8" s="40">
        <v>0.13500000000000001</v>
      </c>
      <c r="M8" s="70" t="s">
        <v>44</v>
      </c>
      <c r="N8" s="40">
        <v>60</v>
      </c>
      <c r="O8" s="40"/>
      <c r="P8" s="40"/>
      <c r="Q8" s="40">
        <v>70</v>
      </c>
      <c r="R8" s="70" t="s">
        <v>44</v>
      </c>
      <c r="S8" s="40">
        <v>375</v>
      </c>
      <c r="T8" s="40"/>
      <c r="U8" s="40">
        <v>384</v>
      </c>
      <c r="V8" s="70" t="s">
        <v>44</v>
      </c>
      <c r="W8" s="40">
        <v>22.516666666666666</v>
      </c>
      <c r="X8" s="40"/>
      <c r="Y8" s="40">
        <v>26.883333333333336</v>
      </c>
      <c r="Z8" s="70" t="s">
        <v>44</v>
      </c>
      <c r="AA8" s="43">
        <v>18.866666666666664</v>
      </c>
      <c r="AB8" s="43"/>
      <c r="AC8" s="43">
        <v>19.366666666666667</v>
      </c>
      <c r="AD8" s="70" t="s">
        <v>44</v>
      </c>
      <c r="AE8" s="40">
        <v>0.6</v>
      </c>
      <c r="AF8" s="40"/>
      <c r="AG8" s="40">
        <v>0.5</v>
      </c>
      <c r="AH8" s="70" t="s">
        <v>44</v>
      </c>
      <c r="AI8" s="40">
        <v>31.444444444444439</v>
      </c>
      <c r="AJ8" s="40"/>
      <c r="AK8" s="40">
        <v>38.733333333333334</v>
      </c>
      <c r="AL8" s="40"/>
      <c r="AM8" s="40"/>
      <c r="AN8" s="40"/>
      <c r="AO8" s="70" t="s">
        <v>44</v>
      </c>
      <c r="AP8" s="40">
        <v>0.60266666666666668</v>
      </c>
      <c r="AQ8" s="40"/>
      <c r="AR8" s="40">
        <v>0.57200000000000006</v>
      </c>
      <c r="AS8" s="70" t="s">
        <v>44</v>
      </c>
      <c r="AT8" s="40">
        <v>0.31233333333333335</v>
      </c>
      <c r="AU8" s="40"/>
      <c r="AV8" s="40">
        <v>0.31066666666666665</v>
      </c>
      <c r="AW8" s="70" t="s">
        <v>44</v>
      </c>
      <c r="AX8" s="40">
        <v>0.91500000000000004</v>
      </c>
      <c r="AY8" s="40"/>
      <c r="AZ8" s="40">
        <v>0.88266666666666671</v>
      </c>
      <c r="BA8" s="70" t="s">
        <v>44</v>
      </c>
      <c r="BB8" s="40">
        <v>0.29199999999999998</v>
      </c>
      <c r="BC8" s="40"/>
      <c r="BD8" s="40">
        <v>0.30333333333333329</v>
      </c>
      <c r="BE8" s="70" t="s">
        <v>44</v>
      </c>
      <c r="BF8" s="40">
        <v>1.1723333333333332</v>
      </c>
      <c r="BG8" s="40"/>
      <c r="BH8" s="40">
        <v>1.1399999999999999</v>
      </c>
      <c r="BI8" s="70" t="s">
        <v>44</v>
      </c>
      <c r="BJ8" s="40">
        <v>21.42857142857142</v>
      </c>
      <c r="BK8" s="40"/>
      <c r="BL8" s="40">
        <v>22.706766917293233</v>
      </c>
      <c r="BM8" s="70" t="s">
        <v>44</v>
      </c>
      <c r="BN8" s="40">
        <v>12.531328320802004</v>
      </c>
      <c r="BO8" s="40"/>
      <c r="BP8" s="40">
        <v>12.030075187969922</v>
      </c>
      <c r="BQ8" s="70" t="s">
        <v>44</v>
      </c>
      <c r="BR8" s="40">
        <v>4.5588235294117601</v>
      </c>
      <c r="BS8" s="40"/>
      <c r="BT8" s="40">
        <v>4.7058823529411722</v>
      </c>
      <c r="BU8" s="70" t="s">
        <v>44</v>
      </c>
      <c r="BV8" s="40">
        <v>34.774242424242424</v>
      </c>
      <c r="BW8" s="40"/>
      <c r="BX8" s="40">
        <v>33.865151515151517</v>
      </c>
      <c r="BY8" s="70" t="s">
        <v>44</v>
      </c>
      <c r="BZ8" s="40">
        <v>63.221794871794863</v>
      </c>
      <c r="CA8" s="40"/>
      <c r="CB8" s="40">
        <v>63.298717948717957</v>
      </c>
      <c r="CC8" s="70" t="s">
        <v>44</v>
      </c>
      <c r="CD8" s="40">
        <v>13.999999999999996</v>
      </c>
      <c r="CE8" s="40"/>
      <c r="CF8" s="40">
        <v>15.333333333333332</v>
      </c>
    </row>
    <row r="9" spans="1:84" x14ac:dyDescent="0.3">
      <c r="A9" s="70" t="s">
        <v>45</v>
      </c>
      <c r="B9" s="40">
        <v>3.3333333333333335</v>
      </c>
      <c r="C9" s="40"/>
      <c r="D9" s="40">
        <v>3.6666666666666665</v>
      </c>
      <c r="E9" s="70" t="s">
        <v>45</v>
      </c>
      <c r="F9" s="40">
        <v>52.616666666666674</v>
      </c>
      <c r="G9" s="40"/>
      <c r="H9" s="40">
        <v>57.9</v>
      </c>
      <c r="I9" s="70" t="s">
        <v>45</v>
      </c>
      <c r="J9" s="40">
        <v>6.3E-2</v>
      </c>
      <c r="K9" s="40"/>
      <c r="L9" s="40">
        <v>5.45E-2</v>
      </c>
      <c r="M9" s="70" t="s">
        <v>45</v>
      </c>
      <c r="N9" s="40">
        <v>80</v>
      </c>
      <c r="O9" s="40"/>
      <c r="P9" s="40"/>
      <c r="Q9" s="40">
        <v>87</v>
      </c>
      <c r="R9" s="70" t="s">
        <v>45</v>
      </c>
      <c r="S9" s="40">
        <v>396.66666666666669</v>
      </c>
      <c r="T9" s="40"/>
      <c r="U9" s="40">
        <v>407.66666666666669</v>
      </c>
      <c r="V9" s="70" t="s">
        <v>45</v>
      </c>
      <c r="W9" s="40">
        <v>31.8</v>
      </c>
      <c r="X9" s="40"/>
      <c r="Y9" s="40">
        <v>35.456666666666671</v>
      </c>
      <c r="Z9" s="70" t="s">
        <v>45</v>
      </c>
      <c r="AA9" s="43">
        <v>21.036666666666665</v>
      </c>
      <c r="AB9" s="43"/>
      <c r="AC9" s="43">
        <v>22.679999999999996</v>
      </c>
      <c r="AD9" s="70" t="s">
        <v>45</v>
      </c>
      <c r="AE9" s="40">
        <v>0.3666666666666667</v>
      </c>
      <c r="AF9" s="40"/>
      <c r="AG9" s="40">
        <v>0.26666666666666666</v>
      </c>
      <c r="AH9" s="70" t="s">
        <v>45</v>
      </c>
      <c r="AI9" s="40">
        <v>57.372727272727268</v>
      </c>
      <c r="AJ9" s="40"/>
      <c r="AK9" s="40">
        <v>85.049999999999983</v>
      </c>
      <c r="AL9" s="40"/>
      <c r="AM9" s="40"/>
      <c r="AN9" s="40"/>
      <c r="AO9" s="70" t="s">
        <v>45</v>
      </c>
      <c r="AP9" s="40">
        <v>0.89100000000000001</v>
      </c>
      <c r="AQ9" s="40"/>
      <c r="AR9" s="40">
        <v>0.88866666666666683</v>
      </c>
      <c r="AS9" s="70" t="s">
        <v>45</v>
      </c>
      <c r="AT9" s="40">
        <v>0.42299999999999999</v>
      </c>
      <c r="AU9" s="40"/>
      <c r="AV9" s="40">
        <v>0.42266666666666669</v>
      </c>
      <c r="AW9" s="70" t="s">
        <v>45</v>
      </c>
      <c r="AX9" s="40">
        <v>1.3179999999999998</v>
      </c>
      <c r="AY9" s="40"/>
      <c r="AZ9" s="40">
        <v>1.2843333333333333</v>
      </c>
      <c r="BA9" s="70" t="s">
        <v>45</v>
      </c>
      <c r="BB9" s="40">
        <v>0.32966666666666672</v>
      </c>
      <c r="BC9" s="40"/>
      <c r="BD9" s="40">
        <v>0.35066666666666668</v>
      </c>
      <c r="BE9" s="70" t="s">
        <v>45</v>
      </c>
      <c r="BF9" s="40">
        <v>1.6589999999999998</v>
      </c>
      <c r="BG9" s="40"/>
      <c r="BH9" s="40">
        <v>1.6426666666666667</v>
      </c>
      <c r="BI9" s="70" t="s">
        <v>45</v>
      </c>
      <c r="BJ9" s="40">
        <v>16.015037593984967</v>
      </c>
      <c r="BK9" s="40"/>
      <c r="BL9" s="40">
        <v>16.315789473684198</v>
      </c>
      <c r="BM9" s="70" t="s">
        <v>45</v>
      </c>
      <c r="BN9" s="40">
        <v>10.401002506265661</v>
      </c>
      <c r="BO9" s="40"/>
      <c r="BP9" s="40">
        <v>10.526315789473685</v>
      </c>
      <c r="BQ9" s="70" t="s">
        <v>45</v>
      </c>
      <c r="BR9" s="40">
        <v>3.5294117647058765</v>
      </c>
      <c r="BS9" s="40"/>
      <c r="BT9" s="40">
        <v>3.6764705882352882</v>
      </c>
      <c r="BU9" s="70" t="s">
        <v>45</v>
      </c>
      <c r="BV9" s="40">
        <v>26.213636363636358</v>
      </c>
      <c r="BW9" s="40"/>
      <c r="BX9" s="40">
        <v>27.092424242424244</v>
      </c>
      <c r="BY9" s="70" t="s">
        <v>45</v>
      </c>
      <c r="BZ9" s="40">
        <v>41.670512820512819</v>
      </c>
      <c r="CA9" s="40"/>
      <c r="CB9" s="40">
        <v>43.978205128205133</v>
      </c>
      <c r="CC9" s="70" t="s">
        <v>45</v>
      </c>
      <c r="CD9" s="40">
        <v>14.666666666666668</v>
      </c>
      <c r="CE9" s="40"/>
      <c r="CF9" s="40">
        <v>15.999999999999998</v>
      </c>
    </row>
    <row r="10" spans="1:84" x14ac:dyDescent="0.3">
      <c r="A10" s="70" t="s">
        <v>46</v>
      </c>
      <c r="B10" s="40">
        <v>1.6666666666666667</v>
      </c>
      <c r="C10" s="40"/>
      <c r="D10" s="40">
        <v>1.3333333333333333</v>
      </c>
      <c r="E10" s="70" t="s">
        <v>46</v>
      </c>
      <c r="F10" s="40">
        <v>70.99666666666667</v>
      </c>
      <c r="G10" s="40"/>
      <c r="H10" s="40">
        <v>78.010000000000005</v>
      </c>
      <c r="I10" s="70" t="s">
        <v>46</v>
      </c>
      <c r="J10" s="40">
        <v>3.0133333333333335E-2</v>
      </c>
      <c r="K10" s="40"/>
      <c r="L10" s="40">
        <v>3.3466666666666665E-2</v>
      </c>
      <c r="M10" s="70" t="s">
        <v>46</v>
      </c>
      <c r="N10" s="40">
        <v>92.666666666666671</v>
      </c>
      <c r="O10" s="40"/>
      <c r="P10" s="40"/>
      <c r="Q10" s="40">
        <v>98</v>
      </c>
      <c r="R10" s="70" t="s">
        <v>46</v>
      </c>
      <c r="S10" s="40">
        <v>415</v>
      </c>
      <c r="T10" s="40"/>
      <c r="U10" s="40">
        <v>430</v>
      </c>
      <c r="V10" s="70" t="s">
        <v>46</v>
      </c>
      <c r="W10" s="40">
        <v>40.793333333333329</v>
      </c>
      <c r="X10" s="40"/>
      <c r="Y10" s="40">
        <v>48.79666666666666</v>
      </c>
      <c r="Z10" s="70" t="s">
        <v>46</v>
      </c>
      <c r="AA10" s="43">
        <v>23.866666666666664</v>
      </c>
      <c r="AB10" s="43"/>
      <c r="AC10" s="43">
        <v>25.163333333333338</v>
      </c>
      <c r="AD10" s="70" t="s">
        <v>46</v>
      </c>
      <c r="AE10" s="40">
        <v>0.33333333333333331</v>
      </c>
      <c r="AF10" s="40"/>
      <c r="AG10" s="40">
        <v>0.23333333333333331</v>
      </c>
      <c r="AH10" s="70" t="s">
        <v>46</v>
      </c>
      <c r="AI10" s="40">
        <v>71.599999999999994</v>
      </c>
      <c r="AJ10" s="40"/>
      <c r="AK10" s="40">
        <v>107.84285714285717</v>
      </c>
      <c r="AL10" s="40"/>
      <c r="AM10" s="40"/>
      <c r="AN10" s="40"/>
      <c r="AO10" s="70" t="s">
        <v>46</v>
      </c>
      <c r="AP10" s="40">
        <v>1.089</v>
      </c>
      <c r="AQ10" s="40"/>
      <c r="AR10" s="40">
        <v>1.1096666666666668</v>
      </c>
      <c r="AS10" s="70" t="s">
        <v>46</v>
      </c>
      <c r="AT10" s="40">
        <v>0.77566666666666662</v>
      </c>
      <c r="AU10" s="40"/>
      <c r="AV10" s="40">
        <v>0.7593333333333333</v>
      </c>
      <c r="AW10" s="70" t="s">
        <v>46</v>
      </c>
      <c r="AX10" s="40">
        <v>1.9936666666666667</v>
      </c>
      <c r="AY10" s="40"/>
      <c r="AZ10" s="40">
        <v>1.9886666666666668</v>
      </c>
      <c r="BA10" s="70" t="s">
        <v>46</v>
      </c>
      <c r="BB10" s="40">
        <v>0.35467219199706318</v>
      </c>
      <c r="BC10" s="40"/>
      <c r="BD10" s="40">
        <v>0.34380081784140964</v>
      </c>
      <c r="BE10" s="70" t="s">
        <v>46</v>
      </c>
      <c r="BF10" s="40">
        <v>2.4266666666666672</v>
      </c>
      <c r="BG10" s="40"/>
      <c r="BH10" s="40">
        <v>2.3976666666666664</v>
      </c>
      <c r="BI10" s="70" t="s">
        <v>46</v>
      </c>
      <c r="BJ10" s="40">
        <v>8.345864661654133</v>
      </c>
      <c r="BK10" s="40"/>
      <c r="BL10" s="40">
        <v>9.9147869674185447</v>
      </c>
      <c r="BM10" s="70" t="s">
        <v>46</v>
      </c>
      <c r="BN10" s="40">
        <v>7.0175438596491269</v>
      </c>
      <c r="BO10" s="40"/>
      <c r="BP10" s="40">
        <v>7.393483709273184</v>
      </c>
      <c r="BQ10" s="70" t="s">
        <v>46</v>
      </c>
      <c r="BR10" s="40">
        <v>3.1372549019607825</v>
      </c>
      <c r="BS10" s="40"/>
      <c r="BT10" s="40">
        <v>3.2352941176470567</v>
      </c>
      <c r="BU10" s="70" t="s">
        <v>46</v>
      </c>
      <c r="BV10" s="40">
        <v>20.183333333333334</v>
      </c>
      <c r="BW10" s="40"/>
      <c r="BX10" s="40">
        <v>20.486363636363635</v>
      </c>
      <c r="BY10" s="70" t="s">
        <v>46</v>
      </c>
      <c r="BZ10" s="40">
        <v>34.632051282051272</v>
      </c>
      <c r="CA10" s="40"/>
      <c r="CB10" s="40">
        <v>31.683333333333337</v>
      </c>
      <c r="CC10" s="70" t="s">
        <v>46</v>
      </c>
      <c r="CD10" s="40">
        <v>17</v>
      </c>
      <c r="CE10" s="40"/>
      <c r="CF10" s="40">
        <v>18.666666666666664</v>
      </c>
    </row>
    <row r="12" spans="1:84" x14ac:dyDescent="0.3">
      <c r="E12" s="30" t="s">
        <v>50</v>
      </c>
      <c r="CC12" s="40"/>
      <c r="CD12" s="46"/>
    </row>
    <row r="13" spans="1:84" x14ac:dyDescent="0.3">
      <c r="E13" s="39" t="s">
        <v>9</v>
      </c>
      <c r="F13" s="30">
        <v>0</v>
      </c>
      <c r="H13" s="30">
        <v>0</v>
      </c>
      <c r="CC13" s="40"/>
      <c r="CD13" s="46"/>
    </row>
    <row r="14" spans="1:84" x14ac:dyDescent="0.3">
      <c r="E14" s="70" t="s">
        <v>41</v>
      </c>
      <c r="F14" s="30">
        <v>130.82139655400147</v>
      </c>
      <c r="H14" s="30">
        <v>128.79160111617867</v>
      </c>
      <c r="AT14" s="41"/>
      <c r="AU14" s="41"/>
      <c r="AV14" s="43"/>
      <c r="AW14" s="43"/>
      <c r="AX14" s="43"/>
      <c r="AY14" s="43"/>
      <c r="AZ14" s="43"/>
      <c r="BA14" s="45"/>
      <c r="BP14" s="30" t="s">
        <v>35</v>
      </c>
      <c r="BR14" s="34"/>
      <c r="BS14" s="37"/>
      <c r="BZ14" s="34"/>
      <c r="CA14" s="37"/>
      <c r="CC14" s="40"/>
      <c r="CD14" s="46"/>
    </row>
    <row r="15" spans="1:84" x14ac:dyDescent="0.3">
      <c r="E15" s="70" t="s">
        <v>42</v>
      </c>
      <c r="F15" s="30">
        <v>225.66661889144623</v>
      </c>
      <c r="H15" s="30">
        <v>195.34145874382838</v>
      </c>
      <c r="AD15" s="42"/>
      <c r="AT15" s="41"/>
      <c r="AU15" s="41"/>
      <c r="AV15" s="43"/>
      <c r="AW15" s="43"/>
      <c r="AX15" s="43"/>
      <c r="AY15" s="43"/>
      <c r="AZ15" s="43"/>
      <c r="BA15" s="45"/>
      <c r="CC15" s="40"/>
      <c r="CD15" s="46"/>
    </row>
    <row r="16" spans="1:84" x14ac:dyDescent="0.3">
      <c r="E16" s="70" t="s">
        <v>43</v>
      </c>
      <c r="F16" s="30">
        <v>305.77786288993514</v>
      </c>
      <c r="H16" s="30">
        <v>246.51784591351088</v>
      </c>
      <c r="W16" s="34"/>
      <c r="X16" s="37"/>
      <c r="AD16" s="42"/>
      <c r="AT16" s="41"/>
      <c r="AU16" s="41"/>
      <c r="AV16" s="43"/>
      <c r="AW16" s="43"/>
      <c r="AX16" s="43"/>
      <c r="AY16" s="43"/>
      <c r="AZ16" s="43"/>
      <c r="BA16" s="45"/>
      <c r="CC16" s="40"/>
      <c r="CD16" s="46"/>
    </row>
    <row r="17" spans="5:82" x14ac:dyDescent="0.3">
      <c r="E17" s="70" t="s">
        <v>44</v>
      </c>
      <c r="F17" s="30">
        <v>86.57030123681615</v>
      </c>
      <c r="H17" s="30">
        <v>81.151657719438788</v>
      </c>
      <c r="AD17" s="42"/>
      <c r="AT17" s="41"/>
      <c r="AU17" s="41"/>
      <c r="AV17" s="43"/>
      <c r="AW17" s="43"/>
      <c r="AX17" s="43"/>
      <c r="AY17" s="43"/>
      <c r="AZ17" s="43"/>
      <c r="BA17" s="45"/>
      <c r="CC17" s="40"/>
      <c r="CD17" s="46"/>
    </row>
    <row r="18" spans="5:82" x14ac:dyDescent="0.3">
      <c r="E18" s="70" t="s">
        <v>45</v>
      </c>
      <c r="F18" s="30">
        <v>165.50316340209352</v>
      </c>
      <c r="H18" s="30">
        <v>139.69350733908047</v>
      </c>
      <c r="AD18" s="42"/>
      <c r="AT18" s="41"/>
      <c r="AU18" s="41"/>
      <c r="AV18" s="43"/>
      <c r="AW18" s="43"/>
      <c r="AX18" s="43"/>
      <c r="AY18" s="43"/>
      <c r="AZ18" s="43"/>
      <c r="BA18" s="45"/>
    </row>
    <row r="19" spans="5:82" x14ac:dyDescent="0.3">
      <c r="E19" s="70" t="s">
        <v>46</v>
      </c>
      <c r="F19" s="30">
        <v>242.54437976723429</v>
      </c>
      <c r="H19" s="30">
        <v>232.44489621877574</v>
      </c>
      <c r="AD19" s="42"/>
      <c r="AT19" s="41"/>
      <c r="AU19" s="41"/>
      <c r="AV19" s="43"/>
      <c r="AW19" s="43"/>
      <c r="AX19" s="43"/>
      <c r="AY19" s="43"/>
      <c r="AZ19" s="43"/>
      <c r="BA19" s="45"/>
    </row>
    <row r="20" spans="5:82" x14ac:dyDescent="0.3">
      <c r="AD20" s="42"/>
      <c r="AT20" s="41"/>
      <c r="AU20" s="41"/>
      <c r="AV20" s="43"/>
      <c r="AW20" s="43"/>
      <c r="AX20" s="43"/>
      <c r="AY20" s="43"/>
      <c r="AZ20" s="43"/>
      <c r="BA20" s="45"/>
    </row>
    <row r="21" spans="5:82" x14ac:dyDescent="0.3">
      <c r="K21" s="32"/>
      <c r="AD21" s="42"/>
    </row>
    <row r="22" spans="5:82" x14ac:dyDescent="0.3">
      <c r="AD22" s="42"/>
    </row>
  </sheetData>
  <mergeCells count="2">
    <mergeCell ref="A2:A3"/>
    <mergeCell ref="AX1:AZ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22D2-A837-4197-B751-620F59801FEC}">
  <dimension ref="A1:K22"/>
  <sheetViews>
    <sheetView workbookViewId="0">
      <selection activeCell="K2" sqref="K2:K8"/>
    </sheetView>
  </sheetViews>
  <sheetFormatPr defaultRowHeight="15" x14ac:dyDescent="0.25"/>
  <cols>
    <col min="3" max="7" width="17.42578125" customWidth="1"/>
    <col min="8" max="8" width="12.42578125" customWidth="1"/>
    <col min="11" max="11" width="12.5703125" customWidth="1"/>
  </cols>
  <sheetData>
    <row r="1" spans="1:11" ht="21" x14ac:dyDescent="0.35">
      <c r="A1" s="73" t="s">
        <v>32</v>
      </c>
      <c r="B1" s="74" t="s">
        <v>1</v>
      </c>
      <c r="C1" s="75" t="s">
        <v>39</v>
      </c>
      <c r="D1" s="75"/>
      <c r="E1" s="75"/>
      <c r="F1" s="75" t="s">
        <v>49</v>
      </c>
      <c r="G1" s="75"/>
      <c r="H1" s="75" t="s">
        <v>40</v>
      </c>
    </row>
    <row r="2" spans="1:11" ht="21" x14ac:dyDescent="0.35">
      <c r="A2" s="76" t="s">
        <v>33</v>
      </c>
      <c r="B2" s="77" t="s">
        <v>10</v>
      </c>
      <c r="C2" s="78">
        <v>0</v>
      </c>
      <c r="D2" s="80">
        <v>0</v>
      </c>
      <c r="E2" s="80">
        <v>0</v>
      </c>
      <c r="F2" s="80">
        <f>AVERAGE(C2:E2)</f>
        <v>0</v>
      </c>
      <c r="G2" s="78"/>
      <c r="H2" s="78">
        <v>0</v>
      </c>
      <c r="I2" s="80">
        <v>0</v>
      </c>
      <c r="J2" s="80">
        <v>0</v>
      </c>
      <c r="K2" s="80">
        <f>AVERAGE(H2:J2)</f>
        <v>0</v>
      </c>
    </row>
    <row r="3" spans="1:11" ht="21" x14ac:dyDescent="0.35">
      <c r="A3" s="76" t="s">
        <v>13</v>
      </c>
      <c r="B3" s="77" t="s">
        <v>10</v>
      </c>
      <c r="C3" s="78">
        <v>141.42857142857144</v>
      </c>
      <c r="D3" s="78">
        <v>121.41706924315621</v>
      </c>
      <c r="E3" s="78">
        <v>129.61854899027674</v>
      </c>
      <c r="F3" s="80">
        <f t="shared" ref="F3:F8" si="0">AVERAGE(C3:E3)</f>
        <v>130.82139655400147</v>
      </c>
      <c r="G3" s="78"/>
      <c r="H3" s="78">
        <v>143.19444444444446</v>
      </c>
      <c r="I3" s="78">
        <v>74.774774774774798</v>
      </c>
      <c r="J3" s="78">
        <v>168.40558412931671</v>
      </c>
      <c r="K3" s="80">
        <f t="shared" ref="K3:K8" si="1">AVERAGE(H3:J3)</f>
        <v>128.79160111617867</v>
      </c>
    </row>
    <row r="4" spans="1:11" ht="21" x14ac:dyDescent="0.35">
      <c r="A4" s="76" t="s">
        <v>14</v>
      </c>
      <c r="B4" s="77" t="s">
        <v>10</v>
      </c>
      <c r="C4" s="78">
        <v>256.19047619047615</v>
      </c>
      <c r="D4" s="78">
        <v>216.02254428341382</v>
      </c>
      <c r="E4" s="78">
        <v>204.78683620044879</v>
      </c>
      <c r="F4" s="80">
        <f t="shared" si="0"/>
        <v>225.66661889144623</v>
      </c>
      <c r="G4" s="78"/>
      <c r="H4" s="78">
        <v>211.45833333333334</v>
      </c>
      <c r="I4" s="78">
        <v>140.84084084084088</v>
      </c>
      <c r="J4" s="78">
        <v>233.72520205731084</v>
      </c>
      <c r="K4" s="80">
        <f t="shared" si="1"/>
        <v>195.34145874382838</v>
      </c>
    </row>
    <row r="5" spans="1:11" ht="21" x14ac:dyDescent="0.35">
      <c r="A5" s="76" t="s">
        <v>15</v>
      </c>
      <c r="B5" s="77" t="s">
        <v>10</v>
      </c>
      <c r="C5" s="78">
        <v>344.76190476190476</v>
      </c>
      <c r="D5" s="78">
        <v>304.50885668276976</v>
      </c>
      <c r="E5" s="78">
        <v>268.06282722513095</v>
      </c>
      <c r="F5" s="80">
        <f t="shared" si="0"/>
        <v>305.77786288993514</v>
      </c>
      <c r="G5" s="78"/>
      <c r="H5" s="79">
        <v>265.27777777777783</v>
      </c>
      <c r="I5" s="79">
        <v>194.11411411411413</v>
      </c>
      <c r="J5" s="79">
        <v>280.16164584864072</v>
      </c>
      <c r="K5" s="80">
        <f t="shared" si="1"/>
        <v>246.51784591351088</v>
      </c>
    </row>
    <row r="6" spans="1:11" ht="21" x14ac:dyDescent="0.35">
      <c r="A6" s="76" t="s">
        <v>16</v>
      </c>
      <c r="B6" s="77" t="s">
        <v>10</v>
      </c>
      <c r="C6" s="78">
        <v>93.809523809523824</v>
      </c>
      <c r="D6" s="78">
        <v>81.159420289855078</v>
      </c>
      <c r="E6" s="78">
        <v>84.741959611069561</v>
      </c>
      <c r="F6" s="80">
        <f t="shared" si="0"/>
        <v>86.57030123681615</v>
      </c>
      <c r="G6" s="78"/>
      <c r="H6" s="78">
        <v>73.75</v>
      </c>
      <c r="I6" s="78">
        <v>74.774774774774798</v>
      </c>
      <c r="J6" s="78">
        <v>94.930198383541537</v>
      </c>
      <c r="K6" s="80">
        <f t="shared" si="1"/>
        <v>81.151657719438788</v>
      </c>
    </row>
    <row r="7" spans="1:11" ht="21" x14ac:dyDescent="0.35">
      <c r="A7" s="76" t="s">
        <v>17</v>
      </c>
      <c r="B7" s="77" t="s">
        <v>10</v>
      </c>
      <c r="C7" s="78">
        <v>208.57142857142856</v>
      </c>
      <c r="D7" s="78">
        <v>135.50724637681157</v>
      </c>
      <c r="E7" s="78">
        <v>152.43081525804041</v>
      </c>
      <c r="F7" s="80">
        <f t="shared" si="0"/>
        <v>165.50316340209352</v>
      </c>
      <c r="G7" s="78"/>
      <c r="H7" s="78">
        <v>142.01388888888891</v>
      </c>
      <c r="I7" s="78">
        <v>116.81681681681684</v>
      </c>
      <c r="J7" s="78">
        <v>160.24981631153565</v>
      </c>
      <c r="K7" s="80">
        <f t="shared" si="1"/>
        <v>139.69350733908047</v>
      </c>
    </row>
    <row r="8" spans="1:11" ht="21" x14ac:dyDescent="0.35">
      <c r="A8" s="76" t="s">
        <v>18</v>
      </c>
      <c r="B8" s="77" t="s">
        <v>10</v>
      </c>
      <c r="C8" s="78">
        <v>318.09523809523807</v>
      </c>
      <c r="D8" s="78">
        <v>217.39130434782606</v>
      </c>
      <c r="E8" s="78">
        <v>192.14659685863879</v>
      </c>
      <c r="F8" s="80">
        <f t="shared" si="0"/>
        <v>242.54437976723429</v>
      </c>
      <c r="G8" s="78"/>
      <c r="H8" s="79">
        <v>264.58333333333337</v>
      </c>
      <c r="I8" s="79">
        <v>155.67567567567571</v>
      </c>
      <c r="J8" s="79">
        <v>277.07567964731817</v>
      </c>
      <c r="K8" s="80">
        <f t="shared" si="1"/>
        <v>232.44489621877574</v>
      </c>
    </row>
    <row r="9" spans="1:11" ht="21" x14ac:dyDescent="0.35">
      <c r="A9" s="76" t="s">
        <v>33</v>
      </c>
      <c r="B9" s="77" t="s">
        <v>11</v>
      </c>
      <c r="D9" s="80"/>
      <c r="E9" s="80"/>
      <c r="F9" s="80"/>
      <c r="G9" s="80"/>
    </row>
    <row r="10" spans="1:11" ht="21" x14ac:dyDescent="0.35">
      <c r="A10" s="76" t="s">
        <v>13</v>
      </c>
      <c r="B10" s="77" t="s">
        <v>11</v>
      </c>
      <c r="D10" s="78"/>
      <c r="E10" s="78"/>
      <c r="F10" s="78"/>
      <c r="G10" s="78"/>
    </row>
    <row r="11" spans="1:11" ht="21" x14ac:dyDescent="0.35">
      <c r="A11" s="76" t="s">
        <v>14</v>
      </c>
      <c r="B11" s="77" t="s">
        <v>11</v>
      </c>
      <c r="D11" s="78"/>
      <c r="E11" s="78"/>
      <c r="F11" s="78"/>
      <c r="G11" s="78"/>
    </row>
    <row r="12" spans="1:11" ht="21" x14ac:dyDescent="0.35">
      <c r="A12" s="76" t="s">
        <v>15</v>
      </c>
      <c r="B12" s="77" t="s">
        <v>11</v>
      </c>
      <c r="D12" s="78"/>
      <c r="E12" s="78"/>
      <c r="F12" s="78"/>
      <c r="G12" s="78"/>
    </row>
    <row r="13" spans="1:11" ht="21" x14ac:dyDescent="0.35">
      <c r="A13" s="76" t="s">
        <v>16</v>
      </c>
      <c r="B13" s="77" t="s">
        <v>11</v>
      </c>
      <c r="D13" s="78"/>
      <c r="E13" s="78"/>
      <c r="F13" s="78"/>
      <c r="G13" s="78"/>
    </row>
    <row r="14" spans="1:11" ht="21" x14ac:dyDescent="0.35">
      <c r="A14" s="76" t="s">
        <v>17</v>
      </c>
      <c r="B14" s="77" t="s">
        <v>11</v>
      </c>
      <c r="D14" s="78"/>
      <c r="E14" s="78"/>
      <c r="F14" s="78"/>
      <c r="G14" s="78"/>
    </row>
    <row r="15" spans="1:11" ht="21" x14ac:dyDescent="0.35">
      <c r="A15" s="76" t="s">
        <v>18</v>
      </c>
      <c r="B15" s="77" t="s">
        <v>11</v>
      </c>
      <c r="D15" s="78"/>
      <c r="E15" s="78"/>
      <c r="F15" s="78"/>
      <c r="G15" s="78"/>
    </row>
    <row r="16" spans="1:11" ht="21" x14ac:dyDescent="0.35">
      <c r="A16" s="76" t="s">
        <v>33</v>
      </c>
      <c r="B16" s="77" t="s">
        <v>12</v>
      </c>
      <c r="D16" s="80"/>
      <c r="E16" s="80"/>
      <c r="F16" s="80"/>
      <c r="G16" s="80"/>
    </row>
    <row r="17" spans="1:7" ht="21" x14ac:dyDescent="0.35">
      <c r="A17" s="76" t="s">
        <v>13</v>
      </c>
      <c r="B17" s="77" t="s">
        <v>12</v>
      </c>
      <c r="D17" s="78"/>
      <c r="E17" s="78"/>
      <c r="F17" s="78"/>
      <c r="G17" s="78"/>
    </row>
    <row r="18" spans="1:7" ht="21" x14ac:dyDescent="0.35">
      <c r="A18" s="76" t="s">
        <v>14</v>
      </c>
      <c r="B18" s="77" t="s">
        <v>12</v>
      </c>
      <c r="D18" s="78"/>
      <c r="E18" s="78"/>
      <c r="F18" s="78"/>
      <c r="G18" s="78"/>
    </row>
    <row r="19" spans="1:7" ht="21" x14ac:dyDescent="0.35">
      <c r="A19" s="76" t="s">
        <v>15</v>
      </c>
      <c r="B19" s="77" t="s">
        <v>12</v>
      </c>
      <c r="D19" s="78"/>
      <c r="E19" s="78"/>
      <c r="F19" s="78"/>
      <c r="G19" s="78"/>
    </row>
    <row r="20" spans="1:7" ht="21" x14ac:dyDescent="0.35">
      <c r="A20" s="76" t="s">
        <v>16</v>
      </c>
      <c r="B20" s="77" t="s">
        <v>12</v>
      </c>
      <c r="D20" s="78"/>
      <c r="E20" s="78"/>
      <c r="F20" s="78"/>
      <c r="G20" s="78"/>
    </row>
    <row r="21" spans="1:7" ht="21" x14ac:dyDescent="0.35">
      <c r="A21" s="76" t="s">
        <v>17</v>
      </c>
      <c r="B21" s="77" t="s">
        <v>12</v>
      </c>
      <c r="D21" s="78"/>
      <c r="E21" s="78"/>
      <c r="F21" s="78"/>
      <c r="G21" s="78"/>
    </row>
    <row r="22" spans="1:7" ht="21" x14ac:dyDescent="0.35">
      <c r="A22" s="76" t="s">
        <v>18</v>
      </c>
      <c r="B22" s="77" t="s">
        <v>12</v>
      </c>
      <c r="D22" s="78"/>
      <c r="E22" s="78"/>
      <c r="F22" s="78"/>
      <c r="G22" s="7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99"/>
  <sheetViews>
    <sheetView view="pageBreakPreview" topLeftCell="A43" zoomScale="90" zoomScaleNormal="130" zoomScaleSheetLayoutView="90" workbookViewId="0">
      <selection activeCell="A50" sqref="A50:D71"/>
    </sheetView>
  </sheetViews>
  <sheetFormatPr defaultRowHeight="15" x14ac:dyDescent="0.25"/>
  <cols>
    <col min="1" max="1" width="11.5703125" customWidth="1"/>
    <col min="3" max="4" width="10.140625" bestFit="1" customWidth="1"/>
  </cols>
  <sheetData>
    <row r="1" spans="1:49" ht="15.75" thickBot="1" x14ac:dyDescent="0.3">
      <c r="A1" s="17" t="s">
        <v>32</v>
      </c>
      <c r="B1" s="20" t="s">
        <v>1</v>
      </c>
      <c r="C1" s="21" t="s">
        <v>34</v>
      </c>
      <c r="D1" s="22" t="s">
        <v>34</v>
      </c>
      <c r="E1" s="24" t="s">
        <v>2</v>
      </c>
      <c r="F1" s="24" t="s">
        <v>2</v>
      </c>
      <c r="G1" s="23" t="s">
        <v>3</v>
      </c>
      <c r="H1" s="23" t="s">
        <v>3</v>
      </c>
      <c r="I1" s="25" t="s">
        <v>4</v>
      </c>
      <c r="J1" s="25" t="s">
        <v>4</v>
      </c>
      <c r="K1" s="24" t="s">
        <v>5</v>
      </c>
      <c r="L1" s="24" t="s">
        <v>5</v>
      </c>
      <c r="M1" s="24" t="s">
        <v>6</v>
      </c>
      <c r="N1" s="24" t="s">
        <v>38</v>
      </c>
      <c r="O1" s="24"/>
      <c r="P1" s="24" t="s">
        <v>6</v>
      </c>
      <c r="Q1" s="24" t="s">
        <v>38</v>
      </c>
      <c r="R1" s="24"/>
      <c r="S1" s="24"/>
      <c r="T1" s="24"/>
      <c r="U1" s="24" t="s">
        <v>7</v>
      </c>
      <c r="V1" s="24" t="s">
        <v>7</v>
      </c>
      <c r="W1" s="26" t="s">
        <v>8</v>
      </c>
      <c r="X1" s="26" t="s">
        <v>8</v>
      </c>
      <c r="Y1" s="28" t="s">
        <v>37</v>
      </c>
      <c r="Z1" s="28" t="s">
        <v>37</v>
      </c>
      <c r="AA1" s="28"/>
      <c r="AB1" s="27" t="s">
        <v>21</v>
      </c>
      <c r="AC1" s="27" t="s">
        <v>21</v>
      </c>
      <c r="AD1" s="28" t="s">
        <v>22</v>
      </c>
      <c r="AE1" s="28" t="s">
        <v>22</v>
      </c>
      <c r="AF1" s="28" t="s">
        <v>23</v>
      </c>
      <c r="AG1" s="28" t="s">
        <v>23</v>
      </c>
      <c r="AH1" s="29" t="s">
        <v>24</v>
      </c>
      <c r="AI1" s="29" t="s">
        <v>24</v>
      </c>
      <c r="AJ1" s="28" t="s">
        <v>25</v>
      </c>
      <c r="AK1" s="28" t="s">
        <v>25</v>
      </c>
      <c r="AL1" s="28" t="s">
        <v>26</v>
      </c>
      <c r="AM1" s="28" t="s">
        <v>26</v>
      </c>
      <c r="AN1" s="28" t="s">
        <v>27</v>
      </c>
      <c r="AO1" s="28" t="s">
        <v>27</v>
      </c>
      <c r="AP1" s="28" t="s">
        <v>28</v>
      </c>
      <c r="AQ1" s="28" t="s">
        <v>28</v>
      </c>
      <c r="AR1" s="26" t="s">
        <v>29</v>
      </c>
      <c r="AS1" s="26" t="s">
        <v>29</v>
      </c>
      <c r="AT1" s="28" t="s">
        <v>30</v>
      </c>
      <c r="AU1" s="28" t="s">
        <v>30</v>
      </c>
      <c r="AV1" s="26" t="s">
        <v>31</v>
      </c>
      <c r="AW1" s="26" t="s">
        <v>31</v>
      </c>
    </row>
    <row r="2" spans="1:49" ht="15.75" thickBot="1" x14ac:dyDescent="0.3">
      <c r="A2" s="1" t="s">
        <v>33</v>
      </c>
      <c r="B2" s="19" t="s">
        <v>10</v>
      </c>
      <c r="C2" s="2">
        <v>12</v>
      </c>
      <c r="D2" s="2">
        <v>25</v>
      </c>
      <c r="E2" s="2">
        <v>43.21</v>
      </c>
      <c r="F2" s="2">
        <v>45.21</v>
      </c>
      <c r="G2" s="8">
        <v>0.2452</v>
      </c>
      <c r="H2" s="8">
        <v>0.19539999999999999</v>
      </c>
      <c r="I2" s="2">
        <v>30</v>
      </c>
      <c r="J2" s="2">
        <v>40</v>
      </c>
      <c r="K2" s="2">
        <v>350</v>
      </c>
      <c r="L2" s="3">
        <v>360</v>
      </c>
      <c r="M2" s="4">
        <v>10.5</v>
      </c>
      <c r="N2" s="5">
        <v>0</v>
      </c>
      <c r="O2" s="5"/>
      <c r="P2" s="5">
        <v>14.4</v>
      </c>
      <c r="Q2" s="5">
        <v>0</v>
      </c>
      <c r="R2" s="5"/>
      <c r="S2" s="5"/>
      <c r="T2" s="5"/>
      <c r="U2" s="6">
        <v>16.25</v>
      </c>
      <c r="V2" s="7">
        <v>17.579999999999998</v>
      </c>
      <c r="W2" s="6">
        <v>1</v>
      </c>
      <c r="X2" s="6">
        <v>0.7</v>
      </c>
      <c r="Y2" s="47">
        <f>U2/W2</f>
        <v>16.25</v>
      </c>
      <c r="Z2" s="47">
        <f>V2/X2</f>
        <v>25.114285714285714</v>
      </c>
      <c r="AA2" s="47"/>
      <c r="AB2" s="9">
        <v>0.56399999999999995</v>
      </c>
      <c r="AC2" s="9">
        <v>0.64400000000000002</v>
      </c>
      <c r="AD2" s="9">
        <v>0.28399999999999997</v>
      </c>
      <c r="AE2" s="9">
        <v>0.246</v>
      </c>
      <c r="AF2" s="9">
        <v>0.84799999999999998</v>
      </c>
      <c r="AG2" s="9">
        <v>0.89</v>
      </c>
      <c r="AH2" s="9">
        <v>0.25700000000000001</v>
      </c>
      <c r="AI2" s="9">
        <v>0.255</v>
      </c>
      <c r="AJ2" s="9">
        <v>1.1439999999999999</v>
      </c>
      <c r="AK2" s="11">
        <v>1.194</v>
      </c>
      <c r="AL2" s="13">
        <v>23.759398496240589</v>
      </c>
      <c r="AM2" s="13">
        <v>28.872180451127811</v>
      </c>
      <c r="AN2" s="13">
        <v>12.406015037593971</v>
      </c>
      <c r="AO2" s="13">
        <v>12.406015037593971</v>
      </c>
      <c r="AP2" s="13">
        <v>6.176470588235266</v>
      </c>
      <c r="AQ2" s="14">
        <v>7.6470588235293846</v>
      </c>
      <c r="AR2" s="13">
        <v>43.395454545454534</v>
      </c>
      <c r="AS2" s="13">
        <v>43.395454545454534</v>
      </c>
      <c r="AT2" s="15">
        <v>65.619230769230768</v>
      </c>
      <c r="AU2" s="18">
        <v>65.619230769230768</v>
      </c>
      <c r="AV2" s="13">
        <v>1.2</v>
      </c>
      <c r="AW2" s="13">
        <v>1.3</v>
      </c>
    </row>
    <row r="3" spans="1:49" ht="15.75" thickBot="1" x14ac:dyDescent="0.3">
      <c r="A3" s="1" t="s">
        <v>13</v>
      </c>
      <c r="B3" s="19" t="s">
        <v>10</v>
      </c>
      <c r="C3" s="6">
        <v>4</v>
      </c>
      <c r="D3" s="6">
        <v>5</v>
      </c>
      <c r="E3" s="2">
        <v>49.24</v>
      </c>
      <c r="F3" s="2">
        <v>55.25</v>
      </c>
      <c r="G3" s="8">
        <v>0.14499999999999999</v>
      </c>
      <c r="H3" s="8">
        <v>0.11</v>
      </c>
      <c r="I3" s="2">
        <v>65</v>
      </c>
      <c r="J3" s="2">
        <v>70</v>
      </c>
      <c r="K3" s="2">
        <v>400</v>
      </c>
      <c r="L3" s="3">
        <v>420</v>
      </c>
      <c r="M3" s="4">
        <v>25.35</v>
      </c>
      <c r="N3" s="5">
        <v>141.42857142857144</v>
      </c>
      <c r="O3" s="5"/>
      <c r="P3" s="5">
        <v>35.020000000000003</v>
      </c>
      <c r="Q3" s="5">
        <v>143.19444444444446</v>
      </c>
      <c r="R3" s="5"/>
      <c r="S3" s="5"/>
      <c r="T3" s="5"/>
      <c r="U3" s="6">
        <v>20.399999999999999</v>
      </c>
      <c r="V3" s="7">
        <v>20.5</v>
      </c>
      <c r="W3" s="2">
        <v>0.6</v>
      </c>
      <c r="X3" s="2">
        <v>0.4</v>
      </c>
      <c r="Y3" s="47">
        <f t="shared" ref="Y3:Y22" si="0">U3/W3</f>
        <v>34</v>
      </c>
      <c r="Z3" s="47">
        <f t="shared" ref="Z3:Z22" si="1">V3/X3</f>
        <v>51.25</v>
      </c>
      <c r="AA3" s="48"/>
      <c r="AB3" s="9">
        <v>0.89200000000000002</v>
      </c>
      <c r="AC3" s="9">
        <v>0.84599999999999997</v>
      </c>
      <c r="AD3" s="9">
        <v>0.432</v>
      </c>
      <c r="AE3" s="9">
        <v>0.41499999999999998</v>
      </c>
      <c r="AF3" s="9">
        <v>1.339</v>
      </c>
      <c r="AG3" s="9">
        <v>1.319</v>
      </c>
      <c r="AH3" s="9">
        <v>0.32</v>
      </c>
      <c r="AI3" s="9">
        <v>0.28199999999999997</v>
      </c>
      <c r="AJ3" s="9">
        <v>1.631</v>
      </c>
      <c r="AK3" s="11">
        <v>1.556</v>
      </c>
      <c r="AL3" s="13">
        <v>18.646616541353364</v>
      </c>
      <c r="AM3" s="13">
        <v>21.503759398496239</v>
      </c>
      <c r="AN3" s="13">
        <v>11.654135338345862</v>
      </c>
      <c r="AO3" s="14">
        <v>12.406015037593981</v>
      </c>
      <c r="AP3" s="13">
        <v>2.9411764705882377</v>
      </c>
      <c r="AQ3" s="14">
        <v>3.5294117647058845</v>
      </c>
      <c r="AR3" s="13">
        <v>31.986363636363627</v>
      </c>
      <c r="AS3" s="13">
        <v>34.031818181818174</v>
      </c>
      <c r="AT3" s="15">
        <v>48.619230769230768</v>
      </c>
      <c r="AU3" s="18">
        <v>48.619230769230768</v>
      </c>
      <c r="AV3" s="13">
        <v>1.5</v>
      </c>
      <c r="AW3" s="13">
        <v>1.6</v>
      </c>
    </row>
    <row r="4" spans="1:49" ht="15.75" thickBot="1" x14ac:dyDescent="0.3">
      <c r="A4" s="1" t="s">
        <v>14</v>
      </c>
      <c r="B4" s="19" t="s">
        <v>10</v>
      </c>
      <c r="C4" s="6">
        <v>3</v>
      </c>
      <c r="D4" s="6">
        <v>2</v>
      </c>
      <c r="E4" s="2">
        <v>59.24</v>
      </c>
      <c r="F4" s="2">
        <v>70.12</v>
      </c>
      <c r="G4" s="8">
        <v>8.5099999999999995E-2</v>
      </c>
      <c r="H4" s="8">
        <v>4.2099999999999999E-2</v>
      </c>
      <c r="I4" s="2">
        <v>80</v>
      </c>
      <c r="J4" s="2">
        <v>90</v>
      </c>
      <c r="K4" s="2">
        <v>405</v>
      </c>
      <c r="L4" s="3">
        <v>410</v>
      </c>
      <c r="M4" s="4">
        <v>37.4</v>
      </c>
      <c r="N4" s="5">
        <v>256.19047619047615</v>
      </c>
      <c r="O4" s="5"/>
      <c r="P4" s="5">
        <v>44.85</v>
      </c>
      <c r="Q4" s="5">
        <v>211.45833333333334</v>
      </c>
      <c r="R4" s="5"/>
      <c r="S4" s="5"/>
      <c r="T4" s="5"/>
      <c r="U4" s="6">
        <v>23.21</v>
      </c>
      <c r="V4" s="7">
        <v>25.5</v>
      </c>
      <c r="W4" s="2">
        <v>0.3</v>
      </c>
      <c r="X4" s="2">
        <v>0.2</v>
      </c>
      <c r="Y4" s="47">
        <f t="shared" si="0"/>
        <v>77.366666666666674</v>
      </c>
      <c r="Z4" s="47">
        <f t="shared" si="1"/>
        <v>127.5</v>
      </c>
      <c r="AA4" s="48"/>
      <c r="AB4" s="9">
        <v>1.2549999999999999</v>
      </c>
      <c r="AC4" s="9">
        <v>1.371</v>
      </c>
      <c r="AD4" s="9">
        <v>0.73499999999999999</v>
      </c>
      <c r="AE4" s="9">
        <v>0.71199999999999997</v>
      </c>
      <c r="AF4" s="9">
        <v>1.7969999999999999</v>
      </c>
      <c r="AG4" s="9">
        <v>1.7969999999999999</v>
      </c>
      <c r="AH4" s="9">
        <v>0.33200000000000002</v>
      </c>
      <c r="AI4" s="9">
        <v>0.33800000000000002</v>
      </c>
      <c r="AJ4" s="9">
        <v>2.1309999999999998</v>
      </c>
      <c r="AK4" s="11">
        <v>2.1749999999999998</v>
      </c>
      <c r="AL4" s="13">
        <v>9.1729323308270594</v>
      </c>
      <c r="AM4" s="13">
        <v>10.676691729323299</v>
      </c>
      <c r="AN4" s="13">
        <v>7.142857142857137</v>
      </c>
      <c r="AO4" s="13">
        <v>8.2706766917293191</v>
      </c>
      <c r="AP4" s="13">
        <v>3.8235294117647087</v>
      </c>
      <c r="AQ4" s="14">
        <v>4.4117647058823559</v>
      </c>
      <c r="AR4" s="13">
        <v>21.895454545454541</v>
      </c>
      <c r="AS4" s="13">
        <v>25.986363636363627</v>
      </c>
      <c r="AT4" s="15">
        <v>40.580769230769235</v>
      </c>
      <c r="AU4" s="18">
        <v>44.426923076923067</v>
      </c>
      <c r="AV4" s="13">
        <v>1.7</v>
      </c>
      <c r="AW4" s="13">
        <v>1.8</v>
      </c>
    </row>
    <row r="5" spans="1:49" ht="15.75" thickBot="1" x14ac:dyDescent="0.3">
      <c r="A5" s="1" t="s">
        <v>15</v>
      </c>
      <c r="B5" s="19" t="s">
        <v>10</v>
      </c>
      <c r="C5" s="6">
        <v>1</v>
      </c>
      <c r="D5" s="6">
        <v>0</v>
      </c>
      <c r="E5" s="2">
        <v>79.25</v>
      </c>
      <c r="F5" s="2">
        <v>86.25</v>
      </c>
      <c r="G5" s="8">
        <v>2.1000000000000001E-2</v>
      </c>
      <c r="H5" s="8">
        <v>1.8700000000000001E-2</v>
      </c>
      <c r="I5" s="2">
        <v>105</v>
      </c>
      <c r="J5" s="2">
        <v>100</v>
      </c>
      <c r="K5" s="2">
        <v>550</v>
      </c>
      <c r="L5" s="3">
        <v>550</v>
      </c>
      <c r="M5" s="2">
        <v>46.7</v>
      </c>
      <c r="N5" s="5">
        <v>344.76190476190476</v>
      </c>
      <c r="O5" s="3"/>
      <c r="P5" s="3">
        <v>52.6</v>
      </c>
      <c r="Q5" s="3">
        <v>265.27777777777783</v>
      </c>
      <c r="R5" s="3"/>
      <c r="S5" s="3"/>
      <c r="T5" s="3"/>
      <c r="U5" s="6">
        <v>27.4</v>
      </c>
      <c r="V5" s="7">
        <v>28.41</v>
      </c>
      <c r="W5" s="2">
        <v>0.2</v>
      </c>
      <c r="X5" s="2">
        <v>0.1</v>
      </c>
      <c r="Y5" s="47">
        <f t="shared" si="0"/>
        <v>136.99999999999997</v>
      </c>
      <c r="Z5" s="47">
        <f t="shared" si="1"/>
        <v>284.09999999999997</v>
      </c>
      <c r="AA5" s="48"/>
      <c r="AB5" s="9">
        <v>1.448</v>
      </c>
      <c r="AC5" s="9">
        <v>1.2529999999999999</v>
      </c>
      <c r="AD5" s="9">
        <v>0.91600000000000004</v>
      </c>
      <c r="AE5" s="9">
        <v>0.879</v>
      </c>
      <c r="AF5" s="9">
        <v>2.1640000000000001</v>
      </c>
      <c r="AG5" s="9">
        <v>2.1320000000000001</v>
      </c>
      <c r="AH5" s="9">
        <v>0.42799999999999999</v>
      </c>
      <c r="AI5" s="9">
        <v>0.436</v>
      </c>
      <c r="AJ5" s="9">
        <v>2.508</v>
      </c>
      <c r="AK5" s="11">
        <v>2.4649999999999999</v>
      </c>
      <c r="AL5" s="13">
        <v>9.9248120300751967</v>
      </c>
      <c r="AM5" s="13">
        <v>9.7293233082707005</v>
      </c>
      <c r="AN5" s="13">
        <v>5.2631578947368451</v>
      </c>
      <c r="AO5" s="13">
        <v>5.6390977443608952</v>
      </c>
      <c r="AP5" s="13">
        <v>2.9411764705882333</v>
      </c>
      <c r="AQ5" s="14">
        <v>3.2352941176470567</v>
      </c>
      <c r="AR5" s="13">
        <v>17.122727272727271</v>
      </c>
      <c r="AS5" s="13">
        <v>16.668181818181811</v>
      </c>
      <c r="AT5" s="15">
        <v>25.234615384615385</v>
      </c>
      <c r="AU5" s="18">
        <v>24.080769230769231</v>
      </c>
      <c r="AV5" s="13">
        <v>2.1</v>
      </c>
      <c r="AW5" s="13">
        <v>2.2000000000000002</v>
      </c>
    </row>
    <row r="6" spans="1:49" ht="15.75" thickBot="1" x14ac:dyDescent="0.3">
      <c r="A6" s="1" t="s">
        <v>16</v>
      </c>
      <c r="B6" s="19" t="s">
        <v>10</v>
      </c>
      <c r="C6" s="6">
        <v>4</v>
      </c>
      <c r="D6" s="6">
        <v>7</v>
      </c>
      <c r="E6" s="2">
        <v>35.25</v>
      </c>
      <c r="F6" s="2">
        <v>40.21</v>
      </c>
      <c r="G6" s="8">
        <v>0.13800000000000001</v>
      </c>
      <c r="H6" s="8">
        <v>0.14000000000000001</v>
      </c>
      <c r="I6" s="2">
        <v>55</v>
      </c>
      <c r="J6" s="2">
        <v>65</v>
      </c>
      <c r="K6" s="2">
        <v>370</v>
      </c>
      <c r="L6" s="3">
        <v>385</v>
      </c>
      <c r="M6" s="4">
        <v>20.350000000000001</v>
      </c>
      <c r="N6" s="5">
        <v>93.809523809523824</v>
      </c>
      <c r="O6" s="5"/>
      <c r="P6" s="5">
        <v>25.02</v>
      </c>
      <c r="Q6" s="5">
        <v>73.75</v>
      </c>
      <c r="R6" s="5"/>
      <c r="S6" s="5"/>
      <c r="T6" s="5"/>
      <c r="U6" s="6">
        <v>18.399999999999999</v>
      </c>
      <c r="V6" s="7">
        <v>19.5</v>
      </c>
      <c r="W6" s="2">
        <v>0.7</v>
      </c>
      <c r="X6" s="2">
        <v>0.4</v>
      </c>
      <c r="Y6" s="47">
        <f t="shared" si="0"/>
        <v>26.285714285714285</v>
      </c>
      <c r="Z6" s="47">
        <f t="shared" si="1"/>
        <v>48.75</v>
      </c>
      <c r="AA6" s="48"/>
      <c r="AB6" s="9">
        <v>0.59599999999999997</v>
      </c>
      <c r="AC6" s="9">
        <v>0.57899999999999996</v>
      </c>
      <c r="AD6" s="9">
        <v>0.312</v>
      </c>
      <c r="AE6" s="9">
        <v>0.318</v>
      </c>
      <c r="AF6" s="9">
        <v>0.90800000000000003</v>
      </c>
      <c r="AG6" s="9">
        <v>0.89700000000000002</v>
      </c>
      <c r="AH6" s="9">
        <v>0.29599999999999999</v>
      </c>
      <c r="AI6" s="9">
        <v>0.30399999999999999</v>
      </c>
      <c r="AJ6" s="9">
        <v>1.165</v>
      </c>
      <c r="AK6" s="11">
        <v>1.1519999999999999</v>
      </c>
      <c r="AL6" s="13">
        <v>15.338345864661632</v>
      </c>
      <c r="AM6" s="13">
        <v>21.353383458646597</v>
      </c>
      <c r="AN6" s="13">
        <v>10.902255639097742</v>
      </c>
      <c r="AO6" s="13">
        <v>12.030075187969922</v>
      </c>
      <c r="AP6" s="13">
        <v>4.9999999999999876</v>
      </c>
      <c r="AQ6" s="13">
        <v>4.7058823529411633</v>
      </c>
      <c r="AR6" s="13">
        <v>35.759090909090908</v>
      </c>
      <c r="AS6" s="13">
        <v>34.85</v>
      </c>
      <c r="AT6" s="15">
        <v>62.157692307692308</v>
      </c>
      <c r="AU6" s="18">
        <v>60.734615384615388</v>
      </c>
      <c r="AV6" s="13">
        <v>1.3</v>
      </c>
      <c r="AW6" s="13">
        <v>1.4</v>
      </c>
    </row>
    <row r="7" spans="1:49" ht="15.75" thickBot="1" x14ac:dyDescent="0.3">
      <c r="A7" s="1" t="s">
        <v>17</v>
      </c>
      <c r="B7" s="19" t="s">
        <v>10</v>
      </c>
      <c r="C7" s="6">
        <v>3</v>
      </c>
      <c r="D7" s="6">
        <v>2</v>
      </c>
      <c r="E7" s="2">
        <v>45.24</v>
      </c>
      <c r="F7" s="2">
        <v>55.31</v>
      </c>
      <c r="G7" s="8">
        <v>0.01</v>
      </c>
      <c r="H7" s="8">
        <v>0.121</v>
      </c>
      <c r="I7" s="2">
        <v>80</v>
      </c>
      <c r="J7" s="2">
        <v>85</v>
      </c>
      <c r="K7" s="2">
        <v>405</v>
      </c>
      <c r="L7" s="3">
        <v>410</v>
      </c>
      <c r="M7" s="4">
        <v>32.4</v>
      </c>
      <c r="N7" s="5">
        <v>208.57142857142856</v>
      </c>
      <c r="O7" s="5"/>
      <c r="P7" s="5">
        <v>34.85</v>
      </c>
      <c r="Q7" s="5">
        <v>142.01388888888891</v>
      </c>
      <c r="R7" s="5"/>
      <c r="S7" s="5"/>
      <c r="T7" s="5"/>
      <c r="U7" s="6">
        <v>20.21</v>
      </c>
      <c r="V7" s="7">
        <v>22.5</v>
      </c>
      <c r="W7" s="2">
        <v>0.4</v>
      </c>
      <c r="X7" s="2">
        <v>0.3</v>
      </c>
      <c r="Y7" s="47">
        <f t="shared" si="0"/>
        <v>50.524999999999999</v>
      </c>
      <c r="Z7" s="47">
        <f t="shared" si="1"/>
        <v>75</v>
      </c>
      <c r="AA7" s="48"/>
      <c r="AB7" s="9">
        <v>0.90700000000000003</v>
      </c>
      <c r="AC7" s="9">
        <v>0.90400000000000003</v>
      </c>
      <c r="AD7" s="9">
        <v>0.41899999999999998</v>
      </c>
      <c r="AE7" s="9">
        <v>0.42799999999999999</v>
      </c>
      <c r="AF7" s="9">
        <v>1.3109999999999999</v>
      </c>
      <c r="AG7" s="9">
        <v>1.274</v>
      </c>
      <c r="AH7" s="9">
        <v>0.33400000000000002</v>
      </c>
      <c r="AI7" s="9">
        <v>0.378</v>
      </c>
      <c r="AJ7" s="9">
        <v>1.671</v>
      </c>
      <c r="AK7" s="11">
        <v>1.657</v>
      </c>
      <c r="AL7" s="13">
        <v>16.390977443609021</v>
      </c>
      <c r="AM7" s="13">
        <v>17.142857142857121</v>
      </c>
      <c r="AN7" s="13">
        <v>10.526315789473681</v>
      </c>
      <c r="AO7" s="14">
        <v>10.150375939849621</v>
      </c>
      <c r="AP7" s="13">
        <v>3.5294117647058845</v>
      </c>
      <c r="AQ7" s="14">
        <v>3.2352941176470611</v>
      </c>
      <c r="AR7" s="13">
        <v>25.986363636363627</v>
      </c>
      <c r="AS7" s="13">
        <v>27.122727272727268</v>
      </c>
      <c r="AT7" s="15">
        <v>37.888461538461542</v>
      </c>
      <c r="AU7" s="18">
        <v>45.580769230769228</v>
      </c>
      <c r="AV7" s="13">
        <v>1.4</v>
      </c>
      <c r="AW7" s="13">
        <v>1.6</v>
      </c>
    </row>
    <row r="8" spans="1:49" x14ac:dyDescent="0.25">
      <c r="A8" s="1" t="s">
        <v>18</v>
      </c>
      <c r="B8" s="19" t="s">
        <v>10</v>
      </c>
      <c r="C8" s="6">
        <v>2</v>
      </c>
      <c r="D8" s="6">
        <v>2</v>
      </c>
      <c r="E8" s="2">
        <v>65.239999999999995</v>
      </c>
      <c r="F8" s="2">
        <v>75.48</v>
      </c>
      <c r="G8" s="8">
        <v>2.1000000000000001E-2</v>
      </c>
      <c r="H8" s="8">
        <v>2.12E-2</v>
      </c>
      <c r="I8" s="2">
        <v>90</v>
      </c>
      <c r="J8" s="2">
        <v>100</v>
      </c>
      <c r="K8" s="2">
        <v>410</v>
      </c>
      <c r="L8" s="3">
        <v>425</v>
      </c>
      <c r="M8" s="2">
        <v>43.9</v>
      </c>
      <c r="N8" s="5">
        <v>318.09523809523807</v>
      </c>
      <c r="O8" s="3"/>
      <c r="P8" s="3">
        <v>52.5</v>
      </c>
      <c r="Q8" s="3">
        <v>264.58333333333337</v>
      </c>
      <c r="R8" s="3"/>
      <c r="S8" s="3"/>
      <c r="T8" s="3"/>
      <c r="U8" s="6">
        <v>23.4</v>
      </c>
      <c r="V8" s="7">
        <v>25.41</v>
      </c>
      <c r="W8" s="2">
        <v>0.4</v>
      </c>
      <c r="X8" s="2">
        <v>0.3</v>
      </c>
      <c r="Y8" s="47">
        <f t="shared" si="0"/>
        <v>58.499999999999993</v>
      </c>
      <c r="Z8" s="47">
        <f t="shared" si="1"/>
        <v>84.7</v>
      </c>
      <c r="AA8" s="48"/>
      <c r="AB8" s="9">
        <v>1.0429999999999999</v>
      </c>
      <c r="AC8" s="9">
        <v>1.141</v>
      </c>
      <c r="AD8" s="9">
        <v>0.755</v>
      </c>
      <c r="AE8" s="9">
        <v>0.75600000000000001</v>
      </c>
      <c r="AF8" s="9">
        <v>1.99</v>
      </c>
      <c r="AG8" s="9">
        <v>1.9830000000000001</v>
      </c>
      <c r="AH8" s="9">
        <v>0.34414723920704843</v>
      </c>
      <c r="AI8" s="9">
        <v>0.33321789559471371</v>
      </c>
      <c r="AJ8" s="9">
        <v>2.4180000000000001</v>
      </c>
      <c r="AK8" s="11">
        <v>2.419</v>
      </c>
      <c r="AL8" s="13">
        <v>6.9172932330827122</v>
      </c>
      <c r="AM8" s="13">
        <v>9.5187969924812101</v>
      </c>
      <c r="AN8" s="13">
        <v>6.766917293233087</v>
      </c>
      <c r="AO8" s="13">
        <v>6.3909774436090263</v>
      </c>
      <c r="AP8" s="13">
        <v>3.5294117647058805</v>
      </c>
      <c r="AQ8" s="14">
        <v>3.8235294117647043</v>
      </c>
      <c r="AR8" s="13">
        <v>19.895454545454545</v>
      </c>
      <c r="AS8" s="13">
        <v>20.804545454545451</v>
      </c>
      <c r="AT8" s="15">
        <v>32.965384615384608</v>
      </c>
      <c r="AU8" s="18">
        <v>31.042307692307695</v>
      </c>
      <c r="AV8" s="13">
        <v>1.7</v>
      </c>
      <c r="AW8" s="13">
        <v>1.9</v>
      </c>
    </row>
    <row r="9" spans="1:49" s="65" customFormat="1" x14ac:dyDescent="0.25">
      <c r="A9" s="50" t="s">
        <v>33</v>
      </c>
      <c r="B9" s="51" t="s">
        <v>11</v>
      </c>
      <c r="C9" s="52">
        <v>13</v>
      </c>
      <c r="D9" s="52">
        <v>27</v>
      </c>
      <c r="E9" s="52">
        <v>45.87</v>
      </c>
      <c r="F9" s="52">
        <v>48.25</v>
      </c>
      <c r="G9" s="53">
        <v>0.26840000000000003</v>
      </c>
      <c r="H9" s="53">
        <v>0.2021</v>
      </c>
      <c r="I9" s="52">
        <v>35</v>
      </c>
      <c r="J9" s="52">
        <v>45</v>
      </c>
      <c r="K9" s="52">
        <v>355</v>
      </c>
      <c r="L9" s="54">
        <v>370</v>
      </c>
      <c r="M9" s="55">
        <v>12.42</v>
      </c>
      <c r="N9" s="56">
        <v>0</v>
      </c>
      <c r="O9" s="56"/>
      <c r="P9" s="56">
        <v>16.649999999999999</v>
      </c>
      <c r="Q9" s="56">
        <v>0</v>
      </c>
      <c r="R9" s="56"/>
      <c r="S9" s="56"/>
      <c r="T9" s="56"/>
      <c r="U9" s="57">
        <v>17.25</v>
      </c>
      <c r="V9" s="58">
        <v>18</v>
      </c>
      <c r="W9" s="57">
        <v>0.95</v>
      </c>
      <c r="X9" s="57">
        <v>0.6</v>
      </c>
      <c r="Y9" s="59">
        <f t="shared" si="0"/>
        <v>18.157894736842106</v>
      </c>
      <c r="Z9" s="59">
        <f t="shared" si="1"/>
        <v>30</v>
      </c>
      <c r="AA9" s="57"/>
      <c r="AB9" s="60">
        <v>0.56799999999999995</v>
      </c>
      <c r="AC9" s="60">
        <v>0.64400000000000002</v>
      </c>
      <c r="AD9" s="60">
        <v>0.28399999999999997</v>
      </c>
      <c r="AE9" s="60">
        <v>0.246</v>
      </c>
      <c r="AF9" s="60">
        <v>0.85199999999999998</v>
      </c>
      <c r="AG9" s="60">
        <v>0.89</v>
      </c>
      <c r="AH9" s="60">
        <v>0.25700000000000001</v>
      </c>
      <c r="AI9" s="60">
        <v>0.25700000000000001</v>
      </c>
      <c r="AJ9" s="60">
        <v>1.143</v>
      </c>
      <c r="AK9" s="61">
        <v>1.194</v>
      </c>
      <c r="AL9" s="62">
        <v>22.255639097744343</v>
      </c>
      <c r="AM9" s="62">
        <v>20.751879699248104</v>
      </c>
      <c r="AN9" s="62">
        <v>14.285714285714274</v>
      </c>
      <c r="AO9" s="62">
        <v>18.045112781954877</v>
      </c>
      <c r="AP9" s="62">
        <v>5.0000000000000036</v>
      </c>
      <c r="AQ9" s="62">
        <v>5.5882352941176503</v>
      </c>
      <c r="AR9" s="62">
        <v>51.759090909090894</v>
      </c>
      <c r="AS9" s="62">
        <v>56.304545454545448</v>
      </c>
      <c r="AT9" s="63">
        <v>68.003846153846141</v>
      </c>
      <c r="AU9" s="64">
        <v>62.619230769230768</v>
      </c>
      <c r="AV9" s="62">
        <v>1.4</v>
      </c>
      <c r="AW9" s="62">
        <v>1.4</v>
      </c>
    </row>
    <row r="10" spans="1:49" x14ac:dyDescent="0.25">
      <c r="A10" s="1" t="s">
        <v>13</v>
      </c>
      <c r="B10" s="19" t="s">
        <v>11</v>
      </c>
      <c r="C10" s="6">
        <v>2</v>
      </c>
      <c r="D10" s="6">
        <v>6</v>
      </c>
      <c r="E10" s="2">
        <v>50.35</v>
      </c>
      <c r="F10" s="2">
        <v>56.82</v>
      </c>
      <c r="G10" s="8">
        <v>0.1212</v>
      </c>
      <c r="H10" s="8">
        <v>8.9399999999999993E-2</v>
      </c>
      <c r="I10" s="2">
        <v>70</v>
      </c>
      <c r="J10" s="2">
        <v>78</v>
      </c>
      <c r="K10" s="2">
        <v>425</v>
      </c>
      <c r="L10" s="3">
        <v>450</v>
      </c>
      <c r="M10" s="4">
        <v>27.5</v>
      </c>
      <c r="N10" s="5">
        <v>121.41706924315621</v>
      </c>
      <c r="O10" s="5"/>
      <c r="P10" s="5">
        <v>29.1</v>
      </c>
      <c r="Q10" s="5">
        <v>74.774774774774798</v>
      </c>
      <c r="R10" s="5"/>
      <c r="S10" s="5"/>
      <c r="T10" s="5"/>
      <c r="U10" s="6">
        <v>19.5</v>
      </c>
      <c r="V10" s="7">
        <v>20.100000000000001</v>
      </c>
      <c r="W10" s="2">
        <v>0.4</v>
      </c>
      <c r="X10" s="2">
        <v>0.5</v>
      </c>
      <c r="Y10" s="47">
        <f t="shared" si="0"/>
        <v>48.75</v>
      </c>
      <c r="Z10" s="47">
        <f t="shared" si="1"/>
        <v>40.200000000000003</v>
      </c>
      <c r="AA10" s="2"/>
      <c r="AB10" s="10">
        <v>0.89</v>
      </c>
      <c r="AC10" s="10">
        <v>0.84599999999999997</v>
      </c>
      <c r="AD10" s="10">
        <v>0.434</v>
      </c>
      <c r="AE10" s="10">
        <v>0.41499999999999998</v>
      </c>
      <c r="AF10" s="10">
        <v>1.3240000000000001</v>
      </c>
      <c r="AG10" s="10">
        <v>1.3080000000000001</v>
      </c>
      <c r="AH10" s="10">
        <v>0.315</v>
      </c>
      <c r="AI10" s="10">
        <v>0.27900000000000003</v>
      </c>
      <c r="AJ10" s="10">
        <v>1.63</v>
      </c>
      <c r="AK10" s="12">
        <v>1.5529999999999999</v>
      </c>
      <c r="AL10" s="13">
        <v>22.10526315789474</v>
      </c>
      <c r="AM10" s="13">
        <v>20.300751879699249</v>
      </c>
      <c r="AN10" s="13">
        <v>9.0225563909774387</v>
      </c>
      <c r="AO10" s="13">
        <v>9.7744360902255583</v>
      </c>
      <c r="AP10" s="13">
        <v>3.8235294117647087</v>
      </c>
      <c r="AQ10" s="13">
        <v>4.4117647058823559</v>
      </c>
      <c r="AR10" s="13">
        <v>33.440909090909088</v>
      </c>
      <c r="AS10" s="13">
        <v>34.486363636363642</v>
      </c>
      <c r="AT10" s="15">
        <v>50.311538461538461</v>
      </c>
      <c r="AU10" s="18">
        <v>46.465384615384622</v>
      </c>
      <c r="AV10" s="13">
        <v>1.4</v>
      </c>
      <c r="AW10" s="13">
        <v>1.5</v>
      </c>
    </row>
    <row r="11" spans="1:49" x14ac:dyDescent="0.25">
      <c r="A11" s="1" t="s">
        <v>14</v>
      </c>
      <c r="B11" s="19" t="s">
        <v>11</v>
      </c>
      <c r="C11" s="6">
        <v>3</v>
      </c>
      <c r="D11" s="6">
        <v>1</v>
      </c>
      <c r="E11" s="2">
        <v>65.48</v>
      </c>
      <c r="F11" s="2">
        <v>79.209999999999994</v>
      </c>
      <c r="G11" s="8">
        <v>7.5399999999999995E-2</v>
      </c>
      <c r="H11" s="8">
        <v>6.7799999999999999E-2</v>
      </c>
      <c r="I11" s="2">
        <v>85</v>
      </c>
      <c r="J11" s="2">
        <v>95</v>
      </c>
      <c r="K11" s="2">
        <v>390</v>
      </c>
      <c r="L11" s="3">
        <v>430</v>
      </c>
      <c r="M11" s="4">
        <v>39.25</v>
      </c>
      <c r="N11" s="5">
        <v>216.02254428341382</v>
      </c>
      <c r="O11" s="5"/>
      <c r="P11" s="5">
        <v>40.1</v>
      </c>
      <c r="Q11" s="5">
        <v>140.84084084084088</v>
      </c>
      <c r="R11" s="5"/>
      <c r="S11" s="5"/>
      <c r="T11" s="5"/>
      <c r="U11" s="6">
        <v>22.4</v>
      </c>
      <c r="V11" s="7">
        <v>23.4</v>
      </c>
      <c r="W11" s="2">
        <v>0.3</v>
      </c>
      <c r="X11" s="2">
        <v>0.2</v>
      </c>
      <c r="Y11" s="47">
        <f t="shared" si="0"/>
        <v>74.666666666666671</v>
      </c>
      <c r="Z11" s="47">
        <f t="shared" si="1"/>
        <v>116.99999999999999</v>
      </c>
      <c r="AA11" s="2"/>
      <c r="AB11" s="10">
        <v>1.27</v>
      </c>
      <c r="AC11" s="10">
        <v>1.37</v>
      </c>
      <c r="AD11" s="10">
        <v>0.72499999999999998</v>
      </c>
      <c r="AE11" s="10">
        <v>0.72499999999999998</v>
      </c>
      <c r="AF11" s="10">
        <v>1.87</v>
      </c>
      <c r="AG11" s="10">
        <v>1.7909999999999999</v>
      </c>
      <c r="AH11" s="10">
        <v>0.33400000000000002</v>
      </c>
      <c r="AI11" s="10">
        <v>0.33600000000000002</v>
      </c>
      <c r="AJ11" s="10">
        <v>2.2050000000000001</v>
      </c>
      <c r="AK11" s="12">
        <v>2.1309999999999998</v>
      </c>
      <c r="AL11" s="13">
        <v>13.684210526315784</v>
      </c>
      <c r="AM11" s="13">
        <v>10.676691729323299</v>
      </c>
      <c r="AN11" s="13">
        <v>13.157894736842092</v>
      </c>
      <c r="AO11" s="13">
        <v>13.533834586466154</v>
      </c>
      <c r="AP11" s="13">
        <v>2.6470588235294135</v>
      </c>
      <c r="AQ11" s="13">
        <v>2.3529411764705901</v>
      </c>
      <c r="AR11" s="13">
        <v>24.213636363636365</v>
      </c>
      <c r="AS11" s="13">
        <v>20.577272727272724</v>
      </c>
      <c r="AT11" s="15">
        <v>42.273076923076928</v>
      </c>
      <c r="AU11" s="18">
        <v>42.273076923076928</v>
      </c>
      <c r="AV11" s="13">
        <v>1.5</v>
      </c>
      <c r="AW11" s="13">
        <v>1.7</v>
      </c>
    </row>
    <row r="12" spans="1:49" x14ac:dyDescent="0.25">
      <c r="A12" s="1" t="s">
        <v>15</v>
      </c>
      <c r="B12" s="19" t="s">
        <v>11</v>
      </c>
      <c r="C12" s="6">
        <v>2</v>
      </c>
      <c r="D12" s="6">
        <v>1</v>
      </c>
      <c r="E12" s="2">
        <v>83.24</v>
      </c>
      <c r="F12" s="2">
        <v>90.45</v>
      </c>
      <c r="G12" s="8">
        <v>3.4000000000000002E-2</v>
      </c>
      <c r="H12" s="8">
        <v>3.0099999999999998E-2</v>
      </c>
      <c r="I12" s="2">
        <v>95</v>
      </c>
      <c r="J12" s="2">
        <v>105</v>
      </c>
      <c r="K12" s="2">
        <v>458</v>
      </c>
      <c r="L12" s="3">
        <v>500</v>
      </c>
      <c r="M12" s="2">
        <v>50.24</v>
      </c>
      <c r="N12" s="5">
        <v>304.50885668276976</v>
      </c>
      <c r="O12" s="3"/>
      <c r="P12" s="3">
        <v>48.97</v>
      </c>
      <c r="Q12" s="3">
        <v>194.11411411411413</v>
      </c>
      <c r="R12" s="3"/>
      <c r="S12" s="3"/>
      <c r="T12" s="3"/>
      <c r="U12" s="6">
        <v>25.4</v>
      </c>
      <c r="V12" s="7">
        <v>25.18</v>
      </c>
      <c r="W12" s="2">
        <v>0.2</v>
      </c>
      <c r="X12" s="2">
        <v>0.1</v>
      </c>
      <c r="Y12" s="47">
        <f t="shared" si="0"/>
        <v>126.99999999999999</v>
      </c>
      <c r="Z12" s="47">
        <f t="shared" si="1"/>
        <v>251.79999999999998</v>
      </c>
      <c r="AA12" s="2"/>
      <c r="AB12" s="10">
        <v>1.3240000000000001</v>
      </c>
      <c r="AC12" s="10">
        <v>1.454</v>
      </c>
      <c r="AD12" s="10">
        <v>0.92700000000000005</v>
      </c>
      <c r="AE12" s="10">
        <v>0.876</v>
      </c>
      <c r="AF12" s="10">
        <v>2.2509999999999999</v>
      </c>
      <c r="AG12" s="10">
        <v>2.13</v>
      </c>
      <c r="AH12" s="10">
        <v>0.435</v>
      </c>
      <c r="AI12" s="10">
        <v>0.39100000000000001</v>
      </c>
      <c r="AJ12" s="10">
        <v>2.5979999999999999</v>
      </c>
      <c r="AK12" s="12">
        <v>2.4860000000000002</v>
      </c>
      <c r="AL12" s="13">
        <v>6.9172932330827122</v>
      </c>
      <c r="AM12" s="13">
        <v>7.5187969924812093</v>
      </c>
      <c r="AN12" s="13">
        <v>3.0075187969924833</v>
      </c>
      <c r="AO12" s="13">
        <v>3.3834586466165435</v>
      </c>
      <c r="AP12" s="13">
        <v>2.647058823529409</v>
      </c>
      <c r="AQ12" s="13">
        <v>2.3529411764705861</v>
      </c>
      <c r="AR12" s="13">
        <v>15.077272727272724</v>
      </c>
      <c r="AS12" s="13">
        <v>13.713636363636363</v>
      </c>
      <c r="AT12" s="15">
        <v>24.811538461538465</v>
      </c>
      <c r="AU12" s="18">
        <v>24.042307692307695</v>
      </c>
      <c r="AV12" s="13">
        <v>1.8</v>
      </c>
      <c r="AW12" s="13">
        <v>1.9</v>
      </c>
    </row>
    <row r="13" spans="1:49" x14ac:dyDescent="0.25">
      <c r="A13" s="1" t="s">
        <v>16</v>
      </c>
      <c r="B13" s="19" t="s">
        <v>11</v>
      </c>
      <c r="C13" s="6">
        <v>5</v>
      </c>
      <c r="D13" s="6">
        <v>8</v>
      </c>
      <c r="E13" s="2">
        <v>38.24</v>
      </c>
      <c r="F13" s="2">
        <v>38.5</v>
      </c>
      <c r="G13" s="8">
        <v>0.13200000000000001</v>
      </c>
      <c r="H13" s="8">
        <v>0.13500000000000001</v>
      </c>
      <c r="I13" s="2">
        <v>60</v>
      </c>
      <c r="J13" s="2">
        <v>75</v>
      </c>
      <c r="K13" s="2">
        <v>375</v>
      </c>
      <c r="L13" s="3">
        <v>388</v>
      </c>
      <c r="M13" s="4">
        <v>22.5</v>
      </c>
      <c r="N13" s="5">
        <v>81.159420289855078</v>
      </c>
      <c r="O13" s="5"/>
      <c r="P13" s="5">
        <v>29.1</v>
      </c>
      <c r="Q13" s="5">
        <v>74.774774774774798</v>
      </c>
      <c r="R13" s="5"/>
      <c r="S13" s="5"/>
      <c r="T13" s="5"/>
      <c r="U13" s="6">
        <v>19.5</v>
      </c>
      <c r="V13" s="7">
        <v>20.100000000000001</v>
      </c>
      <c r="W13" s="2">
        <v>0.6</v>
      </c>
      <c r="X13" s="2">
        <v>0.5</v>
      </c>
      <c r="Y13" s="47">
        <f t="shared" si="0"/>
        <v>32.5</v>
      </c>
      <c r="Z13" s="47">
        <f t="shared" si="1"/>
        <v>40.200000000000003</v>
      </c>
      <c r="AA13" s="2"/>
      <c r="AB13" s="10">
        <v>0.60499999999999998</v>
      </c>
      <c r="AC13" s="10">
        <v>0.55700000000000005</v>
      </c>
      <c r="AD13" s="10">
        <v>0.313</v>
      </c>
      <c r="AE13" s="10">
        <v>0.311</v>
      </c>
      <c r="AF13" s="10">
        <v>0.91800000000000004</v>
      </c>
      <c r="AG13" s="10">
        <v>0.86799999999999999</v>
      </c>
      <c r="AH13" s="10">
        <v>0.29099999999999998</v>
      </c>
      <c r="AI13" s="10">
        <v>0.30399999999999999</v>
      </c>
      <c r="AJ13" s="10">
        <v>1.175</v>
      </c>
      <c r="AK13" s="12">
        <v>1.125</v>
      </c>
      <c r="AL13" s="13">
        <v>27.518796992481207</v>
      </c>
      <c r="AM13" s="13">
        <v>24.06015037593987</v>
      </c>
      <c r="AN13" s="13">
        <v>15.789473684210526</v>
      </c>
      <c r="AO13" s="13">
        <v>15.789473684210526</v>
      </c>
      <c r="AP13" s="13">
        <v>4.1176470588235325</v>
      </c>
      <c r="AQ13" s="13">
        <v>4.7058823529411802</v>
      </c>
      <c r="AR13" s="13">
        <v>31.531818181818181</v>
      </c>
      <c r="AS13" s="13">
        <v>34.713636363636361</v>
      </c>
      <c r="AT13" s="15">
        <v>64.196153846153848</v>
      </c>
      <c r="AU13" s="18">
        <v>64.580769230769235</v>
      </c>
      <c r="AV13" s="13">
        <v>1.5</v>
      </c>
      <c r="AW13" s="13">
        <v>1.6</v>
      </c>
    </row>
    <row r="14" spans="1:49" x14ac:dyDescent="0.25">
      <c r="A14" s="1" t="s">
        <v>17</v>
      </c>
      <c r="B14" s="19" t="s">
        <v>11</v>
      </c>
      <c r="C14" s="6">
        <v>4</v>
      </c>
      <c r="D14" s="6">
        <v>5</v>
      </c>
      <c r="E14" s="2">
        <v>55.27</v>
      </c>
      <c r="F14" s="2">
        <v>60.48</v>
      </c>
      <c r="G14" s="8">
        <v>0.09</v>
      </c>
      <c r="H14" s="8">
        <v>1.2500000000000001E-2</v>
      </c>
      <c r="I14" s="2">
        <v>75</v>
      </c>
      <c r="J14" s="2">
        <v>87</v>
      </c>
      <c r="K14" s="2">
        <v>390</v>
      </c>
      <c r="L14" s="3">
        <v>415</v>
      </c>
      <c r="M14" s="4">
        <v>29.25</v>
      </c>
      <c r="N14" s="5">
        <v>135.50724637681157</v>
      </c>
      <c r="O14" s="5"/>
      <c r="P14" s="5">
        <v>36.1</v>
      </c>
      <c r="Q14" s="5">
        <v>116.81681681681684</v>
      </c>
      <c r="R14" s="5"/>
      <c r="S14" s="5"/>
      <c r="T14" s="5"/>
      <c r="U14" s="6">
        <v>22.4</v>
      </c>
      <c r="V14" s="7">
        <v>23.4</v>
      </c>
      <c r="W14" s="2">
        <v>0.3</v>
      </c>
      <c r="X14" s="2">
        <v>0.2</v>
      </c>
      <c r="Y14" s="47">
        <f t="shared" si="0"/>
        <v>74.666666666666671</v>
      </c>
      <c r="Z14" s="47">
        <f t="shared" si="1"/>
        <v>116.99999999999999</v>
      </c>
      <c r="AA14" s="2"/>
      <c r="AB14" s="10">
        <v>0.89</v>
      </c>
      <c r="AC14" s="10">
        <v>0.89300000000000002</v>
      </c>
      <c r="AD14" s="10">
        <v>0.42499999999999999</v>
      </c>
      <c r="AE14" s="10">
        <v>0.42799999999999999</v>
      </c>
      <c r="AF14" s="10">
        <v>1.3149999999999999</v>
      </c>
      <c r="AG14" s="10">
        <v>1.274</v>
      </c>
      <c r="AH14" s="10">
        <v>0.33500000000000002</v>
      </c>
      <c r="AI14" s="10">
        <v>0.34</v>
      </c>
      <c r="AJ14" s="10">
        <v>1.6579999999999999</v>
      </c>
      <c r="AK14" s="12">
        <v>1.6439999999999999</v>
      </c>
      <c r="AL14" s="13">
        <v>15.639097744360914</v>
      </c>
      <c r="AM14" s="13">
        <v>15.488721804511274</v>
      </c>
      <c r="AN14" s="13">
        <v>10.902255639097742</v>
      </c>
      <c r="AO14" s="13">
        <v>14.661654135338345</v>
      </c>
      <c r="AP14" s="13">
        <v>3.5294117647058685</v>
      </c>
      <c r="AQ14" s="13">
        <v>4.1176470588235157</v>
      </c>
      <c r="AR14" s="13">
        <v>26.35</v>
      </c>
      <c r="AS14" s="13">
        <v>27.168181818181822</v>
      </c>
      <c r="AT14" s="15">
        <v>43.234615384615388</v>
      </c>
      <c r="AU14" s="18">
        <v>42.850000000000009</v>
      </c>
      <c r="AV14" s="13">
        <v>1.6</v>
      </c>
      <c r="AW14" s="13">
        <v>1.7</v>
      </c>
    </row>
    <row r="15" spans="1:49" x14ac:dyDescent="0.25">
      <c r="A15" s="1" t="s">
        <v>18</v>
      </c>
      <c r="B15" s="19" t="s">
        <v>11</v>
      </c>
      <c r="C15" s="6">
        <v>2</v>
      </c>
      <c r="D15" s="6">
        <v>1</v>
      </c>
      <c r="E15" s="2">
        <v>70.540000000000006</v>
      </c>
      <c r="F15" s="2">
        <v>80.209999999999994</v>
      </c>
      <c r="G15" s="8">
        <v>3.4000000000000002E-2</v>
      </c>
      <c r="H15" s="8">
        <v>3.0099999999999998E-2</v>
      </c>
      <c r="I15" s="2">
        <v>95</v>
      </c>
      <c r="J15" s="2">
        <v>99</v>
      </c>
      <c r="K15" s="2">
        <v>415</v>
      </c>
      <c r="L15" s="3">
        <v>430</v>
      </c>
      <c r="M15" s="2">
        <v>39.42</v>
      </c>
      <c r="N15" s="5">
        <v>217.39130434782606</v>
      </c>
      <c r="O15" s="3"/>
      <c r="P15" s="3">
        <v>42.57</v>
      </c>
      <c r="Q15" s="3">
        <v>155.67567567567571</v>
      </c>
      <c r="R15" s="3"/>
      <c r="S15" s="3"/>
      <c r="T15" s="3"/>
      <c r="U15" s="6">
        <v>25.4</v>
      </c>
      <c r="V15" s="7">
        <v>25.18</v>
      </c>
      <c r="W15" s="2">
        <v>0.2</v>
      </c>
      <c r="X15" s="2">
        <v>0.2</v>
      </c>
      <c r="Y15" s="47">
        <f t="shared" si="0"/>
        <v>126.99999999999999</v>
      </c>
      <c r="Z15" s="47">
        <f t="shared" si="1"/>
        <v>125.89999999999999</v>
      </c>
      <c r="AA15" s="2"/>
      <c r="AB15" s="10">
        <v>1.095</v>
      </c>
      <c r="AC15" s="10">
        <v>1.0589999999999999</v>
      </c>
      <c r="AD15" s="10">
        <v>0.77500000000000002</v>
      </c>
      <c r="AE15" s="10">
        <v>0.76200000000000001</v>
      </c>
      <c r="AF15" s="10">
        <v>1.9950000000000001</v>
      </c>
      <c r="AG15" s="10">
        <v>1.9950000000000001</v>
      </c>
      <c r="AH15" s="10">
        <v>0.34672717202643166</v>
      </c>
      <c r="AI15" s="10">
        <v>0.35608458788546249</v>
      </c>
      <c r="AJ15" s="10">
        <v>2.4300000000000002</v>
      </c>
      <c r="AK15" s="12">
        <v>2.3860000000000001</v>
      </c>
      <c r="AL15" s="13">
        <v>9.7744360902255547</v>
      </c>
      <c r="AM15" s="13">
        <v>10.977443609022547</v>
      </c>
      <c r="AN15" s="13">
        <v>8.6466165413533886</v>
      </c>
      <c r="AO15" s="13">
        <v>9.0225563909774387</v>
      </c>
      <c r="AP15" s="13">
        <v>2.9411764705882377</v>
      </c>
      <c r="AQ15" s="13">
        <v>2.6470588235294135</v>
      </c>
      <c r="AR15" s="13">
        <v>20.077272727272724</v>
      </c>
      <c r="AS15" s="13">
        <v>20.531818181818181</v>
      </c>
      <c r="AT15" s="15">
        <v>36.965384615384608</v>
      </c>
      <c r="AU15" s="18">
        <v>30.811538461538465</v>
      </c>
      <c r="AV15" s="13">
        <v>1.8</v>
      </c>
      <c r="AW15" s="13">
        <v>1.8</v>
      </c>
    </row>
    <row r="16" spans="1:49" s="65" customFormat="1" x14ac:dyDescent="0.25">
      <c r="A16" s="50" t="s">
        <v>33</v>
      </c>
      <c r="B16" s="51" t="s">
        <v>12</v>
      </c>
      <c r="C16" s="52">
        <v>15</v>
      </c>
      <c r="D16" s="57">
        <v>26</v>
      </c>
      <c r="E16" s="52">
        <v>47.63</v>
      </c>
      <c r="F16" s="52">
        <v>50.78</v>
      </c>
      <c r="G16" s="53">
        <v>0.32419999999999999</v>
      </c>
      <c r="H16" s="53">
        <v>0.18720000000000001</v>
      </c>
      <c r="I16" s="52">
        <v>38</v>
      </c>
      <c r="J16" s="52">
        <v>37</v>
      </c>
      <c r="K16" s="52">
        <v>352</v>
      </c>
      <c r="L16" s="54">
        <v>368</v>
      </c>
      <c r="M16" s="55">
        <v>13.37</v>
      </c>
      <c r="N16" s="56">
        <v>0</v>
      </c>
      <c r="O16" s="56"/>
      <c r="P16" s="56">
        <v>13.61</v>
      </c>
      <c r="Q16" s="56">
        <v>0</v>
      </c>
      <c r="R16" s="56"/>
      <c r="S16" s="56"/>
      <c r="T16" s="56"/>
      <c r="U16" s="57">
        <v>15.4</v>
      </c>
      <c r="V16" s="58">
        <v>16.5</v>
      </c>
      <c r="W16" s="57">
        <v>0.8</v>
      </c>
      <c r="X16" s="57">
        <v>0.8</v>
      </c>
      <c r="Y16" s="59">
        <f t="shared" si="0"/>
        <v>19.25</v>
      </c>
      <c r="Z16" s="59">
        <f t="shared" si="1"/>
        <v>20.625</v>
      </c>
      <c r="AA16" s="57"/>
      <c r="AB16" s="60">
        <v>0.57099999999999995</v>
      </c>
      <c r="AC16" s="60">
        <v>0.67700000000000005</v>
      </c>
      <c r="AD16" s="60">
        <v>0.28999999999999998</v>
      </c>
      <c r="AE16" s="60">
        <v>0.253</v>
      </c>
      <c r="AF16" s="60">
        <v>0.86099999999999999</v>
      </c>
      <c r="AG16" s="60">
        <v>0.93</v>
      </c>
      <c r="AH16" s="60">
        <v>0.25800000000000001</v>
      </c>
      <c r="AI16" s="60">
        <v>0.26</v>
      </c>
      <c r="AJ16" s="60">
        <v>1.1499999999999999</v>
      </c>
      <c r="AK16" s="61">
        <v>1.232</v>
      </c>
      <c r="AL16" s="62">
        <v>23.007518796992464</v>
      </c>
      <c r="AM16" s="62">
        <v>24.812030075187955</v>
      </c>
      <c r="AN16" s="62">
        <v>16.541353383458638</v>
      </c>
      <c r="AO16" s="62">
        <v>16.541353383458638</v>
      </c>
      <c r="AP16" s="62">
        <v>7.3529411764705603</v>
      </c>
      <c r="AQ16" s="62">
        <v>7.058823529411737</v>
      </c>
      <c r="AR16" s="62">
        <v>53.213636363636347</v>
      </c>
      <c r="AS16" s="62">
        <v>52.30454545454544</v>
      </c>
      <c r="AT16" s="63">
        <v>67.080769230769235</v>
      </c>
      <c r="AU16" s="64">
        <v>66.311538461538461</v>
      </c>
      <c r="AV16" s="62">
        <v>1.3</v>
      </c>
      <c r="AW16" s="62">
        <v>1.3</v>
      </c>
    </row>
    <row r="17" spans="1:49" x14ac:dyDescent="0.25">
      <c r="A17" s="1" t="s">
        <v>13</v>
      </c>
      <c r="B17" s="19" t="s">
        <v>12</v>
      </c>
      <c r="C17" s="6">
        <v>3</v>
      </c>
      <c r="D17" s="6">
        <v>7</v>
      </c>
      <c r="E17" s="2">
        <v>52.98</v>
      </c>
      <c r="F17" s="2">
        <v>60.45</v>
      </c>
      <c r="G17" s="8">
        <v>9.5399999999999999E-2</v>
      </c>
      <c r="H17" s="8">
        <v>0.1024</v>
      </c>
      <c r="I17" s="2">
        <v>73</v>
      </c>
      <c r="J17" s="2">
        <v>79</v>
      </c>
      <c r="K17" s="2">
        <v>380</v>
      </c>
      <c r="L17" s="3">
        <v>379</v>
      </c>
      <c r="M17" s="4">
        <v>30.7</v>
      </c>
      <c r="N17" s="5">
        <v>129.61854899027674</v>
      </c>
      <c r="O17" s="5"/>
      <c r="P17" s="5">
        <v>36.53</v>
      </c>
      <c r="Q17" s="5">
        <v>168.40558412931671</v>
      </c>
      <c r="R17" s="5"/>
      <c r="S17" s="5"/>
      <c r="T17" s="5"/>
      <c r="U17" s="6">
        <v>19.7</v>
      </c>
      <c r="V17" s="7">
        <v>22.5</v>
      </c>
      <c r="W17" s="2">
        <v>0.5</v>
      </c>
      <c r="X17" s="2">
        <v>0.4</v>
      </c>
      <c r="Y17" s="47">
        <f t="shared" si="0"/>
        <v>39.4</v>
      </c>
      <c r="Z17" s="47">
        <f t="shared" si="1"/>
        <v>56.25</v>
      </c>
      <c r="AA17" s="2"/>
      <c r="AB17" s="10">
        <v>0.90300000000000002</v>
      </c>
      <c r="AC17" s="10">
        <v>0.89300000000000002</v>
      </c>
      <c r="AD17" s="10">
        <v>0.437</v>
      </c>
      <c r="AE17" s="10">
        <v>0.42199999999999999</v>
      </c>
      <c r="AF17" s="10">
        <v>1.3129999999999999</v>
      </c>
      <c r="AG17" s="10">
        <v>1.2909999999999999</v>
      </c>
      <c r="AH17" s="10">
        <v>0.317</v>
      </c>
      <c r="AI17" s="10">
        <v>0.28599999999999998</v>
      </c>
      <c r="AJ17" s="10">
        <v>1.645</v>
      </c>
      <c r="AK17" s="12">
        <v>1.591</v>
      </c>
      <c r="AL17" s="13">
        <v>20.375939849624054</v>
      </c>
      <c r="AM17" s="13">
        <v>20.902255639097746</v>
      </c>
      <c r="AN17" s="13">
        <v>10.338345864661651</v>
      </c>
      <c r="AO17" s="13">
        <v>11.090225563909769</v>
      </c>
      <c r="AP17" s="13">
        <v>4.1176470588235325</v>
      </c>
      <c r="AQ17" s="13">
        <v>4.1176470588235325</v>
      </c>
      <c r="AR17" s="13">
        <v>32.35</v>
      </c>
      <c r="AS17" s="13">
        <v>34.940909090909095</v>
      </c>
      <c r="AT17" s="15">
        <v>49.503846153846155</v>
      </c>
      <c r="AU17" s="18">
        <v>49.503846153846155</v>
      </c>
      <c r="AV17" s="13">
        <v>1.5</v>
      </c>
      <c r="AW17" s="13">
        <v>1.5</v>
      </c>
    </row>
    <row r="18" spans="1:49" x14ac:dyDescent="0.25">
      <c r="A18" s="1" t="s">
        <v>14</v>
      </c>
      <c r="B18" s="19" t="s">
        <v>12</v>
      </c>
      <c r="C18" s="6">
        <v>2</v>
      </c>
      <c r="D18" s="6">
        <v>3</v>
      </c>
      <c r="E18" s="2">
        <v>66.95</v>
      </c>
      <c r="F18" s="2">
        <v>71.45</v>
      </c>
      <c r="G18" s="8">
        <v>3.5400000000000001E-2</v>
      </c>
      <c r="H18" s="8">
        <v>4.3270000000000003E-2</v>
      </c>
      <c r="I18" s="2">
        <v>90</v>
      </c>
      <c r="J18" s="2">
        <v>89</v>
      </c>
      <c r="K18" s="2">
        <v>430</v>
      </c>
      <c r="L18" s="3">
        <v>425</v>
      </c>
      <c r="M18" s="4">
        <v>40.75</v>
      </c>
      <c r="N18" s="5">
        <v>204.78683620044879</v>
      </c>
      <c r="O18" s="5"/>
      <c r="P18" s="5">
        <v>45.42</v>
      </c>
      <c r="Q18" s="5">
        <v>233.72520205731084</v>
      </c>
      <c r="R18" s="5"/>
      <c r="S18" s="5"/>
      <c r="T18" s="5"/>
      <c r="U18" s="6">
        <v>21.5</v>
      </c>
      <c r="V18" s="7">
        <v>24.14</v>
      </c>
      <c r="W18" s="2">
        <v>0.4</v>
      </c>
      <c r="X18" s="2">
        <v>0.3</v>
      </c>
      <c r="Y18" s="47">
        <f t="shared" si="0"/>
        <v>53.75</v>
      </c>
      <c r="Z18" s="47">
        <f t="shared" si="1"/>
        <v>80.466666666666669</v>
      </c>
      <c r="AA18" s="2"/>
      <c r="AB18" s="10">
        <v>1.264</v>
      </c>
      <c r="AC18" s="10">
        <v>1.278</v>
      </c>
      <c r="AD18" s="10">
        <v>0.73199999999999998</v>
      </c>
      <c r="AE18" s="10">
        <v>0.71</v>
      </c>
      <c r="AF18" s="10">
        <v>1.9259999999999999</v>
      </c>
      <c r="AG18" s="10">
        <v>1.7889999999999999</v>
      </c>
      <c r="AH18" s="10">
        <v>0.33500000000000002</v>
      </c>
      <c r="AI18" s="10">
        <v>0.33600000000000002</v>
      </c>
      <c r="AJ18" s="10">
        <v>2.246</v>
      </c>
      <c r="AK18" s="12">
        <v>2.1230000000000002</v>
      </c>
      <c r="AL18" s="13">
        <v>11.428571428571422</v>
      </c>
      <c r="AM18" s="13">
        <v>10.676691729323299</v>
      </c>
      <c r="AN18" s="13">
        <v>9.0225563909774387</v>
      </c>
      <c r="AO18" s="13">
        <v>8.2706766917293191</v>
      </c>
      <c r="AP18" s="13">
        <v>3.2352941176470611</v>
      </c>
      <c r="AQ18" s="13">
        <v>3.3823529411764728</v>
      </c>
      <c r="AR18" s="13">
        <v>21.895454545454541</v>
      </c>
      <c r="AS18" s="13">
        <v>22.349999999999994</v>
      </c>
      <c r="AT18" s="15">
        <v>44.311538461538461</v>
      </c>
      <c r="AU18" s="18">
        <v>44.311538461538461</v>
      </c>
      <c r="AV18" s="13">
        <v>1.6</v>
      </c>
      <c r="AW18" s="13">
        <v>1.6</v>
      </c>
    </row>
    <row r="19" spans="1:49" x14ac:dyDescent="0.25">
      <c r="A19" s="1" t="s">
        <v>15</v>
      </c>
      <c r="B19" s="19" t="s">
        <v>12</v>
      </c>
      <c r="C19" s="6">
        <v>1</v>
      </c>
      <c r="D19" s="6">
        <v>1</v>
      </c>
      <c r="E19" s="2">
        <v>87.45</v>
      </c>
      <c r="F19" s="2">
        <v>93.24</v>
      </c>
      <c r="G19" s="8">
        <v>2.5399999999999999E-2</v>
      </c>
      <c r="H19" s="8">
        <v>2.9100000000000001E-2</v>
      </c>
      <c r="I19" s="2">
        <v>100</v>
      </c>
      <c r="J19" s="2">
        <v>110</v>
      </c>
      <c r="K19" s="2">
        <v>460</v>
      </c>
      <c r="L19" s="3">
        <v>459</v>
      </c>
      <c r="M19" s="2">
        <v>49.21</v>
      </c>
      <c r="N19" s="5">
        <v>268.06282722513095</v>
      </c>
      <c r="O19" s="3"/>
      <c r="P19" s="3">
        <v>51.74</v>
      </c>
      <c r="Q19" s="3">
        <v>280.16164584864072</v>
      </c>
      <c r="R19" s="3"/>
      <c r="S19" s="3"/>
      <c r="T19" s="3"/>
      <c r="U19" s="6">
        <v>24.8</v>
      </c>
      <c r="V19" s="7">
        <v>27.9</v>
      </c>
      <c r="W19" s="2">
        <v>0.3</v>
      </c>
      <c r="X19" s="2">
        <v>0.2</v>
      </c>
      <c r="Y19" s="47">
        <f t="shared" si="0"/>
        <v>82.666666666666671</v>
      </c>
      <c r="Z19" s="47">
        <f t="shared" si="1"/>
        <v>139.49999999999997</v>
      </c>
      <c r="AA19" s="2"/>
      <c r="AB19" s="10">
        <v>1.298</v>
      </c>
      <c r="AC19" s="10">
        <v>1.46</v>
      </c>
      <c r="AD19" s="10">
        <v>0.85399999999999998</v>
      </c>
      <c r="AE19" s="10">
        <v>0.878</v>
      </c>
      <c r="AF19" s="10">
        <v>2.1520000000000001</v>
      </c>
      <c r="AG19" s="10">
        <v>2.1379999999999999</v>
      </c>
      <c r="AH19" s="10">
        <v>0.436</v>
      </c>
      <c r="AI19" s="10">
        <v>0.4</v>
      </c>
      <c r="AJ19" s="10">
        <v>2.5249999999999999</v>
      </c>
      <c r="AK19" s="12">
        <v>2.48</v>
      </c>
      <c r="AL19" s="13">
        <v>8.421052631578954</v>
      </c>
      <c r="AM19" s="14">
        <v>9.6240601503759482</v>
      </c>
      <c r="AN19" s="13">
        <v>7.8947368421052682</v>
      </c>
      <c r="AO19" s="13">
        <v>8.646616541353378</v>
      </c>
      <c r="AP19" s="13">
        <v>2.9411764705882377</v>
      </c>
      <c r="AQ19" s="13">
        <v>2.6470588235294135</v>
      </c>
      <c r="AR19" s="13">
        <v>16.440909090909088</v>
      </c>
      <c r="AS19" s="13">
        <v>15.986363636363635</v>
      </c>
      <c r="AT19" s="15">
        <v>23.965384615384615</v>
      </c>
      <c r="AU19" s="18">
        <v>23.965384615384615</v>
      </c>
      <c r="AV19" s="13">
        <v>2</v>
      </c>
      <c r="AW19" s="13">
        <v>2.1</v>
      </c>
    </row>
    <row r="20" spans="1:49" x14ac:dyDescent="0.25">
      <c r="A20" s="1" t="s">
        <v>16</v>
      </c>
      <c r="B20" s="19" t="s">
        <v>12</v>
      </c>
      <c r="C20" s="6">
        <v>6</v>
      </c>
      <c r="D20" s="6">
        <v>6</v>
      </c>
      <c r="E20" s="2">
        <v>42.53</v>
      </c>
      <c r="F20" s="2">
        <v>44.15</v>
      </c>
      <c r="G20" s="8">
        <v>0.11899999999999999</v>
      </c>
      <c r="H20" s="8">
        <v>0.13</v>
      </c>
      <c r="I20" s="2">
        <v>65</v>
      </c>
      <c r="J20" s="2">
        <v>70</v>
      </c>
      <c r="K20" s="2">
        <v>380</v>
      </c>
      <c r="L20" s="3">
        <v>379</v>
      </c>
      <c r="M20" s="4">
        <v>24.7</v>
      </c>
      <c r="N20" s="5">
        <v>84.741959611069561</v>
      </c>
      <c r="O20" s="5"/>
      <c r="P20" s="5">
        <v>26.53</v>
      </c>
      <c r="Q20" s="5">
        <v>94.930198383541537</v>
      </c>
      <c r="R20" s="5"/>
      <c r="S20" s="5"/>
      <c r="T20" s="5"/>
      <c r="U20" s="6">
        <v>18.7</v>
      </c>
      <c r="V20" s="7">
        <v>18.5</v>
      </c>
      <c r="W20" s="2">
        <v>0.5</v>
      </c>
      <c r="X20" s="2">
        <v>0.6</v>
      </c>
      <c r="Y20" s="47">
        <f t="shared" si="0"/>
        <v>37.4</v>
      </c>
      <c r="Z20" s="47">
        <f t="shared" si="1"/>
        <v>30.833333333333336</v>
      </c>
      <c r="AA20" s="2"/>
      <c r="AB20" s="10">
        <v>0.60699999999999998</v>
      </c>
      <c r="AC20" s="10">
        <v>0.57999999999999996</v>
      </c>
      <c r="AD20" s="10">
        <v>0.312</v>
      </c>
      <c r="AE20" s="10">
        <v>0.30299999999999999</v>
      </c>
      <c r="AF20" s="10">
        <v>0.91900000000000004</v>
      </c>
      <c r="AG20" s="10">
        <v>0.88300000000000001</v>
      </c>
      <c r="AH20" s="10">
        <v>0.28899999999999998</v>
      </c>
      <c r="AI20" s="10">
        <v>0.30199999999999999</v>
      </c>
      <c r="AJ20" s="10">
        <v>1.177</v>
      </c>
      <c r="AK20" s="12">
        <v>1.143</v>
      </c>
      <c r="AL20" s="13">
        <v>21.42857142857142</v>
      </c>
      <c r="AM20" s="13">
        <v>22.706766917293233</v>
      </c>
      <c r="AN20" s="13">
        <v>10.902255639097742</v>
      </c>
      <c r="AO20" s="13">
        <v>8.2706766917293191</v>
      </c>
      <c r="AP20" s="13">
        <v>4.5588235294117601</v>
      </c>
      <c r="AQ20" s="14">
        <v>4.7058823529411722</v>
      </c>
      <c r="AR20" s="13">
        <v>37.031818181818174</v>
      </c>
      <c r="AS20" s="16">
        <v>32.031818181818181</v>
      </c>
      <c r="AT20" s="15">
        <v>63.311538461538461</v>
      </c>
      <c r="AU20" s="18">
        <v>64.580769230769235</v>
      </c>
      <c r="AV20" s="13">
        <v>1.4</v>
      </c>
      <c r="AW20" s="13">
        <v>1.6</v>
      </c>
    </row>
    <row r="21" spans="1:49" x14ac:dyDescent="0.25">
      <c r="A21" s="1" t="s">
        <v>17</v>
      </c>
      <c r="B21" s="19" t="s">
        <v>12</v>
      </c>
      <c r="C21" s="6">
        <v>3</v>
      </c>
      <c r="D21" s="6">
        <v>4</v>
      </c>
      <c r="E21" s="2">
        <v>57.34</v>
      </c>
      <c r="F21" s="2">
        <v>57.91</v>
      </c>
      <c r="G21" s="8">
        <v>8.8999999999999996E-2</v>
      </c>
      <c r="H21" s="8">
        <v>0.03</v>
      </c>
      <c r="I21" s="2">
        <v>85</v>
      </c>
      <c r="J21" s="2">
        <v>89</v>
      </c>
      <c r="K21" s="2">
        <v>395</v>
      </c>
      <c r="L21" s="3">
        <v>398</v>
      </c>
      <c r="M21" s="4">
        <v>33.75</v>
      </c>
      <c r="N21" s="5">
        <v>152.43081525804041</v>
      </c>
      <c r="O21" s="5"/>
      <c r="P21" s="5">
        <v>35.42</v>
      </c>
      <c r="Q21" s="5">
        <v>160.24981631153565</v>
      </c>
      <c r="R21" s="5"/>
      <c r="S21" s="5"/>
      <c r="T21" s="5"/>
      <c r="U21" s="6">
        <v>20.5</v>
      </c>
      <c r="V21" s="7">
        <v>22.14</v>
      </c>
      <c r="W21" s="2">
        <v>0.4</v>
      </c>
      <c r="X21" s="2">
        <v>0.3</v>
      </c>
      <c r="Y21" s="47">
        <f t="shared" si="0"/>
        <v>51.25</v>
      </c>
      <c r="Z21" s="47">
        <f t="shared" si="1"/>
        <v>73.800000000000011</v>
      </c>
      <c r="AA21" s="2"/>
      <c r="AB21" s="10">
        <v>0.876</v>
      </c>
      <c r="AC21" s="10">
        <v>0.86899999999999999</v>
      </c>
      <c r="AD21" s="10">
        <v>0.42499999999999999</v>
      </c>
      <c r="AE21" s="10">
        <v>0.41199999999999998</v>
      </c>
      <c r="AF21" s="10">
        <v>1.3280000000000001</v>
      </c>
      <c r="AG21" s="10">
        <v>1.3049999999999999</v>
      </c>
      <c r="AH21" s="10">
        <v>0.32</v>
      </c>
      <c r="AI21" s="10">
        <v>0.33400000000000002</v>
      </c>
      <c r="AJ21" s="10">
        <v>1.6479999999999999</v>
      </c>
      <c r="AK21" s="12">
        <v>1.627</v>
      </c>
      <c r="AL21" s="13">
        <v>16.015037593984967</v>
      </c>
      <c r="AM21" s="13">
        <v>16.315789473684198</v>
      </c>
      <c r="AN21" s="13">
        <v>9.7744360902255583</v>
      </c>
      <c r="AO21" s="13">
        <v>6.766917293233087</v>
      </c>
      <c r="AP21" s="13">
        <v>3.5294117647058765</v>
      </c>
      <c r="AQ21" s="13">
        <v>3.6764705882352882</v>
      </c>
      <c r="AR21" s="13">
        <v>26.304545454545448</v>
      </c>
      <c r="AS21" s="13">
        <v>26.986363636363638</v>
      </c>
      <c r="AT21" s="15">
        <v>43.888461538461542</v>
      </c>
      <c r="AU21" s="18">
        <v>43.503846153846148</v>
      </c>
      <c r="AV21" s="13">
        <v>1.4</v>
      </c>
      <c r="AW21" s="13">
        <v>1.5</v>
      </c>
    </row>
    <row r="22" spans="1:49" x14ac:dyDescent="0.25">
      <c r="A22" s="1" t="s">
        <v>18</v>
      </c>
      <c r="B22" s="19" t="s">
        <v>12</v>
      </c>
      <c r="C22" s="6">
        <v>1</v>
      </c>
      <c r="D22" s="6">
        <v>1</v>
      </c>
      <c r="E22" s="2">
        <v>77.209999999999994</v>
      </c>
      <c r="F22" s="2">
        <v>78.34</v>
      </c>
      <c r="G22" s="8">
        <v>3.5400000000000001E-2</v>
      </c>
      <c r="H22" s="8">
        <v>4.9099999999999998E-2</v>
      </c>
      <c r="I22" s="2">
        <v>93</v>
      </c>
      <c r="J22" s="2">
        <v>95</v>
      </c>
      <c r="K22" s="2">
        <v>420</v>
      </c>
      <c r="L22" s="3">
        <v>435</v>
      </c>
      <c r="M22" s="2">
        <v>39.06</v>
      </c>
      <c r="N22" s="5">
        <v>192.14659685863879</v>
      </c>
      <c r="O22" s="3"/>
      <c r="P22" s="3">
        <v>51.32</v>
      </c>
      <c r="Q22" s="3">
        <v>277.07567964731817</v>
      </c>
      <c r="R22" s="3"/>
      <c r="S22" s="3"/>
      <c r="T22" s="3"/>
      <c r="U22" s="6">
        <v>22.8</v>
      </c>
      <c r="V22" s="7">
        <v>24.9</v>
      </c>
      <c r="W22" s="2">
        <v>0.4</v>
      </c>
      <c r="X22" s="2">
        <v>0.2</v>
      </c>
      <c r="Y22" s="47">
        <f t="shared" si="0"/>
        <v>57</v>
      </c>
      <c r="Z22" s="47">
        <f t="shared" si="1"/>
        <v>124.49999999999999</v>
      </c>
      <c r="AA22" s="2"/>
      <c r="AB22" s="10">
        <v>1.129</v>
      </c>
      <c r="AC22" s="10">
        <v>1.129</v>
      </c>
      <c r="AD22" s="10">
        <v>0.79700000000000004</v>
      </c>
      <c r="AE22" s="10">
        <v>0.76</v>
      </c>
      <c r="AF22" s="10">
        <v>1.996</v>
      </c>
      <c r="AG22" s="10">
        <v>1.988</v>
      </c>
      <c r="AH22" s="10">
        <v>0.37314216475770923</v>
      </c>
      <c r="AI22" s="10">
        <v>0.34209997004405285</v>
      </c>
      <c r="AJ22" s="10">
        <v>2.4319999999999999</v>
      </c>
      <c r="AK22" s="12">
        <v>2.3879999999999999</v>
      </c>
      <c r="AL22" s="13">
        <v>8.345864661654133</v>
      </c>
      <c r="AM22" s="13">
        <v>9.2481203007518786</v>
      </c>
      <c r="AN22" s="13">
        <v>5.6390977443609058</v>
      </c>
      <c r="AO22" s="13">
        <v>6.766917293233087</v>
      </c>
      <c r="AP22" s="13">
        <v>2.9411764705882293</v>
      </c>
      <c r="AQ22" s="13">
        <v>3.2352941176470527</v>
      </c>
      <c r="AR22" s="13">
        <v>20.577272727272724</v>
      </c>
      <c r="AS22" s="13">
        <v>20.122727272727271</v>
      </c>
      <c r="AT22" s="15">
        <v>33.965384615384615</v>
      </c>
      <c r="AU22" s="18">
        <v>33.196153846153841</v>
      </c>
      <c r="AV22" s="13">
        <v>1.6</v>
      </c>
      <c r="AW22" s="13">
        <v>1.9</v>
      </c>
    </row>
    <row r="25" spans="1:49" ht="18.75" x14ac:dyDescent="0.3">
      <c r="A25" s="17" t="s">
        <v>32</v>
      </c>
      <c r="B25" s="20" t="s">
        <v>1</v>
      </c>
      <c r="C25" t="s">
        <v>37</v>
      </c>
      <c r="D25" t="s">
        <v>37</v>
      </c>
      <c r="W25" s="42" t="s">
        <v>32</v>
      </c>
      <c r="X25" s="30" t="s">
        <v>35</v>
      </c>
      <c r="Y25" s="30"/>
      <c r="Z25" s="30"/>
      <c r="AA25" s="30"/>
      <c r="AB25" s="34"/>
      <c r="AC25" s="30" t="s">
        <v>36</v>
      </c>
    </row>
    <row r="26" spans="1:49" x14ac:dyDescent="0.25">
      <c r="A26" s="1" t="s">
        <v>33</v>
      </c>
      <c r="B26" s="19" t="s">
        <v>10</v>
      </c>
      <c r="C26" s="49">
        <v>16.25</v>
      </c>
      <c r="D26" s="49">
        <v>25.114285714285714</v>
      </c>
    </row>
    <row r="27" spans="1:49" x14ac:dyDescent="0.25">
      <c r="A27" s="1" t="s">
        <v>13</v>
      </c>
      <c r="B27" s="19" t="s">
        <v>10</v>
      </c>
      <c r="C27" s="49">
        <v>34</v>
      </c>
      <c r="D27" s="49">
        <v>51.25</v>
      </c>
    </row>
    <row r="28" spans="1:49" x14ac:dyDescent="0.25">
      <c r="A28" s="1" t="s">
        <v>14</v>
      </c>
      <c r="B28" s="19" t="s">
        <v>10</v>
      </c>
      <c r="C28" s="49">
        <v>77.366666666666674</v>
      </c>
      <c r="D28" s="49">
        <v>127.5</v>
      </c>
    </row>
    <row r="29" spans="1:49" x14ac:dyDescent="0.25">
      <c r="A29" s="1" t="s">
        <v>15</v>
      </c>
      <c r="B29" s="19" t="s">
        <v>10</v>
      </c>
      <c r="C29" s="49">
        <v>136.99999999999997</v>
      </c>
      <c r="D29" s="49">
        <v>284.09999999999997</v>
      </c>
    </row>
    <row r="30" spans="1:49" x14ac:dyDescent="0.25">
      <c r="A30" s="1" t="s">
        <v>16</v>
      </c>
      <c r="B30" s="19" t="s">
        <v>10</v>
      </c>
      <c r="C30" s="49">
        <v>26.285714285714285</v>
      </c>
      <c r="D30" s="49">
        <v>48.75</v>
      </c>
    </row>
    <row r="31" spans="1:49" x14ac:dyDescent="0.25">
      <c r="A31" s="1" t="s">
        <v>17</v>
      </c>
      <c r="B31" s="19" t="s">
        <v>10</v>
      </c>
      <c r="C31" s="49">
        <v>50.524999999999999</v>
      </c>
      <c r="D31" s="49">
        <v>75</v>
      </c>
    </row>
    <row r="32" spans="1:49" x14ac:dyDescent="0.25">
      <c r="A32" s="1" t="s">
        <v>18</v>
      </c>
      <c r="B32" s="19" t="s">
        <v>10</v>
      </c>
      <c r="C32" s="49">
        <v>58.499999999999993</v>
      </c>
      <c r="D32" s="49">
        <v>84.7</v>
      </c>
    </row>
    <row r="33" spans="1:4" x14ac:dyDescent="0.25">
      <c r="A33" s="1" t="s">
        <v>33</v>
      </c>
      <c r="B33" s="19" t="s">
        <v>11</v>
      </c>
      <c r="C33" s="49">
        <v>18.157894736842106</v>
      </c>
      <c r="D33" s="49">
        <v>30</v>
      </c>
    </row>
    <row r="34" spans="1:4" x14ac:dyDescent="0.25">
      <c r="A34" s="1" t="s">
        <v>13</v>
      </c>
      <c r="B34" s="19" t="s">
        <v>11</v>
      </c>
      <c r="C34" s="49">
        <v>48.75</v>
      </c>
      <c r="D34" s="49">
        <v>40.200000000000003</v>
      </c>
    </row>
    <row r="35" spans="1:4" x14ac:dyDescent="0.25">
      <c r="A35" s="1" t="s">
        <v>14</v>
      </c>
      <c r="B35" s="19" t="s">
        <v>11</v>
      </c>
      <c r="C35" s="49">
        <v>74.666666666666671</v>
      </c>
      <c r="D35" s="49">
        <v>116.99999999999999</v>
      </c>
    </row>
    <row r="36" spans="1:4" x14ac:dyDescent="0.25">
      <c r="A36" s="1" t="s">
        <v>15</v>
      </c>
      <c r="B36" s="19" t="s">
        <v>11</v>
      </c>
      <c r="C36" s="49">
        <v>126.99999999999999</v>
      </c>
      <c r="D36" s="49">
        <v>251.79999999999998</v>
      </c>
    </row>
    <row r="37" spans="1:4" x14ac:dyDescent="0.25">
      <c r="A37" s="1" t="s">
        <v>16</v>
      </c>
      <c r="B37" s="19" t="s">
        <v>11</v>
      </c>
      <c r="C37" s="49">
        <v>32.5</v>
      </c>
      <c r="D37" s="49">
        <v>40.200000000000003</v>
      </c>
    </row>
    <row r="38" spans="1:4" x14ac:dyDescent="0.25">
      <c r="A38" s="1" t="s">
        <v>17</v>
      </c>
      <c r="B38" s="19" t="s">
        <v>11</v>
      </c>
      <c r="C38" s="49">
        <v>74.666666666666671</v>
      </c>
      <c r="D38" s="49">
        <v>116.99999999999999</v>
      </c>
    </row>
    <row r="39" spans="1:4" x14ac:dyDescent="0.25">
      <c r="A39" s="1" t="s">
        <v>18</v>
      </c>
      <c r="B39" s="19" t="s">
        <v>11</v>
      </c>
      <c r="C39" s="49">
        <v>126.99999999999999</v>
      </c>
      <c r="D39" s="49">
        <v>125.89999999999999</v>
      </c>
    </row>
    <row r="40" spans="1:4" x14ac:dyDescent="0.25">
      <c r="A40" s="1" t="s">
        <v>33</v>
      </c>
      <c r="B40" s="19" t="s">
        <v>12</v>
      </c>
      <c r="C40" s="49">
        <v>19.25</v>
      </c>
      <c r="D40" s="49">
        <v>20.625</v>
      </c>
    </row>
    <row r="41" spans="1:4" x14ac:dyDescent="0.25">
      <c r="A41" s="1" t="s">
        <v>13</v>
      </c>
      <c r="B41" s="19" t="s">
        <v>12</v>
      </c>
      <c r="C41" s="49">
        <v>39.4</v>
      </c>
      <c r="D41" s="49">
        <v>56.25</v>
      </c>
    </row>
    <row r="42" spans="1:4" x14ac:dyDescent="0.25">
      <c r="A42" s="1" t="s">
        <v>14</v>
      </c>
      <c r="B42" s="19" t="s">
        <v>12</v>
      </c>
      <c r="C42" s="49">
        <v>53.75</v>
      </c>
      <c r="D42" s="49">
        <v>80.466666666666669</v>
      </c>
    </row>
    <row r="43" spans="1:4" x14ac:dyDescent="0.25">
      <c r="A43" s="1" t="s">
        <v>15</v>
      </c>
      <c r="B43" s="19" t="s">
        <v>12</v>
      </c>
      <c r="C43" s="49">
        <v>82.666666666666671</v>
      </c>
      <c r="D43" s="49">
        <v>139.49999999999997</v>
      </c>
    </row>
    <row r="44" spans="1:4" x14ac:dyDescent="0.25">
      <c r="A44" s="1" t="s">
        <v>16</v>
      </c>
      <c r="B44" s="19" t="s">
        <v>12</v>
      </c>
      <c r="C44" s="49">
        <v>37.4</v>
      </c>
      <c r="D44" s="49">
        <v>30.833333333333336</v>
      </c>
    </row>
    <row r="45" spans="1:4" x14ac:dyDescent="0.25">
      <c r="A45" s="1" t="s">
        <v>17</v>
      </c>
      <c r="B45" s="19" t="s">
        <v>12</v>
      </c>
      <c r="C45" s="49">
        <v>51.25</v>
      </c>
      <c r="D45" s="49">
        <v>73.800000000000011</v>
      </c>
    </row>
    <row r="46" spans="1:4" x14ac:dyDescent="0.25">
      <c r="A46" s="1" t="s">
        <v>18</v>
      </c>
      <c r="B46" s="19" t="s">
        <v>12</v>
      </c>
      <c r="C46" s="49">
        <v>57</v>
      </c>
      <c r="D46" s="49">
        <v>124.49999999999999</v>
      </c>
    </row>
    <row r="47" spans="1:4" x14ac:dyDescent="0.25">
      <c r="B47" s="69"/>
      <c r="C47" s="49"/>
      <c r="D47" s="49"/>
    </row>
    <row r="48" spans="1:4" x14ac:dyDescent="0.25">
      <c r="B48" s="69"/>
      <c r="C48" s="49"/>
      <c r="D48" s="49"/>
    </row>
    <row r="50" spans="1:4" ht="21" x14ac:dyDescent="0.35">
      <c r="A50" s="73" t="s">
        <v>32</v>
      </c>
      <c r="B50" s="74" t="s">
        <v>1</v>
      </c>
      <c r="C50" s="75" t="s">
        <v>39</v>
      </c>
      <c r="D50" s="75" t="s">
        <v>40</v>
      </c>
    </row>
    <row r="51" spans="1:4" ht="21" x14ac:dyDescent="0.35">
      <c r="A51" s="76" t="s">
        <v>33</v>
      </c>
      <c r="B51" s="77" t="s">
        <v>10</v>
      </c>
      <c r="C51" s="78">
        <v>0</v>
      </c>
      <c r="D51" s="78">
        <v>0</v>
      </c>
    </row>
    <row r="52" spans="1:4" ht="21" x14ac:dyDescent="0.35">
      <c r="A52" s="76" t="s">
        <v>13</v>
      </c>
      <c r="B52" s="77" t="s">
        <v>10</v>
      </c>
      <c r="C52" s="78">
        <v>141.42857142857144</v>
      </c>
      <c r="D52" s="78">
        <v>143.19444444444446</v>
      </c>
    </row>
    <row r="53" spans="1:4" ht="21" x14ac:dyDescent="0.35">
      <c r="A53" s="76" t="s">
        <v>14</v>
      </c>
      <c r="B53" s="77" t="s">
        <v>10</v>
      </c>
      <c r="C53" s="78">
        <v>256.19047619047615</v>
      </c>
      <c r="D53" s="78">
        <v>211.45833333333334</v>
      </c>
    </row>
    <row r="54" spans="1:4" ht="21" x14ac:dyDescent="0.35">
      <c r="A54" s="76" t="s">
        <v>15</v>
      </c>
      <c r="B54" s="77" t="s">
        <v>10</v>
      </c>
      <c r="C54" s="78">
        <v>344.76190476190476</v>
      </c>
      <c r="D54" s="79">
        <v>265.27777777777783</v>
      </c>
    </row>
    <row r="55" spans="1:4" ht="21" x14ac:dyDescent="0.35">
      <c r="A55" s="76" t="s">
        <v>16</v>
      </c>
      <c r="B55" s="77" t="s">
        <v>10</v>
      </c>
      <c r="C55" s="78">
        <v>93.809523809523824</v>
      </c>
      <c r="D55" s="78">
        <v>73.75</v>
      </c>
    </row>
    <row r="56" spans="1:4" ht="21" x14ac:dyDescent="0.35">
      <c r="A56" s="76" t="s">
        <v>17</v>
      </c>
      <c r="B56" s="77" t="s">
        <v>10</v>
      </c>
      <c r="C56" s="78">
        <v>208.57142857142856</v>
      </c>
      <c r="D56" s="78">
        <v>142.01388888888891</v>
      </c>
    </row>
    <row r="57" spans="1:4" ht="21" x14ac:dyDescent="0.35">
      <c r="A57" s="76" t="s">
        <v>18</v>
      </c>
      <c r="B57" s="77" t="s">
        <v>10</v>
      </c>
      <c r="C57" s="78">
        <v>318.09523809523807</v>
      </c>
      <c r="D57" s="79">
        <v>264.58333333333337</v>
      </c>
    </row>
    <row r="58" spans="1:4" ht="21" x14ac:dyDescent="0.35">
      <c r="A58" s="76" t="s">
        <v>33</v>
      </c>
      <c r="B58" s="77" t="s">
        <v>11</v>
      </c>
      <c r="C58" s="80">
        <v>0</v>
      </c>
      <c r="D58" s="80">
        <v>0</v>
      </c>
    </row>
    <row r="59" spans="1:4" ht="21" x14ac:dyDescent="0.35">
      <c r="A59" s="76" t="s">
        <v>13</v>
      </c>
      <c r="B59" s="77" t="s">
        <v>11</v>
      </c>
      <c r="C59" s="78">
        <v>121.41706924315621</v>
      </c>
      <c r="D59" s="78">
        <v>74.774774774774798</v>
      </c>
    </row>
    <row r="60" spans="1:4" ht="21" x14ac:dyDescent="0.35">
      <c r="A60" s="76" t="s">
        <v>14</v>
      </c>
      <c r="B60" s="77" t="s">
        <v>11</v>
      </c>
      <c r="C60" s="78">
        <v>216.02254428341382</v>
      </c>
      <c r="D60" s="78">
        <v>140.84084084084088</v>
      </c>
    </row>
    <row r="61" spans="1:4" ht="21" x14ac:dyDescent="0.35">
      <c r="A61" s="76" t="s">
        <v>15</v>
      </c>
      <c r="B61" s="77" t="s">
        <v>11</v>
      </c>
      <c r="C61" s="78">
        <v>304.50885668276976</v>
      </c>
      <c r="D61" s="79">
        <v>194.11411411411413</v>
      </c>
    </row>
    <row r="62" spans="1:4" ht="21" x14ac:dyDescent="0.35">
      <c r="A62" s="76" t="s">
        <v>16</v>
      </c>
      <c r="B62" s="77" t="s">
        <v>11</v>
      </c>
      <c r="C62" s="78">
        <v>81.159420289855078</v>
      </c>
      <c r="D62" s="78">
        <v>74.774774774774798</v>
      </c>
    </row>
    <row r="63" spans="1:4" ht="21" x14ac:dyDescent="0.35">
      <c r="A63" s="76" t="s">
        <v>17</v>
      </c>
      <c r="B63" s="77" t="s">
        <v>11</v>
      </c>
      <c r="C63" s="78">
        <v>135.50724637681157</v>
      </c>
      <c r="D63" s="78">
        <v>116.81681681681684</v>
      </c>
    </row>
    <row r="64" spans="1:4" ht="21" x14ac:dyDescent="0.35">
      <c r="A64" s="76" t="s">
        <v>18</v>
      </c>
      <c r="B64" s="77" t="s">
        <v>11</v>
      </c>
      <c r="C64" s="78">
        <v>217.39130434782606</v>
      </c>
      <c r="D64" s="79">
        <v>155.67567567567571</v>
      </c>
    </row>
    <row r="65" spans="1:13" ht="21" x14ac:dyDescent="0.35">
      <c r="A65" s="76" t="s">
        <v>33</v>
      </c>
      <c r="B65" s="77" t="s">
        <v>12</v>
      </c>
      <c r="C65" s="80">
        <v>0</v>
      </c>
      <c r="D65" s="80">
        <v>0</v>
      </c>
    </row>
    <row r="66" spans="1:13" ht="21" x14ac:dyDescent="0.35">
      <c r="A66" s="76" t="s">
        <v>13</v>
      </c>
      <c r="B66" s="77" t="s">
        <v>12</v>
      </c>
      <c r="C66" s="78">
        <v>129.61854899027674</v>
      </c>
      <c r="D66" s="78">
        <v>168.40558412931671</v>
      </c>
    </row>
    <row r="67" spans="1:13" ht="21" x14ac:dyDescent="0.35">
      <c r="A67" s="76" t="s">
        <v>14</v>
      </c>
      <c r="B67" s="77" t="s">
        <v>12</v>
      </c>
      <c r="C67" s="78">
        <v>204.78683620044879</v>
      </c>
      <c r="D67" s="78">
        <v>233.72520205731084</v>
      </c>
    </row>
    <row r="68" spans="1:13" ht="21" x14ac:dyDescent="0.35">
      <c r="A68" s="76" t="s">
        <v>15</v>
      </c>
      <c r="B68" s="77" t="s">
        <v>12</v>
      </c>
      <c r="C68" s="78">
        <v>268.06282722513095</v>
      </c>
      <c r="D68" s="79">
        <v>280.16164584864072</v>
      </c>
    </row>
    <row r="69" spans="1:13" ht="21" x14ac:dyDescent="0.35">
      <c r="A69" s="76" t="s">
        <v>16</v>
      </c>
      <c r="B69" s="77" t="s">
        <v>12</v>
      </c>
      <c r="C69" s="78">
        <v>84.741959611069561</v>
      </c>
      <c r="D69" s="78">
        <v>94.930198383541537</v>
      </c>
    </row>
    <row r="70" spans="1:13" ht="21" x14ac:dyDescent="0.35">
      <c r="A70" s="76" t="s">
        <v>17</v>
      </c>
      <c r="B70" s="77" t="s">
        <v>12</v>
      </c>
      <c r="C70" s="78">
        <v>152.43081525804041</v>
      </c>
      <c r="D70" s="78">
        <v>160.24981631153565</v>
      </c>
    </row>
    <row r="71" spans="1:13" ht="21" x14ac:dyDescent="0.35">
      <c r="A71" s="76" t="s">
        <v>18</v>
      </c>
      <c r="B71" s="77" t="s">
        <v>12</v>
      </c>
      <c r="C71" s="78">
        <v>192.14659685863879</v>
      </c>
      <c r="D71" s="79">
        <v>277.07567964731817</v>
      </c>
    </row>
    <row r="75" spans="1:13" x14ac:dyDescent="0.25">
      <c r="C75" s="66"/>
      <c r="M75" s="66"/>
    </row>
    <row r="76" spans="1:13" x14ac:dyDescent="0.25">
      <c r="C76" s="66"/>
      <c r="M76" s="66"/>
    </row>
    <row r="77" spans="1:13" x14ac:dyDescent="0.25">
      <c r="C77" s="66"/>
      <c r="M77" s="66"/>
    </row>
    <row r="78" spans="1:13" x14ac:dyDescent="0.25">
      <c r="C78" s="66"/>
      <c r="M78" s="66"/>
    </row>
    <row r="79" spans="1:13" x14ac:dyDescent="0.25">
      <c r="C79" s="66"/>
      <c r="M79" s="66"/>
    </row>
    <row r="80" spans="1:13" x14ac:dyDescent="0.25">
      <c r="C80" s="66"/>
      <c r="M80" s="66"/>
    </row>
    <row r="81" spans="2:13" x14ac:dyDescent="0.25">
      <c r="C81" s="66"/>
      <c r="M81" s="66"/>
    </row>
    <row r="82" spans="2:13" x14ac:dyDescent="0.25">
      <c r="C82" s="66"/>
      <c r="M82" s="66"/>
    </row>
    <row r="83" spans="2:13" x14ac:dyDescent="0.25">
      <c r="C83" s="66"/>
      <c r="M83" s="66"/>
    </row>
    <row r="84" spans="2:13" x14ac:dyDescent="0.25">
      <c r="C84" s="66"/>
      <c r="M84" s="66"/>
    </row>
    <row r="85" spans="2:13" x14ac:dyDescent="0.25">
      <c r="G85" s="66"/>
      <c r="M85" s="66"/>
    </row>
    <row r="86" spans="2:13" x14ac:dyDescent="0.25">
      <c r="G86" s="66"/>
      <c r="M86" s="66"/>
    </row>
    <row r="87" spans="2:13" x14ac:dyDescent="0.25">
      <c r="G87" s="66"/>
      <c r="M87" s="66"/>
    </row>
    <row r="88" spans="2:13" x14ac:dyDescent="0.25">
      <c r="G88" s="66"/>
      <c r="M88" s="66"/>
    </row>
    <row r="89" spans="2:13" x14ac:dyDescent="0.25">
      <c r="G89" s="66"/>
    </row>
    <row r="90" spans="2:13" x14ac:dyDescent="0.25">
      <c r="G90" s="66"/>
    </row>
    <row r="91" spans="2:13" x14ac:dyDescent="0.25">
      <c r="G91" s="66"/>
    </row>
    <row r="92" spans="2:13" x14ac:dyDescent="0.25">
      <c r="G92" s="66"/>
    </row>
    <row r="93" spans="2:13" x14ac:dyDescent="0.25">
      <c r="B93" s="1"/>
      <c r="G93" s="66"/>
    </row>
    <row r="94" spans="2:13" x14ac:dyDescent="0.25">
      <c r="B94" s="1"/>
    </row>
    <row r="95" spans="2:13" x14ac:dyDescent="0.25">
      <c r="B95" s="1"/>
    </row>
    <row r="96" spans="2:13" x14ac:dyDescent="0.25">
      <c r="B96" s="67"/>
      <c r="C96" s="68"/>
      <c r="D96" s="68"/>
      <c r="E96" s="68"/>
    </row>
    <row r="97" spans="1:6" x14ac:dyDescent="0.25">
      <c r="B97" s="1"/>
    </row>
    <row r="98" spans="1:6" x14ac:dyDescent="0.25">
      <c r="B98" s="1"/>
    </row>
    <row r="99" spans="1:6" x14ac:dyDescent="0.25">
      <c r="A99" s="68"/>
      <c r="B99" s="67"/>
      <c r="C99" s="68"/>
      <c r="D99" s="68"/>
      <c r="E99" s="68"/>
      <c r="F99" s="6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Means</vt:lpstr>
      <vt:lpstr>Sheet1</vt:lpstr>
      <vt:lpstr>Replictes</vt:lpstr>
      <vt:lpstr>Means!Print_Area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2024-07-13T19:58:14Z</dcterms:modified>
</cp:coreProperties>
</file>