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ogna\Documents\Manuscripts\Silgla_Thapa_Method\PeerJ_Submission for publication\Resp2Refs\UPLOADING_V4\Supplementary files\"/>
    </mc:Choice>
  </mc:AlternateContent>
  <bookViews>
    <workbookView xWindow="6540" yWindow="0" windowWidth="19365" windowHeight="9525"/>
  </bookViews>
  <sheets>
    <sheet name="EL1 &amp; EL2 Parasite counts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5" i="3" l="1"/>
  <c r="M35" i="3"/>
  <c r="R34" i="3"/>
  <c r="M34" i="3"/>
  <c r="R33" i="3"/>
  <c r="M33" i="3"/>
  <c r="R32" i="3"/>
  <c r="M32" i="3"/>
  <c r="S32" i="3" s="1"/>
  <c r="R31" i="3"/>
  <c r="M31" i="3"/>
  <c r="S31" i="3" s="1"/>
  <c r="R30" i="3"/>
  <c r="M30" i="3"/>
  <c r="R29" i="3"/>
  <c r="M29" i="3"/>
  <c r="M22" i="3"/>
  <c r="S22" i="3" s="1"/>
  <c r="M21" i="3"/>
  <c r="S21" i="3" s="1"/>
  <c r="M20" i="3"/>
  <c r="S20" i="3" s="1"/>
  <c r="M19" i="3"/>
  <c r="S19" i="3" s="1"/>
  <c r="S18" i="3"/>
  <c r="M18" i="3"/>
  <c r="M17" i="3"/>
  <c r="S17" i="3" s="1"/>
  <c r="M16" i="3"/>
  <c r="S16" i="3" s="1"/>
  <c r="R15" i="3"/>
  <c r="M15" i="3"/>
  <c r="R14" i="3"/>
  <c r="M14" i="3"/>
  <c r="R13" i="3"/>
  <c r="M13" i="3"/>
  <c r="S13" i="3" s="1"/>
  <c r="R12" i="3"/>
  <c r="M12" i="3"/>
  <c r="S12" i="3" s="1"/>
  <c r="R11" i="3"/>
  <c r="M11" i="3"/>
  <c r="S11" i="3" s="1"/>
  <c r="S15" i="3" l="1"/>
  <c r="S33" i="3"/>
  <c r="S14" i="3"/>
  <c r="S30" i="3"/>
  <c r="S34" i="3"/>
  <c r="S29" i="3"/>
  <c r="S35" i="3"/>
</calcChain>
</file>

<file path=xl/sharedStrings.xml><?xml version="1.0" encoding="utf-8"?>
<sst xmlns="http://schemas.openxmlformats.org/spreadsheetml/2006/main" count="41" uniqueCount="35">
  <si>
    <t>Total Left</t>
  </si>
  <si>
    <t>Total Right</t>
  </si>
  <si>
    <t>Biopsy</t>
    <phoneticPr fontId="0"/>
  </si>
  <si>
    <t>Left side lamallae</t>
    <phoneticPr fontId="0"/>
  </si>
  <si>
    <t>Right side lamallae</t>
    <phoneticPr fontId="0"/>
  </si>
  <si>
    <t>Location</t>
  </si>
  <si>
    <t>Total parasites</t>
  </si>
  <si>
    <t>András Bognár1, Hafiz M. Borkhanuddin2,3, Shion Nagase1,4 and Boglárka Sellyei2</t>
  </si>
  <si>
    <t>Biopsy</t>
  </si>
  <si>
    <t>Random inclusion batch A4.</t>
  </si>
  <si>
    <t>Random inclusion batch A3.</t>
  </si>
  <si>
    <t>Random inclusion batch A2.</t>
  </si>
  <si>
    <t>Random inclsuion batch A1.</t>
  </si>
  <si>
    <t>Biopsy-based batch B1.</t>
  </si>
  <si>
    <t>Biopsy-based batch B2.</t>
  </si>
  <si>
    <t>Biopsy-based Batch B3.</t>
  </si>
  <si>
    <t>Biopsy-based Batch B4.</t>
  </si>
  <si>
    <t>1.</t>
  </si>
  <si>
    <t>2.</t>
  </si>
  <si>
    <t>3.</t>
  </si>
  <si>
    <t>4.</t>
  </si>
  <si>
    <t>C1</t>
  </si>
  <si>
    <t>C2</t>
  </si>
  <si>
    <t>Paired experimental groups</t>
  </si>
  <si>
    <t>Parasite count</t>
  </si>
  <si>
    <t>Figure 5C</t>
  </si>
  <si>
    <t>Figure 3.a</t>
  </si>
  <si>
    <t>Figure 3.b</t>
  </si>
  <si>
    <t>Figure 4.</t>
  </si>
  <si>
    <t>Figure 5A</t>
  </si>
  <si>
    <t>Figure 5b.</t>
  </si>
  <si>
    <t>Figure 2 - EL1</t>
  </si>
  <si>
    <t>Figure 2 - EL2</t>
  </si>
  <si>
    <t>1 Frontline Fish Genomics Research Group, Department of Applied Fish Biology, Institute of Aquaculture and Environmental Safety, Hungarian University of Agriculture and Life Sciences, Georgikon Campus, Keszthely, Hungary; 2 HUN-REN Veterinary Medical Research Institute, Budapest, Hungary; 3 Faculty of Science and Marine Environment, Universiti Malaysia Terengganu, Kuala Nerus, Terengganu, Malaysia; 4 Graduate School of Marine Science and Technology, Tokyo University of Marine Science and Technology, Tokyo, Japan</t>
  </si>
  <si>
    <r>
      <t xml:space="preserve">Raw data of </t>
    </r>
    <r>
      <rPr>
        <b/>
        <i/>
        <sz val="14"/>
        <color theme="1"/>
        <rFont val="Calibri"/>
        <family val="2"/>
        <charset val="238"/>
        <scheme val="minor"/>
      </rPr>
      <t>Thaparocleidus vistulensis</t>
    </r>
    <r>
      <rPr>
        <b/>
        <sz val="14"/>
        <color theme="1"/>
        <rFont val="Calibri"/>
        <family val="2"/>
        <charset val="238"/>
        <scheme val="minor"/>
      </rPr>
      <t xml:space="preserve"> (Siwak, 1932) counts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</si>
</sst>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3"/>
      <charset val="128"/>
      <scheme val="minor"/>
    </font>
    <font>
      <b/>
      <sz val="11"/>
      <color theme="1"/>
      <name val="Calibri"/>
      <family val="3"/>
      <charset val="12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E6FD"/>
        <bgColor indexed="64"/>
      </patternFill>
    </fill>
    <fill>
      <patternFill patternType="solid">
        <fgColor rgb="FF7030A0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3" fillId="6" borderId="12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0" fillId="6" borderId="22" xfId="0" applyFill="1" applyBorder="1" applyAlignment="1">
      <alignment horizontal="center" vertical="center"/>
    </xf>
    <xf numFmtId="0" fontId="3" fillId="6" borderId="4" xfId="0" applyFont="1" applyFill="1" applyBorder="1" applyAlignment="1">
      <alignment horizontal="center" vertical="center"/>
    </xf>
    <xf numFmtId="0" fontId="0" fillId="6" borderId="23" xfId="0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17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17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5" fillId="0" borderId="0" xfId="0" applyFont="1"/>
    <xf numFmtId="0" fontId="0" fillId="0" borderId="0" xfId="0" applyFont="1" applyAlignment="1"/>
    <xf numFmtId="0" fontId="3" fillId="6" borderId="4" xfId="0" quotePrefix="1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1" fillId="0" borderId="0" xfId="0" applyFont="1" applyFill="1" applyBorder="1" applyAlignment="1"/>
    <xf numFmtId="0" fontId="0" fillId="4" borderId="18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4" borderId="19" xfId="0" applyFill="1" applyBorder="1" applyAlignment="1">
      <alignment horizontal="center" vertical="center"/>
    </xf>
    <xf numFmtId="14" fontId="0" fillId="4" borderId="5" xfId="0" applyNumberFormat="1" applyFill="1" applyBorder="1" applyAlignment="1">
      <alignment horizontal="center" vertic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0" fillId="4" borderId="5" xfId="0" applyFill="1" applyBorder="1" applyAlignment="1">
      <alignment horizontal="center" vertical="center"/>
    </xf>
    <xf numFmtId="14" fontId="0" fillId="4" borderId="0" xfId="0" applyNumberFormat="1" applyFill="1" applyBorder="1" applyAlignment="1">
      <alignment horizontal="center" vertic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0" fillId="4" borderId="0" xfId="0" applyFill="1" applyBorder="1" applyAlignment="1">
      <alignment horizontal="center" vertical="center"/>
    </xf>
    <xf numFmtId="14" fontId="0" fillId="4" borderId="8" xfId="0" applyNumberFormat="1" applyFill="1" applyBorder="1" applyAlignment="1">
      <alignment horizontal="center" vertical="center"/>
    </xf>
    <xf numFmtId="0" fontId="0" fillId="4" borderId="8" xfId="0" applyFill="1" applyBorder="1" applyAlignment="1">
      <alignment horizontal="center"/>
    </xf>
    <xf numFmtId="0" fontId="0" fillId="4" borderId="8" xfId="0" applyFill="1" applyBorder="1"/>
    <xf numFmtId="0" fontId="0" fillId="4" borderId="8" xfId="0" applyFill="1" applyBorder="1" applyAlignment="1">
      <alignment horizontal="center" vertical="center"/>
    </xf>
    <xf numFmtId="0" fontId="2" fillId="4" borderId="8" xfId="0" applyFont="1" applyFill="1" applyBorder="1"/>
    <xf numFmtId="0" fontId="1" fillId="4" borderId="21" xfId="0" applyFont="1" applyFill="1" applyBorder="1" applyAlignment="1">
      <alignment horizontal="center" vertical="center"/>
    </xf>
    <xf numFmtId="16" fontId="0" fillId="4" borderId="0" xfId="0" applyNumberFormat="1" applyFill="1" applyBorder="1"/>
    <xf numFmtId="0" fontId="1" fillId="4" borderId="20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7" fillId="0" borderId="0" xfId="0" applyFont="1"/>
    <xf numFmtId="0" fontId="1" fillId="4" borderId="33" xfId="0" applyFont="1" applyFill="1" applyBorder="1" applyAlignment="1">
      <alignment horizontal="center" vertical="center"/>
    </xf>
    <xf numFmtId="0" fontId="0" fillId="4" borderId="12" xfId="0" applyFill="1" applyBorder="1"/>
    <xf numFmtId="0" fontId="0" fillId="4" borderId="13" xfId="0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0" fillId="4" borderId="6" xfId="0" applyFill="1" applyBorder="1"/>
    <xf numFmtId="0" fontId="0" fillId="4" borderId="7" xfId="0" applyFill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0" fillId="4" borderId="35" xfId="0" applyFill="1" applyBorder="1"/>
    <xf numFmtId="0" fontId="0" fillId="4" borderId="32" xfId="0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0" fontId="8" fillId="0" borderId="0" xfId="0" applyFont="1" applyAlignment="1">
      <alignment horizontal="center"/>
    </xf>
    <xf numFmtId="0" fontId="0" fillId="10" borderId="34" xfId="0" applyFill="1" applyBorder="1" applyAlignment="1">
      <alignment horizontal="center" vertical="center"/>
    </xf>
    <xf numFmtId="0" fontId="0" fillId="10" borderId="34" xfId="0" applyFill="1" applyBorder="1" applyAlignment="1">
      <alignment horizontal="center" vertical="center" wrapText="1"/>
    </xf>
    <xf numFmtId="0" fontId="1" fillId="10" borderId="34" xfId="0" applyFont="1" applyFill="1" applyBorder="1" applyAlignment="1">
      <alignment horizontal="center" wrapText="1"/>
    </xf>
    <xf numFmtId="0" fontId="0" fillId="10" borderId="21" xfId="0" applyFill="1" applyBorder="1" applyAlignment="1">
      <alignment horizontal="center" vertical="center"/>
    </xf>
    <xf numFmtId="0" fontId="0" fillId="10" borderId="20" xfId="0" applyFill="1" applyBorder="1" applyAlignment="1">
      <alignment horizontal="center" vertical="center"/>
    </xf>
    <xf numFmtId="0" fontId="0" fillId="10" borderId="19" xfId="0" applyFill="1" applyBorder="1" applyAlignment="1">
      <alignment horizontal="center" vertical="center"/>
    </xf>
    <xf numFmtId="0" fontId="0" fillId="0" borderId="39" xfId="0" applyFill="1" applyBorder="1"/>
    <xf numFmtId="0" fontId="4" fillId="0" borderId="40" xfId="0" applyFont="1" applyFill="1" applyBorder="1" applyAlignment="1">
      <alignment horizontal="center"/>
    </xf>
    <xf numFmtId="0" fontId="3" fillId="0" borderId="40" xfId="0" applyFont="1" applyFill="1" applyBorder="1" applyAlignment="1">
      <alignment horizontal="center"/>
    </xf>
    <xf numFmtId="0" fontId="1" fillId="0" borderId="40" xfId="0" applyFont="1" applyFill="1" applyBorder="1" applyAlignment="1">
      <alignment horizontal="center" vertical="center"/>
    </xf>
    <xf numFmtId="0" fontId="0" fillId="0" borderId="40" xfId="0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/>
    </xf>
    <xf numFmtId="0" fontId="0" fillId="0" borderId="41" xfId="0" applyFill="1" applyBorder="1" applyAlignment="1">
      <alignment horizontal="center" vertical="center"/>
    </xf>
    <xf numFmtId="14" fontId="0" fillId="6" borderId="10" xfId="0" applyNumberFormat="1" applyFill="1" applyBorder="1" applyAlignment="1">
      <alignment horizontal="center" vertical="center"/>
    </xf>
    <xf numFmtId="14" fontId="0" fillId="6" borderId="9" xfId="0" applyNumberFormat="1" applyFill="1" applyBorder="1" applyAlignment="1">
      <alignment vertical="center"/>
    </xf>
    <xf numFmtId="14" fontId="0" fillId="6" borderId="10" xfId="0" applyNumberFormat="1" applyFill="1" applyBorder="1" applyAlignment="1">
      <alignment vertical="center"/>
    </xf>
    <xf numFmtId="0" fontId="0" fillId="6" borderId="10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14" fontId="0" fillId="0" borderId="43" xfId="0" applyNumberFormat="1" applyFill="1" applyBorder="1" applyAlignment="1">
      <alignment vertical="center"/>
    </xf>
    <xf numFmtId="14" fontId="0" fillId="0" borderId="45" xfId="0" applyNumberFormat="1" applyFill="1" applyBorder="1" applyAlignment="1">
      <alignment vertical="center"/>
    </xf>
    <xf numFmtId="14" fontId="0" fillId="0" borderId="47" xfId="0" applyNumberFormat="1" applyFill="1" applyBorder="1" applyAlignment="1">
      <alignment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0" fillId="7" borderId="27" xfId="0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19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5" borderId="48" xfId="0" applyFill="1" applyBorder="1" applyAlignment="1">
      <alignment horizontal="center" vertical="center"/>
    </xf>
    <xf numFmtId="0" fontId="0" fillId="5" borderId="40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0" fillId="6" borderId="42" xfId="0" applyFill="1" applyBorder="1" applyAlignment="1">
      <alignment horizontal="center" vertical="center"/>
    </xf>
    <xf numFmtId="0" fontId="0" fillId="6" borderId="43" xfId="0" applyFill="1" applyBorder="1" applyAlignment="1">
      <alignment horizontal="center" vertical="center"/>
    </xf>
    <xf numFmtId="0" fontId="0" fillId="6" borderId="44" xfId="0" applyFill="1" applyBorder="1" applyAlignment="1">
      <alignment horizontal="center" vertical="center"/>
    </xf>
    <xf numFmtId="0" fontId="0" fillId="6" borderId="45" xfId="0" applyFill="1" applyBorder="1" applyAlignment="1">
      <alignment horizontal="center" vertical="center"/>
    </xf>
    <xf numFmtId="0" fontId="0" fillId="6" borderId="46" xfId="0" applyFill="1" applyBorder="1" applyAlignment="1">
      <alignment horizontal="center" vertical="center"/>
    </xf>
    <xf numFmtId="0" fontId="0" fillId="6" borderId="47" xfId="0" applyFill="1" applyBorder="1" applyAlignment="1">
      <alignment horizontal="center" vertical="center"/>
    </xf>
    <xf numFmtId="0" fontId="3" fillId="5" borderId="39" xfId="0" applyFont="1" applyFill="1" applyBorder="1" applyAlignment="1">
      <alignment horizontal="center"/>
    </xf>
    <xf numFmtId="0" fontId="3" fillId="5" borderId="40" xfId="0" applyFont="1" applyFill="1" applyBorder="1" applyAlignment="1">
      <alignment horizontal="center"/>
    </xf>
    <xf numFmtId="0" fontId="4" fillId="5" borderId="40" xfId="0" applyFont="1" applyFill="1" applyBorder="1" applyAlignment="1">
      <alignment horizontal="center"/>
    </xf>
    <xf numFmtId="0" fontId="3" fillId="5" borderId="41" xfId="0" applyFont="1" applyFill="1" applyBorder="1" applyAlignment="1">
      <alignment horizontal="center"/>
    </xf>
    <xf numFmtId="0" fontId="3" fillId="7" borderId="29" xfId="0" applyFont="1" applyFill="1" applyBorder="1" applyAlignment="1">
      <alignment horizontal="center" vertical="center"/>
    </xf>
    <xf numFmtId="0" fontId="3" fillId="7" borderId="27" xfId="0" applyFont="1" applyFill="1" applyBorder="1" applyAlignment="1">
      <alignment horizontal="center" vertical="center"/>
    </xf>
    <xf numFmtId="0" fontId="3" fillId="7" borderId="28" xfId="0" applyFont="1" applyFill="1" applyBorder="1" applyAlignment="1">
      <alignment horizontal="center" vertical="center"/>
    </xf>
    <xf numFmtId="0" fontId="3" fillId="6" borderId="42" xfId="0" applyFont="1" applyFill="1" applyBorder="1" applyAlignment="1">
      <alignment horizontal="center" vertical="center"/>
    </xf>
    <xf numFmtId="0" fontId="3" fillId="6" borderId="22" xfId="0" quotePrefix="1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43" xfId="0" applyFont="1" applyFill="1" applyBorder="1" applyAlignment="1">
      <alignment horizontal="center" vertical="center"/>
    </xf>
    <xf numFmtId="0" fontId="3" fillId="6" borderId="44" xfId="0" applyFont="1" applyFill="1" applyBorder="1" applyAlignment="1">
      <alignment horizontal="center" vertical="center"/>
    </xf>
    <xf numFmtId="0" fontId="3" fillId="6" borderId="45" xfId="0" applyFont="1" applyFill="1" applyBorder="1" applyAlignment="1">
      <alignment horizontal="center" vertical="center"/>
    </xf>
    <xf numFmtId="0" fontId="3" fillId="6" borderId="46" xfId="0" applyFont="1" applyFill="1" applyBorder="1" applyAlignment="1">
      <alignment horizontal="center" vertical="center"/>
    </xf>
    <xf numFmtId="0" fontId="3" fillId="6" borderId="47" xfId="0" applyFont="1" applyFill="1" applyBorder="1" applyAlignment="1">
      <alignment horizontal="center" vertical="center"/>
    </xf>
    <xf numFmtId="0" fontId="1" fillId="5" borderId="48" xfId="0" applyFont="1" applyFill="1" applyBorder="1" applyAlignment="1">
      <alignment horizontal="center"/>
    </xf>
    <xf numFmtId="0" fontId="1" fillId="5" borderId="40" xfId="0" applyFont="1" applyFill="1" applyBorder="1" applyAlignment="1">
      <alignment horizontal="center"/>
    </xf>
    <xf numFmtId="0" fontId="3" fillId="5" borderId="49" xfId="0" applyFont="1" applyFill="1" applyBorder="1" applyAlignment="1">
      <alignment horizontal="center"/>
    </xf>
    <xf numFmtId="14" fontId="0" fillId="6" borderId="7" xfId="0" applyNumberFormat="1" applyFill="1" applyBorder="1" applyAlignment="1">
      <alignment vertical="center"/>
    </xf>
    <xf numFmtId="14" fontId="0" fillId="0" borderId="29" xfId="0" applyNumberFormat="1" applyFill="1" applyBorder="1" applyAlignment="1">
      <alignment horizontal="center" vertical="center"/>
    </xf>
    <xf numFmtId="14" fontId="0" fillId="0" borderId="50" xfId="0" applyNumberFormat="1" applyFill="1" applyBorder="1" applyAlignment="1">
      <alignment vertical="center"/>
    </xf>
    <xf numFmtId="14" fontId="0" fillId="0" borderId="51" xfId="0" applyNumberFormat="1" applyFill="1" applyBorder="1" applyAlignment="1">
      <alignment vertical="center"/>
    </xf>
    <xf numFmtId="14" fontId="0" fillId="0" borderId="52" xfId="0" applyNumberFormat="1" applyFill="1" applyBorder="1" applyAlignment="1">
      <alignment vertical="center"/>
    </xf>
    <xf numFmtId="14" fontId="0" fillId="7" borderId="13" xfId="0" applyNumberForma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0" fillId="7" borderId="32" xfId="0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14" fontId="0" fillId="4" borderId="9" xfId="0" applyNumberFormat="1" applyFill="1" applyBorder="1" applyAlignment="1">
      <alignment horizontal="center" vertical="center" wrapText="1"/>
    </xf>
    <xf numFmtId="14" fontId="0" fillId="4" borderId="10" xfId="0" applyNumberFormat="1" applyFill="1" applyBorder="1" applyAlignment="1">
      <alignment horizontal="center" vertical="center" wrapText="1"/>
    </xf>
    <xf numFmtId="14" fontId="0" fillId="4" borderId="11" xfId="0" applyNumberForma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14" fontId="0" fillId="3" borderId="13" xfId="0" applyNumberFormat="1" applyFill="1" applyBorder="1" applyAlignment="1">
      <alignment horizontal="center" vertical="center"/>
    </xf>
    <xf numFmtId="14" fontId="0" fillId="3" borderId="7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0" fillId="10" borderId="36" xfId="0" applyFill="1" applyBorder="1" applyAlignment="1">
      <alignment horizontal="center"/>
    </xf>
    <xf numFmtId="0" fontId="0" fillId="10" borderId="37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3" fillId="10" borderId="36" xfId="0" applyFont="1" applyFill="1" applyBorder="1" applyAlignment="1">
      <alignment horizontal="center" vertical="center"/>
    </xf>
    <xf numFmtId="0" fontId="3" fillId="10" borderId="37" xfId="0" applyFont="1" applyFill="1" applyBorder="1" applyAlignment="1">
      <alignment horizontal="center" vertical="center"/>
    </xf>
    <xf numFmtId="0" fontId="3" fillId="10" borderId="38" xfId="0" applyFont="1" applyFill="1" applyBorder="1" applyAlignment="1">
      <alignment horizontal="center" vertical="center"/>
    </xf>
    <xf numFmtId="14" fontId="0" fillId="5" borderId="9" xfId="0" applyNumberFormat="1" applyFill="1" applyBorder="1" applyAlignment="1">
      <alignment horizontal="center" vertical="center"/>
    </xf>
    <xf numFmtId="14" fontId="0" fillId="5" borderId="10" xfId="0" applyNumberFormat="1" applyFill="1" applyBorder="1" applyAlignment="1">
      <alignment horizontal="center" vertical="center"/>
    </xf>
    <xf numFmtId="14" fontId="0" fillId="5" borderId="7" xfId="0" applyNumberFormat="1" applyFill="1" applyBorder="1" applyAlignment="1">
      <alignment horizontal="center" vertical="center"/>
    </xf>
    <xf numFmtId="14" fontId="0" fillId="5" borderId="32" xfId="0" applyNumberForma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14" fontId="3" fillId="8" borderId="9" xfId="0" applyNumberFormat="1" applyFont="1" applyFill="1" applyBorder="1" applyAlignment="1">
      <alignment horizontal="center" vertical="center" wrapText="1"/>
    </xf>
    <xf numFmtId="14" fontId="3" fillId="8" borderId="10" xfId="0" applyNumberFormat="1" applyFont="1" applyFill="1" applyBorder="1" applyAlignment="1">
      <alignment horizontal="center" vertical="center" wrapText="1"/>
    </xf>
    <xf numFmtId="14" fontId="3" fillId="8" borderId="11" xfId="0" applyNumberFormat="1" applyFont="1" applyFill="1" applyBorder="1" applyAlignment="1">
      <alignment horizontal="center" vertical="center" wrapText="1"/>
    </xf>
    <xf numFmtId="14" fontId="0" fillId="8" borderId="9" xfId="0" applyNumberFormat="1" applyFill="1" applyBorder="1" applyAlignment="1">
      <alignment horizontal="center" vertical="center" wrapText="1"/>
    </xf>
    <xf numFmtId="14" fontId="0" fillId="8" borderId="10" xfId="0" applyNumberFormat="1" applyFill="1" applyBorder="1" applyAlignment="1">
      <alignment horizontal="center" vertical="center" wrapText="1"/>
    </xf>
    <xf numFmtId="14" fontId="0" fillId="8" borderId="11" xfId="0" applyNumberForma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3" fillId="9" borderId="12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43" xfId="0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45" xfId="0" applyFill="1" applyBorder="1" applyAlignment="1">
      <alignment horizontal="center" vertical="center"/>
    </xf>
    <xf numFmtId="0" fontId="0" fillId="0" borderId="46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3" fillId="11" borderId="9" xfId="0" applyFont="1" applyFill="1" applyBorder="1" applyAlignment="1">
      <alignment horizontal="center" vertical="center"/>
    </xf>
    <xf numFmtId="0" fontId="3" fillId="11" borderId="10" xfId="0" applyFont="1" applyFill="1" applyBorder="1" applyAlignment="1">
      <alignment horizontal="center" vertical="center"/>
    </xf>
    <xf numFmtId="0" fontId="0" fillId="11" borderId="16" xfId="0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FEE6FD"/>
      <color rgb="FFE5E5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74"/>
  <sheetViews>
    <sheetView tabSelected="1" topLeftCell="A4" zoomScale="67" workbookViewId="0">
      <selection activeCell="Y36" sqref="Y36:Z36"/>
    </sheetView>
  </sheetViews>
  <sheetFormatPr defaultRowHeight="15"/>
  <cols>
    <col min="3" max="3" width="11.140625" customWidth="1"/>
    <col min="4" max="6" width="16" customWidth="1"/>
    <col min="7" max="7" width="17.7109375" customWidth="1"/>
    <col min="8" max="8" width="8.85546875" style="1"/>
    <col min="13" max="13" width="11.140625" style="2" customWidth="1"/>
    <col min="18" max="18" width="11.7109375" style="2" customWidth="1"/>
    <col min="19" max="19" width="15.85546875" style="2" customWidth="1"/>
    <col min="20" max="20" width="11.140625" customWidth="1"/>
    <col min="21" max="21" width="11" style="2" customWidth="1"/>
    <col min="22" max="23" width="11.28515625" customWidth="1"/>
  </cols>
  <sheetData>
    <row r="2" spans="1:43" ht="18.75">
      <c r="A2" s="24" t="s">
        <v>34</v>
      </c>
    </row>
    <row r="4" spans="1:43">
      <c r="A4" t="s">
        <v>7</v>
      </c>
    </row>
    <row r="5" spans="1:43">
      <c r="A5" s="25" t="s">
        <v>33</v>
      </c>
    </row>
    <row r="7" spans="1:43">
      <c r="H7" s="5"/>
      <c r="I7" s="3"/>
      <c r="J7" s="3"/>
      <c r="K7" s="3"/>
      <c r="L7" s="3"/>
      <c r="M7" s="4"/>
      <c r="N7" s="3"/>
      <c r="O7" s="3"/>
      <c r="P7" s="3"/>
      <c r="Q7" s="3"/>
      <c r="R7" s="4"/>
      <c r="S7" s="4"/>
    </row>
    <row r="8" spans="1:43" ht="15.75" thickBot="1">
      <c r="B8" s="3"/>
      <c r="C8" s="6"/>
      <c r="D8" s="6"/>
      <c r="E8" s="3"/>
      <c r="F8" s="3"/>
      <c r="G8" s="3"/>
      <c r="H8" s="5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43" ht="15" customHeight="1" thickBot="1">
      <c r="B9" s="146" t="s">
        <v>5</v>
      </c>
      <c r="C9" s="191"/>
      <c r="D9" s="144" t="s">
        <v>26</v>
      </c>
      <c r="E9" s="156" t="s">
        <v>27</v>
      </c>
      <c r="F9" s="158" t="s">
        <v>28</v>
      </c>
      <c r="G9" s="175" t="s">
        <v>30</v>
      </c>
      <c r="H9" s="219" t="s">
        <v>2</v>
      </c>
      <c r="I9" s="148" t="s">
        <v>3</v>
      </c>
      <c r="J9" s="149"/>
      <c r="K9" s="149"/>
      <c r="L9" s="149"/>
      <c r="M9" s="144" t="s">
        <v>0</v>
      </c>
      <c r="N9" s="149" t="s">
        <v>4</v>
      </c>
      <c r="O9" s="149"/>
      <c r="P9" s="149"/>
      <c r="Q9" s="149"/>
      <c r="R9" s="144" t="s">
        <v>1</v>
      </c>
      <c r="S9" s="189" t="s">
        <v>6</v>
      </c>
      <c r="T9" s="165" t="s">
        <v>25</v>
      </c>
      <c r="U9" s="166"/>
      <c r="V9" s="166"/>
      <c r="W9" s="167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</row>
    <row r="10" spans="1:43" ht="15.75" thickBot="1">
      <c r="B10" s="147"/>
      <c r="C10" s="192"/>
      <c r="D10" s="164"/>
      <c r="E10" s="157"/>
      <c r="F10" s="159"/>
      <c r="G10" s="176"/>
      <c r="H10" s="220"/>
      <c r="I10" s="13" t="s">
        <v>17</v>
      </c>
      <c r="J10" s="14" t="s">
        <v>18</v>
      </c>
      <c r="K10" s="14" t="s">
        <v>19</v>
      </c>
      <c r="L10" s="14" t="s">
        <v>20</v>
      </c>
      <c r="M10" s="145"/>
      <c r="N10" s="202" t="s">
        <v>17</v>
      </c>
      <c r="O10" s="202" t="s">
        <v>18</v>
      </c>
      <c r="P10" s="202" t="s">
        <v>19</v>
      </c>
      <c r="Q10" s="202" t="s">
        <v>20</v>
      </c>
      <c r="R10" s="145"/>
      <c r="S10" s="190"/>
      <c r="T10" s="168" t="s">
        <v>23</v>
      </c>
      <c r="U10" s="169"/>
      <c r="V10" s="169"/>
      <c r="W10" s="170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</row>
    <row r="11" spans="1:43" ht="33" customHeight="1" thickBot="1">
      <c r="B11" s="153" t="s">
        <v>31</v>
      </c>
      <c r="C11" s="141"/>
      <c r="D11" s="160"/>
      <c r="E11" s="82"/>
      <c r="F11" s="171"/>
      <c r="G11" s="177" t="s">
        <v>13</v>
      </c>
      <c r="H11" s="109">
        <v>1</v>
      </c>
      <c r="I11" s="112">
        <v>1</v>
      </c>
      <c r="J11" s="15">
        <v>2</v>
      </c>
      <c r="K11" s="15">
        <v>0</v>
      </c>
      <c r="L11" s="113">
        <v>0</v>
      </c>
      <c r="M11" s="103">
        <f t="shared" ref="M11:M22" si="0">SUM(I11:L11)</f>
        <v>3</v>
      </c>
      <c r="N11" s="203">
        <v>1</v>
      </c>
      <c r="O11" s="204">
        <v>2</v>
      </c>
      <c r="P11" s="204">
        <v>3</v>
      </c>
      <c r="Q11" s="205">
        <v>4</v>
      </c>
      <c r="R11" s="103">
        <f>SUM(N11:Q11)</f>
        <v>10</v>
      </c>
      <c r="S11" s="91">
        <f>(M11+R11)</f>
        <v>13</v>
      </c>
      <c r="T11" s="221" t="s">
        <v>8</v>
      </c>
      <c r="U11" s="69" t="s">
        <v>24</v>
      </c>
      <c r="V11" s="69" t="s">
        <v>8</v>
      </c>
      <c r="W11" s="70" t="s">
        <v>24</v>
      </c>
      <c r="AB11" s="28"/>
      <c r="AC11" s="28"/>
      <c r="AH11" s="28"/>
      <c r="AI11" s="28"/>
      <c r="AN11" s="28"/>
      <c r="AO11" s="28"/>
      <c r="AP11" s="28"/>
      <c r="AQ11" s="28"/>
    </row>
    <row r="12" spans="1:43" ht="15.75" thickBot="1">
      <c r="B12" s="154"/>
      <c r="C12" s="142"/>
      <c r="D12" s="161"/>
      <c r="E12" s="83"/>
      <c r="F12" s="172"/>
      <c r="G12" s="178"/>
      <c r="H12" s="110">
        <v>1</v>
      </c>
      <c r="I12" s="114">
        <v>9</v>
      </c>
      <c r="J12" s="8">
        <v>9</v>
      </c>
      <c r="K12" s="8">
        <v>3</v>
      </c>
      <c r="L12" s="115">
        <v>1</v>
      </c>
      <c r="M12" s="104">
        <f t="shared" si="0"/>
        <v>22</v>
      </c>
      <c r="N12" s="206">
        <v>9</v>
      </c>
      <c r="O12" s="7">
        <v>3</v>
      </c>
      <c r="P12" s="7">
        <v>2</v>
      </c>
      <c r="Q12" s="207">
        <v>1</v>
      </c>
      <c r="R12" s="107">
        <f t="shared" ref="R12:R15" si="1">SUM(N12:Q12)</f>
        <v>15</v>
      </c>
      <c r="S12" s="92">
        <f t="shared" ref="S12:S15" si="2">(M12+R12)</f>
        <v>37</v>
      </c>
      <c r="T12" s="74"/>
      <c r="U12" s="68" t="s">
        <v>21</v>
      </c>
      <c r="V12" s="74"/>
      <c r="W12" s="68" t="s">
        <v>22</v>
      </c>
      <c r="AB12" s="28"/>
      <c r="AC12" s="28"/>
      <c r="AH12" s="28"/>
      <c r="AI12" s="28"/>
      <c r="AN12" s="28"/>
      <c r="AO12" s="28"/>
      <c r="AP12" s="28"/>
      <c r="AQ12" s="28"/>
    </row>
    <row r="13" spans="1:43">
      <c r="B13" s="154"/>
      <c r="C13" s="142"/>
      <c r="D13" s="161"/>
      <c r="E13" s="83"/>
      <c r="F13" s="172"/>
      <c r="G13" s="178"/>
      <c r="H13" s="110">
        <v>5</v>
      </c>
      <c r="I13" s="114">
        <v>32</v>
      </c>
      <c r="J13" s="8">
        <v>53</v>
      </c>
      <c r="K13" s="8">
        <v>32</v>
      </c>
      <c r="L13" s="115">
        <v>28</v>
      </c>
      <c r="M13" s="104">
        <f t="shared" si="0"/>
        <v>145</v>
      </c>
      <c r="N13" s="206">
        <v>14</v>
      </c>
      <c r="O13" s="7">
        <v>14</v>
      </c>
      <c r="P13" s="7">
        <v>23</v>
      </c>
      <c r="Q13" s="207">
        <v>28</v>
      </c>
      <c r="R13" s="107">
        <f t="shared" si="1"/>
        <v>79</v>
      </c>
      <c r="S13" s="92">
        <f t="shared" si="2"/>
        <v>224</v>
      </c>
      <c r="T13" s="76">
        <v>31</v>
      </c>
      <c r="U13" s="71">
        <v>860</v>
      </c>
      <c r="V13" s="75">
        <v>37</v>
      </c>
      <c r="W13" s="71">
        <v>846</v>
      </c>
      <c r="AB13" s="28"/>
      <c r="AC13" s="28"/>
      <c r="AH13" s="28"/>
      <c r="AI13" s="28"/>
      <c r="AN13" s="28"/>
      <c r="AO13" s="28"/>
      <c r="AP13" s="28"/>
      <c r="AQ13" s="28"/>
    </row>
    <row r="14" spans="1:43">
      <c r="B14" s="154"/>
      <c r="C14" s="142"/>
      <c r="D14" s="161"/>
      <c r="E14" s="83"/>
      <c r="F14" s="172"/>
      <c r="G14" s="178"/>
      <c r="H14" s="110">
        <v>2</v>
      </c>
      <c r="I14" s="114">
        <v>36</v>
      </c>
      <c r="J14" s="8">
        <v>29</v>
      </c>
      <c r="K14" s="8">
        <v>21</v>
      </c>
      <c r="L14" s="115">
        <v>13</v>
      </c>
      <c r="M14" s="104">
        <f t="shared" si="0"/>
        <v>99</v>
      </c>
      <c r="N14" s="206">
        <v>43</v>
      </c>
      <c r="O14" s="7">
        <v>40</v>
      </c>
      <c r="P14" s="7">
        <v>21</v>
      </c>
      <c r="Q14" s="207">
        <v>16</v>
      </c>
      <c r="R14" s="107">
        <f t="shared" si="1"/>
        <v>120</v>
      </c>
      <c r="S14" s="92">
        <f t="shared" si="2"/>
        <v>219</v>
      </c>
      <c r="T14" s="76">
        <v>19</v>
      </c>
      <c r="U14" s="72">
        <v>860</v>
      </c>
      <c r="V14" s="76">
        <v>22</v>
      </c>
      <c r="W14" s="72">
        <v>1032</v>
      </c>
      <c r="AB14" s="28"/>
      <c r="AC14" s="28"/>
      <c r="AH14" s="28"/>
      <c r="AI14" s="28"/>
      <c r="AN14" s="28"/>
      <c r="AO14" s="28"/>
      <c r="AP14" s="28"/>
      <c r="AQ14" s="28"/>
    </row>
    <row r="15" spans="1:43" ht="15.75" thickBot="1">
      <c r="B15" s="154"/>
      <c r="C15" s="142"/>
      <c r="D15" s="161"/>
      <c r="E15" s="83"/>
      <c r="F15" s="172"/>
      <c r="G15" s="179"/>
      <c r="H15" s="111">
        <v>1</v>
      </c>
      <c r="I15" s="116">
        <v>7</v>
      </c>
      <c r="J15" s="17">
        <v>6</v>
      </c>
      <c r="K15" s="17">
        <v>3</v>
      </c>
      <c r="L15" s="117">
        <v>5</v>
      </c>
      <c r="M15" s="105">
        <f t="shared" si="0"/>
        <v>21</v>
      </c>
      <c r="N15" s="208">
        <v>10</v>
      </c>
      <c r="O15" s="11">
        <v>10</v>
      </c>
      <c r="P15" s="11">
        <v>6</v>
      </c>
      <c r="Q15" s="209">
        <v>6</v>
      </c>
      <c r="R15" s="108">
        <f t="shared" si="1"/>
        <v>32</v>
      </c>
      <c r="S15" s="93">
        <f t="shared" si="2"/>
        <v>53</v>
      </c>
      <c r="T15" s="77">
        <v>15</v>
      </c>
      <c r="U15" s="72">
        <v>550</v>
      </c>
      <c r="V15" s="76">
        <v>18</v>
      </c>
      <c r="W15" s="72">
        <v>210</v>
      </c>
      <c r="AB15" s="28"/>
      <c r="AC15" s="28"/>
      <c r="AH15" s="28"/>
      <c r="AI15" s="28"/>
      <c r="AN15" s="28"/>
      <c r="AO15" s="28"/>
      <c r="AP15" s="28"/>
      <c r="AQ15" s="28"/>
    </row>
    <row r="16" spans="1:43">
      <c r="B16" s="154"/>
      <c r="C16" s="142"/>
      <c r="D16" s="138"/>
      <c r="E16" s="136"/>
      <c r="F16" s="172"/>
      <c r="G16" s="180" t="s">
        <v>14</v>
      </c>
      <c r="H16" s="118">
        <v>18</v>
      </c>
      <c r="I16" s="125">
        <v>21</v>
      </c>
      <c r="J16" s="126">
        <v>20</v>
      </c>
      <c r="K16" s="127">
        <v>26</v>
      </c>
      <c r="L16" s="128">
        <v>38</v>
      </c>
      <c r="M16" s="122">
        <f t="shared" si="0"/>
        <v>105</v>
      </c>
      <c r="N16" s="210"/>
      <c r="O16" s="210"/>
      <c r="P16" s="210"/>
      <c r="Q16" s="210"/>
      <c r="R16" s="18"/>
      <c r="S16" s="52">
        <f>(M16*2)</f>
        <v>210</v>
      </c>
      <c r="T16" s="76">
        <v>11</v>
      </c>
      <c r="U16" s="72">
        <v>3232</v>
      </c>
      <c r="V16" s="77">
        <v>11</v>
      </c>
      <c r="W16" s="72">
        <v>300</v>
      </c>
      <c r="AB16" s="28"/>
      <c r="AC16" s="28"/>
      <c r="AH16" s="28"/>
      <c r="AI16" s="28"/>
      <c r="AN16" s="28"/>
      <c r="AO16" s="28"/>
      <c r="AP16" s="28"/>
      <c r="AQ16" s="28"/>
    </row>
    <row r="17" spans="2:43">
      <c r="B17" s="154"/>
      <c r="C17" s="142"/>
      <c r="D17" s="139"/>
      <c r="E17" s="136"/>
      <c r="F17" s="172"/>
      <c r="G17" s="181"/>
      <c r="H17" s="119">
        <v>11</v>
      </c>
      <c r="I17" s="129">
        <v>426</v>
      </c>
      <c r="J17" s="26">
        <v>358</v>
      </c>
      <c r="K17" s="16">
        <v>404</v>
      </c>
      <c r="L17" s="130">
        <v>428</v>
      </c>
      <c r="M17" s="123">
        <f t="shared" si="0"/>
        <v>1616</v>
      </c>
      <c r="N17" s="7"/>
      <c r="O17" s="7"/>
      <c r="P17" s="7"/>
      <c r="Q17" s="7"/>
      <c r="R17" s="19"/>
      <c r="S17" s="94">
        <f t="shared" ref="S17:S22" si="3">(M17*2)</f>
        <v>3232</v>
      </c>
      <c r="T17" s="77">
        <v>5</v>
      </c>
      <c r="U17" s="72">
        <v>602</v>
      </c>
      <c r="V17" s="77">
        <v>7</v>
      </c>
      <c r="W17" s="72">
        <v>464</v>
      </c>
      <c r="AB17" s="28"/>
      <c r="AC17" s="28"/>
      <c r="AH17" s="28"/>
      <c r="AI17" s="28"/>
      <c r="AN17" s="28"/>
      <c r="AO17" s="28"/>
      <c r="AP17" s="28"/>
      <c r="AQ17" s="28"/>
    </row>
    <row r="18" spans="2:43">
      <c r="B18" s="154"/>
      <c r="C18" s="142"/>
      <c r="D18" s="139"/>
      <c r="E18" s="136"/>
      <c r="F18" s="172"/>
      <c r="G18" s="181"/>
      <c r="H18" s="119">
        <v>19</v>
      </c>
      <c r="I18" s="129">
        <v>137</v>
      </c>
      <c r="J18" s="16">
        <v>100</v>
      </c>
      <c r="K18" s="16">
        <v>92</v>
      </c>
      <c r="L18" s="130">
        <v>101</v>
      </c>
      <c r="M18" s="123">
        <f t="shared" si="0"/>
        <v>430</v>
      </c>
      <c r="N18" s="7"/>
      <c r="O18" s="7"/>
      <c r="P18" s="7"/>
      <c r="Q18" s="7"/>
      <c r="R18" s="19"/>
      <c r="S18" s="94">
        <f t="shared" si="3"/>
        <v>860</v>
      </c>
      <c r="T18" s="76">
        <v>4</v>
      </c>
      <c r="U18" s="72">
        <v>503</v>
      </c>
      <c r="V18" s="78">
        <v>5</v>
      </c>
      <c r="W18" s="72">
        <v>224</v>
      </c>
      <c r="AB18" s="28"/>
      <c r="AC18" s="28"/>
      <c r="AH18" s="28"/>
      <c r="AI18" s="28"/>
      <c r="AN18" s="28"/>
      <c r="AO18" s="28"/>
      <c r="AP18" s="28"/>
      <c r="AQ18" s="28"/>
    </row>
    <row r="19" spans="2:43">
      <c r="B19" s="154"/>
      <c r="C19" s="142"/>
      <c r="D19" s="139"/>
      <c r="E19" s="136"/>
      <c r="F19" s="172"/>
      <c r="G19" s="181"/>
      <c r="H19" s="119">
        <v>22</v>
      </c>
      <c r="I19" s="129">
        <v>179</v>
      </c>
      <c r="J19" s="26">
        <v>81</v>
      </c>
      <c r="K19" s="16">
        <v>98</v>
      </c>
      <c r="L19" s="130">
        <v>158</v>
      </c>
      <c r="M19" s="123">
        <f t="shared" si="0"/>
        <v>516</v>
      </c>
      <c r="N19" s="7"/>
      <c r="O19" s="7"/>
      <c r="P19" s="7"/>
      <c r="Q19" s="7"/>
      <c r="R19" s="19"/>
      <c r="S19" s="94">
        <f t="shared" si="3"/>
        <v>1032</v>
      </c>
      <c r="T19" s="77">
        <v>2</v>
      </c>
      <c r="U19" s="72">
        <v>364</v>
      </c>
      <c r="V19" s="76">
        <v>4</v>
      </c>
      <c r="W19" s="72">
        <v>357</v>
      </c>
      <c r="AB19" s="28"/>
      <c r="AC19" s="28"/>
      <c r="AH19" s="28"/>
      <c r="AI19" s="28"/>
      <c r="AN19" s="28"/>
      <c r="AO19" s="28"/>
      <c r="AP19" s="28"/>
      <c r="AQ19" s="28"/>
    </row>
    <row r="20" spans="2:43">
      <c r="B20" s="154"/>
      <c r="C20" s="142"/>
      <c r="D20" s="139"/>
      <c r="E20" s="136"/>
      <c r="F20" s="172"/>
      <c r="G20" s="181"/>
      <c r="H20" s="120">
        <v>37</v>
      </c>
      <c r="I20" s="129">
        <v>137</v>
      </c>
      <c r="J20" s="16">
        <v>67</v>
      </c>
      <c r="K20" s="16">
        <v>91</v>
      </c>
      <c r="L20" s="130">
        <v>128</v>
      </c>
      <c r="M20" s="123">
        <f t="shared" si="0"/>
        <v>423</v>
      </c>
      <c r="N20" s="7"/>
      <c r="O20" s="7"/>
      <c r="P20" s="7"/>
      <c r="Q20" s="7"/>
      <c r="R20" s="19"/>
      <c r="S20" s="94">
        <f t="shared" si="3"/>
        <v>846</v>
      </c>
      <c r="T20" s="79">
        <v>2</v>
      </c>
      <c r="U20" s="72">
        <v>28</v>
      </c>
      <c r="V20" s="79">
        <v>2</v>
      </c>
      <c r="W20" s="72">
        <v>64</v>
      </c>
      <c r="AB20" s="28"/>
      <c r="AC20" s="28"/>
      <c r="AH20" s="28"/>
      <c r="AI20" s="28"/>
      <c r="AN20" s="28"/>
      <c r="AO20" s="28"/>
      <c r="AP20" s="28"/>
      <c r="AQ20" s="28"/>
    </row>
    <row r="21" spans="2:43">
      <c r="B21" s="154"/>
      <c r="C21" s="142"/>
      <c r="D21" s="139"/>
      <c r="E21" s="136"/>
      <c r="F21" s="172"/>
      <c r="G21" s="181"/>
      <c r="H21" s="120">
        <v>51</v>
      </c>
      <c r="I21" s="129">
        <v>224</v>
      </c>
      <c r="J21" s="26">
        <v>95</v>
      </c>
      <c r="K21" s="16">
        <v>130</v>
      </c>
      <c r="L21" s="130">
        <v>155</v>
      </c>
      <c r="M21" s="123">
        <f t="shared" si="0"/>
        <v>604</v>
      </c>
      <c r="N21" s="7"/>
      <c r="O21" s="7"/>
      <c r="P21" s="7"/>
      <c r="Q21" s="7"/>
      <c r="R21" s="19"/>
      <c r="S21" s="94">
        <f t="shared" si="3"/>
        <v>1208</v>
      </c>
      <c r="T21" s="77">
        <v>2</v>
      </c>
      <c r="U21" s="72">
        <v>546</v>
      </c>
      <c r="V21" s="76">
        <v>2</v>
      </c>
      <c r="W21" s="72">
        <v>606</v>
      </c>
      <c r="X21" s="31"/>
      <c r="Y21" s="31"/>
      <c r="AB21" s="28"/>
      <c r="AC21" s="28"/>
      <c r="AH21" s="28"/>
      <c r="AI21" s="28"/>
      <c r="AN21" s="28"/>
      <c r="AO21" s="28"/>
      <c r="AP21" s="28"/>
      <c r="AQ21" s="28"/>
    </row>
    <row r="22" spans="2:43" ht="15.75" thickBot="1">
      <c r="B22" s="154"/>
      <c r="C22" s="142"/>
      <c r="D22" s="140"/>
      <c r="E22" s="136"/>
      <c r="F22" s="172"/>
      <c r="G22" s="182"/>
      <c r="H22" s="121">
        <v>31</v>
      </c>
      <c r="I22" s="131">
        <v>100</v>
      </c>
      <c r="J22" s="27">
        <v>94</v>
      </c>
      <c r="K22" s="27">
        <v>131</v>
      </c>
      <c r="L22" s="132">
        <v>105</v>
      </c>
      <c r="M22" s="124">
        <f t="shared" si="0"/>
        <v>430</v>
      </c>
      <c r="N22" s="11"/>
      <c r="O22" s="11"/>
      <c r="P22" s="11"/>
      <c r="Q22" s="11"/>
      <c r="R22" s="20"/>
      <c r="S22" s="53">
        <f t="shared" si="3"/>
        <v>860</v>
      </c>
      <c r="T22" s="76">
        <v>1</v>
      </c>
      <c r="U22" s="72">
        <v>193</v>
      </c>
      <c r="V22" s="78">
        <v>2</v>
      </c>
      <c r="W22" s="72">
        <v>219</v>
      </c>
      <c r="X22" s="31"/>
      <c r="Y22" s="31"/>
      <c r="AB22" s="28"/>
      <c r="AC22" s="28"/>
      <c r="AH22" s="28"/>
      <c r="AI22" s="28"/>
      <c r="AN22" s="28"/>
      <c r="AO22" s="28"/>
      <c r="AP22" s="28"/>
      <c r="AQ22" s="28"/>
    </row>
    <row r="23" spans="2:43">
      <c r="B23" s="154"/>
      <c r="C23" s="142"/>
      <c r="D23" s="137"/>
      <c r="E23" s="86"/>
      <c r="F23" s="173"/>
      <c r="G23" s="180" t="s">
        <v>15</v>
      </c>
      <c r="H23" s="100">
        <v>2</v>
      </c>
      <c r="I23" s="98"/>
      <c r="J23" s="12"/>
      <c r="K23" s="12"/>
      <c r="L23" s="12"/>
      <c r="M23" s="12"/>
      <c r="N23" s="210"/>
      <c r="O23" s="210"/>
      <c r="P23" s="210"/>
      <c r="Q23" s="210"/>
      <c r="R23" s="21"/>
      <c r="S23" s="95">
        <v>546</v>
      </c>
      <c r="T23" s="78">
        <v>1</v>
      </c>
      <c r="U23" s="72">
        <v>53</v>
      </c>
      <c r="V23" s="79">
        <v>1</v>
      </c>
      <c r="W23" s="72">
        <v>94</v>
      </c>
      <c r="X23" s="31"/>
      <c r="Y23" s="31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28"/>
    </row>
    <row r="24" spans="2:43" ht="15.75" thickBot="1">
      <c r="B24" s="154"/>
      <c r="C24" s="142"/>
      <c r="D24" s="89"/>
      <c r="E24" s="87"/>
      <c r="F24" s="173"/>
      <c r="G24" s="181"/>
      <c r="H24" s="101">
        <v>5</v>
      </c>
      <c r="I24" s="99"/>
      <c r="J24" s="10"/>
      <c r="K24" s="10"/>
      <c r="L24" s="10"/>
      <c r="M24" s="10"/>
      <c r="N24" s="7"/>
      <c r="O24" s="7"/>
      <c r="P24" s="7"/>
      <c r="Q24" s="7"/>
      <c r="R24" s="22"/>
      <c r="S24" s="96">
        <v>602</v>
      </c>
      <c r="T24" s="80">
        <v>1</v>
      </c>
      <c r="U24" s="73">
        <v>13</v>
      </c>
      <c r="V24" s="80">
        <v>1</v>
      </c>
      <c r="W24" s="73">
        <v>37</v>
      </c>
      <c r="X24" s="31"/>
      <c r="Y24" s="31"/>
      <c r="AB24" s="32"/>
      <c r="AC24" s="32"/>
      <c r="AD24" s="32"/>
      <c r="AE24" s="32"/>
      <c r="AF24" s="32"/>
      <c r="AG24" s="32"/>
      <c r="AH24" s="32"/>
      <c r="AI24" s="32"/>
      <c r="AJ24" s="32"/>
      <c r="AK24" s="32"/>
      <c r="AL24" s="32"/>
      <c r="AM24" s="32"/>
      <c r="AN24" s="32"/>
      <c r="AO24" s="32"/>
      <c r="AP24" s="32"/>
      <c r="AQ24" s="28"/>
    </row>
    <row r="25" spans="2:43">
      <c r="B25" s="154"/>
      <c r="C25" s="142"/>
      <c r="D25" s="89"/>
      <c r="E25" s="87"/>
      <c r="F25" s="173"/>
      <c r="G25" s="181"/>
      <c r="H25" s="101">
        <v>7</v>
      </c>
      <c r="I25" s="99"/>
      <c r="J25" s="10"/>
      <c r="K25" s="10"/>
      <c r="L25" s="10"/>
      <c r="M25" s="10"/>
      <c r="N25" s="7"/>
      <c r="O25" s="7"/>
      <c r="P25" s="7"/>
      <c r="Q25" s="7"/>
      <c r="R25" s="22"/>
      <c r="S25" s="96">
        <v>464</v>
      </c>
      <c r="T25" s="65"/>
      <c r="U25" s="6"/>
      <c r="V25" s="66"/>
      <c r="W25" s="31"/>
      <c r="X25" s="31"/>
      <c r="Y25" s="31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28"/>
    </row>
    <row r="26" spans="2:43">
      <c r="B26" s="154"/>
      <c r="C26" s="142"/>
      <c r="D26" s="89"/>
      <c r="E26" s="87"/>
      <c r="F26" s="173"/>
      <c r="G26" s="181"/>
      <c r="H26" s="101">
        <v>11</v>
      </c>
      <c r="I26" s="99"/>
      <c r="J26" s="10"/>
      <c r="K26" s="10"/>
      <c r="L26" s="10"/>
      <c r="M26" s="10"/>
      <c r="N26" s="7"/>
      <c r="O26" s="7"/>
      <c r="P26" s="7"/>
      <c r="Q26" s="7"/>
      <c r="R26" s="22"/>
      <c r="S26" s="96">
        <v>300</v>
      </c>
      <c r="T26" s="65"/>
      <c r="U26" s="6"/>
      <c r="V26" s="66"/>
      <c r="W26" s="31"/>
      <c r="AB26" s="32"/>
      <c r="AC26" s="32"/>
      <c r="AD26" s="32"/>
      <c r="AE26" s="32"/>
      <c r="AF26" s="32"/>
      <c r="AG26" s="32"/>
      <c r="AH26" s="32"/>
      <c r="AI26" s="32"/>
      <c r="AJ26" s="32"/>
      <c r="AK26" s="32"/>
      <c r="AL26" s="32"/>
      <c r="AM26" s="32"/>
      <c r="AN26" s="32"/>
      <c r="AO26" s="32"/>
      <c r="AP26" s="32"/>
      <c r="AQ26" s="28"/>
    </row>
    <row r="27" spans="2:43">
      <c r="B27" s="154"/>
      <c r="C27" s="142"/>
      <c r="D27" s="89"/>
      <c r="E27" s="87"/>
      <c r="F27" s="173"/>
      <c r="G27" s="181"/>
      <c r="H27" s="101">
        <v>2</v>
      </c>
      <c r="I27" s="89"/>
      <c r="J27" s="7"/>
      <c r="K27" s="7"/>
      <c r="L27" s="7"/>
      <c r="M27" s="7"/>
      <c r="N27" s="7"/>
      <c r="O27" s="7"/>
      <c r="P27" s="7"/>
      <c r="Q27" s="7"/>
      <c r="R27" s="9"/>
      <c r="S27" s="96">
        <v>364</v>
      </c>
      <c r="T27" s="29"/>
      <c r="U27" s="6"/>
      <c r="V27" s="66"/>
      <c r="W27" s="31"/>
      <c r="Z27" s="31"/>
      <c r="AA27" s="28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28"/>
    </row>
    <row r="28" spans="2:43" ht="15.75" thickBot="1">
      <c r="B28" s="154"/>
      <c r="C28" s="142"/>
      <c r="D28" s="90"/>
      <c r="E28" s="88"/>
      <c r="F28" s="173"/>
      <c r="G28" s="182"/>
      <c r="H28" s="102">
        <v>15</v>
      </c>
      <c r="I28" s="90"/>
      <c r="J28" s="11"/>
      <c r="K28" s="11"/>
      <c r="L28" s="11"/>
      <c r="M28" s="11"/>
      <c r="N28" s="11"/>
      <c r="O28" s="11"/>
      <c r="P28" s="11"/>
      <c r="Q28" s="11"/>
      <c r="R28" s="23"/>
      <c r="S28" s="97">
        <v>550</v>
      </c>
      <c r="T28" s="65"/>
      <c r="U28" s="6"/>
      <c r="V28" s="66"/>
      <c r="W28" s="31"/>
      <c r="Z28" s="31"/>
      <c r="AB28" s="32"/>
      <c r="AC28" s="32"/>
      <c r="AD28" s="32"/>
      <c r="AE28" s="32"/>
      <c r="AF28" s="32"/>
      <c r="AG28" s="32"/>
      <c r="AH28" s="32"/>
      <c r="AI28" s="32"/>
      <c r="AJ28" s="32"/>
      <c r="AK28" s="32"/>
      <c r="AL28" s="32"/>
      <c r="AM28" s="32"/>
      <c r="AN28" s="32"/>
      <c r="AO28" s="32"/>
      <c r="AP28" s="32"/>
    </row>
    <row r="29" spans="2:43">
      <c r="B29" s="154"/>
      <c r="C29" s="142"/>
      <c r="D29" s="162"/>
      <c r="E29" s="83"/>
      <c r="F29" s="173"/>
      <c r="G29" s="180" t="s">
        <v>16</v>
      </c>
      <c r="H29" s="133">
        <v>2</v>
      </c>
      <c r="I29" s="112">
        <v>8</v>
      </c>
      <c r="J29" s="15">
        <v>6</v>
      </c>
      <c r="K29" s="15">
        <v>1</v>
      </c>
      <c r="L29" s="113">
        <v>0</v>
      </c>
      <c r="M29" s="103">
        <f t="shared" ref="M29:M35" si="4">SUM(I29:L29)</f>
        <v>15</v>
      </c>
      <c r="N29" s="211">
        <v>4</v>
      </c>
      <c r="O29" s="204">
        <v>2</v>
      </c>
      <c r="P29" s="204">
        <v>5</v>
      </c>
      <c r="Q29" s="212">
        <v>2</v>
      </c>
      <c r="R29" s="106">
        <f t="shared" ref="R29:R35" si="5">SUM(N29:Q29)</f>
        <v>13</v>
      </c>
      <c r="S29" s="91">
        <f t="shared" ref="S29:S35" si="6">(M29+R29)</f>
        <v>28</v>
      </c>
      <c r="T29" s="65"/>
      <c r="U29" s="6"/>
      <c r="V29" s="66"/>
      <c r="W29" s="31"/>
      <c r="Z29" s="31"/>
      <c r="AB29" s="32"/>
      <c r="AC29" s="32"/>
      <c r="AD29" s="32"/>
      <c r="AE29" s="32"/>
      <c r="AF29" s="32"/>
      <c r="AG29" s="32"/>
      <c r="AH29" s="32"/>
      <c r="AI29" s="32"/>
      <c r="AJ29" s="67"/>
      <c r="AK29" s="67"/>
      <c r="AL29" s="32"/>
      <c r="AM29" s="32"/>
      <c r="AN29" s="32"/>
      <c r="AO29" s="32"/>
      <c r="AP29" s="32"/>
    </row>
    <row r="30" spans="2:43">
      <c r="B30" s="154"/>
      <c r="C30" s="142"/>
      <c r="D30" s="162"/>
      <c r="E30" s="81"/>
      <c r="F30" s="173"/>
      <c r="G30" s="181"/>
      <c r="H30" s="134">
        <v>1</v>
      </c>
      <c r="I30" s="114">
        <v>3</v>
      </c>
      <c r="J30" s="8">
        <v>66</v>
      </c>
      <c r="K30" s="8">
        <v>7</v>
      </c>
      <c r="L30" s="115">
        <v>4</v>
      </c>
      <c r="M30" s="104">
        <f t="shared" si="4"/>
        <v>80</v>
      </c>
      <c r="N30" s="89">
        <v>4</v>
      </c>
      <c r="O30" s="7">
        <v>4</v>
      </c>
      <c r="P30" s="7">
        <v>4</v>
      </c>
      <c r="Q30" s="9">
        <v>2</v>
      </c>
      <c r="R30" s="107">
        <f t="shared" si="5"/>
        <v>14</v>
      </c>
      <c r="S30" s="92">
        <f t="shared" si="6"/>
        <v>94</v>
      </c>
      <c r="T30" s="29"/>
      <c r="U30" s="6"/>
      <c r="V30" s="66"/>
      <c r="W30" s="31"/>
      <c r="Z30" s="31"/>
      <c r="AB30" s="32"/>
      <c r="AC30" s="32"/>
      <c r="AD30" s="32"/>
      <c r="AE30" s="32"/>
      <c r="AF30" s="32"/>
      <c r="AG30" s="32"/>
      <c r="AH30" s="32"/>
      <c r="AI30" s="32"/>
      <c r="AJ30" s="54"/>
      <c r="AK30" s="54"/>
      <c r="AL30" s="32"/>
      <c r="AM30" s="32"/>
      <c r="AN30" s="32"/>
      <c r="AO30" s="32"/>
      <c r="AP30" s="32"/>
    </row>
    <row r="31" spans="2:43">
      <c r="B31" s="154"/>
      <c r="C31" s="142"/>
      <c r="D31" s="162"/>
      <c r="E31" s="84"/>
      <c r="F31" s="173"/>
      <c r="G31" s="181"/>
      <c r="H31" s="134">
        <v>2</v>
      </c>
      <c r="I31" s="114">
        <v>8</v>
      </c>
      <c r="J31" s="8">
        <v>10</v>
      </c>
      <c r="K31" s="8">
        <v>3</v>
      </c>
      <c r="L31" s="115">
        <v>6</v>
      </c>
      <c r="M31" s="104">
        <f t="shared" si="4"/>
        <v>27</v>
      </c>
      <c r="N31" s="89">
        <v>16</v>
      </c>
      <c r="O31" s="7">
        <v>9</v>
      </c>
      <c r="P31" s="7">
        <v>5</v>
      </c>
      <c r="Q31" s="9">
        <v>7</v>
      </c>
      <c r="R31" s="107">
        <f t="shared" si="5"/>
        <v>37</v>
      </c>
      <c r="S31" s="92">
        <f t="shared" si="6"/>
        <v>64</v>
      </c>
      <c r="T31" s="29"/>
      <c r="U31" s="6"/>
      <c r="V31" s="66"/>
      <c r="W31" s="31"/>
      <c r="X31" s="28"/>
      <c r="Y31" s="28"/>
      <c r="Z31" s="31"/>
      <c r="AA31" s="28"/>
      <c r="AB31" s="32"/>
      <c r="AC31" s="32"/>
      <c r="AD31" s="32"/>
      <c r="AE31" s="32"/>
      <c r="AF31" s="32"/>
      <c r="AG31" s="32"/>
      <c r="AH31" s="32"/>
      <c r="AI31" s="32"/>
      <c r="AJ31" s="54"/>
      <c r="AK31" s="54"/>
      <c r="AL31" s="32"/>
      <c r="AM31" s="32"/>
      <c r="AN31" s="32"/>
      <c r="AO31" s="32"/>
      <c r="AP31" s="32"/>
    </row>
    <row r="32" spans="2:43">
      <c r="B32" s="154"/>
      <c r="C32" s="142"/>
      <c r="D32" s="162"/>
      <c r="E32" s="84"/>
      <c r="F32" s="173"/>
      <c r="G32" s="181"/>
      <c r="H32" s="119">
        <v>4</v>
      </c>
      <c r="I32" s="129">
        <v>63</v>
      </c>
      <c r="J32" s="16">
        <v>37</v>
      </c>
      <c r="K32" s="16">
        <v>25</v>
      </c>
      <c r="L32" s="130">
        <v>50</v>
      </c>
      <c r="M32" s="104">
        <f t="shared" si="4"/>
        <v>175</v>
      </c>
      <c r="N32" s="213">
        <v>84</v>
      </c>
      <c r="O32" s="214">
        <v>36</v>
      </c>
      <c r="P32" s="214">
        <v>31</v>
      </c>
      <c r="Q32" s="215">
        <v>31</v>
      </c>
      <c r="R32" s="107">
        <f t="shared" si="5"/>
        <v>182</v>
      </c>
      <c r="S32" s="92">
        <f t="shared" si="6"/>
        <v>357</v>
      </c>
      <c r="T32" s="29"/>
      <c r="U32" s="6"/>
      <c r="V32" s="66"/>
      <c r="W32" s="31"/>
      <c r="X32" s="28"/>
      <c r="Y32" s="28"/>
      <c r="Z32" s="31"/>
      <c r="AA32" s="28"/>
      <c r="AB32" s="32"/>
      <c r="AC32" s="32"/>
      <c r="AD32" s="32"/>
      <c r="AE32" s="32"/>
      <c r="AF32" s="32"/>
      <c r="AG32" s="32"/>
      <c r="AH32" s="32"/>
      <c r="AI32" s="32"/>
      <c r="AJ32" s="54"/>
      <c r="AK32" s="54"/>
      <c r="AL32" s="32"/>
      <c r="AM32" s="32"/>
      <c r="AN32" s="32"/>
      <c r="AO32" s="32"/>
      <c r="AP32" s="32"/>
    </row>
    <row r="33" spans="1:42">
      <c r="B33" s="154"/>
      <c r="C33" s="142"/>
      <c r="D33" s="162"/>
      <c r="E33" s="84"/>
      <c r="F33" s="173"/>
      <c r="G33" s="181"/>
      <c r="H33" s="119">
        <v>4</v>
      </c>
      <c r="I33" s="129">
        <v>90</v>
      </c>
      <c r="J33" s="16">
        <v>46</v>
      </c>
      <c r="K33" s="16">
        <v>36</v>
      </c>
      <c r="L33" s="130">
        <v>44</v>
      </c>
      <c r="M33" s="104">
        <f t="shared" si="4"/>
        <v>216</v>
      </c>
      <c r="N33" s="213">
        <v>112</v>
      </c>
      <c r="O33" s="214">
        <v>53</v>
      </c>
      <c r="P33" s="214">
        <v>35</v>
      </c>
      <c r="Q33" s="215">
        <v>87</v>
      </c>
      <c r="R33" s="107">
        <f t="shared" si="5"/>
        <v>287</v>
      </c>
      <c r="S33" s="92">
        <f t="shared" si="6"/>
        <v>503</v>
      </c>
      <c r="T33" s="29"/>
      <c r="U33" s="6"/>
      <c r="V33" s="66"/>
      <c r="W33" s="31"/>
      <c r="X33" s="28"/>
      <c r="Y33" s="28"/>
      <c r="Z33" s="31"/>
      <c r="AA33" s="28"/>
      <c r="AB33" s="32"/>
      <c r="AC33" s="32"/>
      <c r="AD33" s="32"/>
      <c r="AE33" s="32"/>
      <c r="AF33" s="32"/>
      <c r="AG33" s="32"/>
      <c r="AH33" s="32"/>
      <c r="AI33" s="32"/>
      <c r="AJ33" s="54"/>
      <c r="AK33" s="54"/>
      <c r="AL33" s="32"/>
      <c r="AM33" s="32"/>
      <c r="AN33" s="32"/>
      <c r="AO33" s="32"/>
      <c r="AP33" s="32"/>
    </row>
    <row r="34" spans="1:42">
      <c r="B34" s="154"/>
      <c r="C34" s="142"/>
      <c r="D34" s="162"/>
      <c r="E34" s="84"/>
      <c r="F34" s="173"/>
      <c r="G34" s="181"/>
      <c r="H34" s="119">
        <v>2</v>
      </c>
      <c r="I34" s="129">
        <v>137</v>
      </c>
      <c r="J34" s="16">
        <v>62</v>
      </c>
      <c r="K34" s="16">
        <v>58</v>
      </c>
      <c r="L34" s="130">
        <v>76</v>
      </c>
      <c r="M34" s="104">
        <f t="shared" si="4"/>
        <v>333</v>
      </c>
      <c r="N34" s="213">
        <v>101</v>
      </c>
      <c r="O34" s="214">
        <v>62</v>
      </c>
      <c r="P34" s="214">
        <v>42</v>
      </c>
      <c r="Q34" s="215">
        <v>68</v>
      </c>
      <c r="R34" s="107">
        <f t="shared" si="5"/>
        <v>273</v>
      </c>
      <c r="S34" s="92">
        <f t="shared" si="6"/>
        <v>606</v>
      </c>
      <c r="T34" s="30"/>
      <c r="U34" s="6"/>
      <c r="V34" s="66"/>
      <c r="W34" s="31"/>
      <c r="X34" s="30"/>
      <c r="Y34" s="6"/>
      <c r="Z34" s="31"/>
      <c r="AA34" s="28"/>
      <c r="AB34" s="32"/>
      <c r="AC34" s="32"/>
      <c r="AD34" s="32"/>
      <c r="AE34" s="32"/>
      <c r="AF34" s="32"/>
      <c r="AG34" s="32"/>
      <c r="AH34" s="32"/>
      <c r="AI34" s="32"/>
      <c r="AJ34" s="54"/>
      <c r="AK34" s="54"/>
      <c r="AL34" s="32"/>
      <c r="AM34" s="32"/>
      <c r="AN34" s="32"/>
      <c r="AO34" s="32"/>
      <c r="AP34" s="32"/>
    </row>
    <row r="35" spans="1:42" ht="15.75" thickBot="1">
      <c r="B35" s="155"/>
      <c r="C35" s="143"/>
      <c r="D35" s="163"/>
      <c r="E35" s="85"/>
      <c r="F35" s="174"/>
      <c r="G35" s="182"/>
      <c r="H35" s="135">
        <v>1</v>
      </c>
      <c r="I35" s="131">
        <v>33</v>
      </c>
      <c r="J35" s="27">
        <v>24</v>
      </c>
      <c r="K35" s="27">
        <v>9</v>
      </c>
      <c r="L35" s="132">
        <v>23</v>
      </c>
      <c r="M35" s="105">
        <f t="shared" si="4"/>
        <v>89</v>
      </c>
      <c r="N35" s="216">
        <v>35</v>
      </c>
      <c r="O35" s="217">
        <v>32</v>
      </c>
      <c r="P35" s="217">
        <v>19</v>
      </c>
      <c r="Q35" s="218">
        <v>18</v>
      </c>
      <c r="R35" s="108">
        <f t="shared" si="5"/>
        <v>104</v>
      </c>
      <c r="S35" s="93">
        <f t="shared" si="6"/>
        <v>193</v>
      </c>
      <c r="T35" s="30"/>
      <c r="U35" s="6"/>
      <c r="V35" s="28"/>
      <c r="W35" s="31"/>
      <c r="X35" s="31"/>
      <c r="Y35" s="31"/>
      <c r="Z35" s="31"/>
      <c r="AA35" s="28"/>
      <c r="AB35" s="32"/>
      <c r="AC35" s="32"/>
      <c r="AD35" s="32"/>
      <c r="AE35" s="32"/>
      <c r="AF35" s="32"/>
      <c r="AG35" s="32"/>
      <c r="AH35" s="32"/>
      <c r="AI35" s="32"/>
      <c r="AJ35" s="54"/>
      <c r="AK35" s="54"/>
      <c r="AL35" s="32"/>
      <c r="AM35" s="32"/>
      <c r="AN35" s="32"/>
      <c r="AO35" s="32"/>
      <c r="AP35" s="32"/>
    </row>
    <row r="36" spans="1:42">
      <c r="B36" s="183"/>
      <c r="C36" s="184"/>
      <c r="D36" s="184"/>
      <c r="E36" s="184"/>
      <c r="F36" s="185"/>
      <c r="G36" s="184"/>
      <c r="H36" s="184"/>
      <c r="I36" s="184"/>
      <c r="J36" s="184"/>
      <c r="K36" s="184"/>
      <c r="L36" s="184"/>
      <c r="M36" s="184"/>
      <c r="N36" s="184"/>
      <c r="O36" s="184"/>
      <c r="P36" s="184"/>
      <c r="Q36" s="184"/>
      <c r="R36" s="184"/>
      <c r="S36" s="186"/>
      <c r="W36" s="31"/>
      <c r="X36" s="31"/>
      <c r="Y36" s="31"/>
      <c r="Z36" s="31"/>
      <c r="AA36" s="28"/>
      <c r="AB36" s="32"/>
      <c r="AC36" s="32"/>
      <c r="AD36" s="32"/>
      <c r="AE36" s="32"/>
      <c r="AF36" s="32"/>
      <c r="AG36" s="32"/>
      <c r="AH36" s="32"/>
      <c r="AI36" s="32"/>
      <c r="AJ36" s="54"/>
      <c r="AK36" s="54"/>
      <c r="AL36" s="32"/>
      <c r="AM36" s="32"/>
      <c r="AN36" s="32"/>
      <c r="AO36" s="32"/>
      <c r="AP36" s="32"/>
    </row>
    <row r="37" spans="1:42" ht="15.75" thickBot="1">
      <c r="B37" s="187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6"/>
      <c r="W37" s="31"/>
      <c r="X37" s="31"/>
      <c r="Y37" s="31"/>
      <c r="Z37" s="31"/>
      <c r="AA37" s="28"/>
      <c r="AB37" s="32"/>
      <c r="AC37" s="32"/>
      <c r="AD37" s="32"/>
      <c r="AE37" s="32"/>
      <c r="AF37" s="32"/>
      <c r="AG37" s="32"/>
      <c r="AH37" s="32"/>
      <c r="AI37" s="32"/>
      <c r="AJ37" s="54"/>
      <c r="AK37" s="54"/>
      <c r="AL37" s="32"/>
      <c r="AM37" s="32"/>
      <c r="AN37" s="32"/>
      <c r="AO37" s="32"/>
      <c r="AP37" s="32"/>
    </row>
    <row r="38" spans="1:42">
      <c r="A38" s="3"/>
      <c r="B38" s="193" t="s">
        <v>32</v>
      </c>
      <c r="C38" s="150" t="s">
        <v>12</v>
      </c>
      <c r="D38" s="36"/>
      <c r="E38" s="36"/>
      <c r="F38" s="36"/>
      <c r="G38" s="36"/>
      <c r="H38" s="37"/>
      <c r="I38" s="38"/>
      <c r="J38" s="38"/>
      <c r="K38" s="38"/>
      <c r="L38" s="38"/>
      <c r="M38" s="39"/>
      <c r="N38" s="38"/>
      <c r="O38" s="38"/>
      <c r="P38" s="38"/>
      <c r="Q38" s="38"/>
      <c r="R38" s="39"/>
      <c r="S38" s="33">
        <v>28</v>
      </c>
      <c r="T38" s="199" t="s">
        <v>29</v>
      </c>
      <c r="W38" s="31"/>
      <c r="X38" s="31"/>
      <c r="Y38" s="31"/>
      <c r="Z38" s="31"/>
      <c r="AA38" s="28"/>
      <c r="AB38" s="32"/>
      <c r="AC38" s="32"/>
      <c r="AD38" s="32"/>
      <c r="AE38" s="32"/>
      <c r="AF38" s="32"/>
      <c r="AG38" s="32"/>
      <c r="AH38" s="32"/>
      <c r="AI38" s="32"/>
      <c r="AJ38" s="54"/>
      <c r="AK38" s="54"/>
      <c r="AL38" s="32"/>
      <c r="AM38" s="32"/>
      <c r="AN38" s="32"/>
      <c r="AO38" s="32"/>
      <c r="AP38" s="32"/>
    </row>
    <row r="39" spans="1:42">
      <c r="A39" s="3"/>
      <c r="B39" s="194"/>
      <c r="C39" s="151"/>
      <c r="D39" s="40"/>
      <c r="E39" s="40"/>
      <c r="F39" s="40"/>
      <c r="G39" s="40"/>
      <c r="H39" s="41"/>
      <c r="I39" s="42"/>
      <c r="J39" s="42"/>
      <c r="K39" s="42"/>
      <c r="L39" s="42"/>
      <c r="M39" s="43"/>
      <c r="N39" s="42"/>
      <c r="O39" s="42"/>
      <c r="P39" s="42"/>
      <c r="Q39" s="42"/>
      <c r="R39" s="43"/>
      <c r="S39" s="34">
        <v>36</v>
      </c>
      <c r="T39" s="200"/>
      <c r="W39" s="31"/>
      <c r="X39" s="31"/>
      <c r="Y39" s="31"/>
      <c r="Z39" s="31"/>
      <c r="AB39" s="32"/>
      <c r="AC39" s="32"/>
      <c r="AD39" s="32"/>
      <c r="AE39" s="32"/>
      <c r="AF39" s="32"/>
      <c r="AG39" s="32"/>
      <c r="AH39" s="32"/>
      <c r="AI39" s="32"/>
      <c r="AJ39" s="54"/>
      <c r="AK39" s="54"/>
      <c r="AL39" s="32"/>
      <c r="AM39" s="32"/>
      <c r="AN39" s="32"/>
      <c r="AO39" s="32"/>
      <c r="AP39" s="32"/>
    </row>
    <row r="40" spans="1:42">
      <c r="A40" s="3"/>
      <c r="B40" s="194"/>
      <c r="C40" s="151"/>
      <c r="D40" s="40"/>
      <c r="E40" s="40"/>
      <c r="F40" s="40"/>
      <c r="G40" s="40"/>
      <c r="H40" s="41"/>
      <c r="I40" s="42"/>
      <c r="J40" s="42"/>
      <c r="K40" s="42"/>
      <c r="L40" s="42"/>
      <c r="M40" s="43"/>
      <c r="N40" s="42"/>
      <c r="O40" s="42"/>
      <c r="P40" s="42"/>
      <c r="Q40" s="42"/>
      <c r="R40" s="43"/>
      <c r="S40" s="34">
        <v>58</v>
      </c>
      <c r="T40" s="200"/>
      <c r="W40" s="31"/>
      <c r="X40" s="31"/>
      <c r="Y40" s="31"/>
      <c r="Z40" s="31"/>
      <c r="AB40" s="32"/>
      <c r="AC40" s="32"/>
      <c r="AD40" s="32"/>
      <c r="AE40" s="32"/>
      <c r="AF40" s="32"/>
      <c r="AG40" s="32"/>
      <c r="AH40" s="32"/>
      <c r="AI40" s="32"/>
      <c r="AJ40" s="54"/>
      <c r="AK40" s="54"/>
      <c r="AL40" s="32"/>
      <c r="AM40" s="32"/>
      <c r="AN40" s="32"/>
      <c r="AO40" s="32"/>
      <c r="AP40" s="32"/>
    </row>
    <row r="41" spans="1:42">
      <c r="A41" s="3"/>
      <c r="B41" s="194"/>
      <c r="C41" s="151"/>
      <c r="D41" s="40"/>
      <c r="E41" s="40"/>
      <c r="F41" s="40"/>
      <c r="G41" s="40"/>
      <c r="H41" s="41"/>
      <c r="I41" s="42"/>
      <c r="J41" s="42"/>
      <c r="K41" s="42"/>
      <c r="L41" s="42"/>
      <c r="M41" s="43"/>
      <c r="N41" s="42"/>
      <c r="O41" s="42"/>
      <c r="P41" s="42"/>
      <c r="Q41" s="42"/>
      <c r="R41" s="43"/>
      <c r="S41" s="34">
        <v>140</v>
      </c>
      <c r="T41" s="200"/>
      <c r="W41" s="31"/>
      <c r="X41" s="31"/>
      <c r="Y41" s="31"/>
      <c r="Z41" s="31"/>
      <c r="AB41" s="32"/>
      <c r="AC41" s="32"/>
      <c r="AD41" s="32"/>
      <c r="AE41" s="32"/>
      <c r="AF41" s="32"/>
      <c r="AG41" s="32"/>
      <c r="AH41" s="32"/>
      <c r="AI41" s="32"/>
      <c r="AJ41" s="54"/>
      <c r="AK41" s="54"/>
      <c r="AL41" s="32"/>
      <c r="AM41" s="32"/>
      <c r="AN41" s="32"/>
      <c r="AO41" s="32"/>
      <c r="AP41" s="32"/>
    </row>
    <row r="42" spans="1:42" ht="15.75" thickBot="1">
      <c r="A42" s="3"/>
      <c r="B42" s="194"/>
      <c r="C42" s="152"/>
      <c r="D42" s="44"/>
      <c r="E42" s="44"/>
      <c r="F42" s="44"/>
      <c r="G42" s="44"/>
      <c r="H42" s="45"/>
      <c r="I42" s="46"/>
      <c r="J42" s="46"/>
      <c r="K42" s="46"/>
      <c r="L42" s="46"/>
      <c r="M42" s="47"/>
      <c r="N42" s="46"/>
      <c r="O42" s="46"/>
      <c r="P42" s="46"/>
      <c r="Q42" s="46"/>
      <c r="R42" s="47"/>
      <c r="S42" s="35">
        <v>246</v>
      </c>
      <c r="T42" s="200"/>
      <c r="AB42" s="32"/>
      <c r="AC42" s="32"/>
      <c r="AD42" s="32"/>
      <c r="AE42" s="32"/>
      <c r="AF42" s="32"/>
      <c r="AG42" s="32"/>
      <c r="AH42" s="32"/>
      <c r="AI42" s="32"/>
      <c r="AJ42" s="32"/>
      <c r="AK42" s="32"/>
      <c r="AL42" s="32"/>
      <c r="AM42" s="32"/>
      <c r="AN42" s="32"/>
      <c r="AO42" s="32"/>
      <c r="AP42" s="32"/>
    </row>
    <row r="43" spans="1:42">
      <c r="A43" s="3"/>
      <c r="B43" s="194"/>
      <c r="C43" s="150" t="s">
        <v>11</v>
      </c>
      <c r="D43" s="36"/>
      <c r="E43" s="36"/>
      <c r="F43" s="36"/>
      <c r="G43" s="36"/>
      <c r="H43" s="37"/>
      <c r="I43" s="38"/>
      <c r="J43" s="38"/>
      <c r="K43" s="38"/>
      <c r="L43" s="38"/>
      <c r="M43" s="39"/>
      <c r="N43" s="38"/>
      <c r="O43" s="38"/>
      <c r="P43" s="38"/>
      <c r="Q43" s="38"/>
      <c r="R43" s="39"/>
      <c r="S43" s="33">
        <v>300</v>
      </c>
      <c r="T43" s="200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  <c r="AN43" s="32"/>
      <c r="AO43" s="32"/>
      <c r="AP43" s="32"/>
    </row>
    <row r="44" spans="1:42">
      <c r="A44" s="3"/>
      <c r="B44" s="194"/>
      <c r="C44" s="151"/>
      <c r="D44" s="40"/>
      <c r="E44" s="40"/>
      <c r="F44" s="40"/>
      <c r="G44" s="40"/>
      <c r="H44" s="41"/>
      <c r="I44" s="42"/>
      <c r="J44" s="42"/>
      <c r="K44" s="42"/>
      <c r="L44" s="42"/>
      <c r="M44" s="43"/>
      <c r="N44" s="42"/>
      <c r="O44" s="42"/>
      <c r="P44" s="42"/>
      <c r="Q44" s="42"/>
      <c r="R44" s="43"/>
      <c r="S44" s="34">
        <v>250</v>
      </c>
      <c r="T44" s="200"/>
      <c r="AB44" s="32"/>
      <c r="AC44" s="32"/>
      <c r="AD44" s="32"/>
      <c r="AE44" s="32"/>
      <c r="AF44" s="32"/>
      <c r="AG44" s="32"/>
      <c r="AH44" s="32"/>
      <c r="AI44" s="32"/>
      <c r="AJ44" s="32"/>
      <c r="AK44" s="32"/>
      <c r="AL44" s="32"/>
      <c r="AM44" s="32"/>
      <c r="AN44" s="32"/>
      <c r="AO44" s="32"/>
      <c r="AP44" s="32"/>
    </row>
    <row r="45" spans="1:42">
      <c r="A45" s="3"/>
      <c r="B45" s="194"/>
      <c r="C45" s="151"/>
      <c r="D45" s="40"/>
      <c r="E45" s="40"/>
      <c r="F45" s="40"/>
      <c r="G45" s="40"/>
      <c r="H45" s="41"/>
      <c r="I45" s="42"/>
      <c r="J45" s="42"/>
      <c r="K45" s="42"/>
      <c r="L45" s="42"/>
      <c r="M45" s="43"/>
      <c r="N45" s="42"/>
      <c r="O45" s="42"/>
      <c r="P45" s="42"/>
      <c r="Q45" s="42"/>
      <c r="R45" s="43"/>
      <c r="S45" s="34">
        <v>6</v>
      </c>
      <c r="T45" s="200"/>
      <c r="AB45" s="32"/>
      <c r="AC45" s="32"/>
      <c r="AD45" s="32"/>
      <c r="AE45" s="32"/>
      <c r="AF45" s="32"/>
      <c r="AG45" s="32"/>
      <c r="AH45" s="32"/>
      <c r="AI45" s="32"/>
      <c r="AJ45" s="32"/>
      <c r="AK45" s="32"/>
      <c r="AL45" s="32"/>
      <c r="AM45" s="32"/>
      <c r="AN45" s="32"/>
      <c r="AO45" s="32"/>
      <c r="AP45" s="32"/>
    </row>
    <row r="46" spans="1:42">
      <c r="A46" s="3"/>
      <c r="B46" s="194"/>
      <c r="C46" s="151"/>
      <c r="D46" s="40"/>
      <c r="E46" s="40"/>
      <c r="F46" s="40"/>
      <c r="G46" s="40"/>
      <c r="H46" s="41"/>
      <c r="I46" s="42"/>
      <c r="J46" s="42"/>
      <c r="K46" s="42"/>
      <c r="L46" s="42"/>
      <c r="M46" s="43"/>
      <c r="N46" s="42"/>
      <c r="O46" s="42"/>
      <c r="P46" s="42"/>
      <c r="Q46" s="42"/>
      <c r="R46" s="43"/>
      <c r="S46" s="34">
        <v>6</v>
      </c>
      <c r="T46" s="200"/>
      <c r="AB46" s="32"/>
      <c r="AC46" s="32"/>
      <c r="AD46" s="32"/>
      <c r="AE46" s="32"/>
      <c r="AF46" s="32"/>
      <c r="AG46" s="32"/>
      <c r="AH46" s="32"/>
      <c r="AI46" s="32"/>
      <c r="AJ46" s="32"/>
      <c r="AK46" s="32"/>
      <c r="AL46" s="32"/>
      <c r="AM46" s="32"/>
      <c r="AN46" s="32"/>
      <c r="AO46" s="32"/>
      <c r="AP46" s="32"/>
    </row>
    <row r="47" spans="1:42">
      <c r="A47" s="3"/>
      <c r="B47" s="194"/>
      <c r="C47" s="151"/>
      <c r="D47" s="40"/>
      <c r="E47" s="40"/>
      <c r="F47" s="40"/>
      <c r="G47" s="40"/>
      <c r="H47" s="41"/>
      <c r="I47" s="42"/>
      <c r="J47" s="42"/>
      <c r="K47" s="42"/>
      <c r="L47" s="42"/>
      <c r="M47" s="43"/>
      <c r="N47" s="42"/>
      <c r="O47" s="42"/>
      <c r="P47" s="42"/>
      <c r="Q47" s="42"/>
      <c r="R47" s="43"/>
      <c r="S47" s="34">
        <v>30</v>
      </c>
      <c r="T47" s="200"/>
      <c r="AB47" s="32"/>
      <c r="AC47" s="32"/>
      <c r="AD47" s="32"/>
      <c r="AE47" s="32"/>
      <c r="AF47" s="32"/>
      <c r="AG47" s="32"/>
      <c r="AH47" s="32"/>
      <c r="AI47" s="32"/>
      <c r="AJ47" s="32"/>
      <c r="AK47" s="32"/>
      <c r="AL47" s="32"/>
      <c r="AM47" s="32"/>
      <c r="AN47" s="32"/>
      <c r="AO47" s="32"/>
      <c r="AP47" s="32"/>
    </row>
    <row r="48" spans="1:42">
      <c r="A48" s="3"/>
      <c r="B48" s="194"/>
      <c r="C48" s="151"/>
      <c r="D48" s="40"/>
      <c r="E48" s="40"/>
      <c r="F48" s="40"/>
      <c r="G48" s="40"/>
      <c r="H48" s="41"/>
      <c r="I48" s="42"/>
      <c r="J48" s="42"/>
      <c r="K48" s="42"/>
      <c r="L48" s="42"/>
      <c r="M48" s="43"/>
      <c r="N48" s="42"/>
      <c r="O48" s="42"/>
      <c r="P48" s="42"/>
      <c r="Q48" s="42"/>
      <c r="R48" s="43"/>
      <c r="S48" s="34">
        <v>105</v>
      </c>
      <c r="T48" s="200"/>
      <c r="AB48" s="32"/>
      <c r="AC48" s="32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2"/>
      <c r="AO48" s="32"/>
      <c r="AP48" s="32"/>
    </row>
    <row r="49" spans="1:42">
      <c r="A49" s="3"/>
      <c r="B49" s="194"/>
      <c r="C49" s="151"/>
      <c r="D49" s="40"/>
      <c r="E49" s="40"/>
      <c r="F49" s="40"/>
      <c r="G49" s="40"/>
      <c r="H49" s="41"/>
      <c r="I49" s="42"/>
      <c r="J49" s="42"/>
      <c r="K49" s="42"/>
      <c r="L49" s="42"/>
      <c r="M49" s="43"/>
      <c r="N49" s="42"/>
      <c r="O49" s="42"/>
      <c r="P49" s="42"/>
      <c r="Q49" s="42"/>
      <c r="R49" s="43"/>
      <c r="S49" s="34">
        <v>300</v>
      </c>
      <c r="T49" s="200"/>
      <c r="AB49" s="32"/>
      <c r="AC49" s="32"/>
      <c r="AD49" s="32"/>
      <c r="AE49" s="32"/>
      <c r="AF49" s="32"/>
      <c r="AG49" s="32"/>
      <c r="AH49" s="32"/>
      <c r="AI49" s="32"/>
      <c r="AJ49" s="32"/>
      <c r="AK49" s="32"/>
      <c r="AL49" s="32"/>
      <c r="AM49" s="32"/>
      <c r="AN49" s="32"/>
      <c r="AO49" s="32"/>
      <c r="AP49" s="32"/>
    </row>
    <row r="50" spans="1:42" ht="15.75" thickBot="1">
      <c r="A50" s="3"/>
      <c r="B50" s="194"/>
      <c r="C50" s="152"/>
      <c r="D50" s="44"/>
      <c r="E50" s="44"/>
      <c r="F50" s="44"/>
      <c r="G50" s="44"/>
      <c r="H50" s="45"/>
      <c r="I50" s="46"/>
      <c r="J50" s="46"/>
      <c r="K50" s="46"/>
      <c r="L50" s="46"/>
      <c r="M50" s="47"/>
      <c r="N50" s="46"/>
      <c r="O50" s="48"/>
      <c r="P50" s="46"/>
      <c r="Q50" s="46"/>
      <c r="R50" s="47"/>
      <c r="S50" s="35">
        <v>250</v>
      </c>
      <c r="T50" s="200"/>
      <c r="AB50" s="32"/>
      <c r="AC50" s="32"/>
      <c r="AD50" s="32"/>
      <c r="AE50" s="32"/>
      <c r="AF50" s="32"/>
      <c r="AG50" s="32"/>
      <c r="AH50" s="32"/>
      <c r="AI50" s="32"/>
      <c r="AJ50" s="32"/>
      <c r="AK50" s="32"/>
      <c r="AL50" s="32"/>
      <c r="AM50" s="32"/>
      <c r="AN50" s="32"/>
      <c r="AO50" s="32"/>
      <c r="AP50" s="32"/>
    </row>
    <row r="51" spans="1:42">
      <c r="A51" s="3"/>
      <c r="B51" s="194"/>
      <c r="C51" s="150" t="s">
        <v>10</v>
      </c>
      <c r="D51" s="36"/>
      <c r="E51" s="36"/>
      <c r="F51" s="36"/>
      <c r="G51" s="36"/>
      <c r="H51" s="37"/>
      <c r="I51" s="38"/>
      <c r="J51" s="38"/>
      <c r="K51" s="38"/>
      <c r="L51" s="38"/>
      <c r="M51" s="39"/>
      <c r="N51" s="38"/>
      <c r="O51" s="38"/>
      <c r="P51" s="38"/>
      <c r="Q51" s="38"/>
      <c r="R51" s="39"/>
      <c r="S51" s="49">
        <v>60</v>
      </c>
      <c r="T51" s="200"/>
      <c r="AB51" s="32"/>
      <c r="AC51" s="32"/>
      <c r="AD51" s="32"/>
      <c r="AE51" s="32"/>
      <c r="AF51" s="32"/>
      <c r="AG51" s="32"/>
      <c r="AH51" s="32"/>
      <c r="AI51" s="32"/>
      <c r="AJ51" s="32"/>
      <c r="AK51" s="32"/>
      <c r="AL51" s="32"/>
      <c r="AM51" s="32"/>
      <c r="AN51" s="32"/>
      <c r="AO51" s="32"/>
      <c r="AP51" s="32"/>
    </row>
    <row r="52" spans="1:42">
      <c r="A52" s="3"/>
      <c r="B52" s="194"/>
      <c r="C52" s="151"/>
      <c r="D52" s="40"/>
      <c r="E52" s="40"/>
      <c r="F52" s="40"/>
      <c r="G52" s="40"/>
      <c r="H52" s="41"/>
      <c r="I52" s="42"/>
      <c r="J52" s="42"/>
      <c r="K52" s="50"/>
      <c r="L52" s="42"/>
      <c r="M52" s="43"/>
      <c r="N52" s="42"/>
      <c r="O52" s="42"/>
      <c r="P52" s="42"/>
      <c r="Q52" s="42"/>
      <c r="R52" s="43"/>
      <c r="S52" s="51">
        <v>15</v>
      </c>
      <c r="T52" s="200"/>
      <c r="AB52" s="32"/>
      <c r="AC52" s="32"/>
      <c r="AD52" s="32"/>
      <c r="AE52" s="32"/>
      <c r="AF52" s="32"/>
      <c r="AG52" s="32"/>
      <c r="AH52" s="32"/>
      <c r="AI52" s="32"/>
      <c r="AJ52" s="32"/>
      <c r="AK52" s="32"/>
      <c r="AL52" s="32"/>
      <c r="AM52" s="32"/>
      <c r="AN52" s="32"/>
      <c r="AO52" s="32"/>
      <c r="AP52" s="32"/>
    </row>
    <row r="53" spans="1:42">
      <c r="A53" s="3"/>
      <c r="B53" s="194"/>
      <c r="C53" s="151"/>
      <c r="D53" s="40"/>
      <c r="E53" s="40"/>
      <c r="F53" s="40"/>
      <c r="G53" s="40"/>
      <c r="H53" s="41"/>
      <c r="I53" s="42"/>
      <c r="J53" s="42"/>
      <c r="K53" s="42"/>
      <c r="L53" s="42"/>
      <c r="M53" s="43"/>
      <c r="N53" s="42"/>
      <c r="O53" s="42"/>
      <c r="P53" s="42"/>
      <c r="Q53" s="42"/>
      <c r="R53" s="43"/>
      <c r="S53" s="51">
        <v>6</v>
      </c>
      <c r="T53" s="200"/>
      <c r="AB53" s="32"/>
      <c r="AC53" s="32"/>
      <c r="AD53" s="32"/>
      <c r="AE53" s="32"/>
      <c r="AF53" s="32"/>
      <c r="AG53" s="32"/>
      <c r="AH53" s="32"/>
      <c r="AI53" s="32"/>
      <c r="AJ53" s="32"/>
      <c r="AK53" s="32"/>
      <c r="AL53" s="32"/>
      <c r="AM53" s="32"/>
      <c r="AN53" s="32"/>
      <c r="AO53" s="32"/>
      <c r="AP53" s="32"/>
    </row>
    <row r="54" spans="1:42">
      <c r="A54" s="3"/>
      <c r="B54" s="194"/>
      <c r="C54" s="151"/>
      <c r="D54" s="40"/>
      <c r="E54" s="40"/>
      <c r="F54" s="40"/>
      <c r="G54" s="40"/>
      <c r="H54" s="41"/>
      <c r="I54" s="42"/>
      <c r="J54" s="42"/>
      <c r="K54" s="42"/>
      <c r="L54" s="42"/>
      <c r="M54" s="43"/>
      <c r="N54" s="42"/>
      <c r="O54" s="42"/>
      <c r="P54" s="42"/>
      <c r="Q54" s="42"/>
      <c r="R54" s="43"/>
      <c r="S54" s="51">
        <v>5</v>
      </c>
      <c r="T54" s="200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  <c r="AN54" s="32"/>
      <c r="AO54" s="32"/>
      <c r="AP54" s="32"/>
    </row>
    <row r="55" spans="1:42">
      <c r="A55" s="3"/>
      <c r="B55" s="194"/>
      <c r="C55" s="151"/>
      <c r="D55" s="40"/>
      <c r="E55" s="40"/>
      <c r="F55" s="40"/>
      <c r="G55" s="40"/>
      <c r="H55" s="41"/>
      <c r="I55" s="42"/>
      <c r="J55" s="42"/>
      <c r="K55" s="42"/>
      <c r="L55" s="42"/>
      <c r="M55" s="43"/>
      <c r="N55" s="42"/>
      <c r="O55" s="42"/>
      <c r="P55" s="42"/>
      <c r="Q55" s="42"/>
      <c r="R55" s="43"/>
      <c r="S55" s="51">
        <v>8</v>
      </c>
      <c r="T55" s="200"/>
      <c r="AB55" s="32"/>
      <c r="AC55" s="32"/>
      <c r="AD55" s="32"/>
      <c r="AE55" s="32"/>
      <c r="AF55" s="32"/>
      <c r="AG55" s="32"/>
      <c r="AH55" s="32"/>
      <c r="AI55" s="32"/>
      <c r="AJ55" s="32"/>
      <c r="AK55" s="32"/>
      <c r="AL55" s="32"/>
      <c r="AM55" s="32"/>
      <c r="AN55" s="32"/>
      <c r="AO55" s="32"/>
      <c r="AP55" s="32"/>
    </row>
    <row r="56" spans="1:42">
      <c r="A56" s="3"/>
      <c r="B56" s="194"/>
      <c r="C56" s="151"/>
      <c r="D56" s="40"/>
      <c r="E56" s="40"/>
      <c r="F56" s="40"/>
      <c r="G56" s="40"/>
      <c r="H56" s="41"/>
      <c r="I56" s="42"/>
      <c r="J56" s="42"/>
      <c r="K56" s="42"/>
      <c r="L56" s="50"/>
      <c r="M56" s="43"/>
      <c r="N56" s="42"/>
      <c r="O56" s="42"/>
      <c r="P56" s="42"/>
      <c r="Q56" s="42"/>
      <c r="R56" s="43"/>
      <c r="S56" s="51">
        <v>5</v>
      </c>
      <c r="T56" s="200"/>
      <c r="AB56" s="32"/>
      <c r="AC56" s="32"/>
      <c r="AD56" s="32"/>
      <c r="AE56" s="32"/>
      <c r="AF56" s="32"/>
      <c r="AG56" s="32"/>
      <c r="AH56" s="32"/>
      <c r="AI56" s="32"/>
      <c r="AJ56" s="32"/>
      <c r="AK56" s="32"/>
      <c r="AL56" s="32"/>
      <c r="AM56" s="32"/>
      <c r="AN56" s="32"/>
      <c r="AO56" s="32"/>
      <c r="AP56" s="32"/>
    </row>
    <row r="57" spans="1:42">
      <c r="A57" s="3"/>
      <c r="B57" s="194"/>
      <c r="C57" s="151"/>
      <c r="D57" s="40"/>
      <c r="E57" s="40"/>
      <c r="F57" s="40"/>
      <c r="G57" s="40"/>
      <c r="H57" s="41"/>
      <c r="I57" s="42"/>
      <c r="J57" s="42"/>
      <c r="K57" s="50"/>
      <c r="L57" s="42"/>
      <c r="M57" s="43"/>
      <c r="N57" s="42"/>
      <c r="O57" s="42"/>
      <c r="P57" s="42"/>
      <c r="Q57" s="42"/>
      <c r="R57" s="43"/>
      <c r="S57" s="51">
        <v>30</v>
      </c>
      <c r="T57" s="200"/>
      <c r="AB57" s="32"/>
      <c r="AC57" s="32"/>
      <c r="AD57" s="32"/>
      <c r="AE57" s="32"/>
      <c r="AF57" s="32"/>
      <c r="AG57" s="32"/>
      <c r="AH57" s="32"/>
      <c r="AI57" s="32"/>
      <c r="AJ57" s="32"/>
      <c r="AK57" s="32"/>
      <c r="AL57" s="32"/>
      <c r="AM57" s="32"/>
      <c r="AN57" s="32"/>
      <c r="AO57" s="32"/>
      <c r="AP57" s="32"/>
    </row>
    <row r="58" spans="1:42" ht="15.75" thickBot="1">
      <c r="A58" s="3"/>
      <c r="B58" s="194"/>
      <c r="C58" s="152"/>
      <c r="D58" s="44"/>
      <c r="E58" s="44"/>
      <c r="F58" s="44"/>
      <c r="G58" s="44"/>
      <c r="H58" s="45"/>
      <c r="I58" s="46"/>
      <c r="J58" s="46"/>
      <c r="K58" s="46"/>
      <c r="L58" s="46"/>
      <c r="M58" s="47"/>
      <c r="N58" s="46"/>
      <c r="O58" s="46"/>
      <c r="P58" s="46"/>
      <c r="Q58" s="46"/>
      <c r="R58" s="47"/>
      <c r="S58" s="55">
        <v>5</v>
      </c>
      <c r="T58" s="200"/>
    </row>
    <row r="59" spans="1:42">
      <c r="A59" s="3"/>
      <c r="B59" s="194"/>
      <c r="C59" s="196" t="s">
        <v>9</v>
      </c>
      <c r="D59" s="56"/>
      <c r="E59" s="38"/>
      <c r="F59" s="38"/>
      <c r="G59" s="38"/>
      <c r="H59" s="37"/>
      <c r="I59" s="38"/>
      <c r="J59" s="38"/>
      <c r="K59" s="38"/>
      <c r="L59" s="38"/>
      <c r="M59" s="39"/>
      <c r="N59" s="38"/>
      <c r="O59" s="38"/>
      <c r="P59" s="38"/>
      <c r="Q59" s="38"/>
      <c r="R59" s="57"/>
      <c r="S59" s="58">
        <v>39</v>
      </c>
      <c r="T59" s="200"/>
    </row>
    <row r="60" spans="1:42">
      <c r="A60" s="3"/>
      <c r="B60" s="194"/>
      <c r="C60" s="197"/>
      <c r="D60" s="59"/>
      <c r="E60" s="42"/>
      <c r="F60" s="42"/>
      <c r="G60" s="42"/>
      <c r="H60" s="41"/>
      <c r="I60" s="42"/>
      <c r="J60" s="42"/>
      <c r="K60" s="42"/>
      <c r="L60" s="42"/>
      <c r="M60" s="43"/>
      <c r="N60" s="42"/>
      <c r="O60" s="42"/>
      <c r="P60" s="42"/>
      <c r="Q60" s="42"/>
      <c r="R60" s="60"/>
      <c r="S60" s="61">
        <v>91</v>
      </c>
      <c r="T60" s="200"/>
    </row>
    <row r="61" spans="1:42">
      <c r="A61" s="3"/>
      <c r="B61" s="194"/>
      <c r="C61" s="197"/>
      <c r="D61" s="59"/>
      <c r="E61" s="42"/>
      <c r="F61" s="42"/>
      <c r="G61" s="42"/>
      <c r="H61" s="41"/>
      <c r="I61" s="42"/>
      <c r="J61" s="42"/>
      <c r="K61" s="42"/>
      <c r="L61" s="42"/>
      <c r="M61" s="43"/>
      <c r="N61" s="42"/>
      <c r="O61" s="42"/>
      <c r="P61" s="42"/>
      <c r="Q61" s="42"/>
      <c r="R61" s="60"/>
      <c r="S61" s="61">
        <v>14</v>
      </c>
      <c r="T61" s="200"/>
    </row>
    <row r="62" spans="1:42" ht="15.75" thickBot="1">
      <c r="A62" s="3"/>
      <c r="B62" s="195"/>
      <c r="C62" s="198"/>
      <c r="D62" s="62"/>
      <c r="E62" s="46"/>
      <c r="F62" s="46"/>
      <c r="G62" s="46"/>
      <c r="H62" s="45"/>
      <c r="I62" s="46"/>
      <c r="J62" s="46"/>
      <c r="K62" s="46"/>
      <c r="L62" s="46"/>
      <c r="M62" s="47"/>
      <c r="N62" s="46"/>
      <c r="O62" s="46"/>
      <c r="P62" s="46"/>
      <c r="Q62" s="46"/>
      <c r="R62" s="63"/>
      <c r="S62" s="64">
        <v>29</v>
      </c>
      <c r="T62" s="201"/>
    </row>
    <row r="63" spans="1:42">
      <c r="A63" s="3"/>
      <c r="B63" s="3"/>
      <c r="C63" s="3"/>
      <c r="D63" s="3"/>
      <c r="E63" s="3"/>
      <c r="F63" s="3"/>
      <c r="G63" s="3"/>
      <c r="H63" s="5"/>
      <c r="I63" s="3"/>
      <c r="J63" s="3"/>
      <c r="K63" s="3"/>
      <c r="L63" s="3"/>
      <c r="M63" s="4"/>
      <c r="N63" s="3"/>
      <c r="O63" s="3"/>
      <c r="P63" s="3"/>
      <c r="Q63" s="3"/>
      <c r="R63" s="4"/>
      <c r="S63" s="4"/>
      <c r="T63" s="3"/>
    </row>
    <row r="64" spans="1:42">
      <c r="A64" s="3"/>
      <c r="B64" s="3"/>
      <c r="C64" s="3"/>
      <c r="D64" s="3"/>
      <c r="E64" s="3"/>
      <c r="F64" s="3"/>
      <c r="G64" s="3"/>
      <c r="H64" s="5"/>
      <c r="I64" s="3"/>
      <c r="J64" s="3"/>
      <c r="K64" s="3"/>
      <c r="L64" s="3"/>
      <c r="M64" s="4"/>
      <c r="N64" s="3"/>
      <c r="O64" s="3"/>
      <c r="P64" s="3"/>
      <c r="Q64" s="3"/>
      <c r="R64" s="4"/>
      <c r="S64" s="4"/>
      <c r="T64" s="3"/>
    </row>
    <row r="65" spans="1:20">
      <c r="A65" s="3"/>
      <c r="B65" s="3"/>
      <c r="C65" s="3"/>
      <c r="D65" s="3"/>
      <c r="E65" s="3"/>
      <c r="F65" s="3"/>
      <c r="G65" s="3"/>
      <c r="H65" s="5"/>
      <c r="I65" s="3"/>
      <c r="J65" s="3"/>
      <c r="K65" s="3"/>
      <c r="L65" s="3"/>
      <c r="M65" s="4"/>
      <c r="N65" s="3"/>
      <c r="O65" s="3"/>
      <c r="P65" s="3"/>
      <c r="Q65" s="3"/>
      <c r="R65" s="4"/>
      <c r="S65" s="4"/>
      <c r="T65" s="3"/>
    </row>
    <row r="66" spans="1:20">
      <c r="A66" s="3"/>
      <c r="B66" s="3"/>
      <c r="C66" s="3"/>
      <c r="D66" s="3"/>
      <c r="E66" s="3"/>
      <c r="F66" s="3"/>
      <c r="G66" s="3"/>
      <c r="H66" s="5"/>
      <c r="I66" s="3"/>
      <c r="J66" s="3"/>
      <c r="K66" s="3"/>
      <c r="L66" s="3"/>
      <c r="M66" s="4"/>
      <c r="N66" s="3"/>
      <c r="O66" s="3"/>
      <c r="P66" s="3"/>
      <c r="Q66" s="3"/>
      <c r="R66" s="4"/>
      <c r="S66" s="4"/>
      <c r="T66" s="3"/>
    </row>
    <row r="67" spans="1:20">
      <c r="A67" s="3"/>
      <c r="B67" s="3"/>
      <c r="C67" s="3"/>
      <c r="D67" s="3"/>
      <c r="E67" s="3"/>
      <c r="F67" s="3"/>
      <c r="G67" s="3"/>
      <c r="H67" s="5"/>
      <c r="I67" s="3"/>
      <c r="J67" s="3"/>
      <c r="K67" s="3"/>
      <c r="L67" s="3"/>
      <c r="M67" s="4"/>
      <c r="N67" s="3"/>
      <c r="O67" s="3"/>
      <c r="P67" s="3"/>
      <c r="Q67" s="3"/>
      <c r="R67" s="4"/>
      <c r="S67" s="4"/>
      <c r="T67" s="3"/>
    </row>
    <row r="68" spans="1:20">
      <c r="A68" s="3"/>
      <c r="B68" s="3"/>
      <c r="C68" s="3"/>
      <c r="D68" s="3"/>
      <c r="E68" s="3"/>
      <c r="F68" s="3"/>
      <c r="G68" s="3"/>
      <c r="H68" s="5"/>
      <c r="I68" s="3"/>
      <c r="J68" s="3"/>
      <c r="K68" s="3"/>
      <c r="L68" s="3"/>
      <c r="M68" s="4"/>
      <c r="N68" s="3"/>
      <c r="O68" s="3"/>
      <c r="P68" s="3"/>
      <c r="Q68" s="3"/>
      <c r="R68" s="4"/>
      <c r="S68" s="4"/>
      <c r="T68" s="3"/>
    </row>
    <row r="69" spans="1:20">
      <c r="M69" s="4"/>
      <c r="N69" s="3"/>
    </row>
    <row r="70" spans="1:20">
      <c r="M70" s="4"/>
      <c r="N70" s="3"/>
    </row>
    <row r="71" spans="1:20">
      <c r="M71" s="4"/>
      <c r="N71" s="3"/>
    </row>
    <row r="72" spans="1:20">
      <c r="M72" s="4"/>
      <c r="N72" s="3"/>
    </row>
    <row r="73" spans="1:20">
      <c r="M73" s="4"/>
      <c r="N73" s="3"/>
    </row>
    <row r="74" spans="1:20">
      <c r="M74" s="4"/>
      <c r="N74" s="3"/>
    </row>
  </sheetData>
  <mergeCells count="29">
    <mergeCell ref="T9:W9"/>
    <mergeCell ref="T10:W10"/>
    <mergeCell ref="F11:F35"/>
    <mergeCell ref="C43:C50"/>
    <mergeCell ref="G9:G10"/>
    <mergeCell ref="G11:G15"/>
    <mergeCell ref="G16:G22"/>
    <mergeCell ref="G23:G28"/>
    <mergeCell ref="G29:G35"/>
    <mergeCell ref="B36:S37"/>
    <mergeCell ref="C38:C42"/>
    <mergeCell ref="S9:S10"/>
    <mergeCell ref="C9:C10"/>
    <mergeCell ref="B38:B62"/>
    <mergeCell ref="C59:C62"/>
    <mergeCell ref="T38:T62"/>
    <mergeCell ref="C51:C58"/>
    <mergeCell ref="B11:B35"/>
    <mergeCell ref="N9:Q9"/>
    <mergeCell ref="E9:E10"/>
    <mergeCell ref="F9:F10"/>
    <mergeCell ref="D11:D15"/>
    <mergeCell ref="D29:D35"/>
    <mergeCell ref="D9:D10"/>
    <mergeCell ref="R9:R10"/>
    <mergeCell ref="B9:B10"/>
    <mergeCell ref="H9:H10"/>
    <mergeCell ref="I9:L9"/>
    <mergeCell ref="M9:M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EL1 &amp; EL2 Parasite counts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Bognár András</dc:creator>
  <cp:lastModifiedBy>Bognar</cp:lastModifiedBy>
  <dcterms:created xsi:type="dcterms:W3CDTF">2021-01-21T09:48:09Z</dcterms:created>
  <dcterms:modified xsi:type="dcterms:W3CDTF">2024-09-02T10:38:07Z</dcterms:modified>
</cp:coreProperties>
</file>