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UARIO\OneDrive\2_PRIMA\ARTICULOS\Metagenomica en piel de ranas Ecuatorianas\2024Figs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</calcChain>
</file>

<file path=xl/sharedStrings.xml><?xml version="1.0" encoding="utf-8"?>
<sst xmlns="http://schemas.openxmlformats.org/spreadsheetml/2006/main" count="473" uniqueCount="195">
  <si>
    <t>Isolate code</t>
  </si>
  <si>
    <t>Source</t>
  </si>
  <si>
    <t>Strain</t>
  </si>
  <si>
    <t>Host Specie</t>
  </si>
  <si>
    <t>Host code</t>
  </si>
  <si>
    <t>Genus</t>
  </si>
  <si>
    <t>Specie</t>
  </si>
  <si>
    <t>Date</t>
  </si>
  <si>
    <t>Latitud</t>
  </si>
  <si>
    <t>Longitud</t>
  </si>
  <si>
    <t>Latitud-longitud</t>
  </si>
  <si>
    <t>Altitude</t>
  </si>
  <si>
    <t>Country</t>
  </si>
  <si>
    <t>Province</t>
  </si>
  <si>
    <t>Whole location</t>
  </si>
  <si>
    <t>Location</t>
  </si>
  <si>
    <t>Collectors</t>
  </si>
  <si>
    <t>JY2419C2</t>
  </si>
  <si>
    <t>Amphibian skin HMOA 2419</t>
  </si>
  <si>
    <t>BM_11</t>
  </si>
  <si>
    <t>Atelopus balios</t>
  </si>
  <si>
    <t>HMOA 2419</t>
  </si>
  <si>
    <t>Acinetobacter</t>
  </si>
  <si>
    <t xml:space="preserve">Acinetobacter aff. junii </t>
  </si>
  <si>
    <t>02.72452 S 79.61892 W</t>
  </si>
  <si>
    <t>Ecuador</t>
  </si>
  <si>
    <t>Guayas</t>
  </si>
  <si>
    <t>Cerro de Hayas</t>
  </si>
  <si>
    <t>Luis Oyagata, Mauricio Ortega, Jomira Yánez, Alisson Paredes, Anthony Ocampo</t>
  </si>
  <si>
    <t>JY2417C3</t>
  </si>
  <si>
    <t>Amphibian skin HMOA 2417</t>
  </si>
  <si>
    <t>BM_12</t>
  </si>
  <si>
    <t>HMOA 2417</t>
  </si>
  <si>
    <t xml:space="preserve">Acinetobacter junii </t>
  </si>
  <si>
    <t>JY2417C4</t>
  </si>
  <si>
    <t>BM_13</t>
  </si>
  <si>
    <t>JY2417C5</t>
  </si>
  <si>
    <t>BM_14</t>
  </si>
  <si>
    <t>JY2418C3</t>
  </si>
  <si>
    <t>Amphibian skin HMOA 2418</t>
  </si>
  <si>
    <t>BM_15</t>
  </si>
  <si>
    <t>HMOA 2418</t>
  </si>
  <si>
    <t>Aeromonas</t>
  </si>
  <si>
    <t>Aeromonas aff. hydrophila</t>
  </si>
  <si>
    <t>JY2419C1</t>
  </si>
  <si>
    <t>BM_16</t>
  </si>
  <si>
    <t>Aeromonas cf. encheleia</t>
  </si>
  <si>
    <t>JY2418C4</t>
  </si>
  <si>
    <t>BM_17</t>
  </si>
  <si>
    <t>Brucella</t>
  </si>
  <si>
    <t>Brucella cf. grignonensis</t>
  </si>
  <si>
    <t>JY2420C2</t>
  </si>
  <si>
    <t>Amphibian skin HMOA 2420</t>
  </si>
  <si>
    <t>BM_18</t>
  </si>
  <si>
    <t>HMOA 2420</t>
  </si>
  <si>
    <t>02.75077 S 79.61269 W</t>
  </si>
  <si>
    <t>San Miguel-Estero Arenas</t>
  </si>
  <si>
    <t>JY2421C2</t>
  </si>
  <si>
    <t>Amphibian skin HMOA 2421</t>
  </si>
  <si>
    <t>BM_19</t>
  </si>
  <si>
    <t>HMOA 2421</t>
  </si>
  <si>
    <t>Klebsiella</t>
  </si>
  <si>
    <t>Klebsiella cf. aerogenes</t>
  </si>
  <si>
    <t>JY2421C3</t>
  </si>
  <si>
    <t>BM_20</t>
  </si>
  <si>
    <t>JY2419C3</t>
  </si>
  <si>
    <t>BM_21</t>
  </si>
  <si>
    <t>Lelliottia</t>
  </si>
  <si>
    <t>Lelliottia aff. nimipressuralis</t>
  </si>
  <si>
    <t>JY2416C2</t>
  </si>
  <si>
    <t>Amphibian skin HMOA 2416</t>
  </si>
  <si>
    <t>BM_22</t>
  </si>
  <si>
    <t>HMOA 2416</t>
  </si>
  <si>
    <t>Microbacterium</t>
  </si>
  <si>
    <t>Microbacterium aff. paraoxydans</t>
  </si>
  <si>
    <t>JY2416C1</t>
  </si>
  <si>
    <t>BM_23</t>
  </si>
  <si>
    <t>Microbacterium paraoxydans</t>
  </si>
  <si>
    <t>JY2398C2</t>
  </si>
  <si>
    <t>Amphibian skin HMOA 2398</t>
  </si>
  <si>
    <t>BM_24</t>
  </si>
  <si>
    <t>Atelopus nanay</t>
  </si>
  <si>
    <t>HMOA 2398</t>
  </si>
  <si>
    <t>Pseudomonas</t>
  </si>
  <si>
    <t>Pseudomonas aff. brenneri</t>
  </si>
  <si>
    <t>02.88337 S 79.30685 W</t>
  </si>
  <si>
    <t>Azuay</t>
  </si>
  <si>
    <t>Parque Nacional Cajas</t>
  </si>
  <si>
    <t>Juan Webster, José Cáceres, Mauricio Ortega, Leopoldo Naranjo, Jomira Yánez, Lenin Riascos, Evelyn Ocampo, Jackeline Arpi</t>
  </si>
  <si>
    <t>JY2397C2</t>
  </si>
  <si>
    <t>Amphibian skin HMOA 2397</t>
  </si>
  <si>
    <t>BM_25</t>
  </si>
  <si>
    <t>HMOA 2397</t>
  </si>
  <si>
    <t>Pseudomonas aff. Gessardii</t>
  </si>
  <si>
    <t>JY2418C1</t>
  </si>
  <si>
    <t>BM_26</t>
  </si>
  <si>
    <t>Pseudomonas cf. alloputida</t>
  </si>
  <si>
    <t>Luis Oyagata, Alisson Paredes, Anthony Ocampo, Mauricio Ortega, Jomira Yánez</t>
  </si>
  <si>
    <t>JY2395C2</t>
  </si>
  <si>
    <t>Amphibian skin HMOA 2395</t>
  </si>
  <si>
    <t>BM_27</t>
  </si>
  <si>
    <t>Atelopus bomolochos</t>
  </si>
  <si>
    <t>HMOA 2395</t>
  </si>
  <si>
    <t>Pseudomonas cf. fluorescens</t>
  </si>
  <si>
    <t>03.15675 S 78.84538 W</t>
  </si>
  <si>
    <t>Cerro Negro</t>
  </si>
  <si>
    <t>Fausto Siavichán, Mauricio Ortega, Leopoldo Naranjo, Jomira Yánez, Lenin Riascos, Evelyn Ocampo, Jackeline Arpi</t>
  </si>
  <si>
    <t>JY2398C1</t>
  </si>
  <si>
    <t>BM_28</t>
  </si>
  <si>
    <t>JY2398C3</t>
  </si>
  <si>
    <t>BM_29</t>
  </si>
  <si>
    <t>JY2398C4</t>
  </si>
  <si>
    <t>BM_30</t>
  </si>
  <si>
    <t>JY2392C1</t>
  </si>
  <si>
    <t>Amphibian skin HMOA 2392</t>
  </si>
  <si>
    <t>BM_31</t>
  </si>
  <si>
    <t>HMOA 2392</t>
  </si>
  <si>
    <t>Pseudomonas cf. poae</t>
  </si>
  <si>
    <t>JY2418C2</t>
  </si>
  <si>
    <t>BM_32</t>
  </si>
  <si>
    <t>Pseudomonas cf. putida</t>
  </si>
  <si>
    <t>JY2421C1</t>
  </si>
  <si>
    <t>BM_33</t>
  </si>
  <si>
    <t>JY2392C2</t>
  </si>
  <si>
    <t>BM_34</t>
  </si>
  <si>
    <t>Pseudomonas cf. tolaasii</t>
  </si>
  <si>
    <t>JY2395C1</t>
  </si>
  <si>
    <t>BM_35</t>
  </si>
  <si>
    <t>Rhodococcus</t>
  </si>
  <si>
    <t>Rhodococcus aff. qingshengii</t>
  </si>
  <si>
    <t>JY2395C3</t>
  </si>
  <si>
    <t>BM_36</t>
  </si>
  <si>
    <t>Rhodococcus qingshengii</t>
  </si>
  <si>
    <t>JY2421C4</t>
  </si>
  <si>
    <t>BM_37</t>
  </si>
  <si>
    <t>Serratia</t>
  </si>
  <si>
    <t>Serratia cf. marcescens</t>
  </si>
  <si>
    <t>JY2397C1</t>
  </si>
  <si>
    <t>BM_38</t>
  </si>
  <si>
    <t>Serratia cf. proteamaculans</t>
  </si>
  <si>
    <t>JY2397C4</t>
  </si>
  <si>
    <t>BM_39</t>
  </si>
  <si>
    <t>JY2417C2</t>
  </si>
  <si>
    <t>BM_40</t>
  </si>
  <si>
    <t>Serratia marcescens</t>
  </si>
  <si>
    <t>JY2415C1</t>
  </si>
  <si>
    <t>Amphibian skin HMOA 2415</t>
  </si>
  <si>
    <t>BM_41</t>
  </si>
  <si>
    <t>HMOA 2415</t>
  </si>
  <si>
    <t>Stenotrophomonas</t>
  </si>
  <si>
    <t>Stenotrophomonas aff. maltophilia</t>
  </si>
  <si>
    <t>JY2415C2</t>
  </si>
  <si>
    <t>BM_42</t>
  </si>
  <si>
    <t>JY2415C3</t>
  </si>
  <si>
    <t>BM_43</t>
  </si>
  <si>
    <t>JY2416C4</t>
  </si>
  <si>
    <t>BM_44</t>
  </si>
  <si>
    <t>JY2420C1</t>
  </si>
  <si>
    <t>BM_45</t>
  </si>
  <si>
    <t>Accession</t>
  </si>
  <si>
    <t>OM859075.1</t>
  </si>
  <si>
    <t>OM859076.1</t>
  </si>
  <si>
    <t>OM859077.1</t>
  </si>
  <si>
    <t>OM859078.1</t>
  </si>
  <si>
    <t>OM859079.1</t>
  </si>
  <si>
    <t>OM859080.1</t>
  </si>
  <si>
    <t>OM859081.1</t>
  </si>
  <si>
    <t>OM859082.1</t>
  </si>
  <si>
    <t>OM859083.1</t>
  </si>
  <si>
    <t>OM859084.1</t>
  </si>
  <si>
    <t>OM859085.1</t>
  </si>
  <si>
    <t>OM859086.1</t>
  </si>
  <si>
    <t>OM859087.1</t>
  </si>
  <si>
    <t>OM859088.1</t>
  </si>
  <si>
    <t>OM859089.1</t>
  </si>
  <si>
    <t>OM859090.1</t>
  </si>
  <si>
    <t>OM859091.1</t>
  </si>
  <si>
    <t>OM859092.1</t>
  </si>
  <si>
    <t>OM859093.1</t>
  </si>
  <si>
    <t>OM859094.1</t>
  </si>
  <si>
    <t>OM859095.1</t>
  </si>
  <si>
    <t>OM859096.1</t>
  </si>
  <si>
    <t>OM859097.1</t>
  </si>
  <si>
    <t>OM859098.1</t>
  </si>
  <si>
    <t>OM859099.1</t>
  </si>
  <si>
    <t>OM859100.1</t>
  </si>
  <si>
    <t>OM859101.1</t>
  </si>
  <si>
    <t>OM859102.1</t>
  </si>
  <si>
    <t>OM859103.1</t>
  </si>
  <si>
    <t>OM859104.1</t>
  </si>
  <si>
    <t>OM859105.1</t>
  </si>
  <si>
    <t>OM859106.1</t>
  </si>
  <si>
    <t>OM859107.1</t>
  </si>
  <si>
    <t>OM859108.1</t>
  </si>
  <si>
    <t>OM859109.1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</si>
</sst>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11.7109375" bestFit="1" customWidth="1"/>
    <col min="2" max="2" width="13.28515625" style="4" bestFit="1" customWidth="1"/>
    <col min="3" max="3" width="40.5703125" style="4" customWidth="1"/>
    <col min="4" max="4" width="9.7109375" style="4" customWidth="1"/>
    <col min="5" max="5" width="18.140625" style="4" bestFit="1" customWidth="1"/>
    <col min="6" max="6" width="13.140625" style="4" customWidth="1"/>
    <col min="7" max="7" width="16.42578125" style="4" bestFit="1" customWidth="1"/>
    <col min="8" max="8" width="33" style="4" bestFit="1" customWidth="1"/>
    <col min="12" max="12" width="20.42578125" bestFit="1" customWidth="1"/>
    <col min="13" max="13" width="7.28515625" bestFit="1" customWidth="1"/>
    <col min="16" max="16" width="27.140625" bestFit="1" customWidth="1"/>
    <col min="17" max="17" width="21.42578125" bestFit="1" customWidth="1"/>
    <col min="18" max="18" width="99.28515625" bestFit="1" customWidth="1"/>
    <col min="20" max="20" width="11.85546875" bestFit="1" customWidth="1"/>
  </cols>
  <sheetData>
    <row r="1" spans="1:18" x14ac:dyDescent="0.25">
      <c r="A1" s="1" t="s">
        <v>159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t="s">
        <v>160</v>
      </c>
      <c r="B2" s="2" t="s">
        <v>17</v>
      </c>
      <c r="C2" s="2" t="s">
        <v>18</v>
      </c>
      <c r="D2" s="4" t="s">
        <v>19</v>
      </c>
      <c r="E2" s="3" t="s">
        <v>20</v>
      </c>
      <c r="F2" s="2" t="s">
        <v>21</v>
      </c>
      <c r="G2" s="3" t="s">
        <v>22</v>
      </c>
      <c r="H2" s="3" t="s">
        <v>23</v>
      </c>
      <c r="I2" s="7">
        <v>44112</v>
      </c>
      <c r="J2" s="6">
        <v>-2.7245200000000001</v>
      </c>
      <c r="K2" s="6">
        <v>-79.618920000000003</v>
      </c>
      <c r="L2" s="6" t="s">
        <v>24</v>
      </c>
      <c r="M2" s="6">
        <v>107</v>
      </c>
      <c r="N2" s="5" t="s">
        <v>25</v>
      </c>
      <c r="O2" s="5" t="s">
        <v>26</v>
      </c>
      <c r="P2" s="5" t="str">
        <f>CONCATENATE(N2,": ",O2,": ",Q2)</f>
        <v>Ecuador: Guayas: Cerro de Hayas</v>
      </c>
      <c r="Q2" s="5" t="s">
        <v>27</v>
      </c>
      <c r="R2" s="5" t="s">
        <v>28</v>
      </c>
    </row>
    <row r="3" spans="1:18" x14ac:dyDescent="0.25">
      <c r="A3" t="s">
        <v>161</v>
      </c>
      <c r="B3" s="2" t="s">
        <v>29</v>
      </c>
      <c r="C3" s="2" t="s">
        <v>30</v>
      </c>
      <c r="D3" s="4" t="s">
        <v>31</v>
      </c>
      <c r="E3" s="3" t="s">
        <v>20</v>
      </c>
      <c r="F3" s="2" t="s">
        <v>32</v>
      </c>
      <c r="G3" s="3" t="s">
        <v>22</v>
      </c>
      <c r="H3" s="3" t="s">
        <v>33</v>
      </c>
      <c r="I3" s="7">
        <v>44112</v>
      </c>
      <c r="J3" s="6">
        <v>-2.7245200000000001</v>
      </c>
      <c r="K3" s="6">
        <v>-79.618920000000003</v>
      </c>
      <c r="L3" s="6" t="s">
        <v>24</v>
      </c>
      <c r="M3" s="6">
        <v>107</v>
      </c>
      <c r="N3" s="5" t="s">
        <v>25</v>
      </c>
      <c r="O3" s="5" t="s">
        <v>26</v>
      </c>
      <c r="P3" s="5" t="str">
        <f>CONCATENATE(N3,": ",O3,": ",Q3)</f>
        <v>Ecuador: Guayas: Cerro de Hayas</v>
      </c>
      <c r="Q3" s="5" t="s">
        <v>27</v>
      </c>
      <c r="R3" s="5" t="s">
        <v>28</v>
      </c>
    </row>
    <row r="4" spans="1:18" x14ac:dyDescent="0.25">
      <c r="A4" t="s">
        <v>162</v>
      </c>
      <c r="B4" s="2" t="s">
        <v>34</v>
      </c>
      <c r="C4" s="2" t="s">
        <v>30</v>
      </c>
      <c r="D4" s="4" t="s">
        <v>35</v>
      </c>
      <c r="E4" s="3" t="s">
        <v>20</v>
      </c>
      <c r="F4" s="2" t="s">
        <v>32</v>
      </c>
      <c r="G4" s="3" t="s">
        <v>22</v>
      </c>
      <c r="H4" s="3" t="s">
        <v>33</v>
      </c>
      <c r="I4" s="7">
        <v>44112</v>
      </c>
      <c r="J4" s="6">
        <v>-2.7245200000000001</v>
      </c>
      <c r="K4" s="6">
        <v>-79.618920000000003</v>
      </c>
      <c r="L4" s="6" t="s">
        <v>24</v>
      </c>
      <c r="M4" s="6">
        <v>107</v>
      </c>
      <c r="N4" s="5" t="s">
        <v>25</v>
      </c>
      <c r="O4" s="5" t="s">
        <v>26</v>
      </c>
      <c r="P4" s="5" t="str">
        <f>CONCATENATE(N4,": ",O4,": ",Q4)</f>
        <v>Ecuador: Guayas: Cerro de Hayas</v>
      </c>
      <c r="Q4" s="5" t="s">
        <v>27</v>
      </c>
      <c r="R4" s="5" t="s">
        <v>28</v>
      </c>
    </row>
    <row r="5" spans="1:18" x14ac:dyDescent="0.25">
      <c r="A5" t="s">
        <v>163</v>
      </c>
      <c r="B5" s="2" t="s">
        <v>36</v>
      </c>
      <c r="C5" s="2" t="s">
        <v>30</v>
      </c>
      <c r="D5" s="4" t="s">
        <v>37</v>
      </c>
      <c r="E5" s="3" t="s">
        <v>20</v>
      </c>
      <c r="F5" s="2" t="s">
        <v>32</v>
      </c>
      <c r="G5" s="3" t="s">
        <v>22</v>
      </c>
      <c r="H5" s="3" t="s">
        <v>33</v>
      </c>
      <c r="I5" s="7">
        <v>44112</v>
      </c>
      <c r="J5" s="6">
        <v>-2.7245200000000001</v>
      </c>
      <c r="K5" s="6">
        <v>-79.618920000000003</v>
      </c>
      <c r="L5" s="6" t="s">
        <v>24</v>
      </c>
      <c r="M5" s="6">
        <v>107</v>
      </c>
      <c r="N5" s="5" t="s">
        <v>25</v>
      </c>
      <c r="O5" s="5" t="s">
        <v>26</v>
      </c>
      <c r="P5" s="5" t="str">
        <f>CONCATENATE(N5,": ",O5,": ",Q5)</f>
        <v>Ecuador: Guayas: Cerro de Hayas</v>
      </c>
      <c r="Q5" s="5" t="s">
        <v>27</v>
      </c>
      <c r="R5" s="5" t="s">
        <v>28</v>
      </c>
    </row>
    <row r="6" spans="1:18" x14ac:dyDescent="0.25">
      <c r="A6" t="s">
        <v>164</v>
      </c>
      <c r="B6" s="2" t="s">
        <v>38</v>
      </c>
      <c r="C6" s="2" t="s">
        <v>39</v>
      </c>
      <c r="D6" s="4" t="s">
        <v>40</v>
      </c>
      <c r="E6" s="3" t="s">
        <v>20</v>
      </c>
      <c r="F6" s="2" t="s">
        <v>41</v>
      </c>
      <c r="G6" s="3" t="s">
        <v>42</v>
      </c>
      <c r="H6" s="3" t="s">
        <v>43</v>
      </c>
      <c r="I6" s="7">
        <v>44112</v>
      </c>
      <c r="J6" s="6">
        <v>-2.7245200000000001</v>
      </c>
      <c r="K6" s="6">
        <v>-79.618920000000003</v>
      </c>
      <c r="L6" s="6" t="s">
        <v>24</v>
      </c>
      <c r="M6" s="6">
        <v>107</v>
      </c>
      <c r="N6" s="5" t="s">
        <v>25</v>
      </c>
      <c r="O6" s="5" t="s">
        <v>26</v>
      </c>
      <c r="P6" s="5" t="str">
        <f>CONCATENATE(N6,": ",O6,": ",Q6)</f>
        <v>Ecuador: Guayas: Cerro de Hayas</v>
      </c>
      <c r="Q6" s="5" t="s">
        <v>27</v>
      </c>
      <c r="R6" s="5" t="s">
        <v>28</v>
      </c>
    </row>
    <row r="7" spans="1:18" x14ac:dyDescent="0.25">
      <c r="A7" t="s">
        <v>165</v>
      </c>
      <c r="B7" s="2" t="s">
        <v>44</v>
      </c>
      <c r="C7" s="2" t="s">
        <v>18</v>
      </c>
      <c r="D7" s="4" t="s">
        <v>45</v>
      </c>
      <c r="E7" s="3" t="s">
        <v>20</v>
      </c>
      <c r="F7" s="2" t="s">
        <v>21</v>
      </c>
      <c r="G7" s="3" t="s">
        <v>42</v>
      </c>
      <c r="H7" s="3" t="s">
        <v>46</v>
      </c>
      <c r="I7" s="7">
        <v>44112</v>
      </c>
      <c r="J7" s="6">
        <v>-2.7245200000000001</v>
      </c>
      <c r="K7" s="6">
        <v>-79.618920000000003</v>
      </c>
      <c r="L7" s="6" t="s">
        <v>24</v>
      </c>
      <c r="M7" s="6">
        <v>107</v>
      </c>
      <c r="N7" s="5" t="s">
        <v>25</v>
      </c>
      <c r="O7" s="5" t="s">
        <v>26</v>
      </c>
      <c r="P7" s="5" t="str">
        <f>CONCATENATE(N7,": ",O7,": ",Q7)</f>
        <v>Ecuador: Guayas: Cerro de Hayas</v>
      </c>
      <c r="Q7" s="5" t="s">
        <v>27</v>
      </c>
      <c r="R7" s="5" t="s">
        <v>28</v>
      </c>
    </row>
    <row r="8" spans="1:18" x14ac:dyDescent="0.25">
      <c r="A8" t="s">
        <v>166</v>
      </c>
      <c r="B8" s="2" t="s">
        <v>47</v>
      </c>
      <c r="C8" s="2" t="s">
        <v>39</v>
      </c>
      <c r="D8" s="4" t="s">
        <v>48</v>
      </c>
      <c r="E8" s="3" t="s">
        <v>20</v>
      </c>
      <c r="F8" s="2" t="s">
        <v>41</v>
      </c>
      <c r="G8" s="3" t="s">
        <v>49</v>
      </c>
      <c r="H8" s="3" t="s">
        <v>50</v>
      </c>
      <c r="I8" s="7">
        <v>44112</v>
      </c>
      <c r="J8" s="6">
        <v>-2.7245200000000001</v>
      </c>
      <c r="K8" s="6">
        <v>-79.618920000000003</v>
      </c>
      <c r="L8" s="6" t="s">
        <v>24</v>
      </c>
      <c r="M8" s="6">
        <v>107</v>
      </c>
      <c r="N8" s="5" t="s">
        <v>25</v>
      </c>
      <c r="O8" s="5" t="s">
        <v>26</v>
      </c>
      <c r="P8" s="5" t="str">
        <f>CONCATENATE(N8,": ",O8,": ",Q8)</f>
        <v>Ecuador: Guayas: Cerro de Hayas</v>
      </c>
      <c r="Q8" s="5" t="s">
        <v>27</v>
      </c>
      <c r="R8" s="5" t="s">
        <v>28</v>
      </c>
    </row>
    <row r="9" spans="1:18" x14ac:dyDescent="0.25">
      <c r="A9" t="s">
        <v>167</v>
      </c>
      <c r="B9" s="2" t="s">
        <v>51</v>
      </c>
      <c r="C9" s="2" t="s">
        <v>52</v>
      </c>
      <c r="D9" s="4" t="s">
        <v>53</v>
      </c>
      <c r="E9" s="3" t="s">
        <v>20</v>
      </c>
      <c r="F9" s="2" t="s">
        <v>54</v>
      </c>
      <c r="G9" s="3" t="s">
        <v>49</v>
      </c>
      <c r="H9" s="3" t="s">
        <v>50</v>
      </c>
      <c r="I9" s="7">
        <v>44112</v>
      </c>
      <c r="J9" s="6">
        <v>-2.7507700000000002</v>
      </c>
      <c r="K9" s="6">
        <v>-79.612690000000001</v>
      </c>
      <c r="L9" s="6" t="s">
        <v>55</v>
      </c>
      <c r="M9" s="6">
        <v>203</v>
      </c>
      <c r="N9" s="5" t="s">
        <v>25</v>
      </c>
      <c r="O9" s="5" t="s">
        <v>26</v>
      </c>
      <c r="P9" s="5" t="str">
        <f>CONCATENATE(N9,": ",O9,": ",Q9)</f>
        <v>Ecuador: Guayas: San Miguel-Estero Arenas</v>
      </c>
      <c r="Q9" s="5" t="s">
        <v>56</v>
      </c>
      <c r="R9" s="5" t="s">
        <v>28</v>
      </c>
    </row>
    <row r="10" spans="1:18" x14ac:dyDescent="0.25">
      <c r="A10" t="s">
        <v>168</v>
      </c>
      <c r="B10" s="2" t="s">
        <v>57</v>
      </c>
      <c r="C10" s="2" t="s">
        <v>58</v>
      </c>
      <c r="D10" s="4" t="s">
        <v>59</v>
      </c>
      <c r="E10" s="3" t="s">
        <v>20</v>
      </c>
      <c r="F10" s="2" t="s">
        <v>60</v>
      </c>
      <c r="G10" s="3" t="s">
        <v>61</v>
      </c>
      <c r="H10" s="3" t="s">
        <v>62</v>
      </c>
      <c r="I10" s="7">
        <v>44112</v>
      </c>
      <c r="J10" s="6">
        <v>-2.7507700000000002</v>
      </c>
      <c r="K10" s="6">
        <v>-79.612690000000001</v>
      </c>
      <c r="L10" s="6" t="s">
        <v>55</v>
      </c>
      <c r="M10" s="6">
        <v>203</v>
      </c>
      <c r="N10" s="5" t="s">
        <v>25</v>
      </c>
      <c r="O10" s="5" t="s">
        <v>26</v>
      </c>
      <c r="P10" s="5" t="str">
        <f>CONCATENATE(N10,": ",O10,": ",Q10)</f>
        <v>Ecuador: Guayas: San Miguel-Estero Arenas</v>
      </c>
      <c r="Q10" s="5" t="s">
        <v>56</v>
      </c>
      <c r="R10" s="5" t="s">
        <v>28</v>
      </c>
    </row>
    <row r="11" spans="1:18" x14ac:dyDescent="0.25">
      <c r="A11" t="s">
        <v>169</v>
      </c>
      <c r="B11" s="2" t="s">
        <v>63</v>
      </c>
      <c r="C11" s="2" t="s">
        <v>58</v>
      </c>
      <c r="D11" s="4" t="s">
        <v>64</v>
      </c>
      <c r="E11" s="3" t="s">
        <v>20</v>
      </c>
      <c r="F11" s="2" t="s">
        <v>60</v>
      </c>
      <c r="G11" s="3" t="s">
        <v>61</v>
      </c>
      <c r="H11" s="3" t="s">
        <v>62</v>
      </c>
      <c r="I11" s="7">
        <v>44112</v>
      </c>
      <c r="J11" s="6">
        <v>-2.7507700000000002</v>
      </c>
      <c r="K11" s="6">
        <v>-79.612690000000001</v>
      </c>
      <c r="L11" s="6" t="s">
        <v>55</v>
      </c>
      <c r="M11" s="6">
        <v>203</v>
      </c>
      <c r="N11" s="5" t="s">
        <v>25</v>
      </c>
      <c r="O11" s="5" t="s">
        <v>26</v>
      </c>
      <c r="P11" s="5" t="str">
        <f>CONCATENATE(N11,": ",O11,": ",Q11)</f>
        <v>Ecuador: Guayas: San Miguel-Estero Arenas</v>
      </c>
      <c r="Q11" s="5" t="s">
        <v>56</v>
      </c>
      <c r="R11" s="5" t="s">
        <v>28</v>
      </c>
    </row>
    <row r="12" spans="1:18" x14ac:dyDescent="0.25">
      <c r="A12" t="s">
        <v>170</v>
      </c>
      <c r="B12" s="2" t="s">
        <v>65</v>
      </c>
      <c r="C12" s="2" t="s">
        <v>18</v>
      </c>
      <c r="D12" s="4" t="s">
        <v>66</v>
      </c>
      <c r="E12" s="3" t="s">
        <v>20</v>
      </c>
      <c r="F12" s="2" t="s">
        <v>21</v>
      </c>
      <c r="G12" s="3" t="s">
        <v>67</v>
      </c>
      <c r="H12" s="3" t="s">
        <v>68</v>
      </c>
      <c r="I12" s="7">
        <v>44112</v>
      </c>
      <c r="J12" s="6">
        <v>-2.7245200000000001</v>
      </c>
      <c r="K12" s="6">
        <v>-79.618920000000003</v>
      </c>
      <c r="L12" s="6" t="s">
        <v>24</v>
      </c>
      <c r="M12" s="6">
        <v>107</v>
      </c>
      <c r="N12" s="5" t="s">
        <v>25</v>
      </c>
      <c r="O12" s="5" t="s">
        <v>26</v>
      </c>
      <c r="P12" s="5" t="str">
        <f>CONCATENATE(N12,": ",O12,": ",Q12)</f>
        <v>Ecuador: Guayas: Cerro de Hayas</v>
      </c>
      <c r="Q12" s="5" t="s">
        <v>27</v>
      </c>
      <c r="R12" s="5" t="s">
        <v>28</v>
      </c>
    </row>
    <row r="13" spans="1:18" x14ac:dyDescent="0.25">
      <c r="A13" t="s">
        <v>171</v>
      </c>
      <c r="B13" s="2" t="s">
        <v>69</v>
      </c>
      <c r="C13" s="2" t="s">
        <v>70</v>
      </c>
      <c r="D13" s="4" t="s">
        <v>71</v>
      </c>
      <c r="E13" s="3" t="s">
        <v>20</v>
      </c>
      <c r="F13" s="2" t="s">
        <v>72</v>
      </c>
      <c r="G13" s="3" t="s">
        <v>73</v>
      </c>
      <c r="H13" s="3" t="s">
        <v>74</v>
      </c>
      <c r="I13" s="7">
        <v>44112</v>
      </c>
      <c r="J13" s="6">
        <v>-2.7245200000000001</v>
      </c>
      <c r="K13" s="6">
        <v>-79.618920000000003</v>
      </c>
      <c r="L13" s="6" t="s">
        <v>24</v>
      </c>
      <c r="M13" s="6">
        <v>107</v>
      </c>
      <c r="N13" s="5" t="s">
        <v>25</v>
      </c>
      <c r="O13" s="5" t="s">
        <v>26</v>
      </c>
      <c r="P13" s="5" t="str">
        <f>CONCATENATE(N13,": ",O13,": ",Q13)</f>
        <v>Ecuador: Guayas: Cerro de Hayas</v>
      </c>
      <c r="Q13" s="5" t="s">
        <v>27</v>
      </c>
      <c r="R13" s="5" t="s">
        <v>28</v>
      </c>
    </row>
    <row r="14" spans="1:18" x14ac:dyDescent="0.25">
      <c r="A14" t="s">
        <v>172</v>
      </c>
      <c r="B14" s="2" t="s">
        <v>75</v>
      </c>
      <c r="C14" s="2" t="s">
        <v>70</v>
      </c>
      <c r="D14" s="4" t="s">
        <v>76</v>
      </c>
      <c r="E14" s="3" t="s">
        <v>20</v>
      </c>
      <c r="F14" s="2" t="s">
        <v>72</v>
      </c>
      <c r="G14" s="3" t="s">
        <v>73</v>
      </c>
      <c r="H14" s="3" t="s">
        <v>77</v>
      </c>
      <c r="I14" s="7">
        <v>44112</v>
      </c>
      <c r="J14" s="6">
        <v>-2.7245200000000001</v>
      </c>
      <c r="K14" s="6">
        <v>-79.618920000000003</v>
      </c>
      <c r="L14" s="6" t="s">
        <v>24</v>
      </c>
      <c r="M14" s="6">
        <v>107</v>
      </c>
      <c r="N14" s="5" t="s">
        <v>25</v>
      </c>
      <c r="O14" s="5" t="s">
        <v>26</v>
      </c>
      <c r="P14" s="5" t="str">
        <f>CONCATENATE(N14,": ",O14,": ",Q14)</f>
        <v>Ecuador: Guayas: Cerro de Hayas</v>
      </c>
      <c r="Q14" s="5" t="s">
        <v>27</v>
      </c>
      <c r="R14" s="5" t="s">
        <v>28</v>
      </c>
    </row>
    <row r="15" spans="1:18" x14ac:dyDescent="0.25">
      <c r="A15" t="s">
        <v>173</v>
      </c>
      <c r="B15" s="2" t="s">
        <v>78</v>
      </c>
      <c r="C15" s="2" t="s">
        <v>79</v>
      </c>
      <c r="D15" s="4" t="s">
        <v>80</v>
      </c>
      <c r="E15" s="3" t="s">
        <v>81</v>
      </c>
      <c r="F15" s="2" t="s">
        <v>82</v>
      </c>
      <c r="G15" s="3" t="s">
        <v>83</v>
      </c>
      <c r="H15" s="3" t="s">
        <v>84</v>
      </c>
      <c r="I15" s="7">
        <v>44109</v>
      </c>
      <c r="J15" s="6">
        <v>-2.8833700000000002</v>
      </c>
      <c r="K15" s="6">
        <v>-79.306860999999998</v>
      </c>
      <c r="L15" s="6" t="s">
        <v>85</v>
      </c>
      <c r="M15" s="6">
        <v>3800</v>
      </c>
      <c r="N15" s="5" t="s">
        <v>25</v>
      </c>
      <c r="O15" s="5" t="s">
        <v>86</v>
      </c>
      <c r="P15" s="5" t="str">
        <f>CONCATENATE(N15,": ",O15,": ",Q15)</f>
        <v>Ecuador: Azuay: Parque Nacional Cajas</v>
      </c>
      <c r="Q15" s="5" t="s">
        <v>87</v>
      </c>
      <c r="R15" s="5" t="s">
        <v>88</v>
      </c>
    </row>
    <row r="16" spans="1:18" x14ac:dyDescent="0.25">
      <c r="A16" t="s">
        <v>174</v>
      </c>
      <c r="B16" s="2" t="s">
        <v>89</v>
      </c>
      <c r="C16" s="2" t="s">
        <v>90</v>
      </c>
      <c r="D16" s="4" t="s">
        <v>91</v>
      </c>
      <c r="E16" s="3" t="s">
        <v>81</v>
      </c>
      <c r="F16" s="2" t="s">
        <v>92</v>
      </c>
      <c r="G16" s="3" t="s">
        <v>83</v>
      </c>
      <c r="H16" s="3" t="s">
        <v>93</v>
      </c>
      <c r="I16" s="7">
        <v>44109</v>
      </c>
      <c r="J16" s="6">
        <v>-2.8833700000000002</v>
      </c>
      <c r="K16" s="6">
        <v>-79.306860999999998</v>
      </c>
      <c r="L16" s="6" t="s">
        <v>85</v>
      </c>
      <c r="M16" s="6">
        <v>3800</v>
      </c>
      <c r="N16" s="5" t="s">
        <v>25</v>
      </c>
      <c r="O16" s="5" t="s">
        <v>86</v>
      </c>
      <c r="P16" s="5" t="str">
        <f>CONCATENATE(N16,": ",O16,": ",Q16)</f>
        <v>Ecuador: Azuay: Parque Nacional Cajas</v>
      </c>
      <c r="Q16" s="5" t="s">
        <v>87</v>
      </c>
      <c r="R16" s="5" t="s">
        <v>88</v>
      </c>
    </row>
    <row r="17" spans="1:18" x14ac:dyDescent="0.25">
      <c r="A17" t="s">
        <v>175</v>
      </c>
      <c r="B17" s="2" t="s">
        <v>94</v>
      </c>
      <c r="C17" s="2" t="s">
        <v>39</v>
      </c>
      <c r="D17" s="4" t="s">
        <v>95</v>
      </c>
      <c r="E17" s="3" t="s">
        <v>20</v>
      </c>
      <c r="F17" s="2" t="s">
        <v>41</v>
      </c>
      <c r="G17" s="3" t="s">
        <v>83</v>
      </c>
      <c r="H17" s="3" t="s">
        <v>96</v>
      </c>
      <c r="I17" s="7">
        <v>44112</v>
      </c>
      <c r="J17" s="6">
        <v>-2.7245200000000001</v>
      </c>
      <c r="K17" s="6">
        <v>-79.618920000000003</v>
      </c>
      <c r="L17" s="6" t="s">
        <v>24</v>
      </c>
      <c r="M17" s="6">
        <v>107</v>
      </c>
      <c r="N17" s="5" t="s">
        <v>25</v>
      </c>
      <c r="O17" s="5" t="s">
        <v>26</v>
      </c>
      <c r="P17" s="5" t="str">
        <f>CONCATENATE(N17,": ",O17,": ",Q17)</f>
        <v>Ecuador: Guayas: Cerro de Hayas</v>
      </c>
      <c r="Q17" s="5" t="s">
        <v>27</v>
      </c>
      <c r="R17" s="5" t="s">
        <v>97</v>
      </c>
    </row>
    <row r="18" spans="1:18" x14ac:dyDescent="0.25">
      <c r="A18" t="s">
        <v>176</v>
      </c>
      <c r="B18" s="2" t="s">
        <v>98</v>
      </c>
      <c r="C18" s="2" t="s">
        <v>99</v>
      </c>
      <c r="D18" s="4" t="s">
        <v>100</v>
      </c>
      <c r="E18" s="3" t="s">
        <v>101</v>
      </c>
      <c r="F18" s="2" t="s">
        <v>102</v>
      </c>
      <c r="G18" s="3" t="s">
        <v>83</v>
      </c>
      <c r="H18" s="3" t="s">
        <v>103</v>
      </c>
      <c r="I18" s="7">
        <v>44108</v>
      </c>
      <c r="J18" s="6">
        <v>-3.1567500000000002</v>
      </c>
      <c r="K18" s="6">
        <v>-78.845380000000006</v>
      </c>
      <c r="L18" s="6" t="s">
        <v>104</v>
      </c>
      <c r="M18" s="6">
        <v>3064</v>
      </c>
      <c r="N18" s="5" t="s">
        <v>25</v>
      </c>
      <c r="O18" s="5" t="s">
        <v>86</v>
      </c>
      <c r="P18" s="5" t="str">
        <f>CONCATENATE(N18,": ",O18,": ",Q18)</f>
        <v>Ecuador: Azuay: Cerro Negro</v>
      </c>
      <c r="Q18" s="5" t="s">
        <v>105</v>
      </c>
      <c r="R18" s="5" t="s">
        <v>106</v>
      </c>
    </row>
    <row r="19" spans="1:18" x14ac:dyDescent="0.25">
      <c r="A19" t="s">
        <v>177</v>
      </c>
      <c r="B19" s="2" t="s">
        <v>107</v>
      </c>
      <c r="C19" s="2" t="s">
        <v>79</v>
      </c>
      <c r="D19" s="4" t="s">
        <v>108</v>
      </c>
      <c r="E19" s="3" t="s">
        <v>81</v>
      </c>
      <c r="F19" s="2" t="s">
        <v>82</v>
      </c>
      <c r="G19" s="3" t="s">
        <v>83</v>
      </c>
      <c r="H19" s="3" t="s">
        <v>103</v>
      </c>
      <c r="I19" s="7">
        <v>44109</v>
      </c>
      <c r="J19" s="6">
        <v>-2.8833700000000002</v>
      </c>
      <c r="K19" s="6">
        <v>-79.306860999999998</v>
      </c>
      <c r="L19" s="6" t="s">
        <v>85</v>
      </c>
      <c r="M19" s="6">
        <v>3800</v>
      </c>
      <c r="N19" s="5" t="s">
        <v>25</v>
      </c>
      <c r="O19" s="5" t="s">
        <v>86</v>
      </c>
      <c r="P19" s="5" t="str">
        <f>CONCATENATE(N19,": ",O19,": ",Q19)</f>
        <v>Ecuador: Azuay: Parque Nacional Cajas</v>
      </c>
      <c r="Q19" s="5" t="s">
        <v>87</v>
      </c>
      <c r="R19" s="5" t="s">
        <v>88</v>
      </c>
    </row>
    <row r="20" spans="1:18" x14ac:dyDescent="0.25">
      <c r="A20" t="s">
        <v>178</v>
      </c>
      <c r="B20" s="2" t="s">
        <v>109</v>
      </c>
      <c r="C20" s="2" t="s">
        <v>79</v>
      </c>
      <c r="D20" s="4" t="s">
        <v>110</v>
      </c>
      <c r="E20" s="3" t="s">
        <v>81</v>
      </c>
      <c r="F20" s="2" t="s">
        <v>82</v>
      </c>
      <c r="G20" s="3" t="s">
        <v>83</v>
      </c>
      <c r="H20" s="3" t="s">
        <v>103</v>
      </c>
      <c r="I20" s="7">
        <v>44109</v>
      </c>
      <c r="J20" s="6">
        <v>-2.8833700000000002</v>
      </c>
      <c r="K20" s="6">
        <v>-79.306860999999998</v>
      </c>
      <c r="L20" s="6" t="s">
        <v>85</v>
      </c>
      <c r="M20" s="6">
        <v>3800</v>
      </c>
      <c r="N20" s="5" t="s">
        <v>25</v>
      </c>
      <c r="O20" s="5" t="s">
        <v>86</v>
      </c>
      <c r="P20" s="5" t="str">
        <f>CONCATENATE(N20,": ",O20,": ",Q20)</f>
        <v>Ecuador: Azuay: Parque Nacional Cajas</v>
      </c>
      <c r="Q20" s="5" t="s">
        <v>87</v>
      </c>
      <c r="R20" s="5" t="s">
        <v>88</v>
      </c>
    </row>
    <row r="21" spans="1:18" x14ac:dyDescent="0.25">
      <c r="A21" t="s">
        <v>179</v>
      </c>
      <c r="B21" s="2" t="s">
        <v>111</v>
      </c>
      <c r="C21" s="2" t="s">
        <v>79</v>
      </c>
      <c r="D21" s="4" t="s">
        <v>112</v>
      </c>
      <c r="E21" s="3" t="s">
        <v>81</v>
      </c>
      <c r="F21" s="2" t="s">
        <v>82</v>
      </c>
      <c r="G21" s="3" t="s">
        <v>83</v>
      </c>
      <c r="H21" s="3" t="s">
        <v>103</v>
      </c>
      <c r="I21" s="7">
        <v>44109</v>
      </c>
      <c r="J21" s="6">
        <v>-2.8833700000000002</v>
      </c>
      <c r="K21" s="6">
        <v>-79.306860999999998</v>
      </c>
      <c r="L21" s="6" t="s">
        <v>85</v>
      </c>
      <c r="M21" s="6">
        <v>3800</v>
      </c>
      <c r="N21" s="5" t="s">
        <v>25</v>
      </c>
      <c r="O21" s="5" t="s">
        <v>86</v>
      </c>
      <c r="P21" s="5" t="str">
        <f>CONCATENATE(N21,": ",O21,": ",Q21)</f>
        <v>Ecuador: Azuay: Parque Nacional Cajas</v>
      </c>
      <c r="Q21" s="5" t="s">
        <v>87</v>
      </c>
      <c r="R21" s="5" t="s">
        <v>88</v>
      </c>
    </row>
    <row r="22" spans="1:18" x14ac:dyDescent="0.25">
      <c r="A22" t="s">
        <v>180</v>
      </c>
      <c r="B22" s="2" t="s">
        <v>113</v>
      </c>
      <c r="C22" s="2" t="s">
        <v>114</v>
      </c>
      <c r="D22" s="4" t="s">
        <v>115</v>
      </c>
      <c r="E22" s="3" t="s">
        <v>101</v>
      </c>
      <c r="F22" s="2" t="s">
        <v>116</v>
      </c>
      <c r="G22" s="3" t="s">
        <v>83</v>
      </c>
      <c r="H22" s="3" t="s">
        <v>117</v>
      </c>
      <c r="I22" s="7">
        <v>44108</v>
      </c>
      <c r="J22" s="6">
        <v>-3.1567500000000002</v>
      </c>
      <c r="K22" s="6">
        <v>-78.845380000000006</v>
      </c>
      <c r="L22" s="6" t="s">
        <v>104</v>
      </c>
      <c r="M22" s="6">
        <v>3064</v>
      </c>
      <c r="N22" s="5" t="s">
        <v>25</v>
      </c>
      <c r="O22" s="5" t="s">
        <v>86</v>
      </c>
      <c r="P22" s="5" t="str">
        <f>CONCATENATE(N22,": ",O22,": ",Q22)</f>
        <v>Ecuador: Azuay: Cerro Negro</v>
      </c>
      <c r="Q22" s="5" t="s">
        <v>105</v>
      </c>
      <c r="R22" s="5" t="s">
        <v>106</v>
      </c>
    </row>
    <row r="23" spans="1:18" x14ac:dyDescent="0.25">
      <c r="A23" t="s">
        <v>181</v>
      </c>
      <c r="B23" s="2" t="s">
        <v>118</v>
      </c>
      <c r="C23" s="2" t="s">
        <v>39</v>
      </c>
      <c r="D23" s="4" t="s">
        <v>119</v>
      </c>
      <c r="E23" s="3" t="s">
        <v>20</v>
      </c>
      <c r="F23" s="2" t="s">
        <v>41</v>
      </c>
      <c r="G23" s="3" t="s">
        <v>83</v>
      </c>
      <c r="H23" s="3" t="s">
        <v>120</v>
      </c>
      <c r="I23" s="7">
        <v>44112</v>
      </c>
      <c r="J23" s="6">
        <v>-2.7245200000000001</v>
      </c>
      <c r="K23" s="6">
        <v>-79.618920000000003</v>
      </c>
      <c r="L23" s="6" t="s">
        <v>24</v>
      </c>
      <c r="M23" s="6">
        <v>107</v>
      </c>
      <c r="N23" s="5" t="s">
        <v>25</v>
      </c>
      <c r="O23" s="5" t="s">
        <v>26</v>
      </c>
      <c r="P23" s="5" t="str">
        <f>CONCATENATE(N23,": ",O23,": ",Q23)</f>
        <v>Ecuador: Guayas: Cerro de Hayas</v>
      </c>
      <c r="Q23" s="5" t="s">
        <v>27</v>
      </c>
      <c r="R23" s="5" t="s">
        <v>97</v>
      </c>
    </row>
    <row r="24" spans="1:18" x14ac:dyDescent="0.25">
      <c r="A24" t="s">
        <v>182</v>
      </c>
      <c r="B24" s="2" t="s">
        <v>121</v>
      </c>
      <c r="C24" s="2" t="s">
        <v>58</v>
      </c>
      <c r="D24" s="4" t="s">
        <v>122</v>
      </c>
      <c r="E24" s="3" t="s">
        <v>20</v>
      </c>
      <c r="F24" s="2" t="s">
        <v>60</v>
      </c>
      <c r="G24" s="3" t="s">
        <v>83</v>
      </c>
      <c r="H24" s="3" t="s">
        <v>120</v>
      </c>
      <c r="I24" s="7">
        <v>44112</v>
      </c>
      <c r="J24" s="6">
        <v>-2.7507700000000002</v>
      </c>
      <c r="K24" s="6">
        <v>-79.612690000000001</v>
      </c>
      <c r="L24" s="6" t="s">
        <v>55</v>
      </c>
      <c r="M24" s="6">
        <v>203</v>
      </c>
      <c r="N24" s="5" t="s">
        <v>25</v>
      </c>
      <c r="O24" s="5" t="s">
        <v>26</v>
      </c>
      <c r="P24" s="5" t="str">
        <f>CONCATENATE(N24,": ",O24,": ",Q24)</f>
        <v>Ecuador: Guayas: San Miguel-Estero Arenas</v>
      </c>
      <c r="Q24" s="5" t="s">
        <v>56</v>
      </c>
      <c r="R24" s="5" t="s">
        <v>28</v>
      </c>
    </row>
    <row r="25" spans="1:18" x14ac:dyDescent="0.25">
      <c r="A25" t="s">
        <v>183</v>
      </c>
      <c r="B25" s="2" t="s">
        <v>123</v>
      </c>
      <c r="C25" s="2" t="s">
        <v>114</v>
      </c>
      <c r="D25" s="4" t="s">
        <v>124</v>
      </c>
      <c r="E25" s="3" t="s">
        <v>101</v>
      </c>
      <c r="F25" s="2" t="s">
        <v>116</v>
      </c>
      <c r="G25" s="3" t="s">
        <v>83</v>
      </c>
      <c r="H25" s="3" t="s">
        <v>125</v>
      </c>
      <c r="I25" s="7">
        <v>44108</v>
      </c>
      <c r="J25" s="6">
        <v>-3.1567500000000002</v>
      </c>
      <c r="K25" s="6">
        <v>-78.845380000000006</v>
      </c>
      <c r="L25" s="6" t="s">
        <v>104</v>
      </c>
      <c r="M25" s="6">
        <v>3064</v>
      </c>
      <c r="N25" s="5" t="s">
        <v>25</v>
      </c>
      <c r="O25" s="5" t="s">
        <v>86</v>
      </c>
      <c r="P25" s="5" t="str">
        <f>CONCATENATE(N25,": ",O25,": ",Q25)</f>
        <v>Ecuador: Azuay: Cerro Negro</v>
      </c>
      <c r="Q25" s="5" t="s">
        <v>105</v>
      </c>
      <c r="R25" s="5" t="s">
        <v>106</v>
      </c>
    </row>
    <row r="26" spans="1:18" x14ac:dyDescent="0.25">
      <c r="A26" t="s">
        <v>184</v>
      </c>
      <c r="B26" s="2" t="s">
        <v>126</v>
      </c>
      <c r="C26" s="2" t="s">
        <v>99</v>
      </c>
      <c r="D26" s="4" t="s">
        <v>127</v>
      </c>
      <c r="E26" s="3" t="s">
        <v>101</v>
      </c>
      <c r="F26" s="2" t="s">
        <v>102</v>
      </c>
      <c r="G26" s="3" t="s">
        <v>128</v>
      </c>
      <c r="H26" s="3" t="s">
        <v>129</v>
      </c>
      <c r="I26" s="7">
        <v>44108</v>
      </c>
      <c r="J26" s="6">
        <v>-3.1567500000000002</v>
      </c>
      <c r="K26" s="6">
        <v>-78.845380000000006</v>
      </c>
      <c r="L26" s="6" t="s">
        <v>104</v>
      </c>
      <c r="M26" s="6">
        <v>3064</v>
      </c>
      <c r="N26" s="5" t="s">
        <v>25</v>
      </c>
      <c r="O26" s="5" t="s">
        <v>86</v>
      </c>
      <c r="P26" s="5" t="str">
        <f>CONCATENATE(N26,": ",O26,": ",Q26)</f>
        <v>Ecuador: Azuay: Cerro Negro</v>
      </c>
      <c r="Q26" s="5" t="s">
        <v>105</v>
      </c>
      <c r="R26" s="5" t="s">
        <v>106</v>
      </c>
    </row>
    <row r="27" spans="1:18" x14ac:dyDescent="0.25">
      <c r="A27" t="s">
        <v>185</v>
      </c>
      <c r="B27" s="2" t="s">
        <v>130</v>
      </c>
      <c r="C27" s="2" t="s">
        <v>99</v>
      </c>
      <c r="D27" s="4" t="s">
        <v>131</v>
      </c>
      <c r="E27" s="3" t="s">
        <v>101</v>
      </c>
      <c r="F27" s="2" t="s">
        <v>102</v>
      </c>
      <c r="G27" s="3" t="s">
        <v>128</v>
      </c>
      <c r="H27" s="3" t="s">
        <v>132</v>
      </c>
      <c r="I27" s="7">
        <v>44108</v>
      </c>
      <c r="J27" s="6">
        <v>-3.1567500000000002</v>
      </c>
      <c r="K27" s="6">
        <v>-78.845380000000006</v>
      </c>
      <c r="L27" s="6" t="s">
        <v>104</v>
      </c>
      <c r="M27" s="6">
        <v>3064</v>
      </c>
      <c r="N27" s="5" t="s">
        <v>25</v>
      </c>
      <c r="O27" s="5" t="s">
        <v>86</v>
      </c>
      <c r="P27" s="5" t="str">
        <f>CONCATENATE(N27,": ",O27,": ",Q27)</f>
        <v>Ecuador: Azuay: Cerro Negro</v>
      </c>
      <c r="Q27" s="5" t="s">
        <v>105</v>
      </c>
      <c r="R27" s="5" t="s">
        <v>106</v>
      </c>
    </row>
    <row r="28" spans="1:18" x14ac:dyDescent="0.25">
      <c r="A28" t="s">
        <v>186</v>
      </c>
      <c r="B28" s="2" t="s">
        <v>133</v>
      </c>
      <c r="C28" s="2" t="s">
        <v>58</v>
      </c>
      <c r="D28" s="4" t="s">
        <v>134</v>
      </c>
      <c r="E28" s="3" t="s">
        <v>20</v>
      </c>
      <c r="F28" s="2" t="s">
        <v>60</v>
      </c>
      <c r="G28" s="3" t="s">
        <v>135</v>
      </c>
      <c r="H28" s="3" t="s">
        <v>136</v>
      </c>
      <c r="I28" s="7">
        <v>44112</v>
      </c>
      <c r="J28" s="6">
        <v>-2.7507700000000002</v>
      </c>
      <c r="K28" s="6">
        <v>-79.612690000000001</v>
      </c>
      <c r="L28" s="6" t="s">
        <v>55</v>
      </c>
      <c r="M28" s="6">
        <v>203</v>
      </c>
      <c r="N28" s="5" t="s">
        <v>25</v>
      </c>
      <c r="O28" s="5" t="s">
        <v>26</v>
      </c>
      <c r="P28" s="5" t="str">
        <f>CONCATENATE(N28,": ",O28,": ",Q28)</f>
        <v>Ecuador: Guayas: San Miguel-Estero Arenas</v>
      </c>
      <c r="Q28" s="5" t="s">
        <v>56</v>
      </c>
      <c r="R28" s="5" t="s">
        <v>28</v>
      </c>
    </row>
    <row r="29" spans="1:18" x14ac:dyDescent="0.25">
      <c r="A29" t="s">
        <v>187</v>
      </c>
      <c r="B29" s="2" t="s">
        <v>137</v>
      </c>
      <c r="C29" s="2" t="s">
        <v>90</v>
      </c>
      <c r="D29" s="4" t="s">
        <v>138</v>
      </c>
      <c r="E29" s="3" t="s">
        <v>81</v>
      </c>
      <c r="F29" s="2" t="s">
        <v>92</v>
      </c>
      <c r="G29" s="3" t="s">
        <v>135</v>
      </c>
      <c r="H29" s="3" t="s">
        <v>139</v>
      </c>
      <c r="I29" s="7">
        <v>44109</v>
      </c>
      <c r="J29" s="6">
        <v>-2.8833700000000002</v>
      </c>
      <c r="K29" s="6">
        <v>-79.306860999999998</v>
      </c>
      <c r="L29" s="6" t="s">
        <v>85</v>
      </c>
      <c r="M29" s="6">
        <v>3800</v>
      </c>
      <c r="N29" s="5" t="s">
        <v>25</v>
      </c>
      <c r="O29" s="5" t="s">
        <v>86</v>
      </c>
      <c r="P29" s="5" t="str">
        <f>CONCATENATE(N29,": ",O29,": ",Q29)</f>
        <v>Ecuador: Azuay: Parque Nacional Cajas</v>
      </c>
      <c r="Q29" s="5" t="s">
        <v>87</v>
      </c>
      <c r="R29" s="5" t="s">
        <v>88</v>
      </c>
    </row>
    <row r="30" spans="1:18" x14ac:dyDescent="0.25">
      <c r="A30" t="s">
        <v>188</v>
      </c>
      <c r="B30" s="2" t="s">
        <v>140</v>
      </c>
      <c r="C30" s="2" t="s">
        <v>90</v>
      </c>
      <c r="D30" s="4" t="s">
        <v>141</v>
      </c>
      <c r="E30" s="3" t="s">
        <v>81</v>
      </c>
      <c r="F30" s="2" t="s">
        <v>92</v>
      </c>
      <c r="G30" s="3" t="s">
        <v>135</v>
      </c>
      <c r="H30" s="3" t="s">
        <v>139</v>
      </c>
      <c r="I30" s="7">
        <v>44109</v>
      </c>
      <c r="J30" s="6">
        <v>-2.8833700000000002</v>
      </c>
      <c r="K30" s="6">
        <v>-79.306860999999998</v>
      </c>
      <c r="L30" s="6" t="s">
        <v>85</v>
      </c>
      <c r="M30" s="6">
        <v>3800</v>
      </c>
      <c r="N30" s="5" t="s">
        <v>25</v>
      </c>
      <c r="O30" s="5" t="s">
        <v>86</v>
      </c>
      <c r="P30" s="5" t="str">
        <f>CONCATENATE(N30,": ",O30,": ",Q30)</f>
        <v>Ecuador: Azuay: Parque Nacional Cajas</v>
      </c>
      <c r="Q30" s="5" t="s">
        <v>87</v>
      </c>
      <c r="R30" s="5" t="s">
        <v>88</v>
      </c>
    </row>
    <row r="31" spans="1:18" x14ac:dyDescent="0.25">
      <c r="A31" t="s">
        <v>189</v>
      </c>
      <c r="B31" s="2" t="s">
        <v>142</v>
      </c>
      <c r="C31" s="2" t="s">
        <v>30</v>
      </c>
      <c r="D31" s="4" t="s">
        <v>143</v>
      </c>
      <c r="E31" s="3" t="s">
        <v>20</v>
      </c>
      <c r="F31" s="2" t="s">
        <v>32</v>
      </c>
      <c r="G31" s="3" t="s">
        <v>135</v>
      </c>
      <c r="H31" s="3" t="s">
        <v>144</v>
      </c>
      <c r="I31" s="7">
        <v>44112</v>
      </c>
      <c r="J31" s="6">
        <v>-2.7245200000000001</v>
      </c>
      <c r="K31" s="6">
        <v>-79.618920000000003</v>
      </c>
      <c r="L31" s="6" t="s">
        <v>24</v>
      </c>
      <c r="M31" s="6">
        <v>107</v>
      </c>
      <c r="N31" s="5" t="s">
        <v>25</v>
      </c>
      <c r="O31" s="5" t="s">
        <v>26</v>
      </c>
      <c r="P31" s="5" t="str">
        <f>CONCATENATE(N31,": ",O31,": ",Q31)</f>
        <v>Ecuador: Guayas: Cerro de Hayas</v>
      </c>
      <c r="Q31" s="5" t="s">
        <v>27</v>
      </c>
      <c r="R31" s="5" t="s">
        <v>97</v>
      </c>
    </row>
    <row r="32" spans="1:18" x14ac:dyDescent="0.25">
      <c r="A32" t="s">
        <v>190</v>
      </c>
      <c r="B32" s="2" t="s">
        <v>145</v>
      </c>
      <c r="C32" s="2" t="s">
        <v>146</v>
      </c>
      <c r="D32" s="4" t="s">
        <v>147</v>
      </c>
      <c r="E32" s="3" t="s">
        <v>20</v>
      </c>
      <c r="F32" s="2" t="s">
        <v>148</v>
      </c>
      <c r="G32" s="3" t="s">
        <v>149</v>
      </c>
      <c r="H32" s="3" t="s">
        <v>150</v>
      </c>
      <c r="I32" s="7">
        <v>44112</v>
      </c>
      <c r="J32" s="6">
        <v>-2.7245200000000001</v>
      </c>
      <c r="K32" s="6">
        <v>-79.618920000000003</v>
      </c>
      <c r="L32" s="6" t="s">
        <v>24</v>
      </c>
      <c r="M32" s="6">
        <v>107</v>
      </c>
      <c r="N32" s="5" t="s">
        <v>25</v>
      </c>
      <c r="O32" s="5" t="s">
        <v>26</v>
      </c>
      <c r="P32" s="5" t="str">
        <f>CONCATENATE(N32,": ",O32,": ",Q32)</f>
        <v>Ecuador: Guayas: Cerro de Hayas</v>
      </c>
      <c r="Q32" s="5" t="s">
        <v>27</v>
      </c>
      <c r="R32" s="5" t="s">
        <v>97</v>
      </c>
    </row>
    <row r="33" spans="1:18" x14ac:dyDescent="0.25">
      <c r="A33" t="s">
        <v>191</v>
      </c>
      <c r="B33" s="2" t="s">
        <v>151</v>
      </c>
      <c r="C33" s="2" t="s">
        <v>146</v>
      </c>
      <c r="D33" s="4" t="s">
        <v>152</v>
      </c>
      <c r="E33" s="3" t="s">
        <v>20</v>
      </c>
      <c r="F33" s="2" t="s">
        <v>148</v>
      </c>
      <c r="G33" s="3" t="s">
        <v>149</v>
      </c>
      <c r="H33" s="3" t="s">
        <v>150</v>
      </c>
      <c r="I33" s="7">
        <v>44112</v>
      </c>
      <c r="J33" s="6">
        <v>-2.7245200000000001</v>
      </c>
      <c r="K33" s="6">
        <v>-79.618920000000003</v>
      </c>
      <c r="L33" s="6" t="s">
        <v>24</v>
      </c>
      <c r="M33" s="6">
        <v>107</v>
      </c>
      <c r="N33" s="5" t="s">
        <v>25</v>
      </c>
      <c r="O33" s="5" t="s">
        <v>26</v>
      </c>
      <c r="P33" s="5" t="str">
        <f>CONCATENATE(N33,": ",O33,": ",Q33)</f>
        <v>Ecuador: Guayas: Cerro de Hayas</v>
      </c>
      <c r="Q33" s="5" t="s">
        <v>27</v>
      </c>
      <c r="R33" s="5" t="s">
        <v>97</v>
      </c>
    </row>
    <row r="34" spans="1:18" x14ac:dyDescent="0.25">
      <c r="A34" t="s">
        <v>192</v>
      </c>
      <c r="B34" s="2" t="s">
        <v>153</v>
      </c>
      <c r="C34" s="2" t="s">
        <v>146</v>
      </c>
      <c r="D34" s="4" t="s">
        <v>154</v>
      </c>
      <c r="E34" s="3" t="s">
        <v>20</v>
      </c>
      <c r="F34" s="2" t="s">
        <v>148</v>
      </c>
      <c r="G34" s="3" t="s">
        <v>149</v>
      </c>
      <c r="H34" s="3" t="s">
        <v>150</v>
      </c>
      <c r="I34" s="7">
        <v>44112</v>
      </c>
      <c r="J34" s="6">
        <v>-2.7245200000000001</v>
      </c>
      <c r="K34" s="6">
        <v>-79.618920000000003</v>
      </c>
      <c r="L34" s="6" t="s">
        <v>24</v>
      </c>
      <c r="M34" s="6">
        <v>107</v>
      </c>
      <c r="N34" s="5" t="s">
        <v>25</v>
      </c>
      <c r="O34" s="5" t="s">
        <v>26</v>
      </c>
      <c r="P34" s="5" t="str">
        <f>CONCATENATE(N34,": ",O34,": ",Q34)</f>
        <v>Ecuador: Guayas: Cerro de Hayas</v>
      </c>
      <c r="Q34" s="5" t="s">
        <v>27</v>
      </c>
      <c r="R34" s="5" t="s">
        <v>97</v>
      </c>
    </row>
    <row r="35" spans="1:18" x14ac:dyDescent="0.25">
      <c r="A35" t="s">
        <v>193</v>
      </c>
      <c r="B35" s="2" t="s">
        <v>155</v>
      </c>
      <c r="C35" s="2" t="s">
        <v>70</v>
      </c>
      <c r="D35" s="4" t="s">
        <v>156</v>
      </c>
      <c r="E35" s="3" t="s">
        <v>20</v>
      </c>
      <c r="F35" s="2" t="s">
        <v>72</v>
      </c>
      <c r="G35" s="3" t="s">
        <v>149</v>
      </c>
      <c r="H35" s="3" t="s">
        <v>150</v>
      </c>
      <c r="I35" s="7">
        <v>44112</v>
      </c>
      <c r="J35" s="6">
        <v>-2.7245200000000001</v>
      </c>
      <c r="K35" s="6">
        <v>-79.618920000000003</v>
      </c>
      <c r="L35" s="6" t="s">
        <v>24</v>
      </c>
      <c r="M35" s="6">
        <v>107</v>
      </c>
      <c r="N35" s="5" t="s">
        <v>25</v>
      </c>
      <c r="O35" s="5" t="s">
        <v>26</v>
      </c>
      <c r="P35" s="5" t="str">
        <f>CONCATENATE(N35,": ",O35,": ",Q35)</f>
        <v>Ecuador: Guayas: Cerro de Hayas</v>
      </c>
      <c r="Q35" s="5" t="s">
        <v>27</v>
      </c>
      <c r="R35" s="5" t="s">
        <v>97</v>
      </c>
    </row>
    <row r="36" spans="1:18" x14ac:dyDescent="0.25">
      <c r="A36" t="s">
        <v>194</v>
      </c>
      <c r="B36" s="2" t="s">
        <v>157</v>
      </c>
      <c r="C36" s="2" t="s">
        <v>52</v>
      </c>
      <c r="D36" s="4" t="s">
        <v>158</v>
      </c>
      <c r="E36" s="3" t="s">
        <v>20</v>
      </c>
      <c r="F36" s="2" t="s">
        <v>54</v>
      </c>
      <c r="G36" s="3" t="s">
        <v>149</v>
      </c>
      <c r="H36" s="3" t="s">
        <v>150</v>
      </c>
      <c r="I36" s="7">
        <v>44112</v>
      </c>
      <c r="J36" s="6">
        <v>-2.7507700000000002</v>
      </c>
      <c r="K36" s="6">
        <v>-79.612690000000001</v>
      </c>
      <c r="L36" s="6" t="s">
        <v>55</v>
      </c>
      <c r="M36" s="6">
        <v>203</v>
      </c>
      <c r="N36" s="5" t="s">
        <v>25</v>
      </c>
      <c r="O36" s="5" t="s">
        <v>26</v>
      </c>
      <c r="P36" s="5" t="str">
        <f>CONCATENATE(N36,": ",O36,": ",Q36)</f>
        <v>Ecuador: Guayas: San Miguel-Estero Arenas</v>
      </c>
      <c r="Q36" s="5" t="s">
        <v>56</v>
      </c>
      <c r="R36" s="5" t="s">
        <v>28</v>
      </c>
    </row>
  </sheetData>
  <sortState ref="A2:R36">
    <sortCondition ref="D2:D36"/>
  </sortState>
  <phoneticPr fontId="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2022-01-28T17:10:01Z</dcterms:created>
  <dcterms:modified xsi:type="dcterms:W3CDTF">2024-09-06T21:10:56Z</dcterms:modified>
  <cp:category/>
  <cp:contentStatus/>
</cp:coreProperties>
</file>