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28"/>
  <workbookPr/>
  <mc:AlternateContent xmlns:mc="http://schemas.openxmlformats.org/markup-compatibility/2006">
    <mc:Choice Requires="x15">
      <x15ac:absPath xmlns:x15ac="http://schemas.microsoft.com/office/spreadsheetml/2010/11/ac" url="C:\Users\20170925\Desktop\Desktop Data  After service 08.08.24\Rui Zeng Articles\Toona sinensis\ClO2 paper toona\Submissions\PeerJ\Major Revision\Submitted on Portal\Again Submitted\"/>
    </mc:Choice>
  </mc:AlternateContent>
  <xr:revisionPtr revIDLastSave="0" documentId="13_ncr:1_{D9272950-74DF-4AFA-8CF1-E7F8626A2086}" xr6:coauthVersionLast="47" xr6:coauthVersionMax="47" xr10:uidLastSave="{00000000-0000-0000-0000-000000000000}"/>
  <bookViews>
    <workbookView xWindow="-108" yWindow="-108" windowWidth="23256" windowHeight="14016" tabRatio="740" xr2:uid="{00000000-000D-0000-FFFF-FFFF00000000}"/>
  </bookViews>
  <sheets>
    <sheet name="Sensibility" sheetId="6" r:id="rId1"/>
    <sheet name="Weight Loss rate" sheetId="4" r:id="rId2"/>
    <sheet name="Total flavonoids" sheetId="1" r:id="rId3"/>
    <sheet name="Vc" sheetId="3" r:id="rId4"/>
    <sheet name="nitrite" sheetId="5" r:id="rId5"/>
    <sheet name="SOD enzyme activity" sheetId="2" r:id="rId6"/>
    <sheet name="Residual chlorine dioxide" sheetId="7" r:id="rId7"/>
  </sheets>
  <externalReferences>
    <externalReference r:id="rId8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3" i="7" l="1"/>
  <c r="M4" i="7"/>
  <c r="M5" i="7"/>
  <c r="M6" i="7"/>
  <c r="M2" i="7"/>
  <c r="I3" i="7"/>
  <c r="I4" i="7"/>
  <c r="I5" i="7"/>
  <c r="I6" i="7"/>
  <c r="I2" i="7"/>
  <c r="Q3" i="7"/>
  <c r="Q4" i="7"/>
  <c r="Q5" i="7"/>
  <c r="Q6" i="7"/>
  <c r="Q2" i="7"/>
  <c r="E3" i="7"/>
  <c r="E4" i="7"/>
  <c r="E5" i="7"/>
  <c r="E6" i="7"/>
  <c r="E2" i="7"/>
  <c r="AI4" i="2"/>
  <c r="AI5" i="2"/>
  <c r="AI6" i="2"/>
  <c r="AI7" i="2"/>
  <c r="AI3" i="2"/>
  <c r="AE4" i="2"/>
  <c r="AE5" i="2"/>
  <c r="AE6" i="2"/>
  <c r="AE7" i="2"/>
  <c r="AE3" i="2"/>
  <c r="AA4" i="2"/>
  <c r="AA5" i="2"/>
  <c r="AA6" i="2"/>
  <c r="AA7" i="2"/>
  <c r="AA3" i="2"/>
  <c r="W4" i="2"/>
  <c r="W5" i="2"/>
  <c r="W6" i="2"/>
  <c r="W7" i="2"/>
  <c r="W3" i="2"/>
  <c r="S4" i="2"/>
  <c r="S5" i="2"/>
  <c r="S6" i="2"/>
  <c r="S7" i="2"/>
  <c r="S3" i="2"/>
  <c r="X4" i="5"/>
  <c r="X5" i="5"/>
  <c r="X6" i="5"/>
  <c r="X7" i="5"/>
  <c r="X8" i="5"/>
  <c r="X3" i="5"/>
  <c r="T4" i="5"/>
  <c r="T5" i="5"/>
  <c r="T6" i="5"/>
  <c r="T7" i="5"/>
  <c r="T8" i="5"/>
  <c r="T3" i="5"/>
  <c r="P4" i="5"/>
  <c r="P5" i="5"/>
  <c r="P6" i="5"/>
  <c r="P7" i="5"/>
  <c r="P8" i="5"/>
  <c r="P3" i="5"/>
  <c r="L4" i="5"/>
  <c r="L5" i="5"/>
  <c r="L6" i="5"/>
  <c r="L7" i="5"/>
  <c r="L8" i="5"/>
  <c r="L3" i="5"/>
  <c r="H4" i="5"/>
  <c r="H5" i="5"/>
  <c r="H6" i="5"/>
  <c r="H7" i="5"/>
  <c r="H8" i="5"/>
  <c r="H3" i="5"/>
  <c r="AB7" i="3"/>
  <c r="AB8" i="3"/>
  <c r="AB9" i="3"/>
  <c r="AB10" i="3"/>
  <c r="AB11" i="3"/>
  <c r="AB6" i="3"/>
  <c r="X7" i="3"/>
  <c r="X8" i="3"/>
  <c r="X9" i="3"/>
  <c r="X10" i="3"/>
  <c r="X11" i="3"/>
  <c r="X6" i="3"/>
  <c r="T7" i="3"/>
  <c r="T8" i="3"/>
  <c r="T9" i="3"/>
  <c r="T10" i="3"/>
  <c r="T11" i="3"/>
  <c r="T6" i="3"/>
  <c r="P7" i="3"/>
  <c r="P8" i="3"/>
  <c r="P9" i="3"/>
  <c r="P10" i="3"/>
  <c r="P11" i="3"/>
  <c r="P6" i="3"/>
  <c r="L7" i="3"/>
  <c r="L8" i="3"/>
  <c r="L9" i="3"/>
  <c r="L10" i="3"/>
  <c r="L11" i="3"/>
  <c r="L6" i="3"/>
  <c r="AJ11" i="6" l="1"/>
  <c r="AJ12" i="6"/>
  <c r="AJ13" i="6"/>
  <c r="AJ14" i="6"/>
  <c r="AJ15" i="6"/>
  <c r="AJ10" i="6"/>
  <c r="AF11" i="6"/>
  <c r="AF12" i="6"/>
  <c r="AF13" i="6"/>
  <c r="AF14" i="6"/>
  <c r="AF15" i="6"/>
  <c r="AF10" i="6"/>
  <c r="AB11" i="6"/>
  <c r="AB12" i="6"/>
  <c r="AB13" i="6"/>
  <c r="AB14" i="6"/>
  <c r="AB15" i="6"/>
  <c r="AB10" i="6"/>
  <c r="X11" i="6"/>
  <c r="X12" i="6"/>
  <c r="X13" i="6"/>
  <c r="X14" i="6"/>
  <c r="X15" i="6"/>
  <c r="X10" i="6"/>
  <c r="T11" i="6"/>
  <c r="T12" i="6"/>
  <c r="T13" i="6"/>
  <c r="T14" i="6"/>
  <c r="T15" i="6"/>
  <c r="T10" i="6"/>
  <c r="L14" i="2" l="1"/>
  <c r="J14" i="2"/>
  <c r="H14" i="2"/>
  <c r="F14" i="2"/>
  <c r="D14" i="2"/>
  <c r="L11" i="2"/>
  <c r="J11" i="2"/>
  <c r="H11" i="2"/>
  <c r="F11" i="2"/>
  <c r="D11" i="2"/>
  <c r="L8" i="2"/>
  <c r="J8" i="2"/>
  <c r="H8" i="2"/>
  <c r="F8" i="2"/>
  <c r="D8" i="2"/>
  <c r="L5" i="2"/>
  <c r="J5" i="2"/>
  <c r="H5" i="2"/>
  <c r="F5" i="2"/>
  <c r="D5" i="2"/>
  <c r="L2" i="2"/>
  <c r="J2" i="2"/>
  <c r="H2" i="2"/>
  <c r="F2" i="2"/>
  <c r="D2" i="2"/>
  <c r="E82" i="3"/>
  <c r="E81" i="3"/>
  <c r="E80" i="3"/>
  <c r="F80" i="3" s="1"/>
  <c r="E79" i="3"/>
  <c r="E78" i="3"/>
  <c r="E77" i="3"/>
  <c r="F77" i="3" s="1"/>
  <c r="E76" i="3"/>
  <c r="E75" i="3"/>
  <c r="E74" i="3"/>
  <c r="E73" i="3"/>
  <c r="E72" i="3"/>
  <c r="E71" i="3"/>
  <c r="E70" i="3"/>
  <c r="E69" i="3"/>
  <c r="E68" i="3"/>
  <c r="E67" i="3"/>
  <c r="E66" i="3"/>
  <c r="E65" i="3"/>
  <c r="E64" i="3"/>
  <c r="E63" i="3"/>
  <c r="E62" i="3"/>
  <c r="E61" i="3"/>
  <c r="E60" i="3"/>
  <c r="E59" i="3"/>
  <c r="F59" i="3" s="1"/>
  <c r="E58" i="3"/>
  <c r="E57" i="3"/>
  <c r="E56" i="3"/>
  <c r="F56" i="3" s="1"/>
  <c r="E55" i="3"/>
  <c r="E54" i="3"/>
  <c r="E53" i="3"/>
  <c r="E52" i="3"/>
  <c r="E51" i="3"/>
  <c r="E50" i="3"/>
  <c r="E49" i="3"/>
  <c r="E48" i="3"/>
  <c r="E47" i="3"/>
  <c r="F47" i="3" s="1"/>
  <c r="E46" i="3"/>
  <c r="E45" i="3"/>
  <c r="E44" i="3"/>
  <c r="F44" i="3" s="1"/>
  <c r="E43" i="3"/>
  <c r="E42" i="3"/>
  <c r="E41" i="3"/>
  <c r="E40" i="3"/>
  <c r="E39" i="3"/>
  <c r="E38" i="3"/>
  <c r="E37" i="3"/>
  <c r="E36" i="3"/>
  <c r="E35" i="3"/>
  <c r="F35" i="3" s="1"/>
  <c r="E34" i="3"/>
  <c r="E33" i="3"/>
  <c r="E32" i="3"/>
  <c r="F32" i="3" s="1"/>
  <c r="E31" i="3"/>
  <c r="E30" i="3"/>
  <c r="E29" i="3"/>
  <c r="E28" i="3"/>
  <c r="E27" i="3"/>
  <c r="E26" i="3"/>
  <c r="E25" i="3"/>
  <c r="E24" i="3"/>
  <c r="E23" i="3"/>
  <c r="F23" i="3" s="1"/>
  <c r="E22" i="3"/>
  <c r="E21" i="3"/>
  <c r="E20" i="3"/>
  <c r="F20" i="3" s="1"/>
  <c r="E19" i="3"/>
  <c r="E18" i="3"/>
  <c r="E17" i="3"/>
  <c r="E16" i="3"/>
  <c r="E15" i="3"/>
  <c r="E14" i="3"/>
  <c r="E13" i="3"/>
  <c r="E12" i="3"/>
  <c r="E11" i="3"/>
  <c r="F11" i="3" s="1"/>
  <c r="E10" i="3"/>
  <c r="E9" i="3"/>
  <c r="E8" i="3"/>
  <c r="F8" i="3" s="1"/>
  <c r="E7" i="3"/>
  <c r="E6" i="3"/>
  <c r="E5" i="3"/>
  <c r="F35" i="4"/>
  <c r="F34" i="4"/>
  <c r="F33" i="4"/>
  <c r="F32" i="4"/>
  <c r="F31" i="4"/>
  <c r="F30" i="4"/>
  <c r="F29" i="4"/>
  <c r="F28" i="4"/>
  <c r="F27" i="4"/>
  <c r="F26" i="4"/>
  <c r="F25" i="4"/>
  <c r="F24" i="4"/>
  <c r="F23" i="4"/>
  <c r="F22" i="4"/>
  <c r="F21" i="4"/>
  <c r="F20" i="4"/>
  <c r="F19" i="4"/>
  <c r="F18" i="4"/>
  <c r="F17" i="4"/>
  <c r="F16" i="4"/>
  <c r="F15" i="4"/>
  <c r="F14" i="4"/>
  <c r="F13" i="4"/>
  <c r="F12" i="4"/>
  <c r="F11" i="4"/>
  <c r="F68" i="3" l="1"/>
  <c r="F5" i="3"/>
  <c r="F17" i="3"/>
  <c r="F29" i="3"/>
  <c r="F41" i="3"/>
  <c r="F53" i="3"/>
  <c r="F65" i="3"/>
  <c r="F14" i="3"/>
  <c r="F26" i="3"/>
  <c r="F38" i="3"/>
  <c r="F50" i="3"/>
  <c r="F62" i="3"/>
  <c r="F74" i="3"/>
  <c r="F71" i="3"/>
</calcChain>
</file>

<file path=xl/sharedStrings.xml><?xml version="1.0" encoding="utf-8"?>
<sst xmlns="http://schemas.openxmlformats.org/spreadsheetml/2006/main" count="404" uniqueCount="80">
  <si>
    <t>0d</t>
  </si>
  <si>
    <t>2d</t>
  </si>
  <si>
    <t>CK</t>
  </si>
  <si>
    <t>S1</t>
  </si>
  <si>
    <t>S2</t>
  </si>
  <si>
    <t>S3</t>
  </si>
  <si>
    <t>S4</t>
  </si>
  <si>
    <t>4d</t>
  </si>
  <si>
    <t>6d</t>
  </si>
  <si>
    <t>A1</t>
  </si>
  <si>
    <t>B1</t>
  </si>
  <si>
    <t>B2</t>
  </si>
  <si>
    <t>B3</t>
  </si>
  <si>
    <t>B4</t>
  </si>
  <si>
    <t>B5</t>
  </si>
  <si>
    <t>A2</t>
  </si>
  <si>
    <t>8d</t>
  </si>
  <si>
    <t>A3</t>
  </si>
  <si>
    <t>A4</t>
  </si>
  <si>
    <t>18d</t>
  </si>
  <si>
    <t>A5</t>
  </si>
  <si>
    <t>①</t>
  </si>
  <si>
    <t>②</t>
  </si>
  <si>
    <t>③</t>
  </si>
  <si>
    <t>ck①</t>
  </si>
  <si>
    <t>ck②</t>
  </si>
  <si>
    <t>ck③</t>
  </si>
  <si>
    <t>S1①</t>
  </si>
  <si>
    <t>S1②</t>
  </si>
  <si>
    <t>S1③</t>
  </si>
  <si>
    <t>S2①</t>
  </si>
  <si>
    <t>S2②</t>
  </si>
  <si>
    <t>S2③</t>
  </si>
  <si>
    <t>S3①</t>
  </si>
  <si>
    <t>S3②</t>
  </si>
  <si>
    <t>S3③</t>
  </si>
  <si>
    <t>S4①</t>
  </si>
  <si>
    <t>S4②</t>
  </si>
  <si>
    <t>S4③</t>
  </si>
  <si>
    <t>CK①</t>
  </si>
  <si>
    <t>CK②</t>
  </si>
  <si>
    <t>CK③</t>
  </si>
  <si>
    <t>14d</t>
    <phoneticPr fontId="11" type="noConversion"/>
  </si>
  <si>
    <t>S2</t>
    <phoneticPr fontId="11" type="noConversion"/>
  </si>
  <si>
    <t>S3</t>
    <phoneticPr fontId="11" type="noConversion"/>
  </si>
  <si>
    <t>S4</t>
    <phoneticPr fontId="11" type="noConversion"/>
  </si>
  <si>
    <t>S1</t>
    <phoneticPr fontId="11" type="noConversion"/>
  </si>
  <si>
    <t>S2</t>
    <phoneticPr fontId="11" type="noConversion"/>
  </si>
  <si>
    <t>S3</t>
    <phoneticPr fontId="11" type="noConversion"/>
  </si>
  <si>
    <t>S4</t>
    <phoneticPr fontId="11" type="noConversion"/>
  </si>
  <si>
    <t>Introduction：CK→S1...→S4</t>
  </si>
  <si>
    <t>Storage time/d</t>
  </si>
  <si>
    <t>Concentration</t>
  </si>
  <si>
    <t>Av. Value</t>
  </si>
  <si>
    <t>Calculation: Total total flavonoids in 1.0 ml sample after sonication mg/ml = (absorbance value + 0.0882)/0.0862</t>
  </si>
  <si>
    <t>Vc Content（mg/100g）</t>
  </si>
  <si>
    <t>VcConsumption（mL）</t>
  </si>
  <si>
    <t>Sample sizem（g）</t>
  </si>
  <si>
    <t>0 Day sample</t>
  </si>
  <si>
    <t>2 D sample</t>
  </si>
  <si>
    <t>4 D sample</t>
  </si>
  <si>
    <t>6 D Sample</t>
  </si>
  <si>
    <t>8D Sample</t>
  </si>
  <si>
    <t>18D Sample</t>
  </si>
  <si>
    <t>VBlank①=0.11</t>
  </si>
  <si>
    <t>VBlank②=0.1</t>
  </si>
  <si>
    <t>VBlank③=0.1</t>
  </si>
  <si>
    <t>VBand①=3.0</t>
  </si>
  <si>
    <t>VBand②=3.05</t>
  </si>
  <si>
    <t>VBand③=3.10</t>
  </si>
  <si>
    <t>TitrityT=0.034mg/mL</t>
  </si>
  <si>
    <t>Storage Time/d</t>
  </si>
  <si>
    <t>concentration</t>
  </si>
  <si>
    <t>SODData</t>
  </si>
  <si>
    <t>Weight</t>
  </si>
  <si>
    <t>Group p（Spray）</t>
  </si>
  <si>
    <t>SOD（U/g Fresh Weight）</t>
  </si>
  <si>
    <t>SOD（U/gFresh WEight）</t>
  </si>
  <si>
    <t>SOD（U/gFresh Weight）</t>
  </si>
  <si>
    <t>Absorbance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</si>
</sst>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_ "/>
    <numFmt numFmtId="165" formatCode="0.0000_ "/>
    <numFmt numFmtId="166" formatCode="0.000"/>
    <numFmt numFmtId="167" formatCode="0.0"/>
  </numFmts>
  <fonts count="15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1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name val="宋体"/>
      <family val="3"/>
      <charset val="134"/>
    </font>
    <font>
      <sz val="11"/>
      <name val="Calibri"/>
      <charset val="134"/>
      <scheme val="minor"/>
    </font>
    <font>
      <sz val="11"/>
      <color rgb="FFFF0000"/>
      <name val="Calibri"/>
      <charset val="134"/>
      <scheme val="minor"/>
    </font>
    <font>
      <sz val="10"/>
      <name val="Arial"/>
      <family val="2"/>
    </font>
    <font>
      <sz val="11"/>
      <color theme="5" tint="-0.499984740745262"/>
      <name val="Calibri"/>
      <charset val="134"/>
      <scheme val="minor"/>
    </font>
    <font>
      <sz val="9"/>
      <name val="Calibri"/>
      <charset val="134"/>
      <scheme val="minor"/>
    </font>
    <font>
      <sz val="11"/>
      <color rgb="FFFF0000"/>
      <name val="Calibri"/>
      <family val="2"/>
      <scheme val="minor"/>
    </font>
    <font>
      <sz val="11"/>
      <color theme="1"/>
      <name val="Segoe UI"/>
      <family val="2"/>
    </font>
    <font>
      <b/>
      <sz val="11"/>
      <color theme="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FCE4D6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E2EFDA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EDEDED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1">
    <xf numFmtId="0" fontId="0" fillId="0" borderId="0">
      <alignment vertical="center"/>
    </xf>
  </cellStyleXfs>
  <cellXfs count="125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/>
    </xf>
    <xf numFmtId="164" fontId="4" fillId="5" borderId="1" xfId="0" applyNumberFormat="1" applyFont="1" applyFill="1" applyBorder="1" applyAlignment="1">
      <alignment horizontal="center" vertical="center"/>
    </xf>
    <xf numFmtId="0" fontId="5" fillId="0" borderId="0" xfId="0" applyFont="1" applyAlignment="1"/>
    <xf numFmtId="0" fontId="6" fillId="0" borderId="0" xfId="0" applyFont="1" applyAlignment="1"/>
    <xf numFmtId="0" fontId="4" fillId="8" borderId="1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0" fillId="0" borderId="0" xfId="0" applyNumberFormat="1">
      <alignment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/>
    </xf>
    <xf numFmtId="0" fontId="7" fillId="0" borderId="0" xfId="0" applyFont="1" applyAlignment="1">
      <alignment horizontal="center" vertical="center"/>
    </xf>
    <xf numFmtId="165" fontId="0" fillId="0" borderId="0" xfId="0" applyNumberFormat="1" applyAlignment="1">
      <alignment horizontal="center" vertical="top"/>
    </xf>
    <xf numFmtId="0" fontId="8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165" fontId="0" fillId="0" borderId="0" xfId="0" applyNumberFormat="1" applyAlignment="1">
      <alignment horizontal="center" vertical="center"/>
    </xf>
    <xf numFmtId="0" fontId="8" fillId="0" borderId="0" xfId="0" applyFont="1" applyAlignment="1">
      <alignment horizontal="center" vertical="center"/>
    </xf>
    <xf numFmtId="165" fontId="7" fillId="0" borderId="0" xfId="0" applyNumberFormat="1" applyFont="1">
      <alignment vertical="center"/>
    </xf>
    <xf numFmtId="164" fontId="7" fillId="0" borderId="0" xfId="0" applyNumberFormat="1" applyFont="1" applyAlignment="1">
      <alignment horizontal="center" vertical="center"/>
    </xf>
    <xf numFmtId="0" fontId="5" fillId="2" borderId="0" xfId="0" applyFont="1" applyFill="1" applyAlignment="1"/>
    <xf numFmtId="0" fontId="6" fillId="2" borderId="0" xfId="0" applyFont="1" applyFill="1" applyAlignment="1"/>
    <xf numFmtId="0" fontId="9" fillId="0" borderId="0" xfId="0" applyFont="1" applyAlignment="1">
      <alignment horizontal="center"/>
    </xf>
    <xf numFmtId="0" fontId="9" fillId="0" borderId="0" xfId="0" applyFont="1" applyAlignment="1"/>
    <xf numFmtId="166" fontId="0" fillId="0" borderId="0" xfId="0" applyNumberFormat="1">
      <alignment vertical="center"/>
    </xf>
    <xf numFmtId="2" fontId="0" fillId="0" borderId="0" xfId="0" applyNumberFormat="1">
      <alignment vertical="center"/>
    </xf>
    <xf numFmtId="0" fontId="8" fillId="0" borderId="0" xfId="0" applyFont="1">
      <alignment vertical="center"/>
    </xf>
    <xf numFmtId="0" fontId="0" fillId="10" borderId="0" xfId="0" applyFill="1">
      <alignment vertical="center"/>
    </xf>
    <xf numFmtId="0" fontId="0" fillId="10" borderId="0" xfId="0" applyFill="1" applyAlignment="1">
      <alignment horizontal="right" vertical="center"/>
    </xf>
    <xf numFmtId="164" fontId="0" fillId="10" borderId="0" xfId="0" applyNumberFormat="1" applyFill="1">
      <alignment vertical="center"/>
    </xf>
    <xf numFmtId="0" fontId="0" fillId="2" borderId="0" xfId="0" applyFill="1">
      <alignment vertical="center"/>
    </xf>
    <xf numFmtId="164" fontId="0" fillId="2" borderId="0" xfId="0" applyNumberFormat="1" applyFill="1">
      <alignment vertical="center"/>
    </xf>
    <xf numFmtId="0" fontId="0" fillId="3" borderId="0" xfId="0" applyFill="1">
      <alignment vertical="center"/>
    </xf>
    <xf numFmtId="164" fontId="0" fillId="3" borderId="0" xfId="0" applyNumberFormat="1" applyFill="1">
      <alignment vertical="center"/>
    </xf>
    <xf numFmtId="0" fontId="0" fillId="11" borderId="0" xfId="0" applyFill="1">
      <alignment vertical="center"/>
    </xf>
    <xf numFmtId="164" fontId="0" fillId="11" borderId="0" xfId="0" applyNumberFormat="1" applyFill="1">
      <alignment vertical="center"/>
    </xf>
    <xf numFmtId="0" fontId="0" fillId="4" borderId="0" xfId="0" applyFill="1">
      <alignment vertical="center"/>
    </xf>
    <xf numFmtId="164" fontId="0" fillId="4" borderId="0" xfId="0" applyNumberFormat="1" applyFill="1">
      <alignment vertical="center"/>
    </xf>
    <xf numFmtId="0" fontId="0" fillId="8" borderId="0" xfId="0" applyFill="1">
      <alignment vertical="center"/>
    </xf>
    <xf numFmtId="164" fontId="0" fillId="8" borderId="0" xfId="0" applyNumberFormat="1" applyFill="1">
      <alignment vertical="center"/>
    </xf>
    <xf numFmtId="164" fontId="7" fillId="0" borderId="0" xfId="0" applyNumberFormat="1" applyFont="1">
      <alignment vertical="center"/>
    </xf>
    <xf numFmtId="0" fontId="10" fillId="0" borderId="0" xfId="0" applyFont="1">
      <alignment vertical="center"/>
    </xf>
    <xf numFmtId="165" fontId="0" fillId="0" borderId="0" xfId="0" applyNumberFormat="1">
      <alignment vertical="center"/>
    </xf>
    <xf numFmtId="0" fontId="0" fillId="11" borderId="1" xfId="0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11" borderId="1" xfId="0" applyFont="1" applyFill="1" applyBorder="1" applyAlignment="1">
      <alignment horizontal="center" vertical="center"/>
    </xf>
    <xf numFmtId="0" fontId="4" fillId="12" borderId="1" xfId="0" applyFont="1" applyFill="1" applyBorder="1" applyAlignment="1">
      <alignment horizontal="center" vertical="center"/>
    </xf>
    <xf numFmtId="0" fontId="3" fillId="12" borderId="1" xfId="0" applyFont="1" applyFill="1" applyBorder="1" applyAlignment="1">
      <alignment horizontal="center" vertical="center"/>
    </xf>
    <xf numFmtId="164" fontId="4" fillId="9" borderId="1" xfId="0" applyNumberFormat="1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164" fontId="4" fillId="8" borderId="1" xfId="0" applyNumberFormat="1" applyFont="1" applyFill="1" applyBorder="1" applyAlignment="1">
      <alignment horizontal="center" vertical="center"/>
    </xf>
    <xf numFmtId="49" fontId="0" fillId="2" borderId="0" xfId="0" applyNumberFormat="1" applyFill="1">
      <alignment vertical="center"/>
    </xf>
    <xf numFmtId="0" fontId="0" fillId="13" borderId="0" xfId="0" applyFill="1" applyAlignment="1">
      <alignment horizontal="center" vertical="center"/>
    </xf>
    <xf numFmtId="0" fontId="4" fillId="11" borderId="0" xfId="0" applyFont="1" applyFill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3" fillId="1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4" fillId="5" borderId="0" xfId="0" applyFont="1" applyFill="1" applyAlignment="1">
      <alignment horizontal="center" vertical="center"/>
    </xf>
    <xf numFmtId="0" fontId="3" fillId="5" borderId="0" xfId="0" applyFont="1" applyFill="1" applyAlignment="1">
      <alignment horizontal="center" vertical="center"/>
    </xf>
    <xf numFmtId="0" fontId="4" fillId="3" borderId="0" xfId="0" applyFont="1" applyFill="1" applyAlignment="1">
      <alignment horizontal="center" vertical="center"/>
    </xf>
    <xf numFmtId="0" fontId="4" fillId="6" borderId="0" xfId="0" applyFont="1" applyFill="1" applyAlignment="1">
      <alignment horizontal="center" vertical="center"/>
    </xf>
    <xf numFmtId="0" fontId="3" fillId="6" borderId="0" xfId="0" applyFont="1" applyFill="1" applyAlignment="1">
      <alignment horizontal="center" vertical="center"/>
    </xf>
    <xf numFmtId="0" fontId="4" fillId="4" borderId="0" xfId="0" applyFont="1" applyFill="1" applyAlignment="1">
      <alignment horizontal="center" vertical="center"/>
    </xf>
    <xf numFmtId="0" fontId="4" fillId="7" borderId="0" xfId="0" applyFont="1" applyFill="1" applyAlignment="1">
      <alignment horizontal="center" vertical="center"/>
    </xf>
    <xf numFmtId="0" fontId="3" fillId="7" borderId="0" xfId="0" applyFont="1" applyFill="1" applyAlignment="1">
      <alignment horizontal="center" vertical="center"/>
    </xf>
    <xf numFmtId="0" fontId="4" fillId="8" borderId="0" xfId="0" applyFont="1" applyFill="1" applyAlignment="1">
      <alignment horizontal="center" vertical="center"/>
    </xf>
    <xf numFmtId="0" fontId="4" fillId="9" borderId="0" xfId="0" applyFont="1" applyFill="1" applyAlignment="1">
      <alignment horizontal="center" vertical="center"/>
    </xf>
    <xf numFmtId="167" fontId="0" fillId="11" borderId="1" xfId="0" applyNumberFormat="1" applyFill="1" applyBorder="1" applyAlignment="1">
      <alignment horizontal="center" vertical="center"/>
    </xf>
    <xf numFmtId="167" fontId="3" fillId="2" borderId="1" xfId="0" applyNumberFormat="1" applyFont="1" applyFill="1" applyBorder="1" applyAlignment="1">
      <alignment horizontal="center" vertical="center"/>
    </xf>
    <xf numFmtId="167" fontId="3" fillId="3" borderId="1" xfId="0" applyNumberFormat="1" applyFont="1" applyFill="1" applyBorder="1" applyAlignment="1">
      <alignment horizontal="center" vertical="center"/>
    </xf>
    <xf numFmtId="167" fontId="3" fillId="4" borderId="1" xfId="0" applyNumberFormat="1" applyFont="1" applyFill="1" applyBorder="1" applyAlignment="1">
      <alignment horizontal="center" vertical="center"/>
    </xf>
    <xf numFmtId="167" fontId="3" fillId="8" borderId="1" xfId="0" applyNumberFormat="1" applyFont="1" applyFill="1" applyBorder="1" applyAlignment="1">
      <alignment horizontal="center" vertical="center"/>
    </xf>
    <xf numFmtId="164" fontId="0" fillId="0" borderId="1" xfId="0" applyNumberFormat="1" applyBorder="1">
      <alignment vertical="center"/>
    </xf>
    <xf numFmtId="0" fontId="13" fillId="0" borderId="0" xfId="0" applyFont="1" applyAlignment="1">
      <alignment horizontal="left" vertical="center" indent="1"/>
    </xf>
    <xf numFmtId="0" fontId="2" fillId="2" borderId="0" xfId="0" applyFont="1" applyFill="1">
      <alignment vertical="center"/>
    </xf>
    <xf numFmtId="0" fontId="2" fillId="0" borderId="0" xfId="0" applyFont="1">
      <alignment vertical="center"/>
    </xf>
    <xf numFmtId="0" fontId="12" fillId="0" borderId="0" xfId="0" applyFont="1">
      <alignment vertical="center"/>
    </xf>
    <xf numFmtId="0" fontId="2" fillId="0" borderId="1" xfId="0" applyFont="1" applyBorder="1" applyAlignment="1">
      <alignment horizontal="center" vertical="center"/>
    </xf>
    <xf numFmtId="0" fontId="14" fillId="0" borderId="0" xfId="0" applyFont="1">
      <alignment vertical="center"/>
    </xf>
    <xf numFmtId="0" fontId="1" fillId="0" borderId="0" xfId="0" applyFont="1">
      <alignment vertical="center"/>
    </xf>
    <xf numFmtId="2" fontId="9" fillId="0" borderId="0" xfId="0" applyNumberFormat="1" applyFont="1" applyAlignment="1"/>
    <xf numFmtId="2" fontId="0" fillId="0" borderId="0" xfId="0" applyNumberFormat="1" applyAlignment="1">
      <alignment horizontal="right" vertical="center"/>
    </xf>
    <xf numFmtId="2" fontId="7" fillId="0" borderId="0" xfId="0" applyNumberFormat="1" applyFont="1" applyAlignment="1">
      <alignment horizontal="center" vertical="center"/>
    </xf>
    <xf numFmtId="2" fontId="4" fillId="2" borderId="1" xfId="0" applyNumberFormat="1" applyFont="1" applyFill="1" applyBorder="1" applyAlignment="1">
      <alignment horizontal="center" vertical="center"/>
    </xf>
    <xf numFmtId="2" fontId="4" fillId="3" borderId="1" xfId="0" applyNumberFormat="1" applyFont="1" applyFill="1" applyBorder="1" applyAlignment="1">
      <alignment horizontal="center" vertical="center"/>
    </xf>
    <xf numFmtId="2" fontId="4" fillId="4" borderId="1" xfId="0" applyNumberFormat="1" applyFont="1" applyFill="1" applyBorder="1" applyAlignment="1">
      <alignment horizontal="center" vertical="center"/>
    </xf>
    <xf numFmtId="2" fontId="4" fillId="8" borderId="1" xfId="0" applyNumberFormat="1" applyFont="1" applyFill="1" applyBorder="1" applyAlignment="1">
      <alignment horizontal="center" vertical="center"/>
    </xf>
    <xf numFmtId="2" fontId="4" fillId="5" borderId="1" xfId="0" applyNumberFormat="1" applyFont="1" applyFill="1" applyBorder="1" applyAlignment="1">
      <alignment horizontal="center" vertical="center"/>
    </xf>
    <xf numFmtId="2" fontId="4" fillId="6" borderId="1" xfId="0" applyNumberFormat="1" applyFont="1" applyFill="1" applyBorder="1" applyAlignment="1">
      <alignment horizontal="center" vertical="center"/>
    </xf>
    <xf numFmtId="2" fontId="4" fillId="7" borderId="1" xfId="0" applyNumberFormat="1" applyFont="1" applyFill="1" applyBorder="1" applyAlignment="1">
      <alignment horizontal="center" vertical="center"/>
    </xf>
    <xf numFmtId="2" fontId="4" fillId="9" borderId="1" xfId="0" applyNumberFormat="1" applyFont="1" applyFill="1" applyBorder="1" applyAlignment="1">
      <alignment horizontal="center" vertical="center"/>
    </xf>
    <xf numFmtId="2" fontId="3" fillId="5" borderId="1" xfId="0" applyNumberFormat="1" applyFont="1" applyFill="1" applyBorder="1" applyAlignment="1">
      <alignment horizontal="center" vertical="center"/>
    </xf>
    <xf numFmtId="2" fontId="3" fillId="6" borderId="1" xfId="0" applyNumberFormat="1" applyFont="1" applyFill="1" applyBorder="1" applyAlignment="1">
      <alignment horizontal="center" vertical="center"/>
    </xf>
    <xf numFmtId="2" fontId="3" fillId="7" borderId="1" xfId="0" applyNumberFormat="1" applyFont="1" applyFill="1" applyBorder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0" fillId="14" borderId="0" xfId="0" applyFill="1" applyAlignment="1">
      <alignment horizontal="center" vertical="center"/>
    </xf>
    <xf numFmtId="0" fontId="2" fillId="13" borderId="0" xfId="0" applyFont="1" applyFill="1" applyAlignment="1">
      <alignment horizontal="center" vertical="center"/>
    </xf>
    <xf numFmtId="0" fontId="0" fillId="13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9" fillId="0" borderId="0" xfId="0" applyFont="1" applyAlignment="1">
      <alignment horizontal="center"/>
    </xf>
    <xf numFmtId="164" fontId="0" fillId="0" borderId="0" xfId="0" applyNumberFormat="1" applyAlignment="1">
      <alignment horizontal="center" vertical="center"/>
    </xf>
    <xf numFmtId="0" fontId="7" fillId="0" borderId="0" xfId="0" applyFont="1" applyAlignment="1">
      <alignment horizontal="center" vertical="center"/>
    </xf>
    <xf numFmtId="164" fontId="7" fillId="0" borderId="0" xfId="0" applyNumberFormat="1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0" vertOverflow="ellipsis" vert="horz" wrap="square" anchor="ctr" anchorCtr="1"/>
          <a:lstStyle/>
          <a:p>
            <a:pPr>
              <a:defRPr lang="zh-CN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GB" altLang="zh-CN"/>
              <a:t>Absorbance</a:t>
            </a:r>
            <a:endParaRPr lang="zh-CN" altLang="en-US"/>
          </a:p>
        </c:rich>
      </c:tx>
      <c:overlay val="0"/>
      <c:spPr>
        <a:noFill/>
        <a:ln>
          <a:noFill/>
        </a:ln>
        <a:effectLst/>
      </c:spPr>
      <c:txPr>
        <a:bodyPr rot="0" spcFirstLastPara="0" vertOverflow="ellipsis" vert="horz" wrap="square" anchor="ctr" anchorCtr="1"/>
        <a:lstStyle/>
        <a:p>
          <a:pPr>
            <a:defRPr lang="zh-CN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[1]Sheet1!$A$2</c:f>
              <c:strCache>
                <c:ptCount val="1"/>
                <c:pt idx="0">
                  <c:v>吸光度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0" vertOverflow="ellipsis" vert="horz" wrap="square" lIns="38100" tIns="19050" rIns="38100" bIns="19050" anchor="ctr" anchorCtr="1"/>
              <a:lstStyle/>
              <a:p>
                <a:pPr>
                  <a:defRPr lang="zh-CN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0" vertOverflow="ellipsis" vert="horz" wrap="square" anchor="ctr" anchorCtr="1"/>
                <a:lstStyle/>
                <a:p>
                  <a:pPr>
                    <a:defRPr lang="zh-CN"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Ref>
              <c:f>[1]Sheet1!$B$1:$J$1</c:f>
              <c:numCache>
                <c:formatCode>General</c:formatCode>
                <c:ptCount val="9"/>
                <c:pt idx="0">
                  <c:v>0</c:v>
                </c:pt>
                <c:pt idx="1">
                  <c:v>10</c:v>
                </c:pt>
                <c:pt idx="2">
                  <c:v>20</c:v>
                </c:pt>
                <c:pt idx="3">
                  <c:v>30</c:v>
                </c:pt>
                <c:pt idx="4">
                  <c:v>40</c:v>
                </c:pt>
                <c:pt idx="5">
                  <c:v>60</c:v>
                </c:pt>
                <c:pt idx="6">
                  <c:v>100</c:v>
                </c:pt>
                <c:pt idx="7">
                  <c:v>160</c:v>
                </c:pt>
              </c:numCache>
            </c:numRef>
          </c:xVal>
          <c:yVal>
            <c:numRef>
              <c:f>[1]Sheet1!$B$2:$J$2</c:f>
              <c:numCache>
                <c:formatCode>General</c:formatCode>
                <c:ptCount val="9"/>
                <c:pt idx="0">
                  <c:v>0</c:v>
                </c:pt>
                <c:pt idx="1">
                  <c:v>0.155</c:v>
                </c:pt>
                <c:pt idx="2">
                  <c:v>0.29399999999999998</c:v>
                </c:pt>
                <c:pt idx="3">
                  <c:v>0.40699999999999997</c:v>
                </c:pt>
                <c:pt idx="4">
                  <c:v>0.52300000000000002</c:v>
                </c:pt>
                <c:pt idx="5">
                  <c:v>0.80800000000000005</c:v>
                </c:pt>
                <c:pt idx="6">
                  <c:v>1.341</c:v>
                </c:pt>
                <c:pt idx="7">
                  <c:v>2.1890000000000001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8FC2-43B3-BEE4-F872FE6912C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axId val="333435136"/>
        <c:axId val="333435696"/>
      </c:scatterChart>
      <c:valAx>
        <c:axId val="3334351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33435696"/>
        <c:crosses val="autoZero"/>
        <c:crossBetween val="midCat"/>
      </c:valAx>
      <c:valAx>
        <c:axId val="3334356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0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3343513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zh-CN"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</xdr:colOff>
      <xdr:row>0</xdr:row>
      <xdr:rowOff>6350</xdr:rowOff>
    </xdr:from>
    <xdr:to>
      <xdr:col>3</xdr:col>
      <xdr:colOff>19685</xdr:colOff>
      <xdr:row>9</xdr:row>
      <xdr:rowOff>122982</xdr:rowOff>
    </xdr:to>
    <xdr:pic>
      <xdr:nvPicPr>
        <xdr:cNvPr id="2" name="图片 1" descr="7.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0" y="6350"/>
          <a:ext cx="1334135" cy="177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6985</xdr:colOff>
      <xdr:row>0</xdr:row>
      <xdr:rowOff>6350</xdr:rowOff>
    </xdr:from>
    <xdr:to>
      <xdr:col>12</xdr:col>
      <xdr:colOff>137795</xdr:colOff>
      <xdr:row>7</xdr:row>
      <xdr:rowOff>121622</xdr:rowOff>
    </xdr:to>
    <xdr:pic>
      <xdr:nvPicPr>
        <xdr:cNvPr id="3" name="图片 2" descr="7.5喷组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8585" y="6350"/>
          <a:ext cx="5414010" cy="1406525"/>
        </a:xfrm>
        <a:prstGeom prst="rect">
          <a:avLst/>
        </a:prstGeom>
      </xdr:spPr>
    </xdr:pic>
    <xdr:clientData/>
  </xdr:twoCellAnchor>
  <xdr:twoCellAnchor editAs="oneCell">
    <xdr:from>
      <xdr:col>4</xdr:col>
      <xdr:colOff>6350</xdr:colOff>
      <xdr:row>9</xdr:row>
      <xdr:rowOff>1905</xdr:rowOff>
    </xdr:from>
    <xdr:to>
      <xdr:col>12</xdr:col>
      <xdr:colOff>135890</xdr:colOff>
      <xdr:row>16</xdr:row>
      <xdr:rowOff>89535</xdr:rowOff>
    </xdr:to>
    <xdr:pic>
      <xdr:nvPicPr>
        <xdr:cNvPr id="4" name="图片 3" descr="7.7喷组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7950" y="1602105"/>
          <a:ext cx="5412740" cy="1332230"/>
        </a:xfrm>
        <a:prstGeom prst="rect">
          <a:avLst/>
        </a:prstGeom>
      </xdr:spPr>
    </xdr:pic>
    <xdr:clientData/>
  </xdr:twoCellAnchor>
  <xdr:twoCellAnchor editAs="oneCell">
    <xdr:from>
      <xdr:col>4</xdr:col>
      <xdr:colOff>6985</xdr:colOff>
      <xdr:row>17</xdr:row>
      <xdr:rowOff>3175</xdr:rowOff>
    </xdr:from>
    <xdr:to>
      <xdr:col>12</xdr:col>
      <xdr:colOff>141605</xdr:colOff>
      <xdr:row>24</xdr:row>
      <xdr:rowOff>83354</xdr:rowOff>
    </xdr:to>
    <xdr:pic>
      <xdr:nvPicPr>
        <xdr:cNvPr id="5" name="图片 4" descr="7.9喷组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48585" y="3025775"/>
          <a:ext cx="5417820" cy="1348105"/>
        </a:xfrm>
        <a:prstGeom prst="rect">
          <a:avLst/>
        </a:prstGeom>
      </xdr:spPr>
    </xdr:pic>
    <xdr:clientData/>
  </xdr:twoCellAnchor>
  <xdr:twoCellAnchor editAs="oneCell">
    <xdr:from>
      <xdr:col>4</xdr:col>
      <xdr:colOff>6985</xdr:colOff>
      <xdr:row>25</xdr:row>
      <xdr:rowOff>3175</xdr:rowOff>
    </xdr:from>
    <xdr:to>
      <xdr:col>12</xdr:col>
      <xdr:colOff>147320</xdr:colOff>
      <xdr:row>33</xdr:row>
      <xdr:rowOff>62230</xdr:rowOff>
    </xdr:to>
    <xdr:pic>
      <xdr:nvPicPr>
        <xdr:cNvPr id="6" name="图片 5" descr="7.11喷组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48585" y="4448175"/>
          <a:ext cx="5423535" cy="1481455"/>
        </a:xfrm>
        <a:prstGeom prst="rect">
          <a:avLst/>
        </a:prstGeom>
      </xdr:spPr>
    </xdr:pic>
    <xdr:clientData/>
  </xdr:twoCellAnchor>
  <xdr:twoCellAnchor editAs="oneCell">
    <xdr:from>
      <xdr:col>4</xdr:col>
      <xdr:colOff>6350</xdr:colOff>
      <xdr:row>33</xdr:row>
      <xdr:rowOff>171450</xdr:rowOff>
    </xdr:from>
    <xdr:to>
      <xdr:col>12</xdr:col>
      <xdr:colOff>155575</xdr:colOff>
      <xdr:row>42</xdr:row>
      <xdr:rowOff>68580</xdr:rowOff>
    </xdr:to>
    <xdr:pic>
      <xdr:nvPicPr>
        <xdr:cNvPr id="7" name="图片 6" descr="7.21喷组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47950" y="6038850"/>
          <a:ext cx="5432425" cy="1497330"/>
        </a:xfrm>
        <a:prstGeom prst="rect">
          <a:avLst/>
        </a:prstGeom>
      </xdr:spPr>
    </xdr:pic>
    <xdr:clientData/>
  </xdr:twoCellAnchor>
  <xdr:twoCellAnchor editAs="oneCell">
    <xdr:from>
      <xdr:col>21</xdr:col>
      <xdr:colOff>427965</xdr:colOff>
      <xdr:row>15</xdr:row>
      <xdr:rowOff>153334</xdr:rowOff>
    </xdr:from>
    <xdr:to>
      <xdr:col>27</xdr:col>
      <xdr:colOff>232748</xdr:colOff>
      <xdr:row>44</xdr:row>
      <xdr:rowOff>23327</xdr:rowOff>
    </xdr:to>
    <xdr:pic>
      <xdr:nvPicPr>
        <xdr:cNvPr id="8" name="图片 7" descr="感官图片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62087" y="3022497"/>
          <a:ext cx="3474824" cy="5305075"/>
        </a:xfrm>
        <a:prstGeom prst="rect">
          <a:avLst/>
        </a:prstGeom>
      </xdr:spPr>
    </xdr:pic>
    <xdr:clientData/>
  </xdr:twoCellAnchor>
  <xdr:twoCellAnchor>
    <xdr:from>
      <xdr:col>21</xdr:col>
      <xdr:colOff>357986</xdr:colOff>
      <xdr:row>17</xdr:row>
      <xdr:rowOff>67803</xdr:rowOff>
    </xdr:from>
    <xdr:to>
      <xdr:col>22</xdr:col>
      <xdr:colOff>178838</xdr:colOff>
      <xdr:row>19</xdr:row>
      <xdr:rowOff>92393</xdr:rowOff>
    </xdr:to>
    <xdr:sp macro="" textlink="">
      <xdr:nvSpPr>
        <xdr:cNvPr id="9" name="Text Box 2">
          <a:extLst>
            <a:ext uri="{FF2B5EF4-FFF2-40B4-BE49-F238E27FC236}">
              <a16:creationId xmlns:a16="http://schemas.microsoft.com/office/drawing/2014/main" id="{ABF6CBEB-FB34-003B-9E42-150D533BA911}"/>
            </a:ext>
          </a:extLst>
        </xdr:cNvPr>
        <xdr:cNvSpPr txBox="1">
          <a:spLocks noChangeArrowheads="1"/>
        </xdr:cNvSpPr>
      </xdr:nvSpPr>
      <xdr:spPr bwMode="auto">
        <a:xfrm>
          <a:off x="12892108" y="3310191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0 day</a:t>
          </a:r>
        </a:p>
      </xdr:txBody>
    </xdr:sp>
    <xdr:clientData/>
  </xdr:twoCellAnchor>
  <xdr:twoCellAnchor>
    <xdr:from>
      <xdr:col>21</xdr:col>
      <xdr:colOff>354875</xdr:colOff>
      <xdr:row>21</xdr:row>
      <xdr:rowOff>134672</xdr:rowOff>
    </xdr:from>
    <xdr:to>
      <xdr:col>22</xdr:col>
      <xdr:colOff>175727</xdr:colOff>
      <xdr:row>23</xdr:row>
      <xdr:rowOff>182588</xdr:rowOff>
    </xdr:to>
    <xdr:sp macro="" textlink="">
      <xdr:nvSpPr>
        <xdr:cNvPr id="10" name="Text Box 2">
          <a:extLst>
            <a:ext uri="{FF2B5EF4-FFF2-40B4-BE49-F238E27FC236}">
              <a16:creationId xmlns:a16="http://schemas.microsoft.com/office/drawing/2014/main" id="{F45EAA68-6AAB-4451-9A7A-8BF5BED79740}"/>
            </a:ext>
          </a:extLst>
        </xdr:cNvPr>
        <xdr:cNvSpPr txBox="1">
          <a:spLocks noChangeArrowheads="1"/>
        </xdr:cNvSpPr>
      </xdr:nvSpPr>
      <xdr:spPr bwMode="auto">
        <a:xfrm>
          <a:off x="12888997" y="4146835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2</a:t>
          </a:r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 </a:t>
          </a:r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day</a:t>
          </a:r>
        </a:p>
      </xdr:txBody>
    </xdr:sp>
    <xdr:clientData/>
  </xdr:twoCellAnchor>
  <xdr:twoCellAnchor>
    <xdr:from>
      <xdr:col>21</xdr:col>
      <xdr:colOff>359540</xdr:colOff>
      <xdr:row>26</xdr:row>
      <xdr:rowOff>7154</xdr:rowOff>
    </xdr:from>
    <xdr:to>
      <xdr:col>22</xdr:col>
      <xdr:colOff>180392</xdr:colOff>
      <xdr:row>28</xdr:row>
      <xdr:rowOff>55070</xdr:rowOff>
    </xdr:to>
    <xdr:sp macro="" textlink="">
      <xdr:nvSpPr>
        <xdr:cNvPr id="12" name="Text Box 2">
          <a:extLst>
            <a:ext uri="{FF2B5EF4-FFF2-40B4-BE49-F238E27FC236}">
              <a16:creationId xmlns:a16="http://schemas.microsoft.com/office/drawing/2014/main" id="{B5E302D1-2FF5-D324-8AAE-113473F0F8D4}"/>
            </a:ext>
          </a:extLst>
        </xdr:cNvPr>
        <xdr:cNvSpPr txBox="1">
          <a:spLocks noChangeArrowheads="1"/>
        </xdr:cNvSpPr>
      </xdr:nvSpPr>
      <xdr:spPr bwMode="auto">
        <a:xfrm>
          <a:off x="12893662" y="4952378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4</a:t>
          </a:r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 </a:t>
          </a:r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day</a:t>
          </a:r>
        </a:p>
      </xdr:txBody>
    </xdr:sp>
    <xdr:clientData/>
  </xdr:twoCellAnchor>
  <xdr:twoCellAnchor>
    <xdr:from>
      <xdr:col>21</xdr:col>
      <xdr:colOff>364205</xdr:colOff>
      <xdr:row>30</xdr:row>
      <xdr:rowOff>66248</xdr:rowOff>
    </xdr:from>
    <xdr:to>
      <xdr:col>22</xdr:col>
      <xdr:colOff>185057</xdr:colOff>
      <xdr:row>32</xdr:row>
      <xdr:rowOff>114164</xdr:rowOff>
    </xdr:to>
    <xdr:sp macro="" textlink="">
      <xdr:nvSpPr>
        <xdr:cNvPr id="13" name="Text Box 2">
          <a:extLst>
            <a:ext uri="{FF2B5EF4-FFF2-40B4-BE49-F238E27FC236}">
              <a16:creationId xmlns:a16="http://schemas.microsoft.com/office/drawing/2014/main" id="{A4416B45-6272-6B2C-2EE4-2ED88B46CCDF}"/>
            </a:ext>
          </a:extLst>
        </xdr:cNvPr>
        <xdr:cNvSpPr txBox="1">
          <a:spLocks noChangeArrowheads="1"/>
        </xdr:cNvSpPr>
      </xdr:nvSpPr>
      <xdr:spPr bwMode="auto">
        <a:xfrm>
          <a:off x="12898327" y="5757921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6</a:t>
          </a:r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 </a:t>
          </a:r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day</a:t>
          </a:r>
        </a:p>
      </xdr:txBody>
    </xdr:sp>
    <xdr:clientData/>
  </xdr:twoCellAnchor>
  <xdr:twoCellAnchor>
    <xdr:from>
      <xdr:col>21</xdr:col>
      <xdr:colOff>368870</xdr:colOff>
      <xdr:row>34</xdr:row>
      <xdr:rowOff>125342</xdr:rowOff>
    </xdr:from>
    <xdr:to>
      <xdr:col>22</xdr:col>
      <xdr:colOff>189722</xdr:colOff>
      <xdr:row>36</xdr:row>
      <xdr:rowOff>173258</xdr:rowOff>
    </xdr:to>
    <xdr:sp macro="" textlink="">
      <xdr:nvSpPr>
        <xdr:cNvPr id="14" name="Text Box 2">
          <a:extLst>
            <a:ext uri="{FF2B5EF4-FFF2-40B4-BE49-F238E27FC236}">
              <a16:creationId xmlns:a16="http://schemas.microsoft.com/office/drawing/2014/main" id="{23E78447-A804-554D-E7EA-96C539FA2233}"/>
            </a:ext>
          </a:extLst>
        </xdr:cNvPr>
        <xdr:cNvSpPr txBox="1">
          <a:spLocks noChangeArrowheads="1"/>
        </xdr:cNvSpPr>
      </xdr:nvSpPr>
      <xdr:spPr bwMode="auto">
        <a:xfrm>
          <a:off x="12902992" y="6563464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8</a:t>
          </a:r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 </a:t>
          </a:r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day</a:t>
          </a:r>
        </a:p>
      </xdr:txBody>
    </xdr:sp>
    <xdr:clientData/>
  </xdr:twoCellAnchor>
  <xdr:twoCellAnchor>
    <xdr:from>
      <xdr:col>21</xdr:col>
      <xdr:colOff>373535</xdr:colOff>
      <xdr:row>38</xdr:row>
      <xdr:rowOff>184436</xdr:rowOff>
    </xdr:from>
    <xdr:to>
      <xdr:col>22</xdr:col>
      <xdr:colOff>194387</xdr:colOff>
      <xdr:row>41</xdr:row>
      <xdr:rowOff>45740</xdr:rowOff>
    </xdr:to>
    <xdr:sp macro="" textlink="">
      <xdr:nvSpPr>
        <xdr:cNvPr id="15" name="Text Box 2">
          <a:extLst>
            <a:ext uri="{FF2B5EF4-FFF2-40B4-BE49-F238E27FC236}">
              <a16:creationId xmlns:a16="http://schemas.microsoft.com/office/drawing/2014/main" id="{516DB7A9-1184-23F2-8942-BB2CFF4D6A5B}"/>
            </a:ext>
          </a:extLst>
        </xdr:cNvPr>
        <xdr:cNvSpPr txBox="1">
          <a:spLocks noChangeArrowheads="1"/>
        </xdr:cNvSpPr>
      </xdr:nvSpPr>
      <xdr:spPr bwMode="auto">
        <a:xfrm>
          <a:off x="12907657" y="7369007"/>
          <a:ext cx="411791" cy="421141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18 </a:t>
          </a:r>
          <a:r>
            <a:rPr lang="en-GB" sz="105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day</a:t>
          </a:r>
        </a:p>
      </xdr:txBody>
    </xdr:sp>
    <xdr:clientData/>
  </xdr:twoCellAnchor>
  <xdr:twoCellAnchor>
    <xdr:from>
      <xdr:col>22</xdr:col>
      <xdr:colOff>152711</xdr:colOff>
      <xdr:row>43</xdr:row>
      <xdr:rowOff>10264</xdr:rowOff>
    </xdr:from>
    <xdr:to>
      <xdr:col>22</xdr:col>
      <xdr:colOff>564502</xdr:colOff>
      <xdr:row>44</xdr:row>
      <xdr:rowOff>80389</xdr:rowOff>
    </xdr:to>
    <xdr:sp macro="" textlink="">
      <xdr:nvSpPr>
        <xdr:cNvPr id="16" name="Text Box 2">
          <a:extLst>
            <a:ext uri="{FF2B5EF4-FFF2-40B4-BE49-F238E27FC236}">
              <a16:creationId xmlns:a16="http://schemas.microsoft.com/office/drawing/2014/main" id="{C0A36A3E-02E1-BB90-D623-F2D2A858F400}"/>
            </a:ext>
          </a:extLst>
        </xdr:cNvPr>
        <xdr:cNvSpPr txBox="1">
          <a:spLocks noChangeArrowheads="1"/>
        </xdr:cNvSpPr>
      </xdr:nvSpPr>
      <xdr:spPr bwMode="auto">
        <a:xfrm>
          <a:off x="13277772" y="8127897"/>
          <a:ext cx="411791" cy="25673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CK</a:t>
          </a:r>
          <a:endParaRPr lang="en-GB" sz="105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23</xdr:col>
      <xdr:colOff>204030</xdr:colOff>
      <xdr:row>43</xdr:row>
      <xdr:rowOff>14929</xdr:rowOff>
    </xdr:from>
    <xdr:to>
      <xdr:col>23</xdr:col>
      <xdr:colOff>615821</xdr:colOff>
      <xdr:row>44</xdr:row>
      <xdr:rowOff>85054</xdr:rowOff>
    </xdr:to>
    <xdr:sp macro="" textlink="">
      <xdr:nvSpPr>
        <xdr:cNvPr id="17" name="Text Box 2">
          <a:extLst>
            <a:ext uri="{FF2B5EF4-FFF2-40B4-BE49-F238E27FC236}">
              <a16:creationId xmlns:a16="http://schemas.microsoft.com/office/drawing/2014/main" id="{1BC59F19-70F7-22B8-F71E-52DDB0E4596B}"/>
            </a:ext>
          </a:extLst>
        </xdr:cNvPr>
        <xdr:cNvSpPr txBox="1">
          <a:spLocks noChangeArrowheads="1"/>
        </xdr:cNvSpPr>
      </xdr:nvSpPr>
      <xdr:spPr bwMode="auto">
        <a:xfrm>
          <a:off x="13920030" y="8132562"/>
          <a:ext cx="411791" cy="25673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S1</a:t>
          </a:r>
          <a:endParaRPr lang="en-GB" sz="105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24</xdr:col>
      <xdr:colOff>60961</xdr:colOff>
      <xdr:row>43</xdr:row>
      <xdr:rowOff>4043</xdr:rowOff>
    </xdr:from>
    <xdr:to>
      <xdr:col>24</xdr:col>
      <xdr:colOff>472752</xdr:colOff>
      <xdr:row>44</xdr:row>
      <xdr:rowOff>74168</xdr:rowOff>
    </xdr:to>
    <xdr:sp macro="" textlink="">
      <xdr:nvSpPr>
        <xdr:cNvPr id="18" name="Text Box 2">
          <a:extLst>
            <a:ext uri="{FF2B5EF4-FFF2-40B4-BE49-F238E27FC236}">
              <a16:creationId xmlns:a16="http://schemas.microsoft.com/office/drawing/2014/main" id="{ED132379-2562-EE21-5F88-CDB08E329610}"/>
            </a:ext>
          </a:extLst>
        </xdr:cNvPr>
        <xdr:cNvSpPr txBox="1">
          <a:spLocks noChangeArrowheads="1"/>
        </xdr:cNvSpPr>
      </xdr:nvSpPr>
      <xdr:spPr bwMode="auto">
        <a:xfrm>
          <a:off x="14492308" y="8121676"/>
          <a:ext cx="411791" cy="25673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S2</a:t>
          </a:r>
          <a:endParaRPr lang="en-GB" sz="105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25</xdr:col>
      <xdr:colOff>50076</xdr:colOff>
      <xdr:row>43</xdr:row>
      <xdr:rowOff>16484</xdr:rowOff>
    </xdr:from>
    <xdr:to>
      <xdr:col>25</xdr:col>
      <xdr:colOff>461867</xdr:colOff>
      <xdr:row>44</xdr:row>
      <xdr:rowOff>86609</xdr:rowOff>
    </xdr:to>
    <xdr:sp macro="" textlink="">
      <xdr:nvSpPr>
        <xdr:cNvPr id="19" name="Text Box 2">
          <a:extLst>
            <a:ext uri="{FF2B5EF4-FFF2-40B4-BE49-F238E27FC236}">
              <a16:creationId xmlns:a16="http://schemas.microsoft.com/office/drawing/2014/main" id="{A837C9A3-FD76-A1A5-7022-B442B358042D}"/>
            </a:ext>
          </a:extLst>
        </xdr:cNvPr>
        <xdr:cNvSpPr txBox="1">
          <a:spLocks noChangeArrowheads="1"/>
        </xdr:cNvSpPr>
      </xdr:nvSpPr>
      <xdr:spPr bwMode="auto">
        <a:xfrm>
          <a:off x="15072362" y="8134117"/>
          <a:ext cx="411791" cy="25673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S3</a:t>
          </a:r>
          <a:endParaRPr lang="en-GB" sz="105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26</xdr:col>
      <xdr:colOff>31417</xdr:colOff>
      <xdr:row>43</xdr:row>
      <xdr:rowOff>5598</xdr:rowOff>
    </xdr:from>
    <xdr:to>
      <xdr:col>26</xdr:col>
      <xdr:colOff>443208</xdr:colOff>
      <xdr:row>44</xdr:row>
      <xdr:rowOff>75723</xdr:rowOff>
    </xdr:to>
    <xdr:sp macro="" textlink="">
      <xdr:nvSpPr>
        <xdr:cNvPr id="20" name="Text Box 2">
          <a:extLst>
            <a:ext uri="{FF2B5EF4-FFF2-40B4-BE49-F238E27FC236}">
              <a16:creationId xmlns:a16="http://schemas.microsoft.com/office/drawing/2014/main" id="{41C3479B-DEBE-83A5-37A0-72D2CFEC715A}"/>
            </a:ext>
          </a:extLst>
        </xdr:cNvPr>
        <xdr:cNvSpPr txBox="1">
          <a:spLocks noChangeArrowheads="1"/>
        </xdr:cNvSpPr>
      </xdr:nvSpPr>
      <xdr:spPr bwMode="auto">
        <a:xfrm>
          <a:off x="15644641" y="8123231"/>
          <a:ext cx="411791" cy="25673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GB" sz="1050" u="none" kern="100" baseline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S4</a:t>
          </a:r>
          <a:endParaRPr lang="en-GB" sz="105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34400</xdr:colOff>
      <xdr:row>12</xdr:row>
      <xdr:rowOff>40005</xdr:rowOff>
    </xdr:from>
    <xdr:to>
      <xdr:col>15</xdr:col>
      <xdr:colOff>386466</xdr:colOff>
      <xdr:row>31</xdr:row>
      <xdr:rowOff>70650</xdr:rowOff>
    </xdr:to>
    <xdr:pic>
      <xdr:nvPicPr>
        <xdr:cNvPr id="2" name="图片 1" descr="-73f461e06ac1bec5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9583" y="2279622"/>
          <a:ext cx="5421022" cy="3582228"/>
        </a:xfrm>
        <a:prstGeom prst="rect">
          <a:avLst/>
        </a:prstGeom>
      </xdr:spPr>
    </xdr:pic>
    <xdr:clientData/>
  </xdr:twoCellAnchor>
  <xdr:twoCellAnchor>
    <xdr:from>
      <xdr:col>11</xdr:col>
      <xdr:colOff>14524</xdr:colOff>
      <xdr:row>12</xdr:row>
      <xdr:rowOff>139396</xdr:rowOff>
    </xdr:from>
    <xdr:to>
      <xdr:col>12</xdr:col>
      <xdr:colOff>569844</xdr:colOff>
      <xdr:row>14</xdr:row>
      <xdr:rowOff>22035</xdr:rowOff>
    </xdr:to>
    <xdr:sp macro="" textlink="">
      <xdr:nvSpPr>
        <xdr:cNvPr id="3" name="Text Box 2">
          <a:extLst>
            <a:ext uri="{FF2B5EF4-FFF2-40B4-BE49-F238E27FC236}">
              <a16:creationId xmlns:a16="http://schemas.microsoft.com/office/drawing/2014/main" id="{32527E14-03A0-B6FD-38E5-7E41BC80FFE7}"/>
            </a:ext>
          </a:extLst>
        </xdr:cNvPr>
        <xdr:cNvSpPr txBox="1">
          <a:spLocks noChangeArrowheads="1"/>
        </xdr:cNvSpPr>
      </xdr:nvSpPr>
      <xdr:spPr bwMode="auto">
        <a:xfrm>
          <a:off x="7800176" y="2379013"/>
          <a:ext cx="1171546" cy="28020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 algn="just"/>
          <a:r>
            <a:rPr lang="en-US" sz="1200" u="none" kern="10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宋体" panose="02010600030101010101" pitchFamily="2" charset="-122"/>
              <a:cs typeface="Times New Roman" panose="02020603050405020304" pitchFamily="18" charset="0"/>
            </a:rPr>
            <a:t>Total Flavonoid</a:t>
          </a:r>
          <a:endParaRPr lang="en-GB" sz="1200" u="none" kern="100">
            <a:solidFill>
              <a:sysClr val="windowText" lastClr="000000"/>
            </a:solidFill>
            <a:effectLst/>
            <a:latin typeface="Calibri" panose="020F0502020204030204" pitchFamily="34" charset="0"/>
            <a:ea typeface="宋体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26</xdr:col>
      <xdr:colOff>267335</xdr:colOff>
      <xdr:row>5</xdr:row>
      <xdr:rowOff>65405</xdr:rowOff>
    </xdr:from>
    <xdr:to>
      <xdr:col>34</xdr:col>
      <xdr:colOff>271145</xdr:colOff>
      <xdr:row>22</xdr:row>
      <xdr:rowOff>46990</xdr:rowOff>
    </xdr:to>
    <xdr:graphicFrame macro="">
      <xdr:nvGraphicFramePr>
        <xdr:cNvPr id="2" name="图表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DMINI~1/AppData/Local/Temp/Rar$DIa12724.33713/&#40644;&#37230;&#26631;&#26354;(2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</sheetNames>
    <sheetDataSet>
      <sheetData sheetId="0">
        <row r="1">
          <cell r="B1">
            <v>0</v>
          </cell>
          <cell r="C1">
            <v>10</v>
          </cell>
          <cell r="D1">
            <v>20</v>
          </cell>
          <cell r="E1">
            <v>30</v>
          </cell>
          <cell r="F1">
            <v>40</v>
          </cell>
          <cell r="G1">
            <v>60</v>
          </cell>
          <cell r="H1">
            <v>100</v>
          </cell>
          <cell r="I1">
            <v>160</v>
          </cell>
        </row>
        <row r="2">
          <cell r="A2" t="str">
            <v>吸光度</v>
          </cell>
          <cell r="B2">
            <v>0</v>
          </cell>
          <cell r="C2">
            <v>0.155</v>
          </cell>
          <cell r="D2">
            <v>0.29399999999999998</v>
          </cell>
          <cell r="E2">
            <v>0.40699999999999997</v>
          </cell>
          <cell r="F2">
            <v>0.52300000000000002</v>
          </cell>
          <cell r="G2">
            <v>0.80800000000000005</v>
          </cell>
          <cell r="H2">
            <v>1.341</v>
          </cell>
          <cell r="I2">
            <v>2.1890000000000001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43"/>
  <sheetViews>
    <sheetView tabSelected="1" zoomScale="98" zoomScaleNormal="98" workbookViewId="0">
      <selection activeCell="AB41" sqref="AB41"/>
    </sheetView>
  </sheetViews>
  <sheetFormatPr defaultColWidth="8.6640625" defaultRowHeight="14.4"/>
  <cols>
    <col min="20" max="20" width="10.44140625" bestFit="1" customWidth="1"/>
    <col min="24" max="24" width="10.44140625" bestFit="1" customWidth="1"/>
    <col min="28" max="28" width="10.44140625" bestFit="1" customWidth="1"/>
    <col min="32" max="32" width="10.44140625" bestFit="1" customWidth="1"/>
    <col min="36" max="36" width="10.44140625" bestFit="1" customWidth="1"/>
  </cols>
  <sheetData>
    <row r="1" spans="1:36" ht="16.8">
      <c r="A1" t="s">
        <v>0</v>
      </c>
      <c r="D1" t="s">
        <v>1</v>
      </c>
      <c r="O1" s="109"/>
      <c r="P1" s="110"/>
      <c r="Q1" s="110"/>
      <c r="R1" s="110"/>
      <c r="S1" s="110"/>
      <c r="T1" s="64"/>
      <c r="V1" s="85" t="s">
        <v>51</v>
      </c>
      <c r="W1" s="20" t="s">
        <v>2</v>
      </c>
      <c r="X1" s="20" t="s">
        <v>3</v>
      </c>
      <c r="Y1" s="20" t="s">
        <v>4</v>
      </c>
      <c r="Z1" s="20" t="s">
        <v>5</v>
      </c>
      <c r="AA1" s="20" t="s">
        <v>6</v>
      </c>
    </row>
    <row r="2" spans="1:36">
      <c r="O2" s="86"/>
      <c r="P2" s="86"/>
      <c r="Q2" s="86"/>
      <c r="R2" s="86"/>
      <c r="S2" s="86"/>
      <c r="T2" s="40"/>
      <c r="V2" s="1">
        <v>0</v>
      </c>
      <c r="W2" s="20">
        <v>100</v>
      </c>
      <c r="X2" s="20">
        <v>100</v>
      </c>
      <c r="Y2" s="20">
        <v>100</v>
      </c>
      <c r="Z2" s="20">
        <v>100</v>
      </c>
      <c r="AA2" s="20">
        <v>100</v>
      </c>
    </row>
    <row r="3" spans="1:36">
      <c r="O3" s="40"/>
      <c r="P3" s="40"/>
      <c r="Q3" s="40"/>
      <c r="R3" s="40"/>
      <c r="S3" s="40"/>
      <c r="T3" s="40"/>
      <c r="V3" s="1">
        <v>2</v>
      </c>
      <c r="W3" s="20"/>
      <c r="X3" s="20"/>
      <c r="Y3" s="20"/>
      <c r="Z3" s="20"/>
      <c r="AA3" s="20"/>
    </row>
    <row r="4" spans="1:36">
      <c r="O4" s="63"/>
      <c r="P4" s="40"/>
      <c r="Q4" s="40"/>
      <c r="R4" s="40"/>
      <c r="S4" s="40"/>
      <c r="T4" s="40"/>
      <c r="V4" s="1">
        <v>4</v>
      </c>
      <c r="W4" s="20"/>
      <c r="X4" s="20"/>
      <c r="Y4" s="20"/>
      <c r="Z4" s="20"/>
      <c r="AA4" s="20"/>
    </row>
    <row r="5" spans="1:36">
      <c r="O5" s="63"/>
      <c r="P5" s="40"/>
      <c r="Q5" s="40"/>
      <c r="R5" s="40"/>
      <c r="S5" s="40"/>
      <c r="T5" s="40"/>
      <c r="V5" s="1">
        <v>6</v>
      </c>
      <c r="W5" s="20"/>
      <c r="X5" s="20"/>
      <c r="Y5" s="20"/>
      <c r="Z5" s="20"/>
      <c r="AA5" s="20"/>
    </row>
    <row r="6" spans="1:36">
      <c r="O6" s="63"/>
      <c r="P6" s="40"/>
      <c r="Q6" s="40"/>
      <c r="R6" s="40"/>
      <c r="S6" s="40"/>
      <c r="T6" s="40"/>
      <c r="V6" s="1">
        <v>8</v>
      </c>
      <c r="W6" s="20"/>
      <c r="X6" s="20"/>
      <c r="Y6" s="20"/>
      <c r="Z6" s="20"/>
      <c r="AA6" s="20"/>
    </row>
    <row r="7" spans="1:36" ht="16.8">
      <c r="O7" s="85"/>
      <c r="V7" s="1">
        <v>18</v>
      </c>
      <c r="W7" s="20"/>
      <c r="X7" s="20"/>
      <c r="Y7" s="20"/>
      <c r="Z7" s="20"/>
      <c r="AA7" s="20"/>
    </row>
    <row r="9" spans="1:36" ht="16.8">
      <c r="E9" s="111" t="s">
        <v>50</v>
      </c>
      <c r="F9" s="111"/>
      <c r="G9" s="111"/>
      <c r="H9" s="111"/>
      <c r="I9" s="111"/>
      <c r="J9" s="111"/>
      <c r="K9" s="111"/>
      <c r="L9" s="111"/>
      <c r="P9" s="85" t="s">
        <v>51</v>
      </c>
      <c r="Q9" s="112" t="s">
        <v>2</v>
      </c>
      <c r="R9" s="113"/>
      <c r="S9" s="113"/>
      <c r="T9" s="114"/>
      <c r="U9" s="115" t="s">
        <v>3</v>
      </c>
      <c r="V9" s="116"/>
      <c r="W9" s="116"/>
      <c r="X9" s="117"/>
      <c r="Y9" s="115" t="s">
        <v>43</v>
      </c>
      <c r="Z9" s="116"/>
      <c r="AA9" s="116"/>
      <c r="AB9" s="117"/>
      <c r="AC9" s="115" t="s">
        <v>44</v>
      </c>
      <c r="AD9" s="116"/>
      <c r="AE9" s="116"/>
      <c r="AF9" s="117"/>
      <c r="AG9" s="107" t="s">
        <v>45</v>
      </c>
      <c r="AH9" s="107"/>
      <c r="AI9" s="107"/>
      <c r="AJ9" s="107"/>
    </row>
    <row r="10" spans="1:36">
      <c r="D10" t="s">
        <v>7</v>
      </c>
      <c r="P10" s="1">
        <v>0</v>
      </c>
      <c r="Q10" s="53">
        <v>100</v>
      </c>
      <c r="R10" s="53">
        <v>100</v>
      </c>
      <c r="S10" s="53">
        <v>100</v>
      </c>
      <c r="T10" s="79">
        <f>AVERAGE(Q10:S10)</f>
        <v>100</v>
      </c>
      <c r="U10" s="54">
        <v>100</v>
      </c>
      <c r="V10" s="54">
        <v>100</v>
      </c>
      <c r="W10" s="54">
        <v>100</v>
      </c>
      <c r="X10" s="80">
        <f>AVERAGE(U10:W10)</f>
        <v>100</v>
      </c>
      <c r="Y10" s="59">
        <v>100</v>
      </c>
      <c r="Z10" s="59">
        <v>100</v>
      </c>
      <c r="AA10" s="59">
        <v>100</v>
      </c>
      <c r="AB10" s="81">
        <f>AVERAGE(Y10:AA10)</f>
        <v>100</v>
      </c>
      <c r="AC10" s="60">
        <v>100</v>
      </c>
      <c r="AD10" s="60">
        <v>100</v>
      </c>
      <c r="AE10" s="60">
        <v>100</v>
      </c>
      <c r="AF10" s="82">
        <f>AVERAGE(AC10:AE10)</f>
        <v>100</v>
      </c>
      <c r="AG10" s="61">
        <v>100</v>
      </c>
      <c r="AH10" s="61">
        <v>100</v>
      </c>
      <c r="AI10" s="61">
        <v>100</v>
      </c>
      <c r="AJ10" s="83">
        <f>AVERAGE(AG10:AI10)</f>
        <v>100</v>
      </c>
    </row>
    <row r="11" spans="1:36">
      <c r="P11" s="1">
        <v>2</v>
      </c>
      <c r="Q11" s="55">
        <v>92</v>
      </c>
      <c r="R11" s="55">
        <v>91</v>
      </c>
      <c r="S11" s="55">
        <v>89</v>
      </c>
      <c r="T11" s="79">
        <f t="shared" ref="T11:T15" si="0">AVERAGE(Q11:S11)</f>
        <v>90.666666666666671</v>
      </c>
      <c r="U11" s="3">
        <v>92</v>
      </c>
      <c r="V11" s="3">
        <v>93</v>
      </c>
      <c r="W11" s="3">
        <v>91</v>
      </c>
      <c r="X11" s="80">
        <f t="shared" ref="X11:X15" si="1">AVERAGE(U11:W11)</f>
        <v>92</v>
      </c>
      <c r="Y11" s="4">
        <v>92</v>
      </c>
      <c r="Z11" s="4">
        <v>90</v>
      </c>
      <c r="AA11" s="4">
        <v>90</v>
      </c>
      <c r="AB11" s="81">
        <f t="shared" ref="AB11:AB15" si="2">AVERAGE(Y11:AA11)</f>
        <v>90.666666666666671</v>
      </c>
      <c r="AC11" s="5">
        <v>92</v>
      </c>
      <c r="AD11" s="5">
        <v>93</v>
      </c>
      <c r="AE11" s="5">
        <v>89</v>
      </c>
      <c r="AF11" s="82">
        <f t="shared" ref="AF11:AF15" si="3">AVERAGE(AC11:AE11)</f>
        <v>91.333333333333329</v>
      </c>
      <c r="AG11" s="15">
        <v>91</v>
      </c>
      <c r="AH11" s="15">
        <v>89</v>
      </c>
      <c r="AI11" s="15">
        <v>90</v>
      </c>
      <c r="AJ11" s="83">
        <f t="shared" ref="AJ11:AJ15" si="4">AVERAGE(AG11:AI11)</f>
        <v>90</v>
      </c>
    </row>
    <row r="12" spans="1:36">
      <c r="P12" s="1">
        <v>4</v>
      </c>
      <c r="Q12" s="56">
        <v>81</v>
      </c>
      <c r="R12" s="56">
        <v>79</v>
      </c>
      <c r="S12" s="56">
        <v>83</v>
      </c>
      <c r="T12" s="79">
        <f t="shared" si="0"/>
        <v>81</v>
      </c>
      <c r="U12" s="6">
        <v>82</v>
      </c>
      <c r="V12" s="6">
        <v>85</v>
      </c>
      <c r="W12" s="6">
        <v>84</v>
      </c>
      <c r="X12" s="80">
        <f t="shared" si="1"/>
        <v>83.666666666666671</v>
      </c>
      <c r="Y12" s="7">
        <v>84</v>
      </c>
      <c r="Z12" s="7">
        <v>83</v>
      </c>
      <c r="AA12" s="7">
        <v>84</v>
      </c>
      <c r="AB12" s="81">
        <f t="shared" si="2"/>
        <v>83.666666666666671</v>
      </c>
      <c r="AC12" s="8">
        <v>84</v>
      </c>
      <c r="AD12" s="8">
        <v>83</v>
      </c>
      <c r="AE12" s="8">
        <v>85</v>
      </c>
      <c r="AF12" s="82">
        <f t="shared" si="3"/>
        <v>84</v>
      </c>
      <c r="AG12" s="16">
        <v>80</v>
      </c>
      <c r="AH12" s="16">
        <v>83</v>
      </c>
      <c r="AI12" s="16">
        <v>82</v>
      </c>
      <c r="AJ12" s="83">
        <f t="shared" si="4"/>
        <v>81.666666666666671</v>
      </c>
    </row>
    <row r="13" spans="1:36">
      <c r="P13" s="1">
        <v>6</v>
      </c>
      <c r="Q13" s="56">
        <v>75</v>
      </c>
      <c r="R13" s="56">
        <v>74</v>
      </c>
      <c r="S13" s="56">
        <v>73</v>
      </c>
      <c r="T13" s="79">
        <f t="shared" si="0"/>
        <v>74</v>
      </c>
      <c r="U13" s="6">
        <v>77</v>
      </c>
      <c r="V13" s="6">
        <v>76</v>
      </c>
      <c r="W13" s="6">
        <v>79</v>
      </c>
      <c r="X13" s="80">
        <f t="shared" si="1"/>
        <v>77.333333333333329</v>
      </c>
      <c r="Y13" s="7">
        <v>76</v>
      </c>
      <c r="Z13" s="7">
        <v>78</v>
      </c>
      <c r="AA13" s="7">
        <v>77</v>
      </c>
      <c r="AB13" s="81">
        <f t="shared" si="2"/>
        <v>77</v>
      </c>
      <c r="AC13" s="8">
        <v>79</v>
      </c>
      <c r="AD13" s="8">
        <v>76</v>
      </c>
      <c r="AE13" s="8">
        <v>76</v>
      </c>
      <c r="AF13" s="82">
        <f t="shared" si="3"/>
        <v>77</v>
      </c>
      <c r="AG13" s="16">
        <v>74</v>
      </c>
      <c r="AH13" s="16">
        <v>73</v>
      </c>
      <c r="AI13" s="16">
        <v>75</v>
      </c>
      <c r="AJ13" s="83">
        <f t="shared" si="4"/>
        <v>74</v>
      </c>
    </row>
    <row r="14" spans="1:36">
      <c r="P14" s="1">
        <v>8</v>
      </c>
      <c r="Q14" s="57">
        <v>62</v>
      </c>
      <c r="R14" s="57">
        <v>61</v>
      </c>
      <c r="S14" s="57">
        <v>62</v>
      </c>
      <c r="T14" s="79">
        <f t="shared" si="0"/>
        <v>61.666666666666664</v>
      </c>
      <c r="U14" s="9">
        <v>68</v>
      </c>
      <c r="V14" s="9">
        <v>70</v>
      </c>
      <c r="W14" s="9">
        <v>72</v>
      </c>
      <c r="X14" s="80">
        <f t="shared" si="1"/>
        <v>70</v>
      </c>
      <c r="Y14" s="10">
        <v>71</v>
      </c>
      <c r="Z14" s="10">
        <v>70</v>
      </c>
      <c r="AA14" s="10">
        <v>70</v>
      </c>
      <c r="AB14" s="81">
        <f t="shared" si="2"/>
        <v>70.333333333333329</v>
      </c>
      <c r="AC14" s="11">
        <v>67</v>
      </c>
      <c r="AD14" s="11">
        <v>68</v>
      </c>
      <c r="AE14" s="11">
        <v>69</v>
      </c>
      <c r="AF14" s="82">
        <f t="shared" si="3"/>
        <v>68</v>
      </c>
      <c r="AG14" s="16">
        <v>62</v>
      </c>
      <c r="AH14" s="16">
        <v>64</v>
      </c>
      <c r="AI14" s="16">
        <v>62</v>
      </c>
      <c r="AJ14" s="83">
        <f t="shared" si="4"/>
        <v>62.666666666666664</v>
      </c>
    </row>
    <row r="15" spans="1:36">
      <c r="P15" s="1">
        <v>14</v>
      </c>
      <c r="Q15" s="56">
        <v>50</v>
      </c>
      <c r="R15" s="56">
        <v>47</v>
      </c>
      <c r="S15" s="56">
        <v>49</v>
      </c>
      <c r="T15" s="79">
        <f t="shared" si="0"/>
        <v>48.666666666666664</v>
      </c>
      <c r="U15" s="6">
        <v>58</v>
      </c>
      <c r="V15" s="6">
        <v>58</v>
      </c>
      <c r="W15" s="6">
        <v>56</v>
      </c>
      <c r="X15" s="80">
        <f t="shared" si="1"/>
        <v>57.333333333333336</v>
      </c>
      <c r="Y15" s="7">
        <v>61</v>
      </c>
      <c r="Z15" s="7">
        <v>60</v>
      </c>
      <c r="AA15" s="7">
        <v>62</v>
      </c>
      <c r="AB15" s="81">
        <f t="shared" si="2"/>
        <v>61</v>
      </c>
      <c r="AC15" s="8">
        <v>60</v>
      </c>
      <c r="AD15" s="8">
        <v>59</v>
      </c>
      <c r="AE15" s="8">
        <v>58</v>
      </c>
      <c r="AF15" s="82">
        <f t="shared" si="3"/>
        <v>59</v>
      </c>
      <c r="AG15" s="16">
        <v>50</v>
      </c>
      <c r="AH15" s="16">
        <v>52</v>
      </c>
      <c r="AI15" s="16">
        <v>53</v>
      </c>
      <c r="AJ15" s="83">
        <f t="shared" si="4"/>
        <v>51.666666666666664</v>
      </c>
    </row>
    <row r="16" spans="1:36">
      <c r="P16" s="108"/>
      <c r="Q16" s="108"/>
      <c r="R16" s="108"/>
      <c r="S16" s="108"/>
      <c r="T16" s="108"/>
      <c r="U16" s="108"/>
      <c r="V16" s="108"/>
    </row>
    <row r="18" spans="4:20" ht="16.8">
      <c r="D18" t="s">
        <v>8</v>
      </c>
      <c r="O18" s="13" t="s">
        <v>52</v>
      </c>
      <c r="P18" s="85" t="s">
        <v>51</v>
      </c>
      <c r="Q18" s="14"/>
      <c r="R18" s="14"/>
      <c r="S18" s="14"/>
      <c r="T18" s="14"/>
    </row>
    <row r="19" spans="4:20">
      <c r="O19" s="13" t="s">
        <v>9</v>
      </c>
      <c r="P19" s="13" t="s">
        <v>10</v>
      </c>
      <c r="Q19" s="55">
        <v>92</v>
      </c>
      <c r="R19" s="55">
        <v>91</v>
      </c>
      <c r="S19" s="55">
        <v>89</v>
      </c>
      <c r="T19" s="65"/>
    </row>
    <row r="20" spans="4:20">
      <c r="O20" s="14"/>
      <c r="P20" s="13" t="s">
        <v>11</v>
      </c>
      <c r="Q20" s="56">
        <v>81</v>
      </c>
      <c r="R20" s="56">
        <v>79</v>
      </c>
      <c r="S20" s="56">
        <v>83</v>
      </c>
      <c r="T20" s="66"/>
    </row>
    <row r="21" spans="4:20">
      <c r="O21" s="14"/>
      <c r="P21" s="13" t="s">
        <v>12</v>
      </c>
      <c r="Q21" s="56">
        <v>75</v>
      </c>
      <c r="R21" s="56">
        <v>74</v>
      </c>
      <c r="S21" s="56">
        <v>73</v>
      </c>
      <c r="T21" s="66"/>
    </row>
    <row r="22" spans="4:20">
      <c r="O22" s="14"/>
      <c r="P22" s="13" t="s">
        <v>13</v>
      </c>
      <c r="Q22" s="57">
        <v>62</v>
      </c>
      <c r="R22" s="57">
        <v>61</v>
      </c>
      <c r="S22" s="57">
        <v>62</v>
      </c>
      <c r="T22" s="67"/>
    </row>
    <row r="23" spans="4:20">
      <c r="O23" s="14"/>
      <c r="P23" s="13" t="s">
        <v>14</v>
      </c>
      <c r="Q23" s="56">
        <v>50</v>
      </c>
      <c r="R23" s="56">
        <v>47</v>
      </c>
      <c r="S23" s="56">
        <v>49</v>
      </c>
      <c r="T23" s="66"/>
    </row>
    <row r="24" spans="4:20">
      <c r="O24" s="13" t="s">
        <v>15</v>
      </c>
      <c r="P24" s="13" t="s">
        <v>10</v>
      </c>
      <c r="Q24" s="3">
        <v>92</v>
      </c>
      <c r="R24" s="3">
        <v>93</v>
      </c>
      <c r="S24" s="3">
        <v>91</v>
      </c>
      <c r="T24" s="68"/>
    </row>
    <row r="25" spans="4:20">
      <c r="O25" s="14"/>
      <c r="P25" s="13" t="s">
        <v>11</v>
      </c>
      <c r="Q25" s="6">
        <v>82</v>
      </c>
      <c r="R25" s="6">
        <v>85</v>
      </c>
      <c r="S25" s="6">
        <v>84</v>
      </c>
      <c r="T25" s="69"/>
    </row>
    <row r="26" spans="4:20">
      <c r="D26" t="s">
        <v>16</v>
      </c>
      <c r="O26" s="14"/>
      <c r="P26" s="13" t="s">
        <v>12</v>
      </c>
      <c r="Q26" s="6">
        <v>77</v>
      </c>
      <c r="R26" s="6">
        <v>76</v>
      </c>
      <c r="S26" s="6">
        <v>79</v>
      </c>
      <c r="T26" s="69"/>
    </row>
    <row r="27" spans="4:20">
      <c r="O27" s="14"/>
      <c r="P27" s="13" t="s">
        <v>13</v>
      </c>
      <c r="Q27" s="9">
        <v>68</v>
      </c>
      <c r="R27" s="9">
        <v>70</v>
      </c>
      <c r="S27" s="9">
        <v>72</v>
      </c>
      <c r="T27" s="70"/>
    </row>
    <row r="28" spans="4:20">
      <c r="O28" s="14"/>
      <c r="P28" s="13" t="s">
        <v>14</v>
      </c>
      <c r="Q28" s="6">
        <v>58</v>
      </c>
      <c r="R28" s="6">
        <v>58</v>
      </c>
      <c r="S28" s="6">
        <v>56</v>
      </c>
      <c r="T28" s="69"/>
    </row>
    <row r="29" spans="4:20">
      <c r="O29" s="13" t="s">
        <v>17</v>
      </c>
      <c r="P29" s="13" t="s">
        <v>10</v>
      </c>
      <c r="Q29" s="4">
        <v>92</v>
      </c>
      <c r="R29" s="4">
        <v>90</v>
      </c>
      <c r="S29" s="4">
        <v>90</v>
      </c>
      <c r="T29" s="71"/>
    </row>
    <row r="30" spans="4:20">
      <c r="O30" s="14"/>
      <c r="P30" s="13" t="s">
        <v>11</v>
      </c>
      <c r="Q30" s="7">
        <v>84</v>
      </c>
      <c r="R30" s="7">
        <v>83</v>
      </c>
      <c r="S30" s="7">
        <v>84</v>
      </c>
      <c r="T30" s="72"/>
    </row>
    <row r="31" spans="4:20">
      <c r="O31" s="14"/>
      <c r="P31" s="13" t="s">
        <v>12</v>
      </c>
      <c r="Q31" s="7">
        <v>76</v>
      </c>
      <c r="R31" s="7">
        <v>78</v>
      </c>
      <c r="S31" s="7">
        <v>77</v>
      </c>
      <c r="T31" s="72"/>
    </row>
    <row r="32" spans="4:20">
      <c r="O32" s="14"/>
      <c r="P32" s="13" t="s">
        <v>13</v>
      </c>
      <c r="Q32" s="10">
        <v>71</v>
      </c>
      <c r="R32" s="10">
        <v>70</v>
      </c>
      <c r="S32" s="10">
        <v>70</v>
      </c>
      <c r="T32" s="73"/>
    </row>
    <row r="33" spans="4:20">
      <c r="O33" s="14"/>
      <c r="P33" s="13" t="s">
        <v>14</v>
      </c>
      <c r="Q33" s="7">
        <v>61</v>
      </c>
      <c r="R33" s="7">
        <v>60</v>
      </c>
      <c r="S33" s="7">
        <v>62</v>
      </c>
      <c r="T33" s="72"/>
    </row>
    <row r="34" spans="4:20">
      <c r="O34" s="13" t="s">
        <v>18</v>
      </c>
      <c r="P34" s="13" t="s">
        <v>10</v>
      </c>
      <c r="Q34" s="5">
        <v>92</v>
      </c>
      <c r="R34" s="5">
        <v>93</v>
      </c>
      <c r="S34" s="5">
        <v>89</v>
      </c>
      <c r="T34" s="74"/>
    </row>
    <row r="35" spans="4:20">
      <c r="D35" t="s">
        <v>42</v>
      </c>
      <c r="O35" s="14"/>
      <c r="P35" s="13" t="s">
        <v>11</v>
      </c>
      <c r="Q35" s="8">
        <v>84</v>
      </c>
      <c r="R35" s="8">
        <v>83</v>
      </c>
      <c r="S35" s="8">
        <v>85</v>
      </c>
      <c r="T35" s="75"/>
    </row>
    <row r="36" spans="4:20">
      <c r="O36" s="14"/>
      <c r="P36" s="13" t="s">
        <v>12</v>
      </c>
      <c r="Q36" s="8">
        <v>79</v>
      </c>
      <c r="R36" s="8">
        <v>76</v>
      </c>
      <c r="S36" s="8">
        <v>76</v>
      </c>
      <c r="T36" s="75"/>
    </row>
    <row r="37" spans="4:20">
      <c r="O37" s="14"/>
      <c r="P37" s="13" t="s">
        <v>13</v>
      </c>
      <c r="Q37" s="11">
        <v>67</v>
      </c>
      <c r="R37" s="11">
        <v>68</v>
      </c>
      <c r="S37" s="11">
        <v>69</v>
      </c>
      <c r="T37" s="76"/>
    </row>
    <row r="38" spans="4:20">
      <c r="O38" s="14"/>
      <c r="P38" s="13" t="s">
        <v>14</v>
      </c>
      <c r="Q38" s="8">
        <v>60</v>
      </c>
      <c r="R38" s="8">
        <v>59</v>
      </c>
      <c r="S38" s="8">
        <v>58</v>
      </c>
      <c r="T38" s="75"/>
    </row>
    <row r="39" spans="4:20">
      <c r="O39" s="13" t="s">
        <v>20</v>
      </c>
      <c r="P39" s="13" t="s">
        <v>10</v>
      </c>
      <c r="Q39" s="15">
        <v>91</v>
      </c>
      <c r="R39" s="15">
        <v>89</v>
      </c>
      <c r="S39" s="15">
        <v>90</v>
      </c>
      <c r="T39" s="77"/>
    </row>
    <row r="40" spans="4:20">
      <c r="O40" s="14"/>
      <c r="P40" s="13" t="s">
        <v>11</v>
      </c>
      <c r="Q40" s="16">
        <v>80</v>
      </c>
      <c r="R40" s="16">
        <v>83</v>
      </c>
      <c r="S40" s="16">
        <v>82</v>
      </c>
      <c r="T40" s="78"/>
    </row>
    <row r="41" spans="4:20">
      <c r="O41" s="14"/>
      <c r="P41" s="13" t="s">
        <v>12</v>
      </c>
      <c r="Q41" s="16">
        <v>74</v>
      </c>
      <c r="R41" s="16">
        <v>73</v>
      </c>
      <c r="S41" s="16">
        <v>75</v>
      </c>
      <c r="T41" s="78"/>
    </row>
    <row r="42" spans="4:20">
      <c r="O42" s="14"/>
      <c r="P42" s="13" t="s">
        <v>13</v>
      </c>
      <c r="Q42" s="16">
        <v>62</v>
      </c>
      <c r="R42" s="16">
        <v>64</v>
      </c>
      <c r="S42" s="16">
        <v>62</v>
      </c>
      <c r="T42" s="78"/>
    </row>
    <row r="43" spans="4:20">
      <c r="O43" s="14"/>
      <c r="P43" s="13" t="s">
        <v>14</v>
      </c>
      <c r="Q43" s="16">
        <v>50</v>
      </c>
      <c r="R43" s="16">
        <v>52</v>
      </c>
      <c r="S43" s="16">
        <v>53</v>
      </c>
      <c r="T43" s="78"/>
    </row>
  </sheetData>
  <mergeCells count="8">
    <mergeCell ref="AG9:AJ9"/>
    <mergeCell ref="P16:V16"/>
    <mergeCell ref="O1:S1"/>
    <mergeCell ref="E9:L9"/>
    <mergeCell ref="Q9:T9"/>
    <mergeCell ref="U9:X9"/>
    <mergeCell ref="Y9:AB9"/>
    <mergeCell ref="AC9:AF9"/>
  </mergeCells>
  <phoneticPr fontId="11" type="noConversion"/>
  <pageMargins left="0.75" right="0.75" top="1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Q35"/>
  <sheetViews>
    <sheetView zoomScale="98" zoomScaleNormal="98" workbookViewId="0">
      <selection activeCell="A10" sqref="A10:B10"/>
    </sheetView>
  </sheetViews>
  <sheetFormatPr defaultColWidth="8.6640625" defaultRowHeight="14.4"/>
  <cols>
    <col min="2" max="2" width="11.6640625" customWidth="1"/>
    <col min="3" max="3" width="12.77734375" customWidth="1"/>
    <col min="4" max="4" width="10.6640625" customWidth="1"/>
    <col min="5" max="5" width="12.6640625"/>
  </cols>
  <sheetData>
    <row r="1" spans="1:17" ht="16.8">
      <c r="B1" s="85" t="s">
        <v>51</v>
      </c>
      <c r="C1" s="118" t="s">
        <v>2</v>
      </c>
      <c r="D1" s="118"/>
      <c r="E1" s="118"/>
      <c r="F1" s="107" t="s">
        <v>3</v>
      </c>
      <c r="G1" s="107"/>
      <c r="H1" s="107"/>
      <c r="I1" s="107" t="s">
        <v>4</v>
      </c>
      <c r="J1" s="107"/>
      <c r="K1" s="107"/>
      <c r="L1" s="107" t="s">
        <v>5</v>
      </c>
      <c r="M1" s="107"/>
      <c r="N1" s="107"/>
      <c r="O1" s="107" t="s">
        <v>6</v>
      </c>
      <c r="P1" s="107"/>
      <c r="Q1" s="107"/>
    </row>
    <row r="2" spans="1:17">
      <c r="B2" s="1">
        <v>0</v>
      </c>
      <c r="C2" s="53">
        <v>0</v>
      </c>
      <c r="D2" s="53">
        <v>0</v>
      </c>
      <c r="E2" s="53">
        <v>0</v>
      </c>
      <c r="F2" s="54">
        <v>0</v>
      </c>
      <c r="G2" s="54">
        <v>0</v>
      </c>
      <c r="H2" s="54">
        <v>0</v>
      </c>
      <c r="I2" s="59">
        <v>0</v>
      </c>
      <c r="J2" s="59">
        <v>0</v>
      </c>
      <c r="K2" s="59">
        <v>0</v>
      </c>
      <c r="L2" s="60">
        <v>0</v>
      </c>
      <c r="M2" s="60">
        <v>0</v>
      </c>
      <c r="N2" s="60">
        <v>0</v>
      </c>
      <c r="O2" s="61">
        <v>0</v>
      </c>
      <c r="P2" s="61">
        <v>0</v>
      </c>
      <c r="Q2" s="61">
        <v>0</v>
      </c>
    </row>
    <row r="3" spans="1:17">
      <c r="B3" s="1">
        <v>2</v>
      </c>
      <c r="C3" s="55">
        <v>1.02</v>
      </c>
      <c r="D3" s="55">
        <v>1.45</v>
      </c>
      <c r="E3" s="55">
        <v>1.72</v>
      </c>
      <c r="F3" s="3">
        <v>0.99</v>
      </c>
      <c r="G3" s="3">
        <v>1.21</v>
      </c>
      <c r="H3" s="3">
        <v>1.51</v>
      </c>
      <c r="I3" s="4">
        <v>1.23</v>
      </c>
      <c r="J3" s="4">
        <v>1.55</v>
      </c>
      <c r="K3" s="4">
        <v>1.32</v>
      </c>
      <c r="L3" s="5">
        <v>1.29</v>
      </c>
      <c r="M3" s="5">
        <v>1.43</v>
      </c>
      <c r="N3" s="5">
        <v>1.33</v>
      </c>
      <c r="O3" s="15">
        <v>1.79</v>
      </c>
      <c r="P3" s="62">
        <v>1.02</v>
      </c>
      <c r="Q3" s="15">
        <v>1.23</v>
      </c>
    </row>
    <row r="4" spans="1:17">
      <c r="B4" s="1">
        <v>4</v>
      </c>
      <c r="C4" s="56">
        <v>2.34</v>
      </c>
      <c r="D4" s="56">
        <v>2.54</v>
      </c>
      <c r="E4" s="56">
        <v>2.95</v>
      </c>
      <c r="F4" s="6">
        <v>2.67</v>
      </c>
      <c r="G4" s="6">
        <v>2.21</v>
      </c>
      <c r="H4" s="6">
        <v>2.77</v>
      </c>
      <c r="I4" s="7">
        <v>2.2400000000000002</v>
      </c>
      <c r="J4" s="7">
        <v>2.0299999999999998</v>
      </c>
      <c r="K4" s="7">
        <v>2.41</v>
      </c>
      <c r="L4" s="8">
        <v>1.95</v>
      </c>
      <c r="M4" s="8">
        <v>1.67</v>
      </c>
      <c r="N4" s="8">
        <v>2.33</v>
      </c>
      <c r="O4" s="16">
        <v>2.34</v>
      </c>
      <c r="P4" s="16">
        <v>2.4300000000000002</v>
      </c>
      <c r="Q4" s="16">
        <v>2.4500000000000002</v>
      </c>
    </row>
    <row r="5" spans="1:17">
      <c r="B5" s="1">
        <v>6</v>
      </c>
      <c r="C5" s="56">
        <v>3.79</v>
      </c>
      <c r="D5" s="56">
        <v>4.8600000000000003</v>
      </c>
      <c r="E5" s="56">
        <v>3.58</v>
      </c>
      <c r="F5" s="6">
        <v>3.29</v>
      </c>
      <c r="G5" s="6">
        <v>4.38</v>
      </c>
      <c r="H5" s="6">
        <v>4.2300000000000004</v>
      </c>
      <c r="I5" s="7">
        <v>3.02</v>
      </c>
      <c r="J5" s="7">
        <v>2.89</v>
      </c>
      <c r="K5" s="7">
        <v>3.2</v>
      </c>
      <c r="L5" s="8">
        <v>2.56</v>
      </c>
      <c r="M5" s="8">
        <v>2.4300000000000002</v>
      </c>
      <c r="N5" s="8">
        <v>2.56</v>
      </c>
      <c r="O5" s="16">
        <v>3.46</v>
      </c>
      <c r="P5" s="16">
        <v>3.55</v>
      </c>
      <c r="Q5" s="16">
        <v>3.54</v>
      </c>
    </row>
    <row r="6" spans="1:17">
      <c r="B6" s="1">
        <v>8</v>
      </c>
      <c r="C6" s="57">
        <v>5.45</v>
      </c>
      <c r="D6" s="57">
        <v>5.58</v>
      </c>
      <c r="E6" s="57">
        <v>5.72</v>
      </c>
      <c r="F6" s="9">
        <v>5.23</v>
      </c>
      <c r="G6" s="9">
        <v>4.78</v>
      </c>
      <c r="H6" s="9">
        <v>4.13</v>
      </c>
      <c r="I6" s="10">
        <v>3.57</v>
      </c>
      <c r="J6" s="10">
        <v>4.04</v>
      </c>
      <c r="K6" s="10">
        <v>3.69</v>
      </c>
      <c r="L6" s="11">
        <v>3.18</v>
      </c>
      <c r="M6" s="11">
        <v>3.23</v>
      </c>
      <c r="N6" s="11">
        <v>3.59</v>
      </c>
      <c r="O6" s="16">
        <v>4.2699999999999996</v>
      </c>
      <c r="P6" s="16">
        <v>4.26</v>
      </c>
      <c r="Q6" s="16">
        <v>4.29</v>
      </c>
    </row>
    <row r="7" spans="1:17">
      <c r="B7" s="1">
        <v>18</v>
      </c>
      <c r="C7" s="56">
        <v>8.43</v>
      </c>
      <c r="D7" s="56">
        <v>8.76</v>
      </c>
      <c r="E7" s="56">
        <v>7.56</v>
      </c>
      <c r="F7" s="6">
        <v>8.34</v>
      </c>
      <c r="G7" s="6">
        <v>7.16</v>
      </c>
      <c r="H7" s="6">
        <v>7.57</v>
      </c>
      <c r="I7" s="7">
        <v>6.28</v>
      </c>
      <c r="J7" s="7">
        <v>6.25</v>
      </c>
      <c r="K7" s="7">
        <v>6.29</v>
      </c>
      <c r="L7" s="8">
        <v>5.74</v>
      </c>
      <c r="M7" s="8">
        <v>5.34</v>
      </c>
      <c r="N7" s="8">
        <v>5.13</v>
      </c>
      <c r="O7" s="16">
        <v>7.36</v>
      </c>
      <c r="P7" s="16">
        <v>7.45</v>
      </c>
      <c r="Q7" s="16">
        <v>8.2799999999999994</v>
      </c>
    </row>
    <row r="10" spans="1:17" ht="16.8">
      <c r="A10" s="13" t="s">
        <v>52</v>
      </c>
      <c r="B10" s="85" t="s">
        <v>51</v>
      </c>
      <c r="C10" s="14"/>
      <c r="D10" s="14"/>
      <c r="E10" s="14"/>
      <c r="F10" s="87" t="s">
        <v>53</v>
      </c>
    </row>
    <row r="11" spans="1:17">
      <c r="A11" s="13" t="s">
        <v>9</v>
      </c>
      <c r="B11" s="13" t="s">
        <v>10</v>
      </c>
      <c r="C11" s="55">
        <v>1.02</v>
      </c>
      <c r="D11" s="55">
        <v>1.45</v>
      </c>
      <c r="E11" s="55">
        <v>1.72</v>
      </c>
      <c r="F11" s="18">
        <f t="shared" ref="F11:F35" si="0">AVERAGE(C11:E11)</f>
        <v>1.3966666666666665</v>
      </c>
    </row>
    <row r="12" spans="1:17">
      <c r="A12" s="14"/>
      <c r="B12" s="13" t="s">
        <v>11</v>
      </c>
      <c r="C12" s="56">
        <v>2.34</v>
      </c>
      <c r="D12" s="56">
        <v>2.54</v>
      </c>
      <c r="E12" s="56">
        <v>2.95</v>
      </c>
      <c r="F12" s="18">
        <f t="shared" si="0"/>
        <v>2.61</v>
      </c>
    </row>
    <row r="13" spans="1:17">
      <c r="A13" s="14"/>
      <c r="B13" s="13" t="s">
        <v>12</v>
      </c>
      <c r="C13" s="56">
        <v>3.79</v>
      </c>
      <c r="D13" s="56">
        <v>4.8600000000000003</v>
      </c>
      <c r="E13" s="56">
        <v>3.58</v>
      </c>
      <c r="F13" s="18">
        <f t="shared" si="0"/>
        <v>4.0766666666666671</v>
      </c>
    </row>
    <row r="14" spans="1:17">
      <c r="A14" s="14"/>
      <c r="B14" s="13" t="s">
        <v>13</v>
      </c>
      <c r="C14" s="57">
        <v>5.45</v>
      </c>
      <c r="D14" s="57">
        <v>5.58</v>
      </c>
      <c r="E14" s="57">
        <v>5.72</v>
      </c>
      <c r="F14" s="18">
        <f t="shared" si="0"/>
        <v>5.583333333333333</v>
      </c>
    </row>
    <row r="15" spans="1:17">
      <c r="A15" s="14"/>
      <c r="B15" s="13" t="s">
        <v>14</v>
      </c>
      <c r="C15" s="56">
        <v>8.43</v>
      </c>
      <c r="D15" s="56">
        <v>8.76</v>
      </c>
      <c r="E15" s="56">
        <v>7.56</v>
      </c>
      <c r="F15" s="18">
        <f t="shared" si="0"/>
        <v>8.2499999999999982</v>
      </c>
    </row>
    <row r="16" spans="1:17">
      <c r="A16" s="13" t="s">
        <v>15</v>
      </c>
      <c r="B16" s="13" t="s">
        <v>10</v>
      </c>
      <c r="C16" s="6">
        <v>0.99</v>
      </c>
      <c r="D16" s="6">
        <v>1.21</v>
      </c>
      <c r="E16" s="6">
        <v>1.51</v>
      </c>
      <c r="F16" s="18">
        <f t="shared" si="0"/>
        <v>1.2366666666666666</v>
      </c>
    </row>
    <row r="17" spans="1:6">
      <c r="A17" s="14"/>
      <c r="B17" s="13" t="s">
        <v>11</v>
      </c>
      <c r="C17" s="6">
        <v>2.67</v>
      </c>
      <c r="D17" s="6">
        <v>2.21</v>
      </c>
      <c r="E17" s="6">
        <v>2.77</v>
      </c>
      <c r="F17" s="18">
        <f t="shared" si="0"/>
        <v>2.5500000000000003</v>
      </c>
    </row>
    <row r="18" spans="1:6">
      <c r="A18" s="14"/>
      <c r="B18" s="13" t="s">
        <v>12</v>
      </c>
      <c r="C18" s="6">
        <v>3.29</v>
      </c>
      <c r="D18" s="6">
        <v>4.38</v>
      </c>
      <c r="E18" s="6">
        <v>4.2300000000000004</v>
      </c>
      <c r="F18" s="18">
        <f t="shared" si="0"/>
        <v>3.9666666666666668</v>
      </c>
    </row>
    <row r="19" spans="1:6">
      <c r="A19" s="14"/>
      <c r="B19" s="13" t="s">
        <v>13</v>
      </c>
      <c r="C19" s="9">
        <v>5.23</v>
      </c>
      <c r="D19" s="9">
        <v>4.78</v>
      </c>
      <c r="E19" s="9">
        <v>4.13</v>
      </c>
      <c r="F19" s="18">
        <f t="shared" si="0"/>
        <v>4.7133333333333338</v>
      </c>
    </row>
    <row r="20" spans="1:6">
      <c r="A20" s="14"/>
      <c r="B20" s="13" t="s">
        <v>14</v>
      </c>
      <c r="C20" s="6">
        <v>8.34</v>
      </c>
      <c r="D20" s="6">
        <v>7.16</v>
      </c>
      <c r="E20" s="6">
        <v>7.57</v>
      </c>
      <c r="F20" s="18">
        <f t="shared" si="0"/>
        <v>7.69</v>
      </c>
    </row>
    <row r="21" spans="1:6">
      <c r="A21" s="13" t="s">
        <v>17</v>
      </c>
      <c r="B21" s="13" t="s">
        <v>10</v>
      </c>
      <c r="C21" s="7">
        <v>1.23</v>
      </c>
      <c r="D21" s="7">
        <v>1.55</v>
      </c>
      <c r="E21" s="7">
        <v>1.32</v>
      </c>
      <c r="F21" s="18">
        <f t="shared" si="0"/>
        <v>1.3666666666666669</v>
      </c>
    </row>
    <row r="22" spans="1:6">
      <c r="A22" s="14"/>
      <c r="B22" s="13" t="s">
        <v>11</v>
      </c>
      <c r="C22" s="7">
        <v>2.2400000000000002</v>
      </c>
      <c r="D22" s="7">
        <v>2.0299999999999998</v>
      </c>
      <c r="E22" s="7">
        <v>2.41</v>
      </c>
      <c r="F22" s="18">
        <f t="shared" si="0"/>
        <v>2.2266666666666666</v>
      </c>
    </row>
    <row r="23" spans="1:6">
      <c r="A23" s="14"/>
      <c r="B23" s="13" t="s">
        <v>12</v>
      </c>
      <c r="C23" s="7">
        <v>3.02</v>
      </c>
      <c r="D23" s="7">
        <v>2.89</v>
      </c>
      <c r="E23" s="7">
        <v>3.2</v>
      </c>
      <c r="F23" s="18">
        <f t="shared" si="0"/>
        <v>3.0366666666666666</v>
      </c>
    </row>
    <row r="24" spans="1:6">
      <c r="A24" s="14"/>
      <c r="B24" s="13" t="s">
        <v>13</v>
      </c>
      <c r="C24" s="10">
        <v>3.57</v>
      </c>
      <c r="D24" s="10">
        <v>4.04</v>
      </c>
      <c r="E24" s="10">
        <v>3.69</v>
      </c>
      <c r="F24" s="18">
        <f t="shared" si="0"/>
        <v>3.7666666666666662</v>
      </c>
    </row>
    <row r="25" spans="1:6">
      <c r="A25" s="14"/>
      <c r="B25" s="13" t="s">
        <v>14</v>
      </c>
      <c r="C25" s="7">
        <v>6.28</v>
      </c>
      <c r="D25" s="7">
        <v>6.25</v>
      </c>
      <c r="E25" s="7">
        <v>6.29</v>
      </c>
      <c r="F25" s="18">
        <f t="shared" si="0"/>
        <v>6.2733333333333334</v>
      </c>
    </row>
    <row r="26" spans="1:6">
      <c r="A26" s="13" t="s">
        <v>18</v>
      </c>
      <c r="B26" s="13" t="s">
        <v>10</v>
      </c>
      <c r="C26" s="8">
        <v>1.29</v>
      </c>
      <c r="D26" s="8">
        <v>1.43</v>
      </c>
      <c r="E26" s="8">
        <v>1.33</v>
      </c>
      <c r="F26" s="18">
        <f t="shared" si="0"/>
        <v>1.3499999999999999</v>
      </c>
    </row>
    <row r="27" spans="1:6">
      <c r="A27" s="14"/>
      <c r="B27" s="13" t="s">
        <v>11</v>
      </c>
      <c r="C27" s="8">
        <v>1.95</v>
      </c>
      <c r="D27" s="8">
        <v>1.67</v>
      </c>
      <c r="E27" s="8">
        <v>2.33</v>
      </c>
      <c r="F27" s="18">
        <f t="shared" si="0"/>
        <v>1.9833333333333334</v>
      </c>
    </row>
    <row r="28" spans="1:6">
      <c r="A28" s="14"/>
      <c r="B28" s="13" t="s">
        <v>12</v>
      </c>
      <c r="C28" s="8">
        <v>2.56</v>
      </c>
      <c r="D28" s="8">
        <v>2.4300000000000002</v>
      </c>
      <c r="E28" s="8">
        <v>2.56</v>
      </c>
      <c r="F28" s="18">
        <f t="shared" si="0"/>
        <v>2.5166666666666671</v>
      </c>
    </row>
    <row r="29" spans="1:6">
      <c r="A29" s="14"/>
      <c r="B29" s="13" t="s">
        <v>13</v>
      </c>
      <c r="C29" s="11">
        <v>3.18</v>
      </c>
      <c r="D29" s="11">
        <v>3.23</v>
      </c>
      <c r="E29" s="11">
        <v>3.59</v>
      </c>
      <c r="F29" s="18">
        <f t="shared" si="0"/>
        <v>3.3333333333333335</v>
      </c>
    </row>
    <row r="30" spans="1:6">
      <c r="A30" s="14"/>
      <c r="B30" s="13" t="s">
        <v>14</v>
      </c>
      <c r="C30" s="8">
        <v>5.74</v>
      </c>
      <c r="D30" s="8">
        <v>5.34</v>
      </c>
      <c r="E30" s="8">
        <v>5.13</v>
      </c>
      <c r="F30" s="18">
        <f t="shared" si="0"/>
        <v>5.4033333333333333</v>
      </c>
    </row>
    <row r="31" spans="1:6">
      <c r="A31" s="13" t="s">
        <v>20</v>
      </c>
      <c r="B31" s="13" t="s">
        <v>10</v>
      </c>
      <c r="C31" s="16">
        <v>1.79</v>
      </c>
      <c r="D31" s="58">
        <v>1.02</v>
      </c>
      <c r="E31" s="16">
        <v>1.23</v>
      </c>
      <c r="F31" s="18">
        <f t="shared" si="0"/>
        <v>1.3466666666666667</v>
      </c>
    </row>
    <row r="32" spans="1:6">
      <c r="A32" s="14"/>
      <c r="B32" s="13" t="s">
        <v>11</v>
      </c>
      <c r="C32" s="16">
        <v>2.34</v>
      </c>
      <c r="D32" s="16">
        <v>2.4300000000000002</v>
      </c>
      <c r="E32" s="16">
        <v>2.4500000000000002</v>
      </c>
      <c r="F32" s="18">
        <f t="shared" si="0"/>
        <v>2.4066666666666667</v>
      </c>
    </row>
    <row r="33" spans="1:6">
      <c r="A33" s="14"/>
      <c r="B33" s="13" t="s">
        <v>12</v>
      </c>
      <c r="C33" s="16">
        <v>3.46</v>
      </c>
      <c r="D33" s="16">
        <v>3.55</v>
      </c>
      <c r="E33" s="16">
        <v>3.54</v>
      </c>
      <c r="F33" s="18">
        <f t="shared" si="0"/>
        <v>3.5166666666666671</v>
      </c>
    </row>
    <row r="34" spans="1:6">
      <c r="A34" s="14"/>
      <c r="B34" s="13" t="s">
        <v>13</v>
      </c>
      <c r="C34" s="16">
        <v>4.2699999999999996</v>
      </c>
      <c r="D34" s="16">
        <v>4.26</v>
      </c>
      <c r="E34" s="16">
        <v>4.29</v>
      </c>
      <c r="F34" s="18">
        <f t="shared" si="0"/>
        <v>4.2733333333333334</v>
      </c>
    </row>
    <row r="35" spans="1:6">
      <c r="A35" s="14"/>
      <c r="B35" s="13" t="s">
        <v>14</v>
      </c>
      <c r="C35" s="16">
        <v>7.36</v>
      </c>
      <c r="D35" s="16">
        <v>7.45</v>
      </c>
      <c r="E35" s="16">
        <v>8.2799999999999994</v>
      </c>
      <c r="F35" s="18">
        <f t="shared" si="0"/>
        <v>7.6966666666666663</v>
      </c>
    </row>
  </sheetData>
  <mergeCells count="5">
    <mergeCell ref="C1:E1"/>
    <mergeCell ref="F1:H1"/>
    <mergeCell ref="I1:K1"/>
    <mergeCell ref="L1:N1"/>
    <mergeCell ref="O1:Q1"/>
  </mergeCells>
  <phoneticPr fontId="11" type="noConversion"/>
  <pageMargins left="0.75" right="0.75" top="1" bottom="1" header="0.5" footer="0.5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Y100"/>
  <sheetViews>
    <sheetView zoomScale="115" zoomScaleNormal="115" workbookViewId="0">
      <selection activeCell="J1" sqref="J1"/>
    </sheetView>
  </sheetViews>
  <sheetFormatPr defaultColWidth="9" defaultRowHeight="14.4"/>
  <cols>
    <col min="4" max="6" width="12.6640625"/>
    <col min="10" max="10" width="12.6640625"/>
    <col min="14" max="15" width="12.6640625"/>
    <col min="19" max="20" width="12.6640625"/>
    <col min="24" max="25" width="12.6640625"/>
    <col min="29" max="30" width="12.6640625"/>
  </cols>
  <sheetData>
    <row r="1" spans="1:18" ht="14.1" customHeight="1">
      <c r="J1" s="85" t="s">
        <v>54</v>
      </c>
      <c r="K1" s="44"/>
      <c r="L1" s="44"/>
      <c r="M1" s="44"/>
      <c r="N1" s="44"/>
      <c r="O1" s="44"/>
      <c r="P1" s="44"/>
    </row>
    <row r="2" spans="1:18">
      <c r="A2" s="36"/>
      <c r="G2" s="18"/>
    </row>
    <row r="4" spans="1:18" ht="16.8">
      <c r="A4" s="36" t="s">
        <v>1</v>
      </c>
      <c r="C4" s="85" t="s">
        <v>51</v>
      </c>
      <c r="D4" s="118" t="s">
        <v>2</v>
      </c>
      <c r="E4" s="118"/>
      <c r="F4" s="118"/>
      <c r="G4" s="107" t="s">
        <v>3</v>
      </c>
      <c r="H4" s="107"/>
      <c r="I4" s="107"/>
      <c r="J4" s="2" t="s">
        <v>4</v>
      </c>
      <c r="K4" s="2"/>
      <c r="L4" s="2"/>
      <c r="M4" s="107" t="s">
        <v>5</v>
      </c>
      <c r="N4" s="107"/>
      <c r="O4" s="107"/>
      <c r="P4" s="107" t="s">
        <v>6</v>
      </c>
      <c r="Q4" s="107"/>
      <c r="R4" s="107"/>
    </row>
    <row r="5" spans="1:18">
      <c r="C5" s="1">
        <v>0</v>
      </c>
      <c r="D5" s="18">
        <v>8.4779545625724495</v>
      </c>
      <c r="E5" s="18">
        <v>9.8258106179824196</v>
      </c>
      <c r="F5" s="18">
        <v>9.8258106179824196</v>
      </c>
      <c r="G5" s="18">
        <v>8.4779545625724495</v>
      </c>
      <c r="H5" s="18">
        <v>9.8258106179824196</v>
      </c>
      <c r="I5" s="18">
        <v>9.8258106179824196</v>
      </c>
      <c r="J5" s="18">
        <v>8.4779545625724495</v>
      </c>
      <c r="K5" s="18">
        <v>9.8258106179824196</v>
      </c>
      <c r="L5" s="18">
        <v>9.8258106179824196</v>
      </c>
      <c r="M5" s="18">
        <v>8.4779545625724495</v>
      </c>
      <c r="N5" s="18">
        <v>9.8258106179824196</v>
      </c>
      <c r="O5" s="18">
        <v>9.8258106179824196</v>
      </c>
      <c r="P5" s="18">
        <v>8.4779545625724495</v>
      </c>
      <c r="Q5" s="18">
        <v>9.8258106179824196</v>
      </c>
      <c r="R5" s="18">
        <v>9.8258106179824196</v>
      </c>
    </row>
    <row r="6" spans="1:18">
      <c r="C6" s="1">
        <v>2</v>
      </c>
      <c r="D6" s="18">
        <v>8.0688083646493105</v>
      </c>
      <c r="E6" s="18">
        <v>7.6876686739766598</v>
      </c>
      <c r="F6" s="18">
        <v>7.6876686739766598</v>
      </c>
      <c r="G6" s="18">
        <v>8.0004806759042708</v>
      </c>
      <c r="H6" s="18">
        <v>6.1578605251530796</v>
      </c>
      <c r="I6" s="18">
        <v>6.1578605251530796</v>
      </c>
      <c r="J6" s="18">
        <v>9.8394339208828292</v>
      </c>
      <c r="K6" s="18">
        <v>7.9153356312651599</v>
      </c>
      <c r="L6" s="18">
        <v>7.9153356312651599</v>
      </c>
      <c r="M6" s="18">
        <v>8.0076386230182699</v>
      </c>
      <c r="N6" s="18">
        <v>7.9570174385187498</v>
      </c>
      <c r="O6" s="18">
        <v>7.9570174385187498</v>
      </c>
      <c r="P6" s="18">
        <v>7.70796841612942</v>
      </c>
      <c r="Q6" s="18">
        <v>7.6956878893473997</v>
      </c>
      <c r="R6" s="18">
        <v>7.6956878893473997</v>
      </c>
    </row>
    <row r="7" spans="1:18">
      <c r="C7" s="1">
        <v>4</v>
      </c>
      <c r="D7" s="18">
        <v>7.8474160565676296</v>
      </c>
      <c r="E7" s="18">
        <v>7.4808857813174097</v>
      </c>
      <c r="F7" s="18">
        <v>7.4808857813174097</v>
      </c>
      <c r="G7" s="18">
        <v>7.7262688068492702</v>
      </c>
      <c r="H7" s="18">
        <v>8.0929183498026394</v>
      </c>
      <c r="I7" s="18">
        <v>8.0929183498026394</v>
      </c>
      <c r="J7" s="18">
        <v>9.1699276240606693</v>
      </c>
      <c r="K7" s="18">
        <v>9.2109486312833404</v>
      </c>
      <c r="L7" s="18">
        <v>9.2109486312833404</v>
      </c>
      <c r="M7" s="18">
        <v>7.8755206106898399</v>
      </c>
      <c r="N7" s="18">
        <v>8.2141797048475098</v>
      </c>
      <c r="O7" s="18">
        <v>8.2141797048475098</v>
      </c>
      <c r="P7" s="18">
        <v>7.1029840803105797</v>
      </c>
      <c r="Q7" s="18">
        <v>6.89421280477083</v>
      </c>
      <c r="R7" s="18">
        <v>6.89421280477083</v>
      </c>
    </row>
    <row r="8" spans="1:18">
      <c r="C8" s="1">
        <v>6</v>
      </c>
      <c r="D8" s="18">
        <v>7.3259294946263402</v>
      </c>
      <c r="E8" s="18">
        <v>6.7990452054148998</v>
      </c>
      <c r="F8" s="18">
        <v>6.7990452054148998</v>
      </c>
      <c r="G8" s="18">
        <v>6.6112815906993001</v>
      </c>
      <c r="H8" s="18">
        <v>7.2091481604242604</v>
      </c>
      <c r="I8" s="18">
        <v>7.2091481604242604</v>
      </c>
      <c r="J8" s="18">
        <v>9.8198918475543593</v>
      </c>
      <c r="K8" s="18">
        <v>8.3141527619096998</v>
      </c>
      <c r="L8" s="18">
        <v>8.3141527619096998</v>
      </c>
      <c r="M8" s="18">
        <v>7.9687327367141796</v>
      </c>
      <c r="N8" s="18">
        <v>7.8867063858492097</v>
      </c>
      <c r="O8" s="18">
        <v>7.8867063858492097</v>
      </c>
      <c r="P8" s="18">
        <v>6.7014287943273496</v>
      </c>
      <c r="Q8" s="18">
        <v>6.9467187593695403</v>
      </c>
      <c r="R8" s="18">
        <v>6.9467187593695403</v>
      </c>
    </row>
    <row r="9" spans="1:18">
      <c r="C9" s="1">
        <v>8</v>
      </c>
      <c r="D9" s="18">
        <v>6.6412734742784103</v>
      </c>
      <c r="E9" s="18">
        <v>5.5073524952664199</v>
      </c>
      <c r="F9" s="18">
        <v>5.5073524952664199</v>
      </c>
      <c r="G9" s="18">
        <v>5.3320475017257998</v>
      </c>
      <c r="H9" s="18">
        <v>4.2710558311876499</v>
      </c>
      <c r="I9" s="18">
        <v>4.2710558311876499</v>
      </c>
      <c r="J9" s="18">
        <v>8.1280962698762593</v>
      </c>
      <c r="K9" s="18">
        <v>8.5902595699161495</v>
      </c>
      <c r="L9" s="18">
        <v>8.5902595699161495</v>
      </c>
      <c r="M9" s="18">
        <v>7.7459543029203699</v>
      </c>
      <c r="N9" s="50">
        <v>6.3993417147790401</v>
      </c>
      <c r="O9" s="50">
        <v>6.3993417147790401</v>
      </c>
      <c r="P9" s="18">
        <v>7.0997499044177497</v>
      </c>
      <c r="Q9" s="18">
        <v>5.4307989152872196</v>
      </c>
      <c r="R9" s="18">
        <v>5.4307989152872196</v>
      </c>
    </row>
    <row r="10" spans="1:18">
      <c r="C10" s="1">
        <v>18</v>
      </c>
      <c r="D10" s="33">
        <v>3.64</v>
      </c>
      <c r="E10" s="33">
        <v>3.32</v>
      </c>
      <c r="F10" s="33">
        <v>3.01</v>
      </c>
      <c r="G10" s="33">
        <v>5.64</v>
      </c>
      <c r="H10" s="33">
        <v>4.3499999999999996</v>
      </c>
      <c r="I10" s="33">
        <v>5.42</v>
      </c>
      <c r="J10" s="33">
        <v>5.79</v>
      </c>
      <c r="K10" s="33">
        <v>5.29</v>
      </c>
      <c r="L10" s="33">
        <v>6.38</v>
      </c>
      <c r="M10" s="33">
        <v>5.34</v>
      </c>
      <c r="N10" s="33">
        <v>5.83</v>
      </c>
      <c r="O10" s="33">
        <v>4.3600000000000003</v>
      </c>
      <c r="P10" s="33">
        <v>4.8</v>
      </c>
      <c r="Q10" s="33">
        <v>4.8499999999999996</v>
      </c>
      <c r="R10" s="33">
        <v>4.4800000000000004</v>
      </c>
    </row>
    <row r="14" spans="1:18" ht="16.8">
      <c r="A14" s="36" t="s">
        <v>7</v>
      </c>
      <c r="B14" s="18"/>
      <c r="C14" s="13" t="s">
        <v>52</v>
      </c>
      <c r="D14" s="85" t="s">
        <v>51</v>
      </c>
      <c r="E14" s="31"/>
      <c r="F14" s="31"/>
      <c r="G14" s="31"/>
    </row>
    <row r="15" spans="1:18">
      <c r="C15" s="30" t="s">
        <v>9</v>
      </c>
      <c r="D15" s="30" t="s">
        <v>10</v>
      </c>
      <c r="E15" s="18">
        <v>8.0688083646493105</v>
      </c>
      <c r="F15" s="18">
        <v>7.6876686739766598</v>
      </c>
      <c r="G15" s="18">
        <v>7.6876686739766598</v>
      </c>
    </row>
    <row r="16" spans="1:18">
      <c r="C16" s="31"/>
      <c r="D16" s="30" t="s">
        <v>11</v>
      </c>
      <c r="E16" s="18">
        <v>7.8474160565676296</v>
      </c>
      <c r="F16" s="18">
        <v>7.4808857813174097</v>
      </c>
      <c r="G16" s="18">
        <v>7.4808857813174097</v>
      </c>
    </row>
    <row r="17" spans="1:11">
      <c r="C17" s="31"/>
      <c r="D17" s="30" t="s">
        <v>12</v>
      </c>
      <c r="E17" s="18">
        <v>7.3259294946263402</v>
      </c>
      <c r="F17" s="18">
        <v>6.7990452054148998</v>
      </c>
      <c r="G17" s="18">
        <v>6.7990452054148998</v>
      </c>
    </row>
    <row r="18" spans="1:11">
      <c r="C18" s="31"/>
      <c r="D18" s="30" t="s">
        <v>13</v>
      </c>
      <c r="E18" s="18">
        <v>6.6412734742784103</v>
      </c>
      <c r="F18" s="18">
        <v>5.5073524952664199</v>
      </c>
      <c r="G18" s="18">
        <v>5.5073524952664199</v>
      </c>
    </row>
    <row r="19" spans="1:11">
      <c r="C19" s="31"/>
      <c r="D19" s="30" t="s">
        <v>14</v>
      </c>
      <c r="E19" s="33">
        <v>3.64</v>
      </c>
      <c r="F19" s="33">
        <v>3.32</v>
      </c>
      <c r="G19" s="33">
        <v>3.01</v>
      </c>
      <c r="K19" s="51"/>
    </row>
    <row r="20" spans="1:11">
      <c r="C20" s="30" t="s">
        <v>15</v>
      </c>
      <c r="D20" s="30" t="s">
        <v>10</v>
      </c>
      <c r="E20" s="18">
        <v>8.0004806759042708</v>
      </c>
      <c r="F20" s="18">
        <v>6.1578605251530796</v>
      </c>
      <c r="G20" s="18">
        <v>6.1578605251530796</v>
      </c>
      <c r="K20" s="18"/>
    </row>
    <row r="21" spans="1:11">
      <c r="C21" s="31"/>
      <c r="D21" s="30" t="s">
        <v>11</v>
      </c>
      <c r="E21" s="18">
        <v>7.7262688068492702</v>
      </c>
      <c r="F21" s="18">
        <v>8.0929183498026394</v>
      </c>
      <c r="G21" s="18">
        <v>8.0929183498026394</v>
      </c>
      <c r="K21" s="18"/>
    </row>
    <row r="22" spans="1:11">
      <c r="C22" s="31"/>
      <c r="D22" s="30" t="s">
        <v>12</v>
      </c>
      <c r="E22" s="18">
        <v>6.6112815906993001</v>
      </c>
      <c r="F22" s="18">
        <v>7.2091481604242604</v>
      </c>
      <c r="G22" s="18">
        <v>7.2091481604242604</v>
      </c>
      <c r="K22" s="18"/>
    </row>
    <row r="23" spans="1:11">
      <c r="C23" s="31"/>
      <c r="D23" s="30" t="s">
        <v>13</v>
      </c>
      <c r="E23" s="18">
        <v>5.3320475017257998</v>
      </c>
      <c r="F23" s="18">
        <v>4.2710558311876499</v>
      </c>
      <c r="G23" s="18">
        <v>4.2710558311876499</v>
      </c>
      <c r="K23" s="18"/>
    </row>
    <row r="24" spans="1:11">
      <c r="A24" s="36" t="s">
        <v>8</v>
      </c>
      <c r="C24" s="31"/>
      <c r="D24" s="30" t="s">
        <v>14</v>
      </c>
      <c r="E24" s="33">
        <v>5.64</v>
      </c>
      <c r="F24" s="33">
        <v>4.3499999999999996</v>
      </c>
      <c r="G24" s="33">
        <v>5.42</v>
      </c>
      <c r="K24" s="18"/>
    </row>
    <row r="25" spans="1:11">
      <c r="C25" s="30" t="s">
        <v>17</v>
      </c>
      <c r="D25" s="30" t="s">
        <v>10</v>
      </c>
      <c r="E25" s="18">
        <v>9.8394339208828292</v>
      </c>
      <c r="F25" s="18">
        <v>7.9153356312651599</v>
      </c>
      <c r="G25" s="18">
        <v>7.9153356312651599</v>
      </c>
      <c r="K25" s="18"/>
    </row>
    <row r="26" spans="1:11">
      <c r="C26" s="31"/>
      <c r="D26" s="30" t="s">
        <v>11</v>
      </c>
      <c r="E26" s="18">
        <v>9.1699276240606693</v>
      </c>
      <c r="F26" s="18">
        <v>9.2109486312833404</v>
      </c>
      <c r="G26" s="18">
        <v>9.2109486312833404</v>
      </c>
      <c r="K26" s="18"/>
    </row>
    <row r="27" spans="1:11">
      <c r="C27" s="31"/>
      <c r="D27" s="30" t="s">
        <v>12</v>
      </c>
      <c r="E27" s="18">
        <v>9.8198918475543593</v>
      </c>
      <c r="F27" s="18">
        <v>8.3141527619096998</v>
      </c>
      <c r="G27" s="18">
        <v>8.3141527619096998</v>
      </c>
      <c r="K27" s="18"/>
    </row>
    <row r="28" spans="1:11">
      <c r="C28" s="31"/>
      <c r="D28" s="30" t="s">
        <v>13</v>
      </c>
      <c r="E28" s="18">
        <v>8.1280962698762593</v>
      </c>
      <c r="F28" s="18">
        <v>8.5902595699161495</v>
      </c>
      <c r="G28" s="18">
        <v>8.5902595699161495</v>
      </c>
      <c r="K28" s="18"/>
    </row>
    <row r="29" spans="1:11">
      <c r="C29" s="31"/>
      <c r="D29" s="30" t="s">
        <v>14</v>
      </c>
      <c r="E29" s="33">
        <v>5.79</v>
      </c>
      <c r="F29" s="33">
        <v>5.29</v>
      </c>
      <c r="G29" s="33">
        <v>6.38</v>
      </c>
      <c r="K29" s="18"/>
    </row>
    <row r="30" spans="1:11">
      <c r="C30" s="30" t="s">
        <v>18</v>
      </c>
      <c r="D30" s="30" t="s">
        <v>10</v>
      </c>
      <c r="E30" s="18">
        <v>8.0076386230182699</v>
      </c>
      <c r="F30" s="18">
        <v>7.9570174385187498</v>
      </c>
      <c r="G30" s="18">
        <v>7.9570174385187498</v>
      </c>
      <c r="K30" s="18"/>
    </row>
    <row r="31" spans="1:11">
      <c r="C31" s="31"/>
      <c r="D31" s="30" t="s">
        <v>11</v>
      </c>
      <c r="E31" s="18">
        <v>7.8755206106898399</v>
      </c>
      <c r="F31" s="18">
        <v>8.2141797048475098</v>
      </c>
      <c r="G31" s="18">
        <v>8.2141797048475098</v>
      </c>
      <c r="K31" s="18"/>
    </row>
    <row r="32" spans="1:11">
      <c r="C32" s="31"/>
      <c r="D32" s="30" t="s">
        <v>12</v>
      </c>
      <c r="E32" s="18">
        <v>7.9687327367141796</v>
      </c>
      <c r="F32" s="18">
        <v>7.8867063858492097</v>
      </c>
      <c r="G32" s="18">
        <v>7.8867063858492097</v>
      </c>
      <c r="K32" s="18"/>
    </row>
    <row r="33" spans="1:25">
      <c r="C33" s="31"/>
      <c r="D33" s="30" t="s">
        <v>13</v>
      </c>
      <c r="E33" s="18">
        <v>7.7459543029203699</v>
      </c>
      <c r="F33" s="50">
        <v>6.3993417147790401</v>
      </c>
      <c r="G33" s="50">
        <v>6.3993417147790401</v>
      </c>
      <c r="K33" s="18"/>
    </row>
    <row r="34" spans="1:25">
      <c r="A34" s="36" t="s">
        <v>16</v>
      </c>
      <c r="C34" s="31"/>
      <c r="D34" s="30" t="s">
        <v>14</v>
      </c>
      <c r="E34" s="33">
        <v>5.34</v>
      </c>
      <c r="F34" s="33">
        <v>5.83</v>
      </c>
      <c r="G34" s="33">
        <v>4.3600000000000003</v>
      </c>
      <c r="K34" s="18"/>
    </row>
    <row r="35" spans="1:25">
      <c r="C35" s="30" t="s">
        <v>20</v>
      </c>
      <c r="D35" s="30" t="s">
        <v>10</v>
      </c>
      <c r="E35" s="18">
        <v>7.70796841612942</v>
      </c>
      <c r="F35" s="18">
        <v>7.6956878893473997</v>
      </c>
      <c r="G35" s="18">
        <v>7.6956878893473997</v>
      </c>
      <c r="K35" s="18"/>
    </row>
    <row r="36" spans="1:25">
      <c r="C36" s="31"/>
      <c r="D36" s="30" t="s">
        <v>11</v>
      </c>
      <c r="E36" s="18">
        <v>7.1029840803105797</v>
      </c>
      <c r="F36" s="18">
        <v>6.89421280477083</v>
      </c>
      <c r="G36" s="18">
        <v>6.89421280477083</v>
      </c>
      <c r="K36" s="18"/>
    </row>
    <row r="37" spans="1:25">
      <c r="C37" s="31"/>
      <c r="D37" s="30" t="s">
        <v>12</v>
      </c>
      <c r="E37" s="18">
        <v>6.7014287943273496</v>
      </c>
      <c r="F37" s="18">
        <v>6.9467187593695403</v>
      </c>
      <c r="G37" s="18">
        <v>6.9467187593695403</v>
      </c>
      <c r="K37" s="18"/>
    </row>
    <row r="38" spans="1:25">
      <c r="C38" s="31"/>
      <c r="D38" s="30" t="s">
        <v>13</v>
      </c>
      <c r="E38" s="18">
        <v>7.0997499044177497</v>
      </c>
      <c r="F38" s="18">
        <v>5.4307989152872196</v>
      </c>
      <c r="G38" s="18">
        <v>5.4307989152872196</v>
      </c>
      <c r="K38" s="18"/>
    </row>
    <row r="39" spans="1:25">
      <c r="C39" s="31"/>
      <c r="D39" s="30" t="s">
        <v>14</v>
      </c>
      <c r="E39" s="33">
        <v>4.8</v>
      </c>
      <c r="F39" s="33">
        <v>4.8499999999999996</v>
      </c>
      <c r="G39" s="33">
        <v>4.4800000000000004</v>
      </c>
      <c r="K39" s="18"/>
    </row>
    <row r="40" spans="1:25">
      <c r="G40" s="19"/>
      <c r="K40" s="18"/>
    </row>
    <row r="41" spans="1:25">
      <c r="G41" s="19"/>
      <c r="K41" s="18"/>
    </row>
    <row r="42" spans="1:25">
      <c r="C42" s="32"/>
      <c r="D42" s="119"/>
      <c r="E42" s="119"/>
      <c r="F42" s="119"/>
      <c r="G42" s="119"/>
      <c r="H42" s="119"/>
      <c r="I42" s="119"/>
      <c r="J42" s="119"/>
      <c r="K42" s="119"/>
      <c r="L42" s="119"/>
      <c r="M42" s="119"/>
      <c r="N42" s="119"/>
      <c r="O42" s="119"/>
      <c r="P42" s="119"/>
      <c r="Q42" s="119"/>
      <c r="R42" s="119"/>
    </row>
    <row r="43" spans="1:25">
      <c r="G43" s="18"/>
    </row>
    <row r="44" spans="1:25">
      <c r="A44" s="36" t="s">
        <v>19</v>
      </c>
      <c r="G44" s="18"/>
    </row>
    <row r="45" spans="1:25">
      <c r="G45" s="18"/>
      <c r="J45" s="33"/>
      <c r="K45" s="33"/>
      <c r="L45" s="33"/>
      <c r="M45" s="33"/>
      <c r="N45" s="33"/>
      <c r="O45" s="33"/>
      <c r="P45" s="33"/>
      <c r="Q45" s="33"/>
      <c r="R45" s="33"/>
      <c r="S45" s="33"/>
      <c r="T45" s="33"/>
      <c r="U45" s="33"/>
      <c r="V45" s="33"/>
      <c r="W45" s="33"/>
      <c r="X45" s="33"/>
      <c r="Y45" s="33"/>
    </row>
    <row r="46" spans="1:25">
      <c r="G46" s="18"/>
      <c r="J46" s="33"/>
      <c r="K46" s="33"/>
      <c r="L46" s="33"/>
      <c r="M46" s="33"/>
      <c r="N46" s="33"/>
      <c r="O46" s="33"/>
      <c r="P46" s="33"/>
      <c r="Q46" s="33"/>
      <c r="R46" s="33"/>
      <c r="S46" s="33"/>
      <c r="T46" s="33"/>
      <c r="U46" s="33"/>
      <c r="V46" s="33"/>
      <c r="W46" s="33"/>
      <c r="X46" s="33"/>
      <c r="Y46" s="33"/>
    </row>
    <row r="47" spans="1:25">
      <c r="G47" s="18"/>
      <c r="J47" s="33"/>
      <c r="K47" s="33"/>
      <c r="L47" s="33"/>
      <c r="M47" s="33"/>
      <c r="N47" s="33"/>
      <c r="O47" s="33"/>
      <c r="P47" s="33"/>
      <c r="Q47" s="33"/>
      <c r="R47" s="33"/>
      <c r="S47" s="33"/>
      <c r="T47" s="33"/>
      <c r="U47" s="33"/>
      <c r="V47" s="33"/>
      <c r="W47" s="33"/>
      <c r="X47" s="33"/>
      <c r="Y47" s="33"/>
    </row>
    <row r="48" spans="1:25">
      <c r="G48" s="18"/>
      <c r="J48" s="33"/>
      <c r="K48" s="33"/>
      <c r="L48" s="33"/>
      <c r="M48" s="33"/>
      <c r="N48" s="33"/>
      <c r="O48" s="33"/>
      <c r="P48" s="33"/>
      <c r="Q48" s="33"/>
      <c r="R48" s="33"/>
      <c r="S48" s="33"/>
      <c r="T48" s="33"/>
      <c r="U48" s="33"/>
      <c r="V48" s="33"/>
      <c r="W48" s="33"/>
      <c r="X48" s="33"/>
      <c r="Y48" s="33"/>
    </row>
    <row r="49" spans="7:25">
      <c r="G49" s="18"/>
      <c r="J49" s="33"/>
      <c r="K49" s="33"/>
      <c r="L49" s="33"/>
      <c r="M49" s="33"/>
      <c r="N49" s="33"/>
      <c r="O49" s="33"/>
      <c r="P49" s="33"/>
      <c r="Q49" s="33"/>
      <c r="R49" s="33"/>
      <c r="S49" s="33"/>
      <c r="T49" s="33"/>
      <c r="U49" s="33"/>
      <c r="V49" s="33"/>
      <c r="W49" s="33"/>
      <c r="X49" s="33"/>
      <c r="Y49" s="33"/>
    </row>
    <row r="50" spans="7:25">
      <c r="G50" s="18"/>
      <c r="J50" s="33"/>
      <c r="K50" s="33"/>
      <c r="L50" s="33"/>
      <c r="M50" s="33"/>
      <c r="N50" s="33"/>
      <c r="O50" s="33"/>
      <c r="P50" s="33"/>
      <c r="Q50" s="33"/>
      <c r="R50" s="33"/>
      <c r="S50" s="33"/>
      <c r="T50" s="33"/>
      <c r="U50" s="33"/>
      <c r="V50" s="33"/>
      <c r="W50" s="33"/>
      <c r="X50" s="33"/>
      <c r="Y50" s="33"/>
    </row>
    <row r="51" spans="7:25">
      <c r="G51" s="18"/>
    </row>
    <row r="52" spans="7:25">
      <c r="G52" s="18"/>
    </row>
    <row r="53" spans="7:25">
      <c r="G53" s="18"/>
      <c r="M53" s="19"/>
      <c r="Q53" s="18"/>
    </row>
    <row r="54" spans="7:25">
      <c r="M54" s="19"/>
      <c r="Q54" s="18"/>
    </row>
    <row r="75" spans="13:17">
      <c r="M75" s="19"/>
      <c r="Q75" s="18"/>
    </row>
    <row r="76" spans="13:17">
      <c r="M76" s="19"/>
      <c r="Q76" s="18"/>
    </row>
    <row r="77" spans="13:17">
      <c r="M77" s="19"/>
      <c r="Q77" s="18"/>
    </row>
    <row r="78" spans="13:17">
      <c r="M78" s="19"/>
      <c r="Q78" s="18"/>
    </row>
    <row r="79" spans="13:17">
      <c r="M79" s="19"/>
      <c r="Q79" s="18"/>
    </row>
    <row r="80" spans="13:17">
      <c r="M80" s="19"/>
      <c r="Q80" s="18"/>
    </row>
    <row r="81" spans="12:17">
      <c r="L81" s="36"/>
      <c r="M81" s="19"/>
      <c r="Q81" s="18"/>
    </row>
    <row r="82" spans="12:17">
      <c r="M82" s="19"/>
      <c r="Q82" s="18"/>
    </row>
    <row r="83" spans="12:17">
      <c r="M83" s="19"/>
      <c r="Q83" s="18"/>
    </row>
    <row r="84" spans="12:17">
      <c r="M84" s="19"/>
      <c r="Q84" s="18"/>
    </row>
    <row r="85" spans="12:17">
      <c r="M85" s="19"/>
      <c r="Q85" s="18"/>
    </row>
    <row r="86" spans="12:17">
      <c r="M86" s="19"/>
      <c r="Q86" s="18"/>
    </row>
    <row r="87" spans="12:17">
      <c r="M87" s="19"/>
      <c r="Q87" s="18"/>
    </row>
    <row r="88" spans="12:17">
      <c r="M88" s="19"/>
      <c r="Q88" s="18"/>
    </row>
    <row r="89" spans="12:17">
      <c r="M89" s="19"/>
      <c r="Q89" s="18"/>
    </row>
    <row r="90" spans="12:17">
      <c r="M90" s="19"/>
      <c r="Q90" s="18"/>
    </row>
    <row r="91" spans="12:17">
      <c r="L91" s="36"/>
      <c r="M91" s="19"/>
      <c r="Q91" s="18"/>
    </row>
    <row r="92" spans="12:17">
      <c r="M92" s="19"/>
      <c r="Q92" s="18"/>
    </row>
    <row r="93" spans="12:17">
      <c r="M93" s="19"/>
      <c r="Q93" s="18"/>
    </row>
    <row r="94" spans="12:17">
      <c r="M94" s="19"/>
      <c r="Q94" s="18"/>
    </row>
    <row r="95" spans="12:17">
      <c r="M95" s="19"/>
      <c r="Q95" s="18"/>
    </row>
    <row r="96" spans="12:17">
      <c r="M96" s="19"/>
      <c r="N96" s="52"/>
      <c r="Q96" s="18"/>
    </row>
    <row r="97" spans="13:17">
      <c r="M97" s="19"/>
      <c r="N97" s="52"/>
      <c r="Q97" s="18"/>
    </row>
    <row r="98" spans="13:17">
      <c r="M98" s="19"/>
      <c r="Q98" s="18"/>
    </row>
    <row r="99" spans="13:17">
      <c r="M99" s="19"/>
      <c r="N99" s="52"/>
      <c r="Q99" s="18"/>
    </row>
    <row r="100" spans="13:17">
      <c r="M100" s="19"/>
      <c r="Q100" s="18"/>
    </row>
  </sheetData>
  <mergeCells count="9">
    <mergeCell ref="D4:F4"/>
    <mergeCell ref="G4:I4"/>
    <mergeCell ref="M4:O4"/>
    <mergeCell ref="P4:R4"/>
    <mergeCell ref="D42:F42"/>
    <mergeCell ref="G42:I42"/>
    <mergeCell ref="J42:L42"/>
    <mergeCell ref="M42:O42"/>
    <mergeCell ref="P42:R42"/>
  </mergeCells>
  <phoneticPr fontId="11" type="noConversion"/>
  <pageMargins left="0.7" right="0.7" top="0.75" bottom="0.75" header="0.3" footer="0.3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B82"/>
  <sheetViews>
    <sheetView zoomScaleNormal="100" workbookViewId="0">
      <selection activeCell="C4" sqref="C4"/>
    </sheetView>
  </sheetViews>
  <sheetFormatPr defaultColWidth="8.6640625" defaultRowHeight="14.4"/>
  <cols>
    <col min="5" max="6" width="12.6640625"/>
  </cols>
  <sheetData>
    <row r="1" spans="1:28">
      <c r="A1" s="87" t="s">
        <v>64</v>
      </c>
      <c r="B1" s="87" t="s">
        <v>67</v>
      </c>
      <c r="C1" s="87" t="s">
        <v>70</v>
      </c>
    </row>
    <row r="2" spans="1:28">
      <c r="A2" s="87" t="s">
        <v>65</v>
      </c>
      <c r="B2" s="87" t="s">
        <v>68</v>
      </c>
    </row>
    <row r="3" spans="1:28">
      <c r="A3" s="87" t="s">
        <v>66</v>
      </c>
      <c r="B3" s="87" t="s">
        <v>69</v>
      </c>
    </row>
    <row r="4" spans="1:28">
      <c r="C4" s="87" t="s">
        <v>57</v>
      </c>
      <c r="D4" s="87" t="s">
        <v>56</v>
      </c>
      <c r="E4" s="87" t="s">
        <v>55</v>
      </c>
      <c r="F4" s="87" t="s">
        <v>53</v>
      </c>
    </row>
    <row r="5" spans="1:28" ht="16.8">
      <c r="A5" s="88" t="s">
        <v>58</v>
      </c>
      <c r="B5" s="37" t="s">
        <v>21</v>
      </c>
      <c r="C5" s="37">
        <v>1.0095000000000001</v>
      </c>
      <c r="D5" s="38">
        <v>0.35</v>
      </c>
      <c r="E5" s="39">
        <f>(D5-0.1)*50*0.034/C5*100</f>
        <v>42.100049529470027</v>
      </c>
      <c r="F5" s="120">
        <f>AVERAGE(E5:E7)</f>
        <v>42.196364194415629</v>
      </c>
      <c r="H5" s="85" t="s">
        <v>51</v>
      </c>
      <c r="I5" s="118" t="s">
        <v>2</v>
      </c>
      <c r="J5" s="118"/>
      <c r="K5" s="118"/>
      <c r="L5" s="118"/>
      <c r="M5" s="107" t="s">
        <v>46</v>
      </c>
      <c r="N5" s="107"/>
      <c r="O5" s="107"/>
      <c r="P5" s="107"/>
      <c r="Q5" s="107" t="s">
        <v>43</v>
      </c>
      <c r="R5" s="107"/>
      <c r="S5" s="107"/>
      <c r="T5" s="107"/>
      <c r="U5" s="107" t="s">
        <v>44</v>
      </c>
      <c r="V5" s="107"/>
      <c r="W5" s="107"/>
      <c r="X5" s="107"/>
      <c r="Y5" s="107" t="s">
        <v>45</v>
      </c>
      <c r="Z5" s="107"/>
      <c r="AA5" s="107"/>
      <c r="AB5" s="107"/>
    </row>
    <row r="6" spans="1:28">
      <c r="B6" s="37" t="s">
        <v>22</v>
      </c>
      <c r="C6" s="37">
        <v>1.0044999999999999</v>
      </c>
      <c r="D6" s="37">
        <v>0.35</v>
      </c>
      <c r="E6" s="39">
        <f t="shared" ref="E6:E37" si="0">(D6-0.1)*50*0.034/C6*100</f>
        <v>42.309606769537083</v>
      </c>
      <c r="F6" s="120"/>
      <c r="H6" s="1">
        <v>0</v>
      </c>
      <c r="I6" s="84">
        <v>42.100049529469999</v>
      </c>
      <c r="J6" s="84">
        <v>42.309606769537098</v>
      </c>
      <c r="K6" s="84">
        <v>42.179436284239799</v>
      </c>
      <c r="L6" s="84">
        <f>AVERAGE(I6:K6)</f>
        <v>42.196364194415629</v>
      </c>
      <c r="M6" s="84">
        <v>42.100049529469999</v>
      </c>
      <c r="N6" s="84">
        <v>42.309606769537098</v>
      </c>
      <c r="O6" s="84">
        <v>42.179436284239799</v>
      </c>
      <c r="P6" s="84">
        <f>AVERAGE(M6:O6)</f>
        <v>42.196364194415629</v>
      </c>
      <c r="Q6" s="84">
        <v>42.100049529469999</v>
      </c>
      <c r="R6" s="84">
        <v>42.309606769537098</v>
      </c>
      <c r="S6" s="84">
        <v>42.179436284239799</v>
      </c>
      <c r="T6" s="84">
        <f>AVERAGE(Q6:S6)</f>
        <v>42.196364194415629</v>
      </c>
      <c r="U6" s="84">
        <v>42.100049529469999</v>
      </c>
      <c r="V6" s="84">
        <v>42.309606769537098</v>
      </c>
      <c r="W6" s="84">
        <v>42.179436284239799</v>
      </c>
      <c r="X6" s="84">
        <f>AVERAGE(U6:W6)</f>
        <v>42.196364194415629</v>
      </c>
      <c r="Y6" s="84">
        <v>42.100049529469999</v>
      </c>
      <c r="Z6" s="84">
        <v>42.309606769537098</v>
      </c>
      <c r="AA6" s="84">
        <v>42.179436284239799</v>
      </c>
      <c r="AB6" s="84">
        <f>AVERAGE(Y6:AA6)</f>
        <v>42.196364194415629</v>
      </c>
    </row>
    <row r="7" spans="1:28">
      <c r="B7" s="37" t="s">
        <v>23</v>
      </c>
      <c r="C7" s="37">
        <v>1.0076000000000001</v>
      </c>
      <c r="D7" s="37">
        <v>0.35</v>
      </c>
      <c r="E7" s="39">
        <f t="shared" si="0"/>
        <v>42.179436284239777</v>
      </c>
      <c r="F7" s="120"/>
      <c r="H7" s="1">
        <v>2</v>
      </c>
      <c r="I7" s="84">
        <v>27.0700636942675</v>
      </c>
      <c r="J7" s="84">
        <v>25.418660287081298</v>
      </c>
      <c r="K7" s="84">
        <v>25.411061285500701</v>
      </c>
      <c r="L7" s="84">
        <f t="shared" ref="L7:L11" si="1">AVERAGE(I7:K7)</f>
        <v>25.966595088949834</v>
      </c>
      <c r="M7" s="84">
        <v>30.487197369732002</v>
      </c>
      <c r="N7" s="84">
        <v>33.905065815716</v>
      </c>
      <c r="O7" s="84">
        <v>33.673368327225901</v>
      </c>
      <c r="P7" s="84">
        <f t="shared" ref="P7:P11" si="2">AVERAGE(M7:O7)</f>
        <v>32.688543837557965</v>
      </c>
      <c r="Q7" s="84">
        <v>35.547147266753001</v>
      </c>
      <c r="R7" s="84">
        <v>37.199124726477002</v>
      </c>
      <c r="S7" s="84">
        <v>35.618078419634799</v>
      </c>
      <c r="T7" s="84">
        <f t="shared" ref="T7:T11" si="3">AVERAGE(Q7:S7)</f>
        <v>36.121450137621601</v>
      </c>
      <c r="U7" s="84">
        <v>33.673368327225901</v>
      </c>
      <c r="V7" s="84">
        <v>33.690051525961202</v>
      </c>
      <c r="W7" s="84">
        <v>35.511787526111597</v>
      </c>
      <c r="X7" s="84">
        <f t="shared" ref="X7:X11" si="4">AVERAGE(U7:W7)</f>
        <v>34.291735793099569</v>
      </c>
      <c r="Y7" s="84">
        <v>27.0001985308716</v>
      </c>
      <c r="Z7" s="84">
        <v>25.441484585453502</v>
      </c>
      <c r="AA7" s="84">
        <v>27.018972881692701</v>
      </c>
      <c r="AB7" s="84">
        <f t="shared" ref="AB7:AB11" si="5">AVERAGE(Y7:AA7)</f>
        <v>26.4868853326726</v>
      </c>
    </row>
    <row r="8" spans="1:28">
      <c r="A8" s="88" t="s">
        <v>59</v>
      </c>
      <c r="B8" s="40" t="s">
        <v>24</v>
      </c>
      <c r="C8" s="40">
        <v>1.0047999999999999</v>
      </c>
      <c r="D8" s="40">
        <v>0.26</v>
      </c>
      <c r="E8" s="41">
        <f t="shared" si="0"/>
        <v>27.070063694267521</v>
      </c>
      <c r="F8" s="120">
        <f>AVERAGE(E8:E10)</f>
        <v>25.96659508894987</v>
      </c>
      <c r="H8" s="1">
        <v>4</v>
      </c>
      <c r="I8" s="84">
        <v>18.627353322044002</v>
      </c>
      <c r="J8" s="84">
        <v>21.976929196499601</v>
      </c>
      <c r="K8" s="84">
        <v>18.581081081081098</v>
      </c>
      <c r="L8" s="84">
        <f t="shared" si="1"/>
        <v>19.728454533208232</v>
      </c>
      <c r="M8" s="84">
        <v>23.759608665268999</v>
      </c>
      <c r="N8" s="84">
        <v>23.615796785076402</v>
      </c>
      <c r="O8" s="84">
        <v>22.025114610324898</v>
      </c>
      <c r="P8" s="84">
        <f t="shared" si="2"/>
        <v>23.133506686890097</v>
      </c>
      <c r="Q8" s="84">
        <v>25.307661770543898</v>
      </c>
      <c r="R8" s="84">
        <v>25.438946528332</v>
      </c>
      <c r="S8" s="84">
        <v>23.6721702804854</v>
      </c>
      <c r="T8" s="84">
        <f t="shared" si="3"/>
        <v>24.806259526453768</v>
      </c>
      <c r="U8" s="84">
        <v>16.935644550707298</v>
      </c>
      <c r="V8" s="84">
        <v>25.287584291947599</v>
      </c>
      <c r="W8" s="84">
        <v>27.107833366553699</v>
      </c>
      <c r="X8" s="84">
        <f t="shared" si="4"/>
        <v>23.1103540697362</v>
      </c>
      <c r="Y8" s="84">
        <v>18.642209151629899</v>
      </c>
      <c r="Z8" s="84">
        <v>23.676880222841199</v>
      </c>
      <c r="AA8" s="84">
        <v>22.049286640726301</v>
      </c>
      <c r="AB8" s="84">
        <f t="shared" si="5"/>
        <v>21.456125338399133</v>
      </c>
    </row>
    <row r="9" spans="1:28">
      <c r="B9" s="40" t="s">
        <v>25</v>
      </c>
      <c r="C9" s="40">
        <v>1.0032000000000001</v>
      </c>
      <c r="D9" s="40">
        <v>0.25</v>
      </c>
      <c r="E9" s="41">
        <f t="shared" si="0"/>
        <v>25.418660287081341</v>
      </c>
      <c r="F9" s="120"/>
      <c r="H9" s="1">
        <v>6</v>
      </c>
      <c r="I9" s="84">
        <v>8.1006385209187108</v>
      </c>
      <c r="J9" s="84">
        <v>10.1674641148325</v>
      </c>
      <c r="K9" s="84">
        <v>8.4442678323067693</v>
      </c>
      <c r="L9" s="84">
        <f t="shared" si="1"/>
        <v>8.9041234893526617</v>
      </c>
      <c r="M9" s="84">
        <v>13.559322033898299</v>
      </c>
      <c r="N9" s="84">
        <v>11.807898392538201</v>
      </c>
      <c r="O9" s="84">
        <v>13.468013468013501</v>
      </c>
      <c r="P9" s="84">
        <f t="shared" si="2"/>
        <v>12.945077964816667</v>
      </c>
      <c r="Q9" s="84">
        <v>18.616226978596298</v>
      </c>
      <c r="R9" s="84">
        <v>20.2642296612695</v>
      </c>
      <c r="S9" s="84">
        <v>21.909388321602101</v>
      </c>
      <c r="T9" s="84">
        <f t="shared" si="3"/>
        <v>20.263281653822634</v>
      </c>
      <c r="U9" s="84">
        <v>20.377584656877399</v>
      </c>
      <c r="V9" s="84">
        <v>18.655227454110101</v>
      </c>
      <c r="W9" s="84">
        <v>20.328849028400601</v>
      </c>
      <c r="X9" s="84">
        <f t="shared" si="4"/>
        <v>19.787220379796036</v>
      </c>
      <c r="Y9" s="84">
        <v>20.3531876683628</v>
      </c>
      <c r="Z9" s="84">
        <v>20.330875024915301</v>
      </c>
      <c r="AA9" s="84">
        <v>16.8935705058134</v>
      </c>
      <c r="AB9" s="84">
        <f t="shared" si="5"/>
        <v>19.192544399697166</v>
      </c>
    </row>
    <row r="10" spans="1:28">
      <c r="B10" s="40" t="s">
        <v>26</v>
      </c>
      <c r="C10" s="40">
        <v>1.0035000000000001</v>
      </c>
      <c r="D10" s="40">
        <v>0.25</v>
      </c>
      <c r="E10" s="41">
        <f t="shared" si="0"/>
        <v>25.411061285500747</v>
      </c>
      <c r="F10" s="120"/>
      <c r="H10" s="1">
        <v>8</v>
      </c>
      <c r="I10" s="84">
        <v>5.0867743865948496</v>
      </c>
      <c r="J10" s="84">
        <v>6.77695834163843</v>
      </c>
      <c r="K10" s="84">
        <v>5.0510052490838904</v>
      </c>
      <c r="L10" s="84">
        <f t="shared" si="1"/>
        <v>5.6382459924390567</v>
      </c>
      <c r="M10" s="84">
        <v>6.7487098054783701</v>
      </c>
      <c r="N10" s="84">
        <v>8.4593949044586001</v>
      </c>
      <c r="O10" s="84">
        <v>6.78371907422187</v>
      </c>
      <c r="P10" s="84">
        <f t="shared" si="2"/>
        <v>7.3306079280529461</v>
      </c>
      <c r="Q10" s="84">
        <v>6.7346736654451798</v>
      </c>
      <c r="R10" s="84">
        <v>16.891891891891898</v>
      </c>
      <c r="S10" s="84">
        <v>13.468013468013501</v>
      </c>
      <c r="T10" s="84">
        <f t="shared" si="3"/>
        <v>12.364859675116859</v>
      </c>
      <c r="U10" s="84">
        <v>10.1321148306347</v>
      </c>
      <c r="V10" s="84">
        <v>8.4796488427773298</v>
      </c>
      <c r="W10" s="84">
        <v>11.8466898954704</v>
      </c>
      <c r="X10" s="84">
        <f t="shared" si="4"/>
        <v>10.152817856294142</v>
      </c>
      <c r="Y10" s="84">
        <v>6.77695834163843</v>
      </c>
      <c r="Z10" s="84">
        <v>6.7789851460472503</v>
      </c>
      <c r="AA10" s="84">
        <v>5.0837320574162703</v>
      </c>
      <c r="AB10" s="84">
        <f t="shared" si="5"/>
        <v>6.2132251817006505</v>
      </c>
    </row>
    <row r="11" spans="1:28">
      <c r="B11" s="40" t="s">
        <v>27</v>
      </c>
      <c r="C11" s="40">
        <v>1.0037</v>
      </c>
      <c r="D11" s="40">
        <v>0.28000000000000003</v>
      </c>
      <c r="E11" s="41">
        <f t="shared" si="0"/>
        <v>30.487197369732002</v>
      </c>
      <c r="F11" s="120">
        <f>AVERAGE(E11:E13)</f>
        <v>32.688543837557972</v>
      </c>
      <c r="H11" s="1">
        <v>14</v>
      </c>
      <c r="I11" s="84">
        <v>3.3670033670033699</v>
      </c>
      <c r="J11" s="84">
        <v>5.0660574153173696</v>
      </c>
      <c r="K11" s="84">
        <v>3.3918595371109301</v>
      </c>
      <c r="L11" s="84">
        <f t="shared" si="1"/>
        <v>3.9416401064772231</v>
      </c>
      <c r="M11" s="84">
        <v>6.7695370831259396</v>
      </c>
      <c r="N11" s="84">
        <v>5.0827187562288199</v>
      </c>
      <c r="O11" s="84">
        <v>6.7789851460472503</v>
      </c>
      <c r="P11" s="84">
        <f t="shared" si="2"/>
        <v>6.2104136618006693</v>
      </c>
      <c r="Q11" s="84">
        <v>6.7783094098883598</v>
      </c>
      <c r="R11" s="84">
        <v>8.4266878160007899</v>
      </c>
      <c r="S11" s="84">
        <v>8.4906602736989303</v>
      </c>
      <c r="T11" s="84">
        <f t="shared" si="3"/>
        <v>7.898552499862693</v>
      </c>
      <c r="U11" s="84">
        <v>8.4225128814902899</v>
      </c>
      <c r="V11" s="84">
        <v>8.4745762711864394</v>
      </c>
      <c r="W11" s="84">
        <v>6.7473705100218302</v>
      </c>
      <c r="X11" s="84">
        <f t="shared" si="4"/>
        <v>7.8814865542328532</v>
      </c>
      <c r="Y11" s="84">
        <v>5.0505050505050502</v>
      </c>
      <c r="Z11" s="84">
        <v>3.3847685415629698</v>
      </c>
      <c r="AA11" s="84">
        <v>6.7547432204231699</v>
      </c>
      <c r="AB11" s="84">
        <f t="shared" si="5"/>
        <v>5.0633389374970639</v>
      </c>
    </row>
    <row r="12" spans="1:28">
      <c r="B12" s="40" t="s">
        <v>28</v>
      </c>
      <c r="C12" s="40">
        <v>1.0027999999999999</v>
      </c>
      <c r="D12" s="41">
        <v>0.3</v>
      </c>
      <c r="E12" s="41">
        <f t="shared" si="0"/>
        <v>33.905065815716</v>
      </c>
      <c r="F12" s="120"/>
    </row>
    <row r="13" spans="1:28">
      <c r="B13" s="40" t="s">
        <v>29</v>
      </c>
      <c r="C13" s="40">
        <v>1.0097</v>
      </c>
      <c r="D13" s="41">
        <v>0.3</v>
      </c>
      <c r="E13" s="41">
        <f t="shared" si="0"/>
        <v>33.673368327225909</v>
      </c>
      <c r="F13" s="120"/>
    </row>
    <row r="14" spans="1:28">
      <c r="B14" s="40" t="s">
        <v>30</v>
      </c>
      <c r="C14" s="40">
        <v>1.0043</v>
      </c>
      <c r="D14" s="40">
        <v>0.31</v>
      </c>
      <c r="E14" s="41">
        <f t="shared" si="0"/>
        <v>35.547147266752965</v>
      </c>
      <c r="F14" s="120">
        <f>AVERAGE(E14:E16)</f>
        <v>36.121450137621615</v>
      </c>
    </row>
    <row r="15" spans="1:28">
      <c r="B15" s="40" t="s">
        <v>31</v>
      </c>
      <c r="C15" s="40">
        <v>1.0054000000000001</v>
      </c>
      <c r="D15" s="40">
        <v>0.32</v>
      </c>
      <c r="E15" s="41">
        <f t="shared" si="0"/>
        <v>37.199124726477024</v>
      </c>
      <c r="F15" s="120"/>
    </row>
    <row r="16" spans="1:28" ht="16.8">
      <c r="B16" s="40" t="s">
        <v>32</v>
      </c>
      <c r="C16" s="40">
        <v>1.0023</v>
      </c>
      <c r="D16" s="40">
        <v>0.31</v>
      </c>
      <c r="E16" s="41">
        <f t="shared" si="0"/>
        <v>35.618078419634848</v>
      </c>
      <c r="F16" s="120"/>
      <c r="H16" s="30" t="s">
        <v>52</v>
      </c>
      <c r="I16" s="85" t="s">
        <v>51</v>
      </c>
      <c r="J16" s="31"/>
      <c r="K16" s="31"/>
      <c r="L16" s="31"/>
    </row>
    <row r="17" spans="1:12">
      <c r="B17" s="40" t="s">
        <v>33</v>
      </c>
      <c r="C17" s="40">
        <v>1.0097</v>
      </c>
      <c r="D17" s="40">
        <v>0.3</v>
      </c>
      <c r="E17" s="41">
        <f t="shared" si="0"/>
        <v>33.673368327225909</v>
      </c>
      <c r="F17" s="120">
        <f>AVERAGE(E17:E19)</f>
        <v>34.291735793099555</v>
      </c>
      <c r="H17" s="30" t="s">
        <v>9</v>
      </c>
      <c r="I17" s="30" t="s">
        <v>10</v>
      </c>
      <c r="J17" s="18">
        <v>27.0700636942675</v>
      </c>
      <c r="K17" s="18">
        <v>25.418660287081298</v>
      </c>
      <c r="L17" s="18">
        <v>25.411061285500701</v>
      </c>
    </row>
    <row r="18" spans="1:12">
      <c r="B18" s="40" t="s">
        <v>34</v>
      </c>
      <c r="C18" s="40">
        <v>1.0092000000000001</v>
      </c>
      <c r="D18" s="40">
        <v>0.3</v>
      </c>
      <c r="E18" s="41">
        <f t="shared" si="0"/>
        <v>33.690051525961159</v>
      </c>
      <c r="F18" s="120"/>
      <c r="H18" s="31"/>
      <c r="I18" s="30" t="s">
        <v>11</v>
      </c>
      <c r="J18" s="18">
        <v>18.627353322044002</v>
      </c>
      <c r="K18" s="18">
        <v>21.976929196499601</v>
      </c>
      <c r="L18" s="18">
        <v>18.581081081081098</v>
      </c>
    </row>
    <row r="19" spans="1:12">
      <c r="B19" s="40" t="s">
        <v>35</v>
      </c>
      <c r="C19" s="40">
        <v>1.0053000000000001</v>
      </c>
      <c r="D19" s="40">
        <v>0.31</v>
      </c>
      <c r="E19" s="41">
        <f t="shared" si="0"/>
        <v>35.511787526111611</v>
      </c>
      <c r="F19" s="120"/>
      <c r="H19" s="31"/>
      <c r="I19" s="30" t="s">
        <v>12</v>
      </c>
      <c r="J19" s="18">
        <v>8.1006385209187108</v>
      </c>
      <c r="K19" s="18">
        <v>10.1674641148325</v>
      </c>
      <c r="L19" s="18">
        <v>8.4442678323067693</v>
      </c>
    </row>
    <row r="20" spans="1:12">
      <c r="B20" s="40" t="s">
        <v>36</v>
      </c>
      <c r="C20" s="40">
        <v>1.0074000000000001</v>
      </c>
      <c r="D20" s="40">
        <v>0.26</v>
      </c>
      <c r="E20" s="41">
        <f t="shared" si="0"/>
        <v>27.00019853087155</v>
      </c>
      <c r="F20" s="120">
        <f>AVERAGE(E20:E22)</f>
        <v>26.486885332672557</v>
      </c>
      <c r="H20" s="31"/>
      <c r="I20" s="30" t="s">
        <v>13</v>
      </c>
      <c r="J20" s="18">
        <v>5.0867743865948496</v>
      </c>
      <c r="K20" s="18">
        <v>6.77695834163843</v>
      </c>
      <c r="L20" s="18">
        <v>5.0510052490838904</v>
      </c>
    </row>
    <row r="21" spans="1:12">
      <c r="B21" s="40" t="s">
        <v>37</v>
      </c>
      <c r="C21" s="40">
        <v>1.0023</v>
      </c>
      <c r="D21" s="40">
        <v>0.25</v>
      </c>
      <c r="E21" s="41">
        <f t="shared" si="0"/>
        <v>25.441484585453463</v>
      </c>
      <c r="F21" s="120"/>
      <c r="H21" s="31"/>
      <c r="I21" s="30" t="s">
        <v>14</v>
      </c>
      <c r="J21" s="18">
        <v>3.3670033670033699</v>
      </c>
      <c r="K21" s="18">
        <v>5.0660574153173696</v>
      </c>
      <c r="L21" s="18">
        <v>3.3918595371109301</v>
      </c>
    </row>
    <row r="22" spans="1:12">
      <c r="B22" s="40" t="s">
        <v>38</v>
      </c>
      <c r="C22" s="40">
        <v>1.0066999999999999</v>
      </c>
      <c r="D22" s="40">
        <v>0.26</v>
      </c>
      <c r="E22" s="41">
        <f t="shared" si="0"/>
        <v>27.018972881692665</v>
      </c>
      <c r="F22" s="120"/>
      <c r="H22" s="30" t="s">
        <v>15</v>
      </c>
      <c r="I22" s="30" t="s">
        <v>10</v>
      </c>
      <c r="J22" s="18">
        <v>30.487197369732002</v>
      </c>
      <c r="K22" s="18">
        <v>33.905065815716</v>
      </c>
      <c r="L22" s="18">
        <v>33.673368327225901</v>
      </c>
    </row>
    <row r="23" spans="1:12">
      <c r="A23" s="88" t="s">
        <v>60</v>
      </c>
      <c r="B23" s="42" t="s">
        <v>24</v>
      </c>
      <c r="C23" s="42">
        <v>1.0039</v>
      </c>
      <c r="D23" s="42">
        <v>0.21</v>
      </c>
      <c r="E23" s="43">
        <f t="shared" si="0"/>
        <v>18.627353322044023</v>
      </c>
      <c r="F23" s="120">
        <f>AVERAGE(E23:E25)</f>
        <v>19.728454533208236</v>
      </c>
      <c r="H23" s="31"/>
      <c r="I23" s="30" t="s">
        <v>11</v>
      </c>
      <c r="J23" s="18">
        <v>23.759608665268999</v>
      </c>
      <c r="K23" s="18">
        <v>23.615796785076402</v>
      </c>
      <c r="L23" s="18">
        <v>22.025114610324898</v>
      </c>
    </row>
    <row r="24" spans="1:12">
      <c r="B24" s="42" t="s">
        <v>25</v>
      </c>
      <c r="C24" s="42">
        <v>1.0056</v>
      </c>
      <c r="D24" s="42">
        <v>0.23</v>
      </c>
      <c r="E24" s="43">
        <f t="shared" si="0"/>
        <v>21.976929196499604</v>
      </c>
      <c r="F24" s="120"/>
      <c r="H24" s="31"/>
      <c r="I24" s="30" t="s">
        <v>12</v>
      </c>
      <c r="J24" s="18">
        <v>13.559322033898299</v>
      </c>
      <c r="K24" s="18">
        <v>11.807898392538201</v>
      </c>
      <c r="L24" s="18">
        <v>13.468013468013501</v>
      </c>
    </row>
    <row r="25" spans="1:12">
      <c r="B25" s="42" t="s">
        <v>26</v>
      </c>
      <c r="C25" s="42">
        <v>1.0064</v>
      </c>
      <c r="D25" s="42">
        <v>0.21</v>
      </c>
      <c r="E25" s="43">
        <f t="shared" si="0"/>
        <v>18.581081081081081</v>
      </c>
      <c r="F25" s="120"/>
      <c r="H25" s="31"/>
      <c r="I25" s="30" t="s">
        <v>13</v>
      </c>
      <c r="J25" s="18">
        <v>6.7487098054783701</v>
      </c>
      <c r="K25" s="18">
        <v>8.4593949044586001</v>
      </c>
      <c r="L25" s="18">
        <v>6.78371907422187</v>
      </c>
    </row>
    <row r="26" spans="1:12">
      <c r="B26" s="42" t="s">
        <v>27</v>
      </c>
      <c r="C26" s="42">
        <v>1.0017</v>
      </c>
      <c r="D26" s="42">
        <v>0.24</v>
      </c>
      <c r="E26" s="43">
        <f t="shared" si="0"/>
        <v>23.759608665269042</v>
      </c>
      <c r="F26" s="120">
        <f>AVERAGE(E26:E28)</f>
        <v>23.133506686890115</v>
      </c>
      <c r="H26" s="31"/>
      <c r="I26" s="30" t="s">
        <v>14</v>
      </c>
      <c r="J26" s="18">
        <v>6.7695370831259396</v>
      </c>
      <c r="K26" s="18">
        <v>5.0827187562288199</v>
      </c>
      <c r="L26" s="18">
        <v>6.7789851460472503</v>
      </c>
    </row>
    <row r="27" spans="1:12">
      <c r="B27" s="42" t="s">
        <v>28</v>
      </c>
      <c r="C27" s="42">
        <v>1.0078</v>
      </c>
      <c r="D27" s="42">
        <v>0.24</v>
      </c>
      <c r="E27" s="43">
        <f t="shared" si="0"/>
        <v>23.615796785076402</v>
      </c>
      <c r="F27" s="120"/>
      <c r="H27" s="30" t="s">
        <v>17</v>
      </c>
      <c r="I27" s="30" t="s">
        <v>10</v>
      </c>
      <c r="J27" s="18">
        <v>35.547147266753001</v>
      </c>
      <c r="K27" s="18">
        <v>37.199124726477002</v>
      </c>
      <c r="L27" s="18">
        <v>35.618078419634799</v>
      </c>
    </row>
    <row r="28" spans="1:12">
      <c r="B28" s="42" t="s">
        <v>29</v>
      </c>
      <c r="C28" s="42">
        <v>1.0034000000000001</v>
      </c>
      <c r="D28" s="42">
        <v>0.23</v>
      </c>
      <c r="E28" s="43">
        <f t="shared" si="0"/>
        <v>22.025114610324898</v>
      </c>
      <c r="F28" s="120"/>
      <c r="H28" s="31"/>
      <c r="I28" s="30" t="s">
        <v>11</v>
      </c>
      <c r="J28" s="18">
        <v>25.307661770543898</v>
      </c>
      <c r="K28" s="18">
        <v>25.438946528332</v>
      </c>
      <c r="L28" s="18">
        <v>23.6721702804854</v>
      </c>
    </row>
    <row r="29" spans="1:12">
      <c r="B29" s="42" t="s">
        <v>30</v>
      </c>
      <c r="C29" s="42">
        <v>1.0076000000000001</v>
      </c>
      <c r="D29" s="42">
        <v>0.25</v>
      </c>
      <c r="E29" s="43">
        <f t="shared" si="0"/>
        <v>25.307661770543866</v>
      </c>
      <c r="F29" s="120">
        <f>AVERAGE(E29:E31)</f>
        <v>24.806259526453747</v>
      </c>
      <c r="H29" s="31"/>
      <c r="I29" s="30" t="s">
        <v>12</v>
      </c>
      <c r="J29" s="18">
        <v>18.616226978596298</v>
      </c>
      <c r="K29" s="18">
        <v>20.2642296612695</v>
      </c>
      <c r="L29" s="18">
        <v>21.909388321602101</v>
      </c>
    </row>
    <row r="30" spans="1:12">
      <c r="B30" s="42" t="s">
        <v>31</v>
      </c>
      <c r="C30" s="42">
        <v>1.0024</v>
      </c>
      <c r="D30" s="42">
        <v>0.25</v>
      </c>
      <c r="E30" s="43">
        <f t="shared" si="0"/>
        <v>25.438946528332007</v>
      </c>
      <c r="F30" s="120"/>
      <c r="H30" s="31"/>
      <c r="I30" s="30" t="s">
        <v>13</v>
      </c>
      <c r="J30" s="18">
        <v>6.7346736654451798</v>
      </c>
      <c r="K30" s="18">
        <v>16.891891891891898</v>
      </c>
      <c r="L30" s="18">
        <v>13.468013468013501</v>
      </c>
    </row>
    <row r="31" spans="1:12">
      <c r="B31" s="42" t="s">
        <v>32</v>
      </c>
      <c r="C31" s="42">
        <v>1.0054000000000001</v>
      </c>
      <c r="D31" s="42">
        <v>0.24</v>
      </c>
      <c r="E31" s="43">
        <f t="shared" si="0"/>
        <v>23.672170280485378</v>
      </c>
      <c r="F31" s="120"/>
      <c r="H31" s="31"/>
      <c r="I31" s="30" t="s">
        <v>14</v>
      </c>
      <c r="J31" s="18">
        <v>6.7783094098883598</v>
      </c>
      <c r="K31" s="18">
        <v>8.4266878160007899</v>
      </c>
      <c r="L31" s="18">
        <v>8.4906602736989303</v>
      </c>
    </row>
    <row r="32" spans="1:12">
      <c r="B32" s="42" t="s">
        <v>33</v>
      </c>
      <c r="C32" s="42">
        <v>1.0038</v>
      </c>
      <c r="D32" s="42">
        <v>0.2</v>
      </c>
      <c r="E32" s="43">
        <f t="shared" si="0"/>
        <v>16.935644550707313</v>
      </c>
      <c r="F32" s="120">
        <f>AVERAGE(E32:E34)</f>
        <v>23.110354069736221</v>
      </c>
      <c r="H32" s="30" t="s">
        <v>18</v>
      </c>
      <c r="I32" s="30" t="s">
        <v>10</v>
      </c>
      <c r="J32" s="18">
        <v>33.673368327225901</v>
      </c>
      <c r="K32" s="18">
        <v>33.690051525961202</v>
      </c>
      <c r="L32" s="18">
        <v>35.511787526111597</v>
      </c>
    </row>
    <row r="33" spans="1:12">
      <c r="B33" s="42" t="s">
        <v>34</v>
      </c>
      <c r="C33" s="42">
        <v>1.0084</v>
      </c>
      <c r="D33" s="42">
        <v>0.25</v>
      </c>
      <c r="E33" s="43">
        <f t="shared" si="0"/>
        <v>25.287584291947638</v>
      </c>
      <c r="F33" s="120"/>
      <c r="H33" s="31"/>
      <c r="I33" s="30" t="s">
        <v>11</v>
      </c>
      <c r="J33" s="18">
        <v>16.935644550707298</v>
      </c>
      <c r="K33" s="18">
        <v>25.287584291947599</v>
      </c>
      <c r="L33" s="18">
        <v>27.107833366553699</v>
      </c>
    </row>
    <row r="34" spans="1:12">
      <c r="B34" s="42" t="s">
        <v>35</v>
      </c>
      <c r="C34" s="42">
        <v>1.0034000000000001</v>
      </c>
      <c r="D34" s="42">
        <v>0.26</v>
      </c>
      <c r="E34" s="43">
        <f t="shared" si="0"/>
        <v>27.10783336655372</v>
      </c>
      <c r="F34" s="120"/>
      <c r="H34" s="31"/>
      <c r="I34" s="30" t="s">
        <v>12</v>
      </c>
      <c r="J34" s="18">
        <v>20.377584656877399</v>
      </c>
      <c r="K34" s="18">
        <v>18.655227454110101</v>
      </c>
      <c r="L34" s="18">
        <v>20.328849028400601</v>
      </c>
    </row>
    <row r="35" spans="1:12">
      <c r="B35" s="42" t="s">
        <v>36</v>
      </c>
      <c r="C35" s="42">
        <v>1.0031000000000001</v>
      </c>
      <c r="D35" s="42">
        <v>0.21</v>
      </c>
      <c r="E35" s="43">
        <f t="shared" si="0"/>
        <v>18.642209151629942</v>
      </c>
      <c r="F35" s="120">
        <f>AVERAGE(E35:E37)</f>
        <v>21.456125338399165</v>
      </c>
      <c r="H35" s="31"/>
      <c r="I35" s="30" t="s">
        <v>13</v>
      </c>
      <c r="J35" s="18">
        <v>10.1321148306347</v>
      </c>
      <c r="K35" s="18">
        <v>8.4796488427773298</v>
      </c>
      <c r="L35" s="18">
        <v>11.8466898954704</v>
      </c>
    </row>
    <row r="36" spans="1:12">
      <c r="B36" s="42" t="s">
        <v>37</v>
      </c>
      <c r="C36" s="42">
        <v>1.0052000000000001</v>
      </c>
      <c r="D36" s="42">
        <v>0.24</v>
      </c>
      <c r="E36" s="43">
        <f t="shared" si="0"/>
        <v>23.676880222841223</v>
      </c>
      <c r="F36" s="120"/>
      <c r="H36" s="31"/>
      <c r="I36" s="30" t="s">
        <v>14</v>
      </c>
      <c r="J36" s="18">
        <v>8.4225128814902899</v>
      </c>
      <c r="K36" s="18">
        <v>8.4745762711864394</v>
      </c>
      <c r="L36" s="18">
        <v>6.7473705100218302</v>
      </c>
    </row>
    <row r="37" spans="1:12">
      <c r="B37" s="42" t="s">
        <v>38</v>
      </c>
      <c r="C37" s="42">
        <v>1.0023</v>
      </c>
      <c r="D37" s="43">
        <v>0.23</v>
      </c>
      <c r="E37" s="43">
        <f t="shared" si="0"/>
        <v>22.049286640726333</v>
      </c>
      <c r="F37" s="120"/>
      <c r="H37" s="30" t="s">
        <v>20</v>
      </c>
      <c r="I37" s="30" t="s">
        <v>10</v>
      </c>
      <c r="J37" s="18">
        <v>27.0001985308716</v>
      </c>
      <c r="K37" s="18">
        <v>25.441484585453502</v>
      </c>
      <c r="L37" s="18">
        <v>27.018972881692701</v>
      </c>
    </row>
    <row r="38" spans="1:12">
      <c r="A38" s="88" t="s">
        <v>61</v>
      </c>
      <c r="B38" s="44" t="s">
        <v>24</v>
      </c>
      <c r="C38" s="44">
        <v>1.0492999999999999</v>
      </c>
      <c r="D38" s="44">
        <v>0.15</v>
      </c>
      <c r="E38" s="45">
        <f t="shared" ref="E38:E82" si="6">(D38-0.1)*50*0.034/C38*100</f>
        <v>8.1006385209187073</v>
      </c>
      <c r="F38" s="120">
        <f>AVERAGE(E38:E40)</f>
        <v>8.9041234893526724</v>
      </c>
      <c r="H38" s="31"/>
      <c r="I38" s="30" t="s">
        <v>11</v>
      </c>
      <c r="J38" s="18">
        <v>18.642209151629899</v>
      </c>
      <c r="K38" s="18">
        <v>23.676880222841199</v>
      </c>
      <c r="L38" s="18">
        <v>22.049286640726301</v>
      </c>
    </row>
    <row r="39" spans="1:12">
      <c r="B39" s="44" t="s">
        <v>25</v>
      </c>
      <c r="C39" s="44">
        <v>1.0032000000000001</v>
      </c>
      <c r="D39" s="44">
        <v>0.16</v>
      </c>
      <c r="E39" s="45">
        <f t="shared" si="6"/>
        <v>10.167464114832537</v>
      </c>
      <c r="F39" s="120"/>
      <c r="H39" s="31"/>
      <c r="I39" s="30" t="s">
        <v>12</v>
      </c>
      <c r="J39" s="18">
        <v>20.3531876683628</v>
      </c>
      <c r="K39" s="18">
        <v>20.330875024915301</v>
      </c>
      <c r="L39" s="18">
        <v>16.8935705058134</v>
      </c>
    </row>
    <row r="40" spans="1:12">
      <c r="B40" s="44" t="s">
        <v>26</v>
      </c>
      <c r="C40" s="44">
        <v>1.0065999999999999</v>
      </c>
      <c r="D40" s="44">
        <v>0.15</v>
      </c>
      <c r="E40" s="45">
        <f t="shared" si="6"/>
        <v>8.4442678323067746</v>
      </c>
      <c r="F40" s="120"/>
      <c r="H40" s="31"/>
      <c r="I40" s="30" t="s">
        <v>13</v>
      </c>
      <c r="J40" s="18">
        <v>6.77695834163843</v>
      </c>
      <c r="K40" s="18">
        <v>6.7789851460472503</v>
      </c>
      <c r="L40" s="18">
        <v>5.0837320574162703</v>
      </c>
    </row>
    <row r="41" spans="1:12">
      <c r="B41" s="44" t="s">
        <v>27</v>
      </c>
      <c r="C41" s="44">
        <v>1.0029999999999999</v>
      </c>
      <c r="D41" s="44">
        <v>0.18</v>
      </c>
      <c r="E41" s="45">
        <f t="shared" si="6"/>
        <v>13.559322033898304</v>
      </c>
      <c r="F41" s="120">
        <f>AVERAGE(E41:E43)</f>
        <v>12.945077964816656</v>
      </c>
      <c r="H41" s="31"/>
      <c r="I41" s="30" t="s">
        <v>14</v>
      </c>
      <c r="J41" s="18">
        <v>5.0505050505050502</v>
      </c>
      <c r="K41" s="18">
        <v>3.3847685415629698</v>
      </c>
      <c r="L41" s="18">
        <v>6.7547432204231699</v>
      </c>
    </row>
    <row r="42" spans="1:12">
      <c r="B42" s="44" t="s">
        <v>28</v>
      </c>
      <c r="C42" s="44">
        <v>1.0078</v>
      </c>
      <c r="D42" s="44">
        <v>0.17</v>
      </c>
      <c r="E42" s="45">
        <f t="shared" si="6"/>
        <v>11.807898392538203</v>
      </c>
      <c r="F42" s="120"/>
    </row>
    <row r="43" spans="1:12">
      <c r="B43" s="44" t="s">
        <v>29</v>
      </c>
      <c r="C43" s="44">
        <v>1.0098</v>
      </c>
      <c r="D43" s="44">
        <v>0.18</v>
      </c>
      <c r="E43" s="45">
        <f t="shared" si="6"/>
        <v>13.468013468013465</v>
      </c>
      <c r="F43" s="120"/>
    </row>
    <row r="44" spans="1:12">
      <c r="B44" s="44" t="s">
        <v>30</v>
      </c>
      <c r="C44" s="44">
        <v>1.0044999999999999</v>
      </c>
      <c r="D44" s="44">
        <v>0.21</v>
      </c>
      <c r="E44" s="45">
        <f t="shared" si="6"/>
        <v>18.616226978596316</v>
      </c>
      <c r="F44" s="120">
        <f>AVERAGE(E44:E46)</f>
        <v>20.263281653822627</v>
      </c>
    </row>
    <row r="45" spans="1:12">
      <c r="B45" s="44" t="s">
        <v>31</v>
      </c>
      <c r="C45" s="44">
        <v>1.0066999999999999</v>
      </c>
      <c r="D45" s="44">
        <v>0.22</v>
      </c>
      <c r="E45" s="45">
        <f t="shared" si="6"/>
        <v>20.264229661269496</v>
      </c>
      <c r="F45" s="120"/>
    </row>
    <row r="46" spans="1:12">
      <c r="B46" s="44" t="s">
        <v>32</v>
      </c>
      <c r="C46" s="44">
        <v>1.0086999999999999</v>
      </c>
      <c r="D46" s="44">
        <v>0.23</v>
      </c>
      <c r="E46" s="45">
        <f t="shared" si="6"/>
        <v>21.909388321602066</v>
      </c>
      <c r="F46" s="120"/>
    </row>
    <row r="47" spans="1:12">
      <c r="B47" s="44" t="s">
        <v>33</v>
      </c>
      <c r="C47" s="44">
        <v>1.0011000000000001</v>
      </c>
      <c r="D47" s="44">
        <v>0.22</v>
      </c>
      <c r="E47" s="45">
        <f t="shared" si="6"/>
        <v>20.377584656877435</v>
      </c>
      <c r="F47" s="120">
        <f>AVERAGE(E47:E49)</f>
        <v>19.787220379796057</v>
      </c>
    </row>
    <row r="48" spans="1:12">
      <c r="B48" s="44" t="s">
        <v>34</v>
      </c>
      <c r="C48" s="44">
        <v>1.0024</v>
      </c>
      <c r="D48" s="44">
        <v>0.21</v>
      </c>
      <c r="E48" s="45">
        <f t="shared" si="6"/>
        <v>18.655227454110136</v>
      </c>
      <c r="F48" s="120"/>
    </row>
    <row r="49" spans="1:6">
      <c r="B49" s="44" t="s">
        <v>35</v>
      </c>
      <c r="C49" s="44">
        <v>1.0035000000000001</v>
      </c>
      <c r="D49" s="44">
        <v>0.22</v>
      </c>
      <c r="E49" s="45">
        <f t="shared" si="6"/>
        <v>20.328849028400597</v>
      </c>
      <c r="F49" s="120"/>
    </row>
    <row r="50" spans="1:6">
      <c r="B50" s="44" t="s">
        <v>36</v>
      </c>
      <c r="C50" s="44">
        <v>1.0023</v>
      </c>
      <c r="D50" s="44">
        <v>0.22</v>
      </c>
      <c r="E50" s="45">
        <f t="shared" si="6"/>
        <v>20.353187668362768</v>
      </c>
      <c r="F50" s="120">
        <f>AVERAGE(E50:E52)</f>
        <v>19.192544399697141</v>
      </c>
    </row>
    <row r="51" spans="1:6">
      <c r="B51" s="44" t="s">
        <v>37</v>
      </c>
      <c r="C51" s="44">
        <v>1.0034000000000001</v>
      </c>
      <c r="D51" s="44">
        <v>0.22</v>
      </c>
      <c r="E51" s="45">
        <f t="shared" si="6"/>
        <v>20.330875024915287</v>
      </c>
      <c r="F51" s="120"/>
    </row>
    <row r="52" spans="1:6">
      <c r="B52" s="44" t="s">
        <v>38</v>
      </c>
      <c r="C52" s="44">
        <v>1.0063</v>
      </c>
      <c r="D52" s="45">
        <v>0.2</v>
      </c>
      <c r="E52" s="45">
        <f t="shared" si="6"/>
        <v>16.893570505813376</v>
      </c>
      <c r="F52" s="120"/>
    </row>
    <row r="53" spans="1:6">
      <c r="A53" s="88" t="s">
        <v>62</v>
      </c>
      <c r="B53" s="46" t="s">
        <v>24</v>
      </c>
      <c r="C53" s="46">
        <v>1.0025999999999999</v>
      </c>
      <c r="D53" s="46">
        <v>0.13</v>
      </c>
      <c r="E53" s="47">
        <f t="shared" si="6"/>
        <v>5.086774386594854</v>
      </c>
      <c r="F53" s="120">
        <f>AVERAGE(E53:E55)</f>
        <v>5.6382459924390567</v>
      </c>
    </row>
    <row r="54" spans="1:6">
      <c r="B54" s="46" t="s">
        <v>25</v>
      </c>
      <c r="C54" s="46">
        <v>1.0034000000000001</v>
      </c>
      <c r="D54" s="46">
        <v>0.14000000000000001</v>
      </c>
      <c r="E54" s="47">
        <f t="shared" si="6"/>
        <v>6.7769583416384309</v>
      </c>
      <c r="F54" s="120"/>
    </row>
    <row r="55" spans="1:6">
      <c r="B55" s="46" t="s">
        <v>26</v>
      </c>
      <c r="C55" s="46">
        <v>1.0097</v>
      </c>
      <c r="D55" s="46">
        <v>0.13</v>
      </c>
      <c r="E55" s="47">
        <f t="shared" si="6"/>
        <v>5.0510052490838859</v>
      </c>
      <c r="F55" s="120"/>
    </row>
    <row r="56" spans="1:6">
      <c r="B56" s="46" t="s">
        <v>27</v>
      </c>
      <c r="C56" s="46">
        <v>1.0076000000000001</v>
      </c>
      <c r="D56" s="46">
        <v>0.14000000000000001</v>
      </c>
      <c r="E56" s="47">
        <f t="shared" si="6"/>
        <v>6.7487098054783656</v>
      </c>
      <c r="F56" s="120">
        <f>AVERAGE(E56:E58)</f>
        <v>7.3306079280529444</v>
      </c>
    </row>
    <row r="57" spans="1:6">
      <c r="B57" s="46" t="s">
        <v>28</v>
      </c>
      <c r="C57" s="46">
        <v>1.0047999999999999</v>
      </c>
      <c r="D57" s="46">
        <v>0.15</v>
      </c>
      <c r="E57" s="47">
        <f t="shared" si="6"/>
        <v>8.4593949044585983</v>
      </c>
      <c r="F57" s="120"/>
    </row>
    <row r="58" spans="1:6">
      <c r="B58" s="46" t="s">
        <v>29</v>
      </c>
      <c r="C58" s="46">
        <v>1.0024</v>
      </c>
      <c r="D58" s="46">
        <v>0.14000000000000001</v>
      </c>
      <c r="E58" s="47">
        <f t="shared" si="6"/>
        <v>6.7837190742218691</v>
      </c>
      <c r="F58" s="120"/>
    </row>
    <row r="59" spans="1:6">
      <c r="B59" s="46" t="s">
        <v>30</v>
      </c>
      <c r="C59" s="46">
        <v>1.0097</v>
      </c>
      <c r="D59" s="46">
        <v>0.14000000000000001</v>
      </c>
      <c r="E59" s="47">
        <f t="shared" si="6"/>
        <v>6.7346736654451833</v>
      </c>
      <c r="F59" s="120">
        <f>AVERAGE(E59:E61)</f>
        <v>12.364859675116847</v>
      </c>
    </row>
    <row r="60" spans="1:6">
      <c r="B60" s="46" t="s">
        <v>31</v>
      </c>
      <c r="C60" s="46">
        <v>1.0064</v>
      </c>
      <c r="D60" s="47">
        <v>0.2</v>
      </c>
      <c r="E60" s="47">
        <f t="shared" si="6"/>
        <v>16.891891891891895</v>
      </c>
      <c r="F60" s="120"/>
    </row>
    <row r="61" spans="1:6">
      <c r="B61" s="46" t="s">
        <v>32</v>
      </c>
      <c r="C61" s="46">
        <v>1.0098</v>
      </c>
      <c r="D61" s="46">
        <v>0.18</v>
      </c>
      <c r="E61" s="47">
        <f t="shared" si="6"/>
        <v>13.468013468013465</v>
      </c>
      <c r="F61" s="120"/>
    </row>
    <row r="62" spans="1:6">
      <c r="B62" s="46" t="s">
        <v>33</v>
      </c>
      <c r="C62" s="46">
        <v>1.0066999999999999</v>
      </c>
      <c r="D62" s="46">
        <v>0.16</v>
      </c>
      <c r="E62" s="47">
        <f t="shared" si="6"/>
        <v>10.132114830634748</v>
      </c>
      <c r="F62" s="120">
        <f>AVERAGE(E62:E64)</f>
        <v>10.152817856294156</v>
      </c>
    </row>
    <row r="63" spans="1:6">
      <c r="B63" s="46" t="s">
        <v>34</v>
      </c>
      <c r="C63" s="46">
        <v>1.0024</v>
      </c>
      <c r="D63" s="46">
        <v>0.15</v>
      </c>
      <c r="E63" s="47">
        <f t="shared" si="6"/>
        <v>8.4796488427773333</v>
      </c>
      <c r="F63" s="120"/>
    </row>
    <row r="64" spans="1:6">
      <c r="B64" s="46" t="s">
        <v>35</v>
      </c>
      <c r="C64" s="46">
        <v>1.0044999999999999</v>
      </c>
      <c r="D64" s="46">
        <v>0.17</v>
      </c>
      <c r="E64" s="47">
        <f t="shared" si="6"/>
        <v>11.846689895470385</v>
      </c>
      <c r="F64" s="120"/>
    </row>
    <row r="65" spans="1:6">
      <c r="B65" s="46" t="s">
        <v>36</v>
      </c>
      <c r="C65" s="46">
        <v>1.0034000000000001</v>
      </c>
      <c r="D65" s="46">
        <v>0.14000000000000001</v>
      </c>
      <c r="E65" s="47">
        <f t="shared" si="6"/>
        <v>6.7769583416384309</v>
      </c>
      <c r="F65" s="120">
        <f>AVERAGE(E65:E67)</f>
        <v>6.2132251817006505</v>
      </c>
    </row>
    <row r="66" spans="1:6">
      <c r="B66" s="46" t="s">
        <v>37</v>
      </c>
      <c r="C66" s="46">
        <v>1.0031000000000001</v>
      </c>
      <c r="D66" s="46">
        <v>0.14000000000000001</v>
      </c>
      <c r="E66" s="47">
        <f t="shared" si="6"/>
        <v>6.7789851460472548</v>
      </c>
      <c r="F66" s="120"/>
    </row>
    <row r="67" spans="1:6">
      <c r="B67" s="46" t="s">
        <v>38</v>
      </c>
      <c r="C67" s="46">
        <v>1.0032000000000001</v>
      </c>
      <c r="D67" s="46">
        <v>0.13</v>
      </c>
      <c r="E67" s="47">
        <f t="shared" si="6"/>
        <v>5.0837320574162685</v>
      </c>
      <c r="F67" s="120"/>
    </row>
    <row r="68" spans="1:6">
      <c r="A68" s="88" t="s">
        <v>63</v>
      </c>
      <c r="B68" s="48" t="s">
        <v>24</v>
      </c>
      <c r="C68" s="48">
        <v>1.0098</v>
      </c>
      <c r="D68" s="48">
        <v>0.12</v>
      </c>
      <c r="E68" s="49">
        <f t="shared" si="6"/>
        <v>3.3670033670033654</v>
      </c>
      <c r="F68" s="120">
        <f>AVERAGE(E68:E70)</f>
        <v>3.9416401064772244</v>
      </c>
    </row>
    <row r="69" spans="1:6">
      <c r="B69" s="48" t="s">
        <v>25</v>
      </c>
      <c r="C69" s="48">
        <v>1.0066999999999999</v>
      </c>
      <c r="D69" s="48">
        <v>0.13</v>
      </c>
      <c r="E69" s="49">
        <f t="shared" si="6"/>
        <v>5.0660574153173741</v>
      </c>
      <c r="F69" s="120"/>
    </row>
    <row r="70" spans="1:6">
      <c r="B70" s="48" t="s">
        <v>26</v>
      </c>
      <c r="C70" s="48">
        <v>1.0024</v>
      </c>
      <c r="D70" s="48">
        <v>0.12</v>
      </c>
      <c r="E70" s="49">
        <f t="shared" si="6"/>
        <v>3.3918595371109328</v>
      </c>
      <c r="F70" s="120"/>
    </row>
    <row r="71" spans="1:6">
      <c r="B71" s="48" t="s">
        <v>27</v>
      </c>
      <c r="C71" s="48">
        <v>1.0044999999999999</v>
      </c>
      <c r="D71" s="48">
        <v>0.14000000000000001</v>
      </c>
      <c r="E71" s="49">
        <f t="shared" si="6"/>
        <v>6.7695370831259361</v>
      </c>
      <c r="F71" s="120">
        <f>AVERAGE(E71:E73)</f>
        <v>6.2104136618006711</v>
      </c>
    </row>
    <row r="72" spans="1:6">
      <c r="B72" s="48" t="s">
        <v>28</v>
      </c>
      <c r="C72" s="48">
        <v>1.0034000000000001</v>
      </c>
      <c r="D72" s="48">
        <v>0.13</v>
      </c>
      <c r="E72" s="49">
        <f t="shared" si="6"/>
        <v>5.0827187562288216</v>
      </c>
      <c r="F72" s="120"/>
    </row>
    <row r="73" spans="1:6">
      <c r="B73" s="48" t="s">
        <v>29</v>
      </c>
      <c r="C73" s="48">
        <v>1.0031000000000001</v>
      </c>
      <c r="D73" s="48">
        <v>0.14000000000000001</v>
      </c>
      <c r="E73" s="49">
        <f t="shared" si="6"/>
        <v>6.7789851460472548</v>
      </c>
      <c r="F73" s="120"/>
    </row>
    <row r="74" spans="1:6">
      <c r="B74" s="48" t="s">
        <v>30</v>
      </c>
      <c r="C74" s="48">
        <v>1.0032000000000001</v>
      </c>
      <c r="D74" s="48">
        <v>0.14000000000000001</v>
      </c>
      <c r="E74" s="49">
        <f t="shared" si="6"/>
        <v>6.7783094098883581</v>
      </c>
      <c r="F74" s="120">
        <f>AVERAGE(E74:E76)</f>
        <v>7.898552499862693</v>
      </c>
    </row>
    <row r="75" spans="1:6">
      <c r="B75" s="48" t="s">
        <v>31</v>
      </c>
      <c r="C75" s="48">
        <v>1.0086999999999999</v>
      </c>
      <c r="D75" s="48">
        <v>0.15</v>
      </c>
      <c r="E75" s="49">
        <f t="shared" si="6"/>
        <v>8.4266878160007934</v>
      </c>
      <c r="F75" s="120"/>
    </row>
    <row r="76" spans="1:6">
      <c r="B76" s="48" t="s">
        <v>32</v>
      </c>
      <c r="C76" s="48">
        <v>1.0011000000000001</v>
      </c>
      <c r="D76" s="48">
        <v>0.15</v>
      </c>
      <c r="E76" s="49">
        <f t="shared" si="6"/>
        <v>8.4906602736989303</v>
      </c>
      <c r="F76" s="120"/>
    </row>
    <row r="77" spans="1:6">
      <c r="B77" s="48" t="s">
        <v>33</v>
      </c>
      <c r="C77" s="48">
        <v>1.0092000000000001</v>
      </c>
      <c r="D77" s="48">
        <v>0.15</v>
      </c>
      <c r="E77" s="49">
        <f t="shared" si="6"/>
        <v>8.4225128814902881</v>
      </c>
      <c r="F77" s="120">
        <f>AVERAGE(E77:E79)</f>
        <v>7.8814865542328532</v>
      </c>
    </row>
    <row r="78" spans="1:6">
      <c r="B78" s="48" t="s">
        <v>34</v>
      </c>
      <c r="C78" s="48">
        <v>1.0029999999999999</v>
      </c>
      <c r="D78" s="48">
        <v>0.15</v>
      </c>
      <c r="E78" s="49">
        <f t="shared" si="6"/>
        <v>8.4745762711864394</v>
      </c>
      <c r="F78" s="120"/>
    </row>
    <row r="79" spans="1:6">
      <c r="B79" s="48" t="s">
        <v>35</v>
      </c>
      <c r="C79" s="48">
        <v>1.0078</v>
      </c>
      <c r="D79" s="48">
        <v>0.14000000000000001</v>
      </c>
      <c r="E79" s="49">
        <f t="shared" si="6"/>
        <v>6.7473705100218311</v>
      </c>
      <c r="F79" s="120"/>
    </row>
    <row r="80" spans="1:6">
      <c r="B80" s="48" t="s">
        <v>36</v>
      </c>
      <c r="C80" s="48">
        <v>1.0098</v>
      </c>
      <c r="D80" s="48">
        <v>0.13</v>
      </c>
      <c r="E80" s="49">
        <f t="shared" si="6"/>
        <v>5.0505050505050502</v>
      </c>
      <c r="F80" s="120">
        <f>AVERAGE(E80:E82)</f>
        <v>5.0633389374970612</v>
      </c>
    </row>
    <row r="81" spans="2:6">
      <c r="B81" s="48" t="s">
        <v>37</v>
      </c>
      <c r="C81" s="48">
        <v>1.0044999999999999</v>
      </c>
      <c r="D81" s="48">
        <v>0.12</v>
      </c>
      <c r="E81" s="49">
        <f t="shared" si="6"/>
        <v>3.3847685415629658</v>
      </c>
      <c r="F81" s="120"/>
    </row>
    <row r="82" spans="2:6">
      <c r="B82" s="48" t="s">
        <v>38</v>
      </c>
      <c r="C82" s="48">
        <v>1.0066999999999999</v>
      </c>
      <c r="D82" s="48">
        <v>0.14000000000000001</v>
      </c>
      <c r="E82" s="49">
        <f t="shared" si="6"/>
        <v>6.7547432204231681</v>
      </c>
      <c r="F82" s="120"/>
    </row>
  </sheetData>
  <mergeCells count="31">
    <mergeCell ref="I5:L5"/>
    <mergeCell ref="M5:P5"/>
    <mergeCell ref="Q5:T5"/>
    <mergeCell ref="U5:X5"/>
    <mergeCell ref="Y5:AB5"/>
    <mergeCell ref="F5:F7"/>
    <mergeCell ref="F8:F10"/>
    <mergeCell ref="F11:F13"/>
    <mergeCell ref="F14:F16"/>
    <mergeCell ref="F17:F19"/>
    <mergeCell ref="F20:F22"/>
    <mergeCell ref="F23:F25"/>
    <mergeCell ref="F26:F28"/>
    <mergeCell ref="F29:F31"/>
    <mergeCell ref="F32:F34"/>
    <mergeCell ref="F35:F37"/>
    <mergeCell ref="F38:F40"/>
    <mergeCell ref="F41:F43"/>
    <mergeCell ref="F44:F46"/>
    <mergeCell ref="F47:F49"/>
    <mergeCell ref="F50:F52"/>
    <mergeCell ref="F53:F55"/>
    <mergeCell ref="F56:F58"/>
    <mergeCell ref="F59:F61"/>
    <mergeCell ref="F62:F64"/>
    <mergeCell ref="F80:F82"/>
    <mergeCell ref="F65:F67"/>
    <mergeCell ref="F68:F70"/>
    <mergeCell ref="F71:F73"/>
    <mergeCell ref="F74:F76"/>
    <mergeCell ref="F77:F79"/>
  </mergeCells>
  <phoneticPr fontId="11" type="noConversion"/>
  <pageMargins left="0.75" right="0.75" top="1" bottom="1" header="0.5" footer="0.5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I47"/>
  <sheetViews>
    <sheetView zoomScale="115" zoomScaleNormal="115" workbookViewId="0">
      <selection activeCell="L17" sqref="L17"/>
    </sheetView>
  </sheetViews>
  <sheetFormatPr defaultColWidth="8.6640625" defaultRowHeight="14.4"/>
  <cols>
    <col min="6" max="6" width="12.6640625"/>
    <col min="35" max="35" width="13.88671875"/>
    <col min="36" max="36" width="12.6640625"/>
  </cols>
  <sheetData>
    <row r="1" spans="1:35" ht="14.1" customHeight="1">
      <c r="A1" s="89" t="s">
        <v>71</v>
      </c>
    </row>
    <row r="2" spans="1:35">
      <c r="A2" s="1">
        <v>0</v>
      </c>
      <c r="D2" s="30" t="s">
        <v>71</v>
      </c>
      <c r="E2" s="119" t="s">
        <v>2</v>
      </c>
      <c r="F2" s="119"/>
      <c r="G2" s="119"/>
      <c r="H2" s="119"/>
      <c r="I2" s="119" t="s">
        <v>3</v>
      </c>
      <c r="J2" s="119"/>
      <c r="K2" s="119"/>
      <c r="L2" s="119"/>
      <c r="M2" s="119" t="s">
        <v>4</v>
      </c>
      <c r="N2" s="119"/>
      <c r="O2" s="119"/>
      <c r="P2" s="119"/>
      <c r="Q2" s="119" t="s">
        <v>5</v>
      </c>
      <c r="R2" s="119"/>
      <c r="S2" s="119"/>
      <c r="T2" s="119"/>
      <c r="U2" s="119" t="s">
        <v>6</v>
      </c>
      <c r="V2" s="119"/>
      <c r="W2" s="119"/>
      <c r="X2" s="119"/>
    </row>
    <row r="3" spans="1:35">
      <c r="A3" s="1">
        <v>2</v>
      </c>
      <c r="D3" s="33">
        <v>0</v>
      </c>
      <c r="E3" s="33">
        <v>82.38</v>
      </c>
      <c r="F3" s="33">
        <v>76.69</v>
      </c>
      <c r="G3" s="33">
        <v>78.34</v>
      </c>
      <c r="H3" s="92">
        <f>AVERAGE(E3:G3)</f>
        <v>79.13666666666667</v>
      </c>
      <c r="I3" s="33">
        <v>82.38</v>
      </c>
      <c r="J3" s="33">
        <v>76.69</v>
      </c>
      <c r="K3" s="33">
        <v>78.34</v>
      </c>
      <c r="L3" s="92">
        <f>AVERAGE(I3:K3)</f>
        <v>79.13666666666667</v>
      </c>
      <c r="M3" s="33">
        <v>82.38</v>
      </c>
      <c r="N3" s="33">
        <v>76.69</v>
      </c>
      <c r="O3" s="33">
        <v>78.34</v>
      </c>
      <c r="P3" s="92">
        <f>AVERAGE(M3:O3)</f>
        <v>79.13666666666667</v>
      </c>
      <c r="Q3" s="33">
        <v>82.38</v>
      </c>
      <c r="R3" s="33">
        <v>76.69</v>
      </c>
      <c r="S3" s="33">
        <v>78.34</v>
      </c>
      <c r="T3" s="92">
        <f>AVERAGE(Q3:S3)</f>
        <v>79.13666666666667</v>
      </c>
      <c r="U3" s="33">
        <v>82.38</v>
      </c>
      <c r="V3" s="33">
        <v>76.69</v>
      </c>
      <c r="W3" s="33">
        <v>78.34</v>
      </c>
      <c r="X3" s="35">
        <f>AVERAGE(U3:W3)</f>
        <v>79.13666666666667</v>
      </c>
      <c r="AA3" t="s">
        <v>52</v>
      </c>
      <c r="AB3">
        <v>0</v>
      </c>
      <c r="AC3">
        <v>10</v>
      </c>
      <c r="AD3">
        <v>20</v>
      </c>
      <c r="AE3">
        <v>30</v>
      </c>
      <c r="AF3">
        <v>40</v>
      </c>
      <c r="AG3">
        <v>60</v>
      </c>
      <c r="AH3">
        <v>100</v>
      </c>
      <c r="AI3">
        <v>160</v>
      </c>
    </row>
    <row r="4" spans="1:35">
      <c r="A4" s="1">
        <v>4</v>
      </c>
      <c r="D4" s="33">
        <v>2</v>
      </c>
      <c r="E4" s="33">
        <v>111.47</v>
      </c>
      <c r="F4" s="33">
        <v>121.65</v>
      </c>
      <c r="G4" s="33">
        <v>117.34</v>
      </c>
      <c r="H4" s="92">
        <f t="shared" ref="H4:H8" si="0">AVERAGE(E4:G4)</f>
        <v>116.82000000000001</v>
      </c>
      <c r="I4" s="33">
        <v>103.45</v>
      </c>
      <c r="J4" s="33">
        <v>102.34</v>
      </c>
      <c r="K4" s="33">
        <v>90.34</v>
      </c>
      <c r="L4" s="92">
        <f t="shared" ref="L4:L8" si="1">AVERAGE(I4:K4)</f>
        <v>98.71</v>
      </c>
      <c r="M4" s="33">
        <v>112.34</v>
      </c>
      <c r="N4" s="33">
        <v>96.94</v>
      </c>
      <c r="O4" s="33">
        <v>103.38</v>
      </c>
      <c r="P4" s="92">
        <f t="shared" ref="P4:P8" si="2">AVERAGE(M4:O4)</f>
        <v>104.21999999999998</v>
      </c>
      <c r="Q4" s="33">
        <v>94.39</v>
      </c>
      <c r="R4" s="33">
        <v>99.67</v>
      </c>
      <c r="S4" s="33">
        <v>94.92</v>
      </c>
      <c r="T4" s="92">
        <f t="shared" ref="T4:T8" si="3">AVERAGE(Q4:S4)</f>
        <v>96.326666666666668</v>
      </c>
      <c r="U4" s="33">
        <v>103.25</v>
      </c>
      <c r="V4" s="33">
        <v>106.49</v>
      </c>
      <c r="W4" s="33">
        <v>107.45</v>
      </c>
      <c r="X4" s="35">
        <f t="shared" ref="X4:X8" si="4">AVERAGE(U4:W4)</f>
        <v>105.73</v>
      </c>
      <c r="AA4" t="s">
        <v>79</v>
      </c>
      <c r="AB4">
        <v>0</v>
      </c>
      <c r="AC4">
        <v>0.155</v>
      </c>
      <c r="AD4" s="34">
        <v>0.29399999999999998</v>
      </c>
      <c r="AE4" s="34">
        <v>0.40699999999999997</v>
      </c>
      <c r="AF4" s="34">
        <v>0.52300000000000002</v>
      </c>
      <c r="AG4" s="34">
        <v>0.80800000000000005</v>
      </c>
      <c r="AH4" s="35">
        <v>1.341</v>
      </c>
      <c r="AI4" s="34">
        <v>2.1890000000000001</v>
      </c>
    </row>
    <row r="5" spans="1:35">
      <c r="A5" s="1">
        <v>6</v>
      </c>
      <c r="D5" s="33">
        <v>4</v>
      </c>
      <c r="E5" s="33">
        <v>128.34</v>
      </c>
      <c r="F5" s="33">
        <v>126.05</v>
      </c>
      <c r="G5" s="33">
        <v>130.87</v>
      </c>
      <c r="H5" s="92">
        <f t="shared" si="0"/>
        <v>128.41999999999999</v>
      </c>
      <c r="I5" s="33">
        <v>90.38</v>
      </c>
      <c r="J5" s="33">
        <v>93.11</v>
      </c>
      <c r="K5" s="33">
        <v>92.34</v>
      </c>
      <c r="L5" s="92">
        <f t="shared" si="1"/>
        <v>91.943333333333342</v>
      </c>
      <c r="M5" s="33">
        <v>110.34</v>
      </c>
      <c r="N5" s="33">
        <v>102.82</v>
      </c>
      <c r="O5" s="33">
        <v>104.32</v>
      </c>
      <c r="P5" s="92">
        <f t="shared" si="2"/>
        <v>105.82666666666667</v>
      </c>
      <c r="Q5" s="33">
        <v>89.44</v>
      </c>
      <c r="R5" s="33">
        <v>116.27</v>
      </c>
      <c r="S5" s="33">
        <v>93.28</v>
      </c>
      <c r="T5" s="92">
        <f t="shared" si="3"/>
        <v>99.663333333333341</v>
      </c>
      <c r="U5" s="33">
        <v>103.52</v>
      </c>
      <c r="V5" s="33">
        <v>105.92</v>
      </c>
      <c r="W5" s="33">
        <v>105.45</v>
      </c>
      <c r="X5" s="35">
        <f t="shared" si="4"/>
        <v>104.96333333333332</v>
      </c>
    </row>
    <row r="6" spans="1:35">
      <c r="A6" s="1">
        <v>8</v>
      </c>
      <c r="D6" s="33">
        <v>6</v>
      </c>
      <c r="E6" s="33">
        <v>127.7</v>
      </c>
      <c r="F6" s="33">
        <v>124.3</v>
      </c>
      <c r="G6" s="33">
        <v>125.34</v>
      </c>
      <c r="H6" s="92">
        <f t="shared" si="0"/>
        <v>125.78000000000002</v>
      </c>
      <c r="I6" s="33">
        <v>153.69999999999999</v>
      </c>
      <c r="J6" s="33">
        <v>158.03</v>
      </c>
      <c r="K6" s="33">
        <v>154.77000000000001</v>
      </c>
      <c r="L6" s="92">
        <f t="shared" si="1"/>
        <v>155.5</v>
      </c>
      <c r="M6" s="33">
        <v>132.37</v>
      </c>
      <c r="N6" s="33">
        <v>161</v>
      </c>
      <c r="O6" s="33">
        <v>155.74</v>
      </c>
      <c r="P6" s="92">
        <f t="shared" si="2"/>
        <v>149.70333333333335</v>
      </c>
      <c r="Q6" s="33">
        <v>129.75</v>
      </c>
      <c r="R6" s="33">
        <v>120.9</v>
      </c>
      <c r="S6" s="33">
        <v>124.39</v>
      </c>
      <c r="T6" s="92">
        <f t="shared" si="3"/>
        <v>125.01333333333334</v>
      </c>
      <c r="U6" s="33">
        <v>97.53</v>
      </c>
      <c r="V6" s="33">
        <v>115.73</v>
      </c>
      <c r="W6" s="33">
        <v>110.23</v>
      </c>
      <c r="X6" s="35">
        <f t="shared" si="4"/>
        <v>107.83</v>
      </c>
    </row>
    <row r="7" spans="1:35">
      <c r="A7" s="1">
        <v>18</v>
      </c>
      <c r="D7" s="33">
        <v>8</v>
      </c>
      <c r="E7" s="33">
        <v>106.91</v>
      </c>
      <c r="F7" s="33">
        <v>119.66</v>
      </c>
      <c r="G7" s="33">
        <v>114.78</v>
      </c>
      <c r="H7" s="92">
        <f t="shared" si="0"/>
        <v>113.78333333333335</v>
      </c>
      <c r="I7" s="33">
        <v>160.88999999999999</v>
      </c>
      <c r="J7" s="33">
        <v>167.32</v>
      </c>
      <c r="K7" s="33">
        <v>156.47</v>
      </c>
      <c r="L7" s="92">
        <f t="shared" si="1"/>
        <v>161.55999999999997</v>
      </c>
      <c r="M7" s="33">
        <v>177.42</v>
      </c>
      <c r="N7" s="33">
        <v>193.26</v>
      </c>
      <c r="O7" s="33">
        <v>187.47</v>
      </c>
      <c r="P7" s="92">
        <f t="shared" si="2"/>
        <v>186.04999999999998</v>
      </c>
      <c r="Q7" s="33">
        <v>167.9</v>
      </c>
      <c r="R7" s="33">
        <v>178.24</v>
      </c>
      <c r="S7" s="33">
        <v>155.34</v>
      </c>
      <c r="T7" s="92">
        <f t="shared" si="3"/>
        <v>167.16</v>
      </c>
      <c r="U7" s="33">
        <v>90.32</v>
      </c>
      <c r="V7" s="33">
        <v>91.23</v>
      </c>
      <c r="W7" s="33">
        <v>92.15</v>
      </c>
      <c r="X7" s="35">
        <f t="shared" si="4"/>
        <v>91.233333333333348</v>
      </c>
    </row>
    <row r="8" spans="1:35">
      <c r="D8" s="33">
        <v>14</v>
      </c>
      <c r="E8" s="33">
        <v>105.79</v>
      </c>
      <c r="F8" s="33">
        <v>93.37</v>
      </c>
      <c r="G8" s="33">
        <v>98.34</v>
      </c>
      <c r="H8" s="92">
        <f t="shared" si="0"/>
        <v>99.166666666666671</v>
      </c>
      <c r="I8" s="33">
        <v>81.52</v>
      </c>
      <c r="J8" s="33">
        <v>110.15</v>
      </c>
      <c r="K8" s="33">
        <v>93.48</v>
      </c>
      <c r="L8" s="92">
        <f t="shared" si="1"/>
        <v>95.050000000000011</v>
      </c>
      <c r="M8" s="33">
        <v>77.55</v>
      </c>
      <c r="N8" s="33">
        <v>83.83</v>
      </c>
      <c r="O8" s="33">
        <v>80.34</v>
      </c>
      <c r="P8" s="92">
        <f t="shared" si="2"/>
        <v>80.573333333333338</v>
      </c>
      <c r="Q8" s="33">
        <v>82.38</v>
      </c>
      <c r="R8" s="33">
        <v>74.3</v>
      </c>
      <c r="S8" s="33">
        <v>76.540000000000006</v>
      </c>
      <c r="T8" s="92">
        <f t="shared" si="3"/>
        <v>77.740000000000009</v>
      </c>
      <c r="U8" s="33">
        <v>75.260000000000005</v>
      </c>
      <c r="V8" s="33">
        <v>74.38</v>
      </c>
      <c r="W8" s="33">
        <v>77.349999999999994</v>
      </c>
      <c r="X8" s="35">
        <f t="shared" si="4"/>
        <v>75.663333333333327</v>
      </c>
    </row>
    <row r="15" spans="1:35">
      <c r="C15" s="30" t="s">
        <v>52</v>
      </c>
      <c r="D15" s="30" t="s">
        <v>71</v>
      </c>
      <c r="E15" s="31"/>
      <c r="F15" s="31"/>
      <c r="G15" s="31"/>
      <c r="H15" s="31"/>
    </row>
    <row r="16" spans="1:35">
      <c r="C16" s="30" t="s">
        <v>9</v>
      </c>
      <c r="D16" s="30" t="s">
        <v>10</v>
      </c>
      <c r="E16" s="33">
        <v>111.47</v>
      </c>
      <c r="F16" s="33">
        <v>121.65</v>
      </c>
      <c r="G16" s="33">
        <v>117.34</v>
      </c>
      <c r="H16" s="33"/>
    </row>
    <row r="17" spans="3:8">
      <c r="C17" s="31"/>
      <c r="D17" s="30" t="s">
        <v>11</v>
      </c>
      <c r="E17" s="33">
        <v>128.34</v>
      </c>
      <c r="F17" s="33">
        <v>126.05</v>
      </c>
      <c r="G17" s="33">
        <v>130.87</v>
      </c>
      <c r="H17" s="33"/>
    </row>
    <row r="18" spans="3:8">
      <c r="C18" s="31"/>
      <c r="D18" s="30" t="s">
        <v>12</v>
      </c>
      <c r="E18" s="33">
        <v>127.7</v>
      </c>
      <c r="F18" s="33">
        <v>124.3</v>
      </c>
      <c r="G18" s="33">
        <v>125.34</v>
      </c>
      <c r="H18" s="33"/>
    </row>
    <row r="19" spans="3:8">
      <c r="C19" s="31"/>
      <c r="D19" s="30" t="s">
        <v>13</v>
      </c>
      <c r="E19" s="33">
        <v>106.91</v>
      </c>
      <c r="F19" s="33">
        <v>119.66</v>
      </c>
      <c r="G19" s="33">
        <v>114.78</v>
      </c>
      <c r="H19" s="33"/>
    </row>
    <row r="20" spans="3:8">
      <c r="C20" s="31"/>
      <c r="D20" s="30" t="s">
        <v>14</v>
      </c>
      <c r="E20" s="33">
        <v>105.79</v>
      </c>
      <c r="F20" s="33">
        <v>93.37</v>
      </c>
      <c r="G20" s="33">
        <v>98.34</v>
      </c>
      <c r="H20" s="33"/>
    </row>
    <row r="21" spans="3:8">
      <c r="C21" s="30" t="s">
        <v>15</v>
      </c>
      <c r="D21" s="30" t="s">
        <v>10</v>
      </c>
      <c r="E21" s="33">
        <v>103.45</v>
      </c>
      <c r="F21" s="33">
        <v>102.34</v>
      </c>
      <c r="G21" s="33">
        <v>90.34</v>
      </c>
      <c r="H21" s="33"/>
    </row>
    <row r="22" spans="3:8">
      <c r="C22" s="31"/>
      <c r="D22" s="30" t="s">
        <v>11</v>
      </c>
      <c r="E22" s="33">
        <v>90.38</v>
      </c>
      <c r="F22" s="33">
        <v>93.11</v>
      </c>
      <c r="G22" s="33">
        <v>92.34</v>
      </c>
      <c r="H22" s="33"/>
    </row>
    <row r="23" spans="3:8">
      <c r="C23" s="31"/>
      <c r="D23" s="30" t="s">
        <v>12</v>
      </c>
      <c r="E23" s="33">
        <v>153.69999999999999</v>
      </c>
      <c r="F23" s="33">
        <v>158.03</v>
      </c>
      <c r="G23" s="33">
        <v>154.77000000000001</v>
      </c>
      <c r="H23" s="33"/>
    </row>
    <row r="24" spans="3:8">
      <c r="C24" s="31"/>
      <c r="D24" s="30" t="s">
        <v>13</v>
      </c>
      <c r="E24" s="33">
        <v>160.88999999999999</v>
      </c>
      <c r="F24" s="33">
        <v>167.32</v>
      </c>
      <c r="G24" s="33">
        <v>156.47</v>
      </c>
      <c r="H24" s="33"/>
    </row>
    <row r="25" spans="3:8">
      <c r="C25" s="31"/>
      <c r="D25" s="30" t="s">
        <v>14</v>
      </c>
      <c r="E25" s="33">
        <v>81.52</v>
      </c>
      <c r="F25" s="33">
        <v>110.15</v>
      </c>
      <c r="G25" s="33">
        <v>93.48</v>
      </c>
      <c r="H25" s="33"/>
    </row>
    <row r="26" spans="3:8">
      <c r="C26" s="30" t="s">
        <v>17</v>
      </c>
      <c r="D26" s="30" t="s">
        <v>10</v>
      </c>
      <c r="E26" s="33">
        <v>112.34</v>
      </c>
      <c r="F26" s="33">
        <v>96.94</v>
      </c>
      <c r="G26" s="33">
        <v>103.38</v>
      </c>
      <c r="H26" s="33"/>
    </row>
    <row r="27" spans="3:8">
      <c r="C27" s="31"/>
      <c r="D27" s="30" t="s">
        <v>11</v>
      </c>
      <c r="E27" s="33">
        <v>110.34</v>
      </c>
      <c r="F27" s="33">
        <v>102.82</v>
      </c>
      <c r="G27" s="33">
        <v>104.32</v>
      </c>
      <c r="H27" s="33"/>
    </row>
    <row r="28" spans="3:8">
      <c r="C28" s="31"/>
      <c r="D28" s="30" t="s">
        <v>12</v>
      </c>
      <c r="E28" s="33">
        <v>132.37</v>
      </c>
      <c r="F28" s="33">
        <v>161</v>
      </c>
      <c r="G28" s="33">
        <v>155.74</v>
      </c>
      <c r="H28" s="33"/>
    </row>
    <row r="29" spans="3:8">
      <c r="C29" s="31"/>
      <c r="D29" s="30" t="s">
        <v>13</v>
      </c>
      <c r="E29" s="33">
        <v>177.42</v>
      </c>
      <c r="F29" s="33">
        <v>193.26</v>
      </c>
      <c r="G29" s="33">
        <v>187.47</v>
      </c>
      <c r="H29" s="33"/>
    </row>
    <row r="30" spans="3:8">
      <c r="C30" s="31"/>
      <c r="D30" s="30" t="s">
        <v>14</v>
      </c>
      <c r="E30" s="33">
        <v>77.55</v>
      </c>
      <c r="F30" s="33">
        <v>83.83</v>
      </c>
      <c r="G30" s="33">
        <v>80.34</v>
      </c>
      <c r="H30" s="33"/>
    </row>
    <row r="31" spans="3:8">
      <c r="C31" s="30" t="s">
        <v>18</v>
      </c>
      <c r="D31" s="30" t="s">
        <v>10</v>
      </c>
      <c r="E31" s="33">
        <v>94.39</v>
      </c>
      <c r="F31" s="33">
        <v>99.67</v>
      </c>
      <c r="G31" s="33">
        <v>94.92</v>
      </c>
      <c r="H31" s="33"/>
    </row>
    <row r="32" spans="3:8">
      <c r="C32" s="31"/>
      <c r="D32" s="30" t="s">
        <v>11</v>
      </c>
      <c r="E32" s="33">
        <v>89.44</v>
      </c>
      <c r="F32" s="33">
        <v>116.27</v>
      </c>
      <c r="G32" s="33">
        <v>93.28</v>
      </c>
      <c r="H32" s="33"/>
    </row>
    <row r="33" spans="3:19">
      <c r="C33" s="31"/>
      <c r="D33" s="30" t="s">
        <v>12</v>
      </c>
      <c r="E33" s="33">
        <v>129.75</v>
      </c>
      <c r="F33" s="33">
        <v>120.9</v>
      </c>
      <c r="G33" s="33">
        <v>124.39</v>
      </c>
      <c r="H33" s="33"/>
    </row>
    <row r="34" spans="3:19">
      <c r="C34" s="31"/>
      <c r="D34" s="30" t="s">
        <v>13</v>
      </c>
      <c r="E34" s="33">
        <v>167.9</v>
      </c>
      <c r="F34" s="33">
        <v>178.24</v>
      </c>
      <c r="G34" s="33">
        <v>155.34</v>
      </c>
      <c r="H34" s="33"/>
    </row>
    <row r="35" spans="3:19">
      <c r="C35" s="31"/>
      <c r="D35" s="30" t="s">
        <v>14</v>
      </c>
      <c r="E35" s="33">
        <v>82.38</v>
      </c>
      <c r="F35" s="33">
        <v>74.3</v>
      </c>
      <c r="G35" s="33">
        <v>76.540000000000006</v>
      </c>
      <c r="H35" s="33"/>
    </row>
    <row r="36" spans="3:19">
      <c r="C36" s="30" t="s">
        <v>20</v>
      </c>
      <c r="D36" s="30" t="s">
        <v>10</v>
      </c>
      <c r="E36" s="33">
        <v>103.25</v>
      </c>
      <c r="F36" s="33">
        <v>106.49</v>
      </c>
      <c r="G36" s="33">
        <v>107.45</v>
      </c>
      <c r="H36" s="33"/>
    </row>
    <row r="37" spans="3:19">
      <c r="C37" s="31"/>
      <c r="D37" s="30" t="s">
        <v>11</v>
      </c>
      <c r="E37" s="33">
        <v>103.52</v>
      </c>
      <c r="F37" s="33">
        <v>105.92</v>
      </c>
      <c r="G37" s="33">
        <v>105.45</v>
      </c>
      <c r="H37" s="33"/>
    </row>
    <row r="38" spans="3:19">
      <c r="C38" s="31"/>
      <c r="D38" s="30" t="s">
        <v>12</v>
      </c>
      <c r="E38" s="33">
        <v>97.53</v>
      </c>
      <c r="F38" s="33">
        <v>115.73</v>
      </c>
      <c r="G38" s="33">
        <v>110.23</v>
      </c>
      <c r="H38" s="33"/>
    </row>
    <row r="39" spans="3:19">
      <c r="C39" s="31"/>
      <c r="D39" s="30" t="s">
        <v>13</v>
      </c>
      <c r="E39" s="33">
        <v>90.32</v>
      </c>
      <c r="F39" s="33">
        <v>91.23</v>
      </c>
      <c r="G39" s="33">
        <v>92.15</v>
      </c>
      <c r="H39" s="33"/>
    </row>
    <row r="40" spans="3:19">
      <c r="C40" s="31"/>
      <c r="D40" s="30" t="s">
        <v>14</v>
      </c>
      <c r="E40" s="33">
        <v>75.260000000000005</v>
      </c>
      <c r="F40" s="33">
        <v>74.38</v>
      </c>
      <c r="G40" s="33">
        <v>77.349999999999994</v>
      </c>
      <c r="H40" s="33"/>
    </row>
    <row r="47" spans="3:19">
      <c r="L47" s="18"/>
      <c r="M47" s="18"/>
      <c r="N47" s="18"/>
      <c r="O47" s="18"/>
      <c r="P47" s="18"/>
      <c r="Q47" s="18"/>
      <c r="R47" s="18"/>
      <c r="S47" s="18"/>
    </row>
  </sheetData>
  <mergeCells count="5">
    <mergeCell ref="E2:H2"/>
    <mergeCell ref="I2:L2"/>
    <mergeCell ref="M2:P2"/>
    <mergeCell ref="Q2:T2"/>
    <mergeCell ref="U2:X2"/>
  </mergeCells>
  <phoneticPr fontId="11" type="noConversion"/>
  <pageMargins left="0.75" right="0.75" top="1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I60"/>
  <sheetViews>
    <sheetView zoomScaleNormal="100" workbookViewId="0">
      <selection activeCell="T6" sqref="T6"/>
    </sheetView>
  </sheetViews>
  <sheetFormatPr defaultColWidth="8.6640625" defaultRowHeight="14.4"/>
  <sheetData>
    <row r="1" spans="1:35">
      <c r="A1" s="90" t="s">
        <v>73</v>
      </c>
      <c r="C1" s="91" t="s">
        <v>76</v>
      </c>
      <c r="E1" s="91" t="s">
        <v>77</v>
      </c>
      <c r="G1" s="91" t="s">
        <v>78</v>
      </c>
      <c r="I1" s="91" t="s">
        <v>77</v>
      </c>
      <c r="K1" s="91" t="s">
        <v>78</v>
      </c>
      <c r="L1" s="25"/>
      <c r="O1" s="30" t="s">
        <v>71</v>
      </c>
      <c r="P1" s="112" t="s">
        <v>2</v>
      </c>
      <c r="Q1" s="113"/>
      <c r="R1" s="113"/>
      <c r="S1" s="114"/>
      <c r="T1" s="115" t="s">
        <v>3</v>
      </c>
      <c r="U1" s="116"/>
      <c r="V1" s="116"/>
      <c r="W1" s="117"/>
      <c r="X1" s="115" t="s">
        <v>4</v>
      </c>
      <c r="Y1" s="116"/>
      <c r="Z1" s="116"/>
      <c r="AA1" s="117"/>
      <c r="AB1" s="115" t="s">
        <v>5</v>
      </c>
      <c r="AC1" s="116"/>
      <c r="AD1" s="116"/>
      <c r="AE1" s="117"/>
      <c r="AF1" s="123" t="s">
        <v>6</v>
      </c>
      <c r="AG1" s="124"/>
      <c r="AH1" s="124"/>
      <c r="AI1" s="124"/>
    </row>
    <row r="2" spans="1:35">
      <c r="A2" s="91" t="s">
        <v>74</v>
      </c>
      <c r="B2" t="s">
        <v>39</v>
      </c>
      <c r="C2">
        <v>395.82</v>
      </c>
      <c r="D2" s="120">
        <f t="shared" ref="D2:H2" si="0">AVERAGE(C2:C4)</f>
        <v>459.1033333333333</v>
      </c>
      <c r="E2">
        <v>658.72</v>
      </c>
      <c r="F2" s="120">
        <f t="shared" si="0"/>
        <v>654.6633333333333</v>
      </c>
      <c r="G2">
        <v>554.9</v>
      </c>
      <c r="H2" s="120">
        <f t="shared" si="0"/>
        <v>551.69999999999993</v>
      </c>
      <c r="I2">
        <v>680.09</v>
      </c>
      <c r="J2" s="120">
        <f>AVERAGE(I2:I4)</f>
        <v>637.04</v>
      </c>
      <c r="K2" s="21">
        <v>645.66999999999996</v>
      </c>
      <c r="L2" s="120">
        <f>AVERAGE(K2:K4)</f>
        <v>556.79333333333341</v>
      </c>
      <c r="O2" s="1">
        <v>0</v>
      </c>
      <c r="P2" s="18"/>
      <c r="Q2" s="18"/>
      <c r="R2" s="18"/>
      <c r="S2" s="1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</row>
    <row r="3" spans="1:35">
      <c r="B3" t="s">
        <v>40</v>
      </c>
      <c r="C3">
        <v>523.15</v>
      </c>
      <c r="D3" s="120"/>
      <c r="E3">
        <v>656.92</v>
      </c>
      <c r="F3" s="120"/>
      <c r="G3">
        <v>571.36</v>
      </c>
      <c r="H3" s="120"/>
      <c r="I3">
        <v>592.6</v>
      </c>
      <c r="J3" s="120"/>
      <c r="K3" s="21">
        <v>465.37</v>
      </c>
      <c r="L3" s="120"/>
      <c r="O3" s="1">
        <v>2</v>
      </c>
      <c r="P3" s="35">
        <v>395.82</v>
      </c>
      <c r="Q3" s="35">
        <v>523.15</v>
      </c>
      <c r="R3" s="35">
        <v>458.34</v>
      </c>
      <c r="S3" s="35">
        <f>AVERAGE(P3:R3)</f>
        <v>459.1033333333333</v>
      </c>
      <c r="T3" s="35">
        <v>701.32</v>
      </c>
      <c r="U3" s="35">
        <v>620.99</v>
      </c>
      <c r="V3" s="35">
        <v>670.12</v>
      </c>
      <c r="W3" s="35">
        <f>AVERAGE(T3:V3)</f>
        <v>664.14333333333332</v>
      </c>
      <c r="X3" s="35">
        <v>550.45000000000005</v>
      </c>
      <c r="Y3" s="35">
        <v>634</v>
      </c>
      <c r="Z3" s="35">
        <v>593.78</v>
      </c>
      <c r="AA3" s="35">
        <f>AVERAGE(X3:Z3)</f>
        <v>592.74333333333334</v>
      </c>
      <c r="AB3" s="35">
        <v>619.94000000000005</v>
      </c>
      <c r="AC3" s="35">
        <v>593.07000000000005</v>
      </c>
      <c r="AD3" s="35">
        <v>607.72</v>
      </c>
      <c r="AE3" s="35">
        <f>AVERAGE(AB3:AD3)</f>
        <v>606.91000000000008</v>
      </c>
      <c r="AF3" s="35">
        <v>623.86</v>
      </c>
      <c r="AG3" s="35">
        <v>601.55999999999995</v>
      </c>
      <c r="AH3" s="35">
        <v>617.45000000000005</v>
      </c>
      <c r="AI3" s="35">
        <f>AVERAGE(AF3:AH3)</f>
        <v>614.29000000000008</v>
      </c>
    </row>
    <row r="4" spans="1:35">
      <c r="B4" t="s">
        <v>41</v>
      </c>
      <c r="C4">
        <v>458.34</v>
      </c>
      <c r="D4" s="120"/>
      <c r="E4">
        <v>648.35</v>
      </c>
      <c r="F4" s="120"/>
      <c r="G4">
        <v>528.84</v>
      </c>
      <c r="H4" s="120"/>
      <c r="I4">
        <v>638.42999999999995</v>
      </c>
      <c r="J4" s="120"/>
      <c r="K4" s="21">
        <v>559.34</v>
      </c>
      <c r="L4" s="120"/>
      <c r="O4" s="1">
        <v>4</v>
      </c>
      <c r="P4" s="35">
        <v>658.72</v>
      </c>
      <c r="Q4" s="35">
        <v>656.92</v>
      </c>
      <c r="R4" s="35">
        <v>648.35</v>
      </c>
      <c r="S4" s="35">
        <f t="shared" ref="S4:S7" si="1">AVERAGE(P4:R4)</f>
        <v>654.6633333333333</v>
      </c>
      <c r="T4" s="35">
        <v>534.85</v>
      </c>
      <c r="U4" s="35">
        <v>553.29999999999995</v>
      </c>
      <c r="V4" s="35">
        <v>537.82000000000005</v>
      </c>
      <c r="W4" s="35">
        <f t="shared" ref="W4:W7" si="2">AVERAGE(T4:V4)</f>
        <v>541.99000000000012</v>
      </c>
      <c r="X4" s="35">
        <v>589.36</v>
      </c>
      <c r="Y4" s="35">
        <v>728.42</v>
      </c>
      <c r="Z4" s="93">
        <v>677.28</v>
      </c>
      <c r="AA4" s="35">
        <f t="shared" ref="AA4:AA7" si="3">AVERAGE(X4:Z4)</f>
        <v>665.02</v>
      </c>
      <c r="AB4" s="35">
        <v>647.32000000000005</v>
      </c>
      <c r="AC4" s="35">
        <v>641.66999999999996</v>
      </c>
      <c r="AD4" s="35">
        <v>659.38</v>
      </c>
      <c r="AE4" s="35">
        <f t="shared" ref="AE4:AE7" si="4">AVERAGE(AB4:AD4)</f>
        <v>649.45666666666659</v>
      </c>
      <c r="AF4" s="35">
        <v>531.61</v>
      </c>
      <c r="AG4" s="35">
        <v>592.5</v>
      </c>
      <c r="AH4" s="35">
        <v>577.39</v>
      </c>
      <c r="AI4" s="35">
        <f t="shared" ref="AI4:AI7" si="5">AVERAGE(AF4:AH4)</f>
        <v>567.16666666666663</v>
      </c>
    </row>
    <row r="5" spans="1:35">
      <c r="A5" s="91" t="s">
        <v>75</v>
      </c>
      <c r="B5" t="s">
        <v>27</v>
      </c>
      <c r="C5">
        <v>701.32</v>
      </c>
      <c r="D5" s="120">
        <f t="shared" ref="D5:H5" si="6">AVERAGE(C5:C7)</f>
        <v>664.14333333333332</v>
      </c>
      <c r="E5">
        <v>534.85</v>
      </c>
      <c r="F5" s="120">
        <f t="shared" si="6"/>
        <v>541.99000000000012</v>
      </c>
      <c r="G5">
        <v>515.38</v>
      </c>
      <c r="H5" s="120">
        <f t="shared" si="6"/>
        <v>619.13333333333333</v>
      </c>
      <c r="I5">
        <v>654.77</v>
      </c>
      <c r="J5" s="120">
        <f>AVERAGE(I5:I7)</f>
        <v>667.85666666666657</v>
      </c>
      <c r="K5" s="21">
        <v>639.29</v>
      </c>
      <c r="L5" s="120">
        <f>AVERAGE(K5:K7)</f>
        <v>610.92333333333329</v>
      </c>
      <c r="O5" s="1">
        <v>6</v>
      </c>
      <c r="P5" s="35">
        <v>554.9</v>
      </c>
      <c r="Q5" s="35">
        <v>571.36</v>
      </c>
      <c r="R5" s="35">
        <v>528.84</v>
      </c>
      <c r="S5" s="35">
        <f t="shared" si="1"/>
        <v>551.69999999999993</v>
      </c>
      <c r="T5" s="35">
        <v>515.38</v>
      </c>
      <c r="U5" s="35">
        <v>667.38</v>
      </c>
      <c r="V5" s="35">
        <v>674.64</v>
      </c>
      <c r="W5" s="35">
        <f t="shared" si="2"/>
        <v>619.13333333333333</v>
      </c>
      <c r="X5" s="35">
        <v>525.94000000000005</v>
      </c>
      <c r="Y5" s="35">
        <v>637.28</v>
      </c>
      <c r="Z5" s="35">
        <v>772.45</v>
      </c>
      <c r="AA5" s="35">
        <f t="shared" si="3"/>
        <v>645.22333333333336</v>
      </c>
      <c r="AB5" s="35">
        <v>484.69</v>
      </c>
      <c r="AC5" s="35">
        <v>543.54</v>
      </c>
      <c r="AD5" s="35">
        <v>577.32000000000005</v>
      </c>
      <c r="AE5" s="35">
        <f t="shared" si="4"/>
        <v>535.18333333333339</v>
      </c>
      <c r="AF5" s="35">
        <v>563.39</v>
      </c>
      <c r="AG5" s="35">
        <v>552.17999999999995</v>
      </c>
      <c r="AH5" s="35">
        <v>577.45000000000005</v>
      </c>
      <c r="AI5" s="35">
        <f t="shared" si="5"/>
        <v>564.34</v>
      </c>
    </row>
    <row r="6" spans="1:35">
      <c r="B6" t="s">
        <v>28</v>
      </c>
      <c r="C6">
        <v>620.99</v>
      </c>
      <c r="D6" s="120"/>
      <c r="E6" s="18">
        <v>553.29999999999995</v>
      </c>
      <c r="F6" s="120"/>
      <c r="G6" s="18">
        <v>667.38</v>
      </c>
      <c r="H6" s="120"/>
      <c r="I6" s="18">
        <v>663.89</v>
      </c>
      <c r="J6" s="120"/>
      <c r="K6" s="29">
        <v>619.84</v>
      </c>
      <c r="L6" s="120"/>
      <c r="O6" s="1">
        <v>8</v>
      </c>
      <c r="P6" s="35">
        <v>680.09</v>
      </c>
      <c r="Q6" s="35">
        <v>592.6</v>
      </c>
      <c r="R6" s="35">
        <v>638.42999999999995</v>
      </c>
      <c r="S6" s="35">
        <f t="shared" si="1"/>
        <v>637.04</v>
      </c>
      <c r="T6" s="35">
        <v>654.77</v>
      </c>
      <c r="U6" s="35">
        <v>663.89</v>
      </c>
      <c r="V6" s="35">
        <v>684.91</v>
      </c>
      <c r="W6" s="35">
        <f t="shared" si="2"/>
        <v>667.85666666666657</v>
      </c>
      <c r="X6" s="35">
        <v>1157.57</v>
      </c>
      <c r="Y6" s="35">
        <v>1273.79</v>
      </c>
      <c r="Z6" s="35">
        <v>1197.46</v>
      </c>
      <c r="AA6" s="35">
        <f t="shared" si="3"/>
        <v>1209.6066666666666</v>
      </c>
      <c r="AB6" s="35">
        <v>1192.3800000000001</v>
      </c>
      <c r="AC6" s="35">
        <v>1394.76</v>
      </c>
      <c r="AD6" s="35">
        <v>1278.56</v>
      </c>
      <c r="AE6" s="35">
        <f t="shared" si="4"/>
        <v>1288.5666666666668</v>
      </c>
      <c r="AF6" s="35">
        <v>888.75</v>
      </c>
      <c r="AG6" s="35">
        <v>832.45</v>
      </c>
      <c r="AH6" s="35">
        <v>790.37</v>
      </c>
      <c r="AI6" s="35">
        <f t="shared" si="5"/>
        <v>837.19</v>
      </c>
    </row>
    <row r="7" spans="1:35">
      <c r="B7" t="s">
        <v>29</v>
      </c>
      <c r="C7">
        <v>670.12</v>
      </c>
      <c r="D7" s="120"/>
      <c r="E7">
        <v>537.82000000000005</v>
      </c>
      <c r="F7" s="120"/>
      <c r="G7">
        <v>674.64</v>
      </c>
      <c r="H7" s="120"/>
      <c r="I7">
        <v>684.91</v>
      </c>
      <c r="J7" s="120"/>
      <c r="K7" s="21">
        <v>573.64</v>
      </c>
      <c r="L7" s="120"/>
      <c r="O7" s="1">
        <v>14</v>
      </c>
      <c r="P7" s="94">
        <v>645.66999999999996</v>
      </c>
      <c r="Q7" s="94">
        <v>465.37</v>
      </c>
      <c r="R7" s="94">
        <v>559.34</v>
      </c>
      <c r="S7" s="35">
        <f t="shared" si="1"/>
        <v>556.79333333333341</v>
      </c>
      <c r="T7" s="94">
        <v>639.29</v>
      </c>
      <c r="U7" s="94">
        <v>619.84</v>
      </c>
      <c r="V7" s="94">
        <v>573.64</v>
      </c>
      <c r="W7" s="35">
        <f t="shared" si="2"/>
        <v>610.92333333333329</v>
      </c>
      <c r="X7" s="94">
        <v>533.20000000000005</v>
      </c>
      <c r="Y7" s="94">
        <v>612.34</v>
      </c>
      <c r="Z7" s="94">
        <v>763.9</v>
      </c>
      <c r="AA7" s="35">
        <f t="shared" si="3"/>
        <v>636.48</v>
      </c>
      <c r="AB7" s="94">
        <v>691.36</v>
      </c>
      <c r="AC7" s="94">
        <v>720.34</v>
      </c>
      <c r="AD7" s="94">
        <v>744.23</v>
      </c>
      <c r="AE7" s="35">
        <f t="shared" si="4"/>
        <v>718.64333333333343</v>
      </c>
      <c r="AF7" s="94">
        <v>623.27</v>
      </c>
      <c r="AG7" s="94">
        <v>632.37</v>
      </c>
      <c r="AH7" s="35">
        <v>583.46</v>
      </c>
      <c r="AI7" s="35">
        <f t="shared" si="5"/>
        <v>613.0333333333333</v>
      </c>
    </row>
    <row r="8" spans="1:35">
      <c r="B8" t="s">
        <v>30</v>
      </c>
      <c r="C8">
        <v>550.45000000000005</v>
      </c>
      <c r="D8" s="120">
        <f t="shared" ref="D8:H8" si="7">AVERAGE(C8:C10)</f>
        <v>592.74333333333334</v>
      </c>
      <c r="E8">
        <v>589.36</v>
      </c>
      <c r="F8" s="120">
        <f t="shared" si="7"/>
        <v>665.02</v>
      </c>
      <c r="G8">
        <v>525.94000000000005</v>
      </c>
      <c r="H8" s="120">
        <f t="shared" si="7"/>
        <v>645.22333333333336</v>
      </c>
      <c r="I8">
        <v>1157.57</v>
      </c>
      <c r="J8" s="120">
        <f>AVERAGE(I8:I10)</f>
        <v>1209.6066666666666</v>
      </c>
      <c r="K8" s="29">
        <v>533.20000000000005</v>
      </c>
      <c r="L8" s="120">
        <f>AVERAGE(K8:K10)</f>
        <v>636.48</v>
      </c>
    </row>
    <row r="9" spans="1:35">
      <c r="B9" t="s">
        <v>31</v>
      </c>
      <c r="C9" s="18">
        <v>634</v>
      </c>
      <c r="D9" s="120"/>
      <c r="E9">
        <v>728.42</v>
      </c>
      <c r="F9" s="120"/>
      <c r="G9">
        <v>637.28</v>
      </c>
      <c r="H9" s="120"/>
      <c r="I9">
        <v>1273.79</v>
      </c>
      <c r="J9" s="120"/>
      <c r="K9" s="21">
        <v>612.34</v>
      </c>
      <c r="L9" s="120"/>
    </row>
    <row r="10" spans="1:35" ht="16.8">
      <c r="B10" t="s">
        <v>32</v>
      </c>
      <c r="C10">
        <v>593.78</v>
      </c>
      <c r="D10" s="120"/>
      <c r="E10" s="19">
        <v>677.28</v>
      </c>
      <c r="F10" s="120"/>
      <c r="G10">
        <v>772.45</v>
      </c>
      <c r="H10" s="120"/>
      <c r="I10">
        <v>1197.46</v>
      </c>
      <c r="J10" s="120"/>
      <c r="K10" s="29">
        <v>763.9</v>
      </c>
      <c r="L10" s="120"/>
      <c r="N10" s="85" t="s">
        <v>72</v>
      </c>
      <c r="O10" s="30" t="s">
        <v>71</v>
      </c>
      <c r="P10" s="31"/>
      <c r="Q10" s="31"/>
      <c r="R10" s="31"/>
      <c r="S10" s="31"/>
    </row>
    <row r="11" spans="1:35">
      <c r="B11" t="s">
        <v>33</v>
      </c>
      <c r="C11">
        <v>619.94000000000005</v>
      </c>
      <c r="D11" s="120">
        <f t="shared" ref="D11:H11" si="8">AVERAGE(C11:C13)</f>
        <v>606.91000000000008</v>
      </c>
      <c r="E11">
        <v>647.32000000000005</v>
      </c>
      <c r="F11" s="120">
        <f t="shared" si="8"/>
        <v>649.45666666666659</v>
      </c>
      <c r="G11">
        <v>484.69</v>
      </c>
      <c r="H11" s="120">
        <f t="shared" si="8"/>
        <v>535.18333333333339</v>
      </c>
      <c r="I11">
        <v>1192.3800000000001</v>
      </c>
      <c r="J11" s="120">
        <f>AVERAGE(I11:I13)</f>
        <v>1288.5666666666668</v>
      </c>
      <c r="K11" s="21">
        <v>691.36</v>
      </c>
      <c r="L11" s="120">
        <f>AVERAGE(K11:K13)</f>
        <v>718.64333333333343</v>
      </c>
      <c r="N11" s="30" t="s">
        <v>9</v>
      </c>
      <c r="O11" s="30" t="s">
        <v>10</v>
      </c>
      <c r="P11">
        <v>395.82</v>
      </c>
      <c r="Q11">
        <v>523.15</v>
      </c>
      <c r="R11">
        <v>458.34</v>
      </c>
    </row>
    <row r="12" spans="1:35">
      <c r="B12" t="s">
        <v>34</v>
      </c>
      <c r="C12">
        <v>593.07000000000005</v>
      </c>
      <c r="D12" s="120"/>
      <c r="E12">
        <v>641.66999999999996</v>
      </c>
      <c r="F12" s="120"/>
      <c r="G12">
        <v>543.54</v>
      </c>
      <c r="H12" s="120"/>
      <c r="I12">
        <v>1394.76</v>
      </c>
      <c r="J12" s="120"/>
      <c r="K12" s="21">
        <v>720.34</v>
      </c>
      <c r="L12" s="120"/>
      <c r="N12" s="31"/>
      <c r="O12" s="30" t="s">
        <v>11</v>
      </c>
      <c r="P12" s="106">
        <v>658.72</v>
      </c>
      <c r="Q12" s="106">
        <v>656.92</v>
      </c>
      <c r="R12" s="106">
        <v>648.35</v>
      </c>
    </row>
    <row r="13" spans="1:35">
      <c r="B13" t="s">
        <v>35</v>
      </c>
      <c r="C13">
        <v>607.72</v>
      </c>
      <c r="D13" s="120"/>
      <c r="E13">
        <v>659.38</v>
      </c>
      <c r="F13" s="120"/>
      <c r="G13" s="18">
        <v>577.32000000000005</v>
      </c>
      <c r="H13" s="120"/>
      <c r="I13">
        <v>1278.56</v>
      </c>
      <c r="J13" s="120"/>
      <c r="K13" s="21">
        <v>744.23</v>
      </c>
      <c r="L13" s="120"/>
      <c r="N13" s="31"/>
      <c r="O13" s="30" t="s">
        <v>12</v>
      </c>
      <c r="P13" s="106">
        <v>554.9</v>
      </c>
      <c r="Q13" s="106">
        <v>571.36</v>
      </c>
      <c r="R13" s="106">
        <v>528.84</v>
      </c>
    </row>
    <row r="14" spans="1:35">
      <c r="B14" t="s">
        <v>36</v>
      </c>
      <c r="C14">
        <v>623.86</v>
      </c>
      <c r="D14" s="120">
        <f>AVERAGE(C14:C16)</f>
        <v>614.29000000000008</v>
      </c>
      <c r="E14">
        <v>531.61</v>
      </c>
      <c r="F14" s="120">
        <f>AVERAGE(E14:E16)</f>
        <v>567.16666666666663</v>
      </c>
      <c r="G14">
        <v>563.39</v>
      </c>
      <c r="H14" s="120">
        <f>AVERAGE(G14:G15)</f>
        <v>557.78499999999997</v>
      </c>
      <c r="I14">
        <v>888.75</v>
      </c>
      <c r="J14" s="120">
        <f>AVERAGE(I14:I16)</f>
        <v>837.19</v>
      </c>
      <c r="K14" s="21">
        <v>623.27</v>
      </c>
      <c r="L14" s="120">
        <f>AVERAGE(K14:K16)</f>
        <v>613.0333333333333</v>
      </c>
      <c r="N14" s="31"/>
      <c r="O14" s="30" t="s">
        <v>13</v>
      </c>
      <c r="P14" s="106">
        <v>680.09</v>
      </c>
      <c r="Q14" s="106">
        <v>592.6</v>
      </c>
      <c r="R14" s="106">
        <v>638.42999999999995</v>
      </c>
    </row>
    <row r="15" spans="1:35">
      <c r="B15" t="s">
        <v>37</v>
      </c>
      <c r="C15">
        <v>601.55999999999995</v>
      </c>
      <c r="D15" s="120"/>
      <c r="E15" s="18">
        <v>592.5</v>
      </c>
      <c r="F15" s="120"/>
      <c r="G15">
        <v>552.17999999999995</v>
      </c>
      <c r="H15" s="120"/>
      <c r="I15" s="18">
        <v>832.45</v>
      </c>
      <c r="J15" s="120"/>
      <c r="K15" s="29">
        <v>632.37</v>
      </c>
      <c r="L15" s="120"/>
      <c r="N15" s="31"/>
      <c r="O15" s="30" t="s">
        <v>14</v>
      </c>
      <c r="P15" s="94">
        <v>645.66999999999996</v>
      </c>
      <c r="Q15" s="94">
        <v>465.37</v>
      </c>
      <c r="R15" s="94">
        <v>559.34</v>
      </c>
      <c r="S15" s="21"/>
    </row>
    <row r="16" spans="1:35">
      <c r="B16" t="s">
        <v>38</v>
      </c>
      <c r="C16">
        <v>617.45000000000005</v>
      </c>
      <c r="D16" s="120"/>
      <c r="E16">
        <v>577.39</v>
      </c>
      <c r="F16" s="120"/>
      <c r="G16">
        <v>577.45000000000005</v>
      </c>
      <c r="H16" s="120"/>
      <c r="I16">
        <v>790.37</v>
      </c>
      <c r="J16" s="120"/>
      <c r="K16">
        <v>583.46</v>
      </c>
      <c r="L16" s="120"/>
      <c r="N16" s="30" t="s">
        <v>15</v>
      </c>
      <c r="O16" s="30" t="s">
        <v>10</v>
      </c>
      <c r="P16" s="106">
        <v>701.32</v>
      </c>
      <c r="Q16" s="106">
        <v>620.99</v>
      </c>
      <c r="R16" s="106">
        <v>670.12</v>
      </c>
    </row>
    <row r="17" spans="1:19">
      <c r="A17" s="20"/>
      <c r="B17" s="20"/>
      <c r="C17" s="20"/>
      <c r="D17" s="21"/>
      <c r="E17" s="121"/>
      <c r="F17" s="21"/>
      <c r="G17" s="21"/>
      <c r="H17" s="21"/>
      <c r="I17" s="21"/>
      <c r="J17" s="121"/>
      <c r="N17" s="31"/>
      <c r="O17" s="30" t="s">
        <v>11</v>
      </c>
      <c r="P17" s="106">
        <v>534.85</v>
      </c>
      <c r="Q17" s="106">
        <v>553.29999999999995</v>
      </c>
      <c r="R17" s="106">
        <v>537.82000000000005</v>
      </c>
    </row>
    <row r="18" spans="1:19">
      <c r="A18" s="20"/>
      <c r="B18" s="20"/>
      <c r="C18" s="20"/>
      <c r="D18" s="21"/>
      <c r="E18" s="121"/>
      <c r="F18" s="21"/>
      <c r="G18" s="21"/>
      <c r="H18" s="21"/>
      <c r="I18" s="29"/>
      <c r="J18" s="121"/>
      <c r="N18" s="31"/>
      <c r="O18" s="30" t="s">
        <v>12</v>
      </c>
      <c r="P18" s="106">
        <v>515.38</v>
      </c>
      <c r="Q18" s="106">
        <v>667.38</v>
      </c>
      <c r="R18" s="106">
        <v>674.64</v>
      </c>
    </row>
    <row r="19" spans="1:19">
      <c r="A19" s="20"/>
      <c r="B19" s="20"/>
      <c r="C19" s="20"/>
      <c r="D19" s="21"/>
      <c r="E19" s="121"/>
      <c r="F19" s="21"/>
      <c r="G19" s="21"/>
      <c r="H19" s="21"/>
      <c r="I19" s="21"/>
      <c r="J19" s="121"/>
      <c r="N19" s="31"/>
      <c r="O19" s="30" t="s">
        <v>13</v>
      </c>
      <c r="P19" s="106">
        <v>654.77</v>
      </c>
      <c r="Q19" s="106">
        <v>663.89</v>
      </c>
      <c r="R19" s="106">
        <v>684.91</v>
      </c>
    </row>
    <row r="20" spans="1:19">
      <c r="A20" s="20"/>
      <c r="B20" s="20"/>
      <c r="C20" s="20"/>
      <c r="D20" s="21"/>
      <c r="E20" s="121"/>
      <c r="F20" s="21"/>
      <c r="G20" s="21"/>
      <c r="H20" s="21"/>
      <c r="I20" s="21"/>
      <c r="J20" s="121"/>
      <c r="N20" s="31"/>
      <c r="O20" s="30" t="s">
        <v>14</v>
      </c>
      <c r="P20" s="94">
        <v>639.29</v>
      </c>
      <c r="Q20" s="94">
        <v>619.84</v>
      </c>
      <c r="R20" s="94">
        <v>573.64</v>
      </c>
      <c r="S20" s="21"/>
    </row>
    <row r="21" spans="1:19">
      <c r="A21" s="20"/>
      <c r="B21" s="20"/>
      <c r="C21" s="22"/>
      <c r="D21" s="21"/>
      <c r="E21" s="121"/>
      <c r="F21" s="21"/>
      <c r="G21" s="21"/>
      <c r="H21" s="21"/>
      <c r="I21" s="21"/>
      <c r="J21" s="122"/>
      <c r="N21" s="30" t="s">
        <v>17</v>
      </c>
      <c r="O21" s="30" t="s">
        <v>10</v>
      </c>
      <c r="P21" s="106">
        <v>550.45000000000005</v>
      </c>
      <c r="Q21" s="106">
        <v>634</v>
      </c>
      <c r="R21" s="106">
        <v>593.78</v>
      </c>
    </row>
    <row r="22" spans="1:19">
      <c r="A22" s="20"/>
      <c r="B22" s="20"/>
      <c r="C22" s="21"/>
      <c r="D22" s="21"/>
      <c r="E22" s="121"/>
      <c r="F22" s="21"/>
      <c r="G22" s="21"/>
      <c r="H22" s="21"/>
      <c r="I22" s="21"/>
      <c r="J22" s="121"/>
      <c r="N22" s="31"/>
      <c r="O22" s="30" t="s">
        <v>11</v>
      </c>
      <c r="P22" s="106">
        <v>589.36</v>
      </c>
      <c r="Q22" s="106">
        <v>728.42</v>
      </c>
      <c r="R22" s="106">
        <v>677.28</v>
      </c>
      <c r="S22" s="19"/>
    </row>
    <row r="23" spans="1:19">
      <c r="A23" s="20"/>
      <c r="B23" s="20"/>
      <c r="C23" s="20"/>
      <c r="D23" s="21"/>
      <c r="E23" s="121"/>
      <c r="F23" s="21"/>
      <c r="G23" s="21"/>
      <c r="H23" s="21"/>
      <c r="I23" s="21"/>
      <c r="J23" s="121"/>
      <c r="N23" s="31"/>
      <c r="O23" s="30" t="s">
        <v>12</v>
      </c>
      <c r="P23" s="106">
        <v>525.94000000000005</v>
      </c>
      <c r="Q23" s="106">
        <v>637.28</v>
      </c>
      <c r="R23" s="106">
        <v>772.45</v>
      </c>
    </row>
    <row r="24" spans="1:19">
      <c r="A24" s="20"/>
      <c r="B24" s="20"/>
      <c r="C24" s="20"/>
      <c r="D24" s="21"/>
      <c r="E24" s="121"/>
      <c r="F24" s="21"/>
      <c r="G24" s="21"/>
      <c r="H24" s="21"/>
      <c r="I24" s="29"/>
      <c r="J24" s="121"/>
      <c r="N24" s="31"/>
      <c r="O24" s="30" t="s">
        <v>13</v>
      </c>
      <c r="P24" s="106">
        <v>1157.57</v>
      </c>
      <c r="Q24" s="106">
        <v>1273.79</v>
      </c>
      <c r="R24" s="106">
        <v>1197.46</v>
      </c>
    </row>
    <row r="25" spans="1:19">
      <c r="A25" s="23"/>
      <c r="B25" s="23"/>
      <c r="C25" s="23"/>
      <c r="D25" s="24"/>
      <c r="E25" s="24"/>
      <c r="F25" s="24"/>
      <c r="G25" s="24"/>
      <c r="H25" s="21"/>
      <c r="I25" s="21"/>
      <c r="J25" s="21"/>
      <c r="N25" s="31"/>
      <c r="O25" s="30" t="s">
        <v>14</v>
      </c>
      <c r="P25" s="94">
        <v>533.20000000000005</v>
      </c>
      <c r="Q25" s="94">
        <v>612.34</v>
      </c>
      <c r="R25" s="94">
        <v>763.9</v>
      </c>
      <c r="S25" s="29"/>
    </row>
    <row r="26" spans="1:19">
      <c r="A26" s="25"/>
      <c r="B26" s="25"/>
      <c r="C26" s="25"/>
      <c r="D26" s="24"/>
      <c r="E26" s="24"/>
      <c r="F26" s="24"/>
      <c r="G26" s="24"/>
      <c r="H26" s="25"/>
      <c r="I26" s="24"/>
      <c r="J26" s="25"/>
      <c r="K26" s="25"/>
      <c r="N26" s="30" t="s">
        <v>18</v>
      </c>
      <c r="O26" s="30" t="s">
        <v>10</v>
      </c>
      <c r="P26" s="106">
        <v>619.94000000000005</v>
      </c>
      <c r="Q26" s="106">
        <v>593.07000000000005</v>
      </c>
      <c r="R26" s="106">
        <v>607.72</v>
      </c>
    </row>
    <row r="27" spans="1:19">
      <c r="A27" s="20"/>
      <c r="B27" s="20"/>
      <c r="C27" s="20"/>
      <c r="D27" s="21"/>
      <c r="E27" s="121"/>
      <c r="F27" s="21"/>
      <c r="G27" s="21"/>
      <c r="H27" s="21"/>
      <c r="I27" s="21"/>
      <c r="J27" s="121"/>
      <c r="N27" s="31"/>
      <c r="O27" s="30" t="s">
        <v>11</v>
      </c>
      <c r="P27" s="106">
        <v>647.32000000000005</v>
      </c>
      <c r="Q27" s="106">
        <v>641.66999999999996</v>
      </c>
      <c r="R27" s="106">
        <v>659.38</v>
      </c>
    </row>
    <row r="28" spans="1:19">
      <c r="A28" s="20"/>
      <c r="B28" s="20"/>
      <c r="C28" s="20"/>
      <c r="D28" s="21"/>
      <c r="E28" s="121"/>
      <c r="F28" s="21"/>
      <c r="G28" s="21"/>
      <c r="H28" s="21"/>
      <c r="I28" s="21"/>
      <c r="J28" s="121"/>
      <c r="N28" s="31"/>
      <c r="O28" s="30" t="s">
        <v>12</v>
      </c>
      <c r="P28" s="106">
        <v>484.69</v>
      </c>
      <c r="Q28" s="106">
        <v>543.54</v>
      </c>
      <c r="R28" s="106">
        <v>577.32000000000005</v>
      </c>
      <c r="S28" s="18"/>
    </row>
    <row r="29" spans="1:19">
      <c r="A29" s="20"/>
      <c r="B29" s="20"/>
      <c r="C29" s="20"/>
      <c r="D29" s="21"/>
      <c r="E29" s="121"/>
      <c r="F29" s="21"/>
      <c r="G29" s="21"/>
      <c r="H29" s="21"/>
      <c r="I29" s="21"/>
      <c r="J29" s="121"/>
      <c r="N29" s="31"/>
      <c r="O29" s="30" t="s">
        <v>13</v>
      </c>
      <c r="P29" s="106">
        <v>1192.3800000000001</v>
      </c>
      <c r="Q29" s="106">
        <v>1394.76</v>
      </c>
      <c r="R29" s="106">
        <v>1278.56</v>
      </c>
    </row>
    <row r="30" spans="1:19">
      <c r="A30" s="20"/>
      <c r="B30" s="20"/>
      <c r="C30" s="20"/>
      <c r="D30" s="21"/>
      <c r="E30" s="121"/>
      <c r="F30" s="21"/>
      <c r="G30" s="21"/>
      <c r="H30" s="21"/>
      <c r="I30" s="29"/>
      <c r="J30" s="121"/>
      <c r="N30" s="31"/>
      <c r="O30" s="30" t="s">
        <v>14</v>
      </c>
      <c r="P30" s="94">
        <v>691.36</v>
      </c>
      <c r="Q30" s="94">
        <v>720.34</v>
      </c>
      <c r="R30" s="94">
        <v>744.23</v>
      </c>
      <c r="S30" s="21"/>
    </row>
    <row r="31" spans="1:19">
      <c r="A31" s="20"/>
      <c r="B31" s="20"/>
      <c r="C31" s="20"/>
      <c r="D31" s="21"/>
      <c r="E31" s="121"/>
      <c r="F31" s="21"/>
      <c r="G31" s="21"/>
      <c r="H31" s="21"/>
      <c r="I31" s="21"/>
      <c r="J31" s="121"/>
      <c r="N31" s="30" t="s">
        <v>20</v>
      </c>
      <c r="O31" s="30" t="s">
        <v>10</v>
      </c>
      <c r="P31" s="106">
        <v>623.86</v>
      </c>
      <c r="Q31" s="106">
        <v>601.55999999999995</v>
      </c>
      <c r="R31" s="106">
        <v>617.45000000000005</v>
      </c>
    </row>
    <row r="32" spans="1:19">
      <c r="A32" s="20"/>
      <c r="B32" s="20"/>
      <c r="C32" s="20"/>
      <c r="D32" s="21"/>
      <c r="E32" s="121"/>
      <c r="F32" s="21"/>
      <c r="G32" s="21"/>
      <c r="H32" s="21"/>
      <c r="I32" s="21"/>
      <c r="J32" s="121"/>
      <c r="N32" s="31"/>
      <c r="O32" s="30" t="s">
        <v>11</v>
      </c>
      <c r="P32" s="106">
        <v>531.61</v>
      </c>
      <c r="Q32" s="106">
        <v>592.5</v>
      </c>
      <c r="R32" s="106">
        <v>577.39</v>
      </c>
    </row>
    <row r="33" spans="1:18">
      <c r="A33" s="20"/>
      <c r="B33" s="20"/>
      <c r="C33" s="26"/>
      <c r="D33" s="21"/>
      <c r="E33" s="121"/>
      <c r="F33" s="21"/>
      <c r="G33" s="21"/>
      <c r="H33" s="21"/>
      <c r="I33" s="21"/>
      <c r="J33" s="122"/>
      <c r="N33" s="31"/>
      <c r="O33" s="30" t="s">
        <v>12</v>
      </c>
      <c r="P33" s="106">
        <v>563.39</v>
      </c>
      <c r="Q33" s="106">
        <v>552.17999999999995</v>
      </c>
      <c r="R33" s="106">
        <v>577.45000000000005</v>
      </c>
    </row>
    <row r="34" spans="1:18">
      <c r="A34" s="20"/>
      <c r="B34" s="20"/>
      <c r="C34" s="27"/>
      <c r="D34" s="21"/>
      <c r="E34" s="121"/>
      <c r="F34" s="21"/>
      <c r="G34" s="21"/>
      <c r="H34" s="21"/>
      <c r="I34" s="21"/>
      <c r="J34" s="121"/>
      <c r="N34" s="31"/>
      <c r="O34" s="30" t="s">
        <v>13</v>
      </c>
      <c r="P34" s="106">
        <v>888.75</v>
      </c>
      <c r="Q34" s="106">
        <v>832.45</v>
      </c>
      <c r="R34" s="106">
        <v>790.37</v>
      </c>
    </row>
    <row r="35" spans="1:18">
      <c r="A35" s="20"/>
      <c r="B35" s="20"/>
      <c r="C35" s="20"/>
      <c r="D35" s="21"/>
      <c r="E35" s="121"/>
      <c r="F35" s="21"/>
      <c r="G35" s="21"/>
      <c r="H35" s="21"/>
      <c r="I35" s="21"/>
      <c r="J35" s="121"/>
      <c r="N35" s="31"/>
      <c r="O35" s="30" t="s">
        <v>14</v>
      </c>
      <c r="P35" s="94">
        <v>623.27</v>
      </c>
      <c r="Q35" s="94">
        <v>632.37</v>
      </c>
      <c r="R35" s="106">
        <v>583.46</v>
      </c>
    </row>
    <row r="36" spans="1:18">
      <c r="A36" s="20"/>
      <c r="B36" s="20"/>
      <c r="C36" s="20"/>
      <c r="D36" s="21"/>
      <c r="E36" s="121"/>
      <c r="F36" s="21"/>
      <c r="G36" s="21"/>
      <c r="H36" s="21"/>
      <c r="I36" s="29"/>
      <c r="J36" s="121"/>
    </row>
    <row r="37" spans="1:18">
      <c r="A37" s="23"/>
      <c r="B37" s="23"/>
      <c r="C37" s="23"/>
      <c r="D37" s="24"/>
      <c r="E37" s="24"/>
      <c r="F37" s="24"/>
      <c r="G37" s="21"/>
      <c r="H37" s="21"/>
      <c r="I37" s="21"/>
      <c r="J37" s="21"/>
    </row>
    <row r="38" spans="1:18">
      <c r="A38" s="25"/>
      <c r="B38" s="25"/>
      <c r="C38" s="25"/>
      <c r="D38" s="25"/>
      <c r="E38" s="25"/>
      <c r="F38" s="25"/>
      <c r="G38" s="25"/>
      <c r="H38" s="25"/>
      <c r="I38" s="25"/>
      <c r="J38" s="25"/>
      <c r="K38" s="25"/>
    </row>
    <row r="39" spans="1:18">
      <c r="A39" s="20"/>
      <c r="B39" s="20"/>
      <c r="C39" s="20"/>
      <c r="D39" s="20"/>
      <c r="E39" s="111"/>
      <c r="F39" s="20"/>
      <c r="G39" s="20"/>
      <c r="H39" s="20"/>
      <c r="I39" s="20"/>
      <c r="J39" s="121"/>
    </row>
    <row r="40" spans="1:18">
      <c r="A40" s="20"/>
      <c r="B40" s="20"/>
      <c r="C40" s="20"/>
      <c r="D40" s="20"/>
      <c r="E40" s="111"/>
      <c r="F40" s="20"/>
      <c r="G40" s="20"/>
      <c r="H40" s="20"/>
      <c r="I40" s="20"/>
      <c r="J40" s="121"/>
    </row>
    <row r="41" spans="1:18">
      <c r="A41" s="20"/>
      <c r="B41" s="20"/>
      <c r="C41" s="20"/>
      <c r="D41" s="20"/>
      <c r="E41" s="111"/>
      <c r="F41" s="20"/>
      <c r="G41" s="20"/>
      <c r="H41" s="20"/>
      <c r="I41" s="20"/>
      <c r="J41" s="111"/>
    </row>
    <row r="42" spans="1:18">
      <c r="A42" s="20"/>
      <c r="B42" s="20"/>
      <c r="C42" s="20"/>
      <c r="D42" s="20"/>
      <c r="E42" s="111"/>
      <c r="F42" s="20"/>
      <c r="G42" s="20"/>
      <c r="H42" s="20"/>
      <c r="I42" s="17"/>
      <c r="J42" s="111"/>
    </row>
    <row r="43" spans="1:18">
      <c r="A43" s="20"/>
      <c r="B43" s="20"/>
      <c r="C43" s="20"/>
      <c r="D43" s="20"/>
      <c r="E43" s="111"/>
      <c r="F43" s="20"/>
      <c r="G43" s="20"/>
      <c r="H43" s="20"/>
      <c r="I43" s="20"/>
      <c r="J43" s="111"/>
    </row>
    <row r="44" spans="1:18">
      <c r="A44" s="20"/>
      <c r="B44" s="20"/>
      <c r="C44" s="20"/>
      <c r="D44" s="20"/>
      <c r="E44" s="111"/>
      <c r="F44" s="20"/>
      <c r="G44" s="20"/>
      <c r="H44" s="20"/>
      <c r="I44" s="20"/>
      <c r="J44" s="111"/>
    </row>
    <row r="45" spans="1:18">
      <c r="A45" s="20"/>
      <c r="B45" s="20"/>
      <c r="C45" s="26"/>
      <c r="D45" s="20"/>
      <c r="E45" s="111"/>
      <c r="F45" s="20"/>
      <c r="G45" s="20"/>
      <c r="H45" s="20"/>
      <c r="I45" s="20"/>
      <c r="J45" s="120"/>
    </row>
    <row r="46" spans="1:18">
      <c r="A46" s="20"/>
      <c r="B46" s="20"/>
      <c r="C46" s="21"/>
      <c r="D46" s="20"/>
      <c r="E46" s="111"/>
      <c r="F46" s="20"/>
      <c r="G46" s="20"/>
      <c r="H46" s="20"/>
      <c r="I46" s="20"/>
      <c r="J46" s="111"/>
    </row>
    <row r="47" spans="1:18">
      <c r="A47" s="20"/>
      <c r="B47" s="20"/>
      <c r="C47" s="20"/>
      <c r="D47" s="20"/>
      <c r="E47" s="120"/>
      <c r="F47" s="20"/>
      <c r="G47" s="20"/>
      <c r="H47" s="20"/>
      <c r="I47" s="20"/>
      <c r="J47" s="111"/>
    </row>
    <row r="48" spans="1:18">
      <c r="A48" s="20"/>
      <c r="B48" s="20"/>
      <c r="C48" s="20"/>
      <c r="D48" s="20"/>
      <c r="E48" s="111"/>
      <c r="F48" s="20"/>
      <c r="G48" s="20"/>
      <c r="H48" s="20"/>
      <c r="I48" s="17"/>
      <c r="J48" s="111"/>
    </row>
    <row r="49" spans="1:11">
      <c r="A49" s="23"/>
      <c r="B49" s="23"/>
      <c r="C49" s="23"/>
      <c r="D49" s="24"/>
      <c r="E49" s="24"/>
      <c r="F49" s="24"/>
      <c r="G49" s="21"/>
      <c r="H49" s="21"/>
      <c r="I49" s="21"/>
      <c r="J49" s="21"/>
    </row>
    <row r="50" spans="1:11">
      <c r="A50" s="25"/>
      <c r="B50" s="25"/>
      <c r="C50" s="25"/>
      <c r="D50" s="24"/>
      <c r="E50" s="24"/>
      <c r="F50" s="24"/>
      <c r="G50" s="24"/>
      <c r="H50" s="25"/>
      <c r="I50" s="24"/>
      <c r="J50" s="25"/>
      <c r="K50" s="25"/>
    </row>
    <row r="51" spans="1:11">
      <c r="A51" s="20"/>
      <c r="B51" s="20"/>
      <c r="C51" s="20"/>
      <c r="D51" s="21"/>
      <c r="E51" s="121"/>
      <c r="F51" s="21"/>
      <c r="G51" s="21"/>
      <c r="H51" s="21"/>
      <c r="I51" s="21"/>
      <c r="J51" s="121"/>
    </row>
    <row r="52" spans="1:11">
      <c r="A52" s="20"/>
      <c r="B52" s="20"/>
      <c r="C52" s="20"/>
      <c r="D52" s="21"/>
      <c r="E52" s="121"/>
      <c r="F52" s="21"/>
      <c r="G52" s="21"/>
      <c r="H52" s="21"/>
      <c r="I52" s="21"/>
      <c r="J52" s="121"/>
    </row>
    <row r="53" spans="1:11">
      <c r="A53" s="20"/>
      <c r="B53" s="20"/>
      <c r="C53" s="20"/>
      <c r="D53" s="21"/>
      <c r="E53" s="121"/>
      <c r="F53" s="21"/>
      <c r="G53" s="21"/>
      <c r="H53" s="21"/>
      <c r="I53" s="21"/>
      <c r="J53" s="121"/>
    </row>
    <row r="54" spans="1:11">
      <c r="A54" s="20"/>
      <c r="B54" s="20"/>
      <c r="C54" s="20"/>
      <c r="D54" s="21"/>
      <c r="E54" s="121"/>
      <c r="F54" s="21"/>
      <c r="G54" s="21"/>
      <c r="H54" s="21"/>
      <c r="I54" s="29"/>
      <c r="J54" s="121"/>
    </row>
    <row r="55" spans="1:11">
      <c r="A55" s="20"/>
      <c r="B55" s="20"/>
      <c r="C55" s="20"/>
      <c r="D55" s="21"/>
      <c r="E55" s="121"/>
      <c r="F55" s="21"/>
      <c r="G55" s="21"/>
      <c r="H55" s="21"/>
      <c r="I55" s="21"/>
      <c r="J55" s="121"/>
    </row>
    <row r="56" spans="1:11">
      <c r="A56" s="20"/>
      <c r="B56" s="20"/>
      <c r="C56" s="20"/>
      <c r="D56" s="21"/>
      <c r="E56" s="121"/>
      <c r="F56" s="21"/>
      <c r="G56" s="21"/>
      <c r="H56" s="21"/>
      <c r="I56" s="21"/>
      <c r="J56" s="121"/>
    </row>
    <row r="57" spans="1:11">
      <c r="A57" s="20"/>
      <c r="B57" s="20"/>
      <c r="C57" s="28"/>
      <c r="D57" s="21"/>
      <c r="E57" s="121"/>
      <c r="F57" s="21"/>
      <c r="G57" s="21"/>
      <c r="H57" s="21"/>
      <c r="I57" s="21"/>
      <c r="J57" s="122"/>
    </row>
    <row r="58" spans="1:11">
      <c r="A58" s="20"/>
      <c r="B58" s="20"/>
      <c r="C58" s="28"/>
      <c r="D58" s="21"/>
      <c r="E58" s="121"/>
      <c r="F58" s="21"/>
      <c r="G58" s="21"/>
      <c r="H58" s="21"/>
      <c r="I58" s="21"/>
      <c r="J58" s="121"/>
    </row>
    <row r="59" spans="1:11">
      <c r="A59" s="20"/>
      <c r="B59" s="20"/>
      <c r="C59" s="20"/>
      <c r="D59" s="21"/>
      <c r="E59" s="122"/>
      <c r="F59" s="21"/>
      <c r="G59" s="21"/>
      <c r="H59" s="21"/>
      <c r="I59" s="21"/>
      <c r="J59" s="121"/>
    </row>
    <row r="60" spans="1:11">
      <c r="A60" s="20"/>
      <c r="B60" s="20"/>
      <c r="C60" s="26"/>
      <c r="D60" s="21"/>
      <c r="E60" s="121"/>
      <c r="F60" s="21"/>
      <c r="G60" s="21"/>
      <c r="H60" s="21"/>
      <c r="I60" s="29"/>
      <c r="J60" s="121"/>
    </row>
  </sheetData>
  <mergeCells count="68">
    <mergeCell ref="AF1:AI1"/>
    <mergeCell ref="AB1:AE1"/>
    <mergeCell ref="X1:AA1"/>
    <mergeCell ref="T1:W1"/>
    <mergeCell ref="P1:S1"/>
    <mergeCell ref="D2:D4"/>
    <mergeCell ref="D5:D7"/>
    <mergeCell ref="D8:D10"/>
    <mergeCell ref="D11:D13"/>
    <mergeCell ref="D14:D16"/>
    <mergeCell ref="E33:E34"/>
    <mergeCell ref="E35:E36"/>
    <mergeCell ref="E39:E40"/>
    <mergeCell ref="E17:E18"/>
    <mergeCell ref="E19:E20"/>
    <mergeCell ref="E21:E22"/>
    <mergeCell ref="E23:E24"/>
    <mergeCell ref="E27:E28"/>
    <mergeCell ref="E53:E54"/>
    <mergeCell ref="E55:E56"/>
    <mergeCell ref="E57:E58"/>
    <mergeCell ref="E59:E60"/>
    <mergeCell ref="F2:F4"/>
    <mergeCell ref="F5:F7"/>
    <mergeCell ref="F8:F10"/>
    <mergeCell ref="F11:F13"/>
    <mergeCell ref="F14:F16"/>
    <mergeCell ref="E41:E42"/>
    <mergeCell ref="E43:E44"/>
    <mergeCell ref="E45:E46"/>
    <mergeCell ref="E47:E48"/>
    <mergeCell ref="E51:E52"/>
    <mergeCell ref="E29:E30"/>
    <mergeCell ref="E31:E32"/>
    <mergeCell ref="H2:H4"/>
    <mergeCell ref="H5:H7"/>
    <mergeCell ref="H8:H10"/>
    <mergeCell ref="H11:H13"/>
    <mergeCell ref="H14:H16"/>
    <mergeCell ref="J2:J4"/>
    <mergeCell ref="J5:J7"/>
    <mergeCell ref="J8:J10"/>
    <mergeCell ref="J11:J13"/>
    <mergeCell ref="J14:J16"/>
    <mergeCell ref="J33:J34"/>
    <mergeCell ref="J35:J36"/>
    <mergeCell ref="J39:J40"/>
    <mergeCell ref="J17:J18"/>
    <mergeCell ref="J19:J20"/>
    <mergeCell ref="J21:J22"/>
    <mergeCell ref="J23:J24"/>
    <mergeCell ref="J27:J28"/>
    <mergeCell ref="J53:J54"/>
    <mergeCell ref="J55:J56"/>
    <mergeCell ref="J57:J58"/>
    <mergeCell ref="J59:J60"/>
    <mergeCell ref="L2:L4"/>
    <mergeCell ref="L5:L7"/>
    <mergeCell ref="L8:L10"/>
    <mergeCell ref="L11:L13"/>
    <mergeCell ref="L14:L16"/>
    <mergeCell ref="J41:J42"/>
    <mergeCell ref="J43:J44"/>
    <mergeCell ref="J45:J46"/>
    <mergeCell ref="J47:J48"/>
    <mergeCell ref="J51:J52"/>
    <mergeCell ref="J29:J30"/>
    <mergeCell ref="J31:J32"/>
  </mergeCells>
  <phoneticPr fontId="11" type="noConversion"/>
  <pageMargins left="0.75" right="0.75" top="1" bottom="1" header="0.5" footer="0.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Q29"/>
  <sheetViews>
    <sheetView zoomScale="160" zoomScaleNormal="160" workbookViewId="0">
      <selection activeCell="L11" sqref="L11"/>
    </sheetView>
  </sheetViews>
  <sheetFormatPr defaultColWidth="8.6640625" defaultRowHeight="14.4"/>
  <sheetData>
    <row r="1" spans="1:17">
      <c r="A1" s="13" t="s">
        <v>71</v>
      </c>
      <c r="B1" s="107" t="s">
        <v>3</v>
      </c>
      <c r="C1" s="107"/>
      <c r="D1" s="107"/>
      <c r="E1" s="107"/>
      <c r="F1" s="107" t="s">
        <v>47</v>
      </c>
      <c r="G1" s="107"/>
      <c r="H1" s="107"/>
      <c r="I1" s="107"/>
      <c r="J1" s="107" t="s">
        <v>48</v>
      </c>
      <c r="K1" s="107"/>
      <c r="L1" s="107"/>
      <c r="M1" s="107"/>
      <c r="N1" s="118" t="s">
        <v>49</v>
      </c>
      <c r="O1" s="118"/>
      <c r="P1" s="118"/>
      <c r="Q1" s="118"/>
    </row>
    <row r="2" spans="1:17">
      <c r="A2" s="1">
        <v>2</v>
      </c>
      <c r="B2" s="95">
        <v>2.12</v>
      </c>
      <c r="C2" s="95">
        <v>2.1</v>
      </c>
      <c r="D2" s="95">
        <v>2.14</v>
      </c>
      <c r="E2" s="95">
        <f>AVERAGE(B2:D2)</f>
        <v>2.1200000000000006</v>
      </c>
      <c r="F2" s="96">
        <v>1.84</v>
      </c>
      <c r="G2" s="96">
        <v>1.86</v>
      </c>
      <c r="H2" s="96">
        <v>1.82</v>
      </c>
      <c r="I2" s="96">
        <f>AVERAGE(F2:H2)</f>
        <v>1.84</v>
      </c>
      <c r="J2" s="97">
        <v>2.3199999999999998</v>
      </c>
      <c r="K2" s="97">
        <v>2.2999999999999998</v>
      </c>
      <c r="L2" s="97">
        <v>2.34</v>
      </c>
      <c r="M2" s="97">
        <f>AVERAGE(J2:L2)</f>
        <v>2.3199999999999998</v>
      </c>
      <c r="N2" s="98">
        <v>2.64</v>
      </c>
      <c r="O2" s="98">
        <v>2.66</v>
      </c>
      <c r="P2" s="98">
        <v>2.62</v>
      </c>
      <c r="Q2" s="98">
        <f>AVERAGE(N2:P2)</f>
        <v>2.64</v>
      </c>
    </row>
    <row r="3" spans="1:17">
      <c r="A3" s="1">
        <v>4</v>
      </c>
      <c r="B3" s="99">
        <v>1.82</v>
      </c>
      <c r="C3" s="99">
        <v>1.8</v>
      </c>
      <c r="D3" s="99">
        <v>1.84</v>
      </c>
      <c r="E3" s="95">
        <f t="shared" ref="E3:E6" si="0">AVERAGE(B3:D3)</f>
        <v>1.82</v>
      </c>
      <c r="F3" s="100">
        <v>1.8</v>
      </c>
      <c r="G3" s="100">
        <v>1.82</v>
      </c>
      <c r="H3" s="100">
        <v>1.78</v>
      </c>
      <c r="I3" s="96">
        <f t="shared" ref="I3:I6" si="1">AVERAGE(F3:H3)</f>
        <v>1.8</v>
      </c>
      <c r="J3" s="101">
        <v>2.25</v>
      </c>
      <c r="K3" s="101">
        <v>2.27</v>
      </c>
      <c r="L3" s="101">
        <v>2.23</v>
      </c>
      <c r="M3" s="97">
        <f t="shared" ref="M3:M6" si="2">AVERAGE(J3:L3)</f>
        <v>2.25</v>
      </c>
      <c r="N3" s="102">
        <v>2.2400000000000002</v>
      </c>
      <c r="O3" s="102">
        <v>2.2599999999999998</v>
      </c>
      <c r="P3" s="102">
        <v>2.2200000000000002</v>
      </c>
      <c r="Q3" s="98">
        <f t="shared" ref="Q3:Q6" si="3">AVERAGE(N3:P3)</f>
        <v>2.2400000000000002</v>
      </c>
    </row>
    <row r="4" spans="1:17">
      <c r="A4" s="1">
        <v>6</v>
      </c>
      <c r="B4" s="99">
        <v>1.75</v>
      </c>
      <c r="C4" s="99">
        <v>1.77</v>
      </c>
      <c r="D4" s="99">
        <v>1.73</v>
      </c>
      <c r="E4" s="95">
        <f t="shared" si="0"/>
        <v>1.75</v>
      </c>
      <c r="F4" s="100">
        <v>1.75</v>
      </c>
      <c r="G4" s="100">
        <v>1.77</v>
      </c>
      <c r="H4" s="100">
        <v>1.73</v>
      </c>
      <c r="I4" s="96">
        <f t="shared" si="1"/>
        <v>1.75</v>
      </c>
      <c r="J4" s="101">
        <v>2.0099999999999998</v>
      </c>
      <c r="K4" s="101">
        <v>2.0099999999999998</v>
      </c>
      <c r="L4" s="101">
        <v>2.0099999999999998</v>
      </c>
      <c r="M4" s="97">
        <f t="shared" si="2"/>
        <v>2.0099999999999998</v>
      </c>
      <c r="N4" s="102">
        <v>2.08</v>
      </c>
      <c r="O4" s="102">
        <v>2.06</v>
      </c>
      <c r="P4" s="102">
        <v>2.1</v>
      </c>
      <c r="Q4" s="98">
        <f t="shared" si="3"/>
        <v>2.08</v>
      </c>
    </row>
    <row r="5" spans="1:17">
      <c r="A5" s="1">
        <v>8</v>
      </c>
      <c r="B5" s="103">
        <v>1.7</v>
      </c>
      <c r="C5" s="103">
        <v>1.72</v>
      </c>
      <c r="D5" s="103">
        <v>1.68</v>
      </c>
      <c r="E5" s="95">
        <f t="shared" si="0"/>
        <v>1.7</v>
      </c>
      <c r="F5" s="104">
        <v>1.7</v>
      </c>
      <c r="G5" s="104">
        <v>1.72</v>
      </c>
      <c r="H5" s="104">
        <v>1.73</v>
      </c>
      <c r="I5" s="96">
        <f t="shared" si="1"/>
        <v>1.7166666666666668</v>
      </c>
      <c r="J5" s="105">
        <v>1.89</v>
      </c>
      <c r="K5" s="105">
        <v>1.87</v>
      </c>
      <c r="L5" s="105">
        <v>1.91</v>
      </c>
      <c r="M5" s="97">
        <f t="shared" si="2"/>
        <v>1.89</v>
      </c>
      <c r="N5" s="102">
        <v>1.85</v>
      </c>
      <c r="O5" s="102">
        <v>1.83</v>
      </c>
      <c r="P5" s="102">
        <v>1.87</v>
      </c>
      <c r="Q5" s="98">
        <f t="shared" si="3"/>
        <v>1.8500000000000003</v>
      </c>
    </row>
    <row r="6" spans="1:17">
      <c r="A6" s="1">
        <v>14</v>
      </c>
      <c r="B6" s="99">
        <v>1.69</v>
      </c>
      <c r="C6" s="99">
        <v>1.66</v>
      </c>
      <c r="D6" s="99">
        <v>1.67</v>
      </c>
      <c r="E6" s="95">
        <f t="shared" si="0"/>
        <v>1.6733333333333331</v>
      </c>
      <c r="F6" s="100">
        <v>1.68</v>
      </c>
      <c r="G6" s="100">
        <v>1.67</v>
      </c>
      <c r="H6" s="100">
        <v>1.63</v>
      </c>
      <c r="I6" s="96">
        <f t="shared" si="1"/>
        <v>1.66</v>
      </c>
      <c r="J6" s="101">
        <v>1.42</v>
      </c>
      <c r="K6" s="101">
        <v>1.47</v>
      </c>
      <c r="L6" s="101">
        <v>1.56</v>
      </c>
      <c r="M6" s="97">
        <f t="shared" si="2"/>
        <v>1.4833333333333332</v>
      </c>
      <c r="N6" s="102">
        <v>1.81</v>
      </c>
      <c r="O6" s="102">
        <v>1.83</v>
      </c>
      <c r="P6" s="102">
        <v>1.79</v>
      </c>
      <c r="Q6" s="98">
        <f t="shared" si="3"/>
        <v>1.8099999999999998</v>
      </c>
    </row>
    <row r="9" spans="1:17">
      <c r="B9" s="13" t="s">
        <v>52</v>
      </c>
      <c r="C9" s="13" t="s">
        <v>71</v>
      </c>
      <c r="D9" s="14"/>
      <c r="E9" s="14"/>
      <c r="F9" s="14"/>
    </row>
    <row r="10" spans="1:17">
      <c r="A10" t="s">
        <v>3</v>
      </c>
      <c r="B10" s="13" t="s">
        <v>9</v>
      </c>
      <c r="C10" s="13" t="s">
        <v>10</v>
      </c>
      <c r="D10" s="3">
        <v>2.12</v>
      </c>
      <c r="E10" s="3">
        <v>2.1</v>
      </c>
      <c r="F10" s="3">
        <v>2.14</v>
      </c>
    </row>
    <row r="11" spans="1:17">
      <c r="B11" s="14"/>
      <c r="C11" s="13" t="s">
        <v>11</v>
      </c>
      <c r="D11" s="6">
        <v>1.82</v>
      </c>
      <c r="E11" s="6">
        <v>1.8</v>
      </c>
      <c r="F11" s="6">
        <v>1.84</v>
      </c>
    </row>
    <row r="12" spans="1:17">
      <c r="B12" s="14"/>
      <c r="C12" s="13" t="s">
        <v>12</v>
      </c>
      <c r="D12" s="6">
        <v>1.75</v>
      </c>
      <c r="E12" s="6">
        <v>1.77</v>
      </c>
      <c r="F12" s="6">
        <v>1.73</v>
      </c>
    </row>
    <row r="13" spans="1:17">
      <c r="B13" s="14"/>
      <c r="C13" s="13" t="s">
        <v>13</v>
      </c>
      <c r="D13" s="9">
        <v>1.7</v>
      </c>
      <c r="E13" s="9">
        <v>1.72</v>
      </c>
      <c r="F13" s="9">
        <v>1.68</v>
      </c>
    </row>
    <row r="14" spans="1:17">
      <c r="B14" s="14"/>
      <c r="C14" s="13" t="s">
        <v>14</v>
      </c>
      <c r="D14" s="6">
        <v>1.69</v>
      </c>
      <c r="E14" s="6">
        <v>1.66</v>
      </c>
      <c r="F14" s="12">
        <v>1.67</v>
      </c>
    </row>
    <row r="15" spans="1:17">
      <c r="A15" t="s">
        <v>4</v>
      </c>
      <c r="B15" s="13" t="s">
        <v>15</v>
      </c>
      <c r="C15" s="13" t="s">
        <v>10</v>
      </c>
      <c r="D15" s="4">
        <v>1.84</v>
      </c>
      <c r="E15" s="4">
        <v>1.86</v>
      </c>
      <c r="F15" s="4">
        <v>1.82</v>
      </c>
    </row>
    <row r="16" spans="1:17">
      <c r="B16" s="14"/>
      <c r="C16" s="13" t="s">
        <v>11</v>
      </c>
      <c r="D16" s="7">
        <v>1.8</v>
      </c>
      <c r="E16" s="7">
        <v>1.82</v>
      </c>
      <c r="F16" s="7">
        <v>1.78</v>
      </c>
    </row>
    <row r="17" spans="1:6">
      <c r="B17" s="14"/>
      <c r="C17" s="13" t="s">
        <v>12</v>
      </c>
      <c r="D17" s="7">
        <v>1.75</v>
      </c>
      <c r="E17" s="7">
        <v>1.77</v>
      </c>
      <c r="F17" s="7">
        <v>1.73</v>
      </c>
    </row>
    <row r="18" spans="1:6">
      <c r="B18" s="14"/>
      <c r="C18" s="13" t="s">
        <v>13</v>
      </c>
      <c r="D18" s="10">
        <v>1.7</v>
      </c>
      <c r="E18" s="10">
        <v>1.72</v>
      </c>
      <c r="F18" s="10">
        <v>1.73</v>
      </c>
    </row>
    <row r="19" spans="1:6">
      <c r="B19" s="14"/>
      <c r="C19" s="13" t="s">
        <v>14</v>
      </c>
      <c r="D19" s="7">
        <v>1.68</v>
      </c>
      <c r="E19" s="7">
        <v>1.67</v>
      </c>
      <c r="F19" s="7">
        <v>1.63</v>
      </c>
    </row>
    <row r="20" spans="1:6">
      <c r="A20" t="s">
        <v>5</v>
      </c>
      <c r="B20" s="13" t="s">
        <v>17</v>
      </c>
      <c r="C20" s="13" t="s">
        <v>10</v>
      </c>
      <c r="D20" s="5">
        <v>2.3199999999999998</v>
      </c>
      <c r="E20" s="5">
        <v>2.2999999999999998</v>
      </c>
      <c r="F20" s="5">
        <v>2.34</v>
      </c>
    </row>
    <row r="21" spans="1:6">
      <c r="B21" s="14"/>
      <c r="C21" s="13" t="s">
        <v>11</v>
      </c>
      <c r="D21" s="8">
        <v>2.25</v>
      </c>
      <c r="E21" s="8">
        <v>2.27</v>
      </c>
      <c r="F21" s="8">
        <v>2.23</v>
      </c>
    </row>
    <row r="22" spans="1:6">
      <c r="B22" s="14"/>
      <c r="C22" s="13" t="s">
        <v>12</v>
      </c>
      <c r="D22" s="8">
        <v>2.0099999999999998</v>
      </c>
      <c r="E22" s="8">
        <v>2.0099999999999998</v>
      </c>
      <c r="F22" s="8">
        <v>2.0099999999999998</v>
      </c>
    </row>
    <row r="23" spans="1:6">
      <c r="B23" s="14"/>
      <c r="C23" s="13" t="s">
        <v>13</v>
      </c>
      <c r="D23" s="11">
        <v>1.89</v>
      </c>
      <c r="E23" s="11">
        <v>1.87</v>
      </c>
      <c r="F23" s="11">
        <v>1.91</v>
      </c>
    </row>
    <row r="24" spans="1:6">
      <c r="B24" s="14"/>
      <c r="C24" s="13" t="s">
        <v>14</v>
      </c>
      <c r="D24" s="8">
        <v>1.42</v>
      </c>
      <c r="E24" s="8">
        <v>1.47</v>
      </c>
      <c r="F24" s="8">
        <v>1.56</v>
      </c>
    </row>
    <row r="25" spans="1:6">
      <c r="A25" t="s">
        <v>6</v>
      </c>
      <c r="B25" s="13" t="s">
        <v>18</v>
      </c>
      <c r="C25" s="13" t="s">
        <v>10</v>
      </c>
      <c r="D25" s="15">
        <v>2.64</v>
      </c>
      <c r="E25" s="15">
        <v>2.66</v>
      </c>
      <c r="F25" s="15">
        <v>2.62</v>
      </c>
    </row>
    <row r="26" spans="1:6">
      <c r="B26" s="14"/>
      <c r="C26" s="13" t="s">
        <v>11</v>
      </c>
      <c r="D26" s="16">
        <v>2.2400000000000002</v>
      </c>
      <c r="E26" s="16">
        <v>2.2599999999999998</v>
      </c>
      <c r="F26" s="16">
        <v>2.2200000000000002</v>
      </c>
    </row>
    <row r="27" spans="1:6">
      <c r="B27" s="14"/>
      <c r="C27" s="13" t="s">
        <v>12</v>
      </c>
      <c r="D27" s="16">
        <v>2.08</v>
      </c>
      <c r="E27" s="16">
        <v>2.06</v>
      </c>
      <c r="F27" s="16">
        <v>2.1</v>
      </c>
    </row>
    <row r="28" spans="1:6">
      <c r="B28" s="14"/>
      <c r="C28" s="13" t="s">
        <v>13</v>
      </c>
      <c r="D28" s="16">
        <v>1.85</v>
      </c>
      <c r="E28" s="16">
        <v>1.83</v>
      </c>
      <c r="F28" s="16">
        <v>1.87</v>
      </c>
    </row>
    <row r="29" spans="1:6">
      <c r="B29" s="14"/>
      <c r="C29" s="13" t="s">
        <v>14</v>
      </c>
      <c r="D29" s="16">
        <v>1.81</v>
      </c>
      <c r="E29" s="16">
        <v>1.83</v>
      </c>
      <c r="F29" s="16">
        <v>1.79</v>
      </c>
    </row>
  </sheetData>
  <mergeCells count="4">
    <mergeCell ref="N1:Q1"/>
    <mergeCell ref="B1:E1"/>
    <mergeCell ref="F1:I1"/>
    <mergeCell ref="J1:M1"/>
  </mergeCells>
  <phoneticPr fontId="11" type="noConversion"/>
  <pageMargins left="0.75" right="0.75" top="1" bottom="1" header="0.5" footer="0.5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Sensibility</vt:lpstr>
      <vt:lpstr>Weight Loss rate</vt:lpstr>
      <vt:lpstr>Total flavonoids</vt:lpstr>
      <vt:lpstr>Vc</vt:lpstr>
      <vt:lpstr>nitrite</vt:lpstr>
      <vt:lpstr>SOD enzyme activity</vt:lpstr>
      <vt:lpstr>Residual chlorine dioxide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嘎鱼</dc:creator>
  <cp:lastModifiedBy>Muhammad Umer Farooq</cp:lastModifiedBy>
  <dcterms:created xsi:type="dcterms:W3CDTF">2022-07-22T09:31:00Z</dcterms:created>
  <dcterms:modified xsi:type="dcterms:W3CDTF">2024-09-02T09:43:26Z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722F65A7A50A441A8624547A5036EDBC</vt:lpwstr>
  </property>
  <property fmtid="{D5CDD505-2E9C-101B-9397-08002B2CF9AE}" pid="3" name="KSOProductBuildVer">
    <vt:lpwstr>2052-11.1.0.14036</vt:lpwstr>
  </property>
</Properties>
</file>