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inrs-my.sharepoint.com/personal/richard_villemur_inrs_ca/Documents/Disque U Cyber/Document/ETUDIANT/Lestin/Article Souches/Manuscrit/Soumission finale/Resoumission/PeerJ/Corrections/"/>
    </mc:Choice>
  </mc:AlternateContent>
  <xr:revisionPtr revIDLastSave="1" documentId="13_ncr:1_{DDE7FA1B-C959-4221-B979-CB6E247B0D10}" xr6:coauthVersionLast="47" xr6:coauthVersionMax="47" xr10:uidLastSave="{374EE63B-2EEC-4660-8F2B-6AFD394CAF7B}"/>
  <bookViews>
    <workbookView xWindow="-120" yWindow="-120" windowWidth="25440" windowHeight="15390" xr2:uid="{F0F26CD2-DE4F-479B-88E1-6AC0069740D3}"/>
  </bookViews>
  <sheets>
    <sheet name="Figure 3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6" l="1"/>
  <c r="G21" i="6" s="1"/>
  <c r="E20" i="6"/>
  <c r="G20" i="6" s="1"/>
  <c r="E19" i="6"/>
  <c r="G19" i="6" s="1"/>
  <c r="E18" i="6"/>
  <c r="G18" i="6" s="1"/>
  <c r="E17" i="6"/>
  <c r="G17" i="6" s="1"/>
  <c r="E16" i="6"/>
  <c r="G16" i="6" s="1"/>
  <c r="E15" i="6"/>
  <c r="G15" i="6" s="1"/>
  <c r="E14" i="6"/>
  <c r="G14" i="6" s="1"/>
  <c r="E13" i="6"/>
  <c r="G13" i="6" s="1"/>
  <c r="E12" i="6"/>
  <c r="G12" i="6" s="1"/>
  <c r="E11" i="6"/>
  <c r="G11" i="6" s="1"/>
  <c r="E10" i="6"/>
  <c r="F10" i="6" s="1"/>
  <c r="E9" i="6"/>
  <c r="G9" i="6" s="1"/>
  <c r="E8" i="6"/>
  <c r="G8" i="6" s="1"/>
  <c r="E7" i="6"/>
  <c r="G7" i="6" s="1"/>
  <c r="G10" i="6" l="1"/>
  <c r="H10" i="6" s="1"/>
  <c r="F11" i="6"/>
  <c r="H11" i="6" s="1"/>
  <c r="F14" i="6"/>
  <c r="H14" i="6" s="1"/>
  <c r="F15" i="6"/>
  <c r="H15" i="6" s="1"/>
  <c r="F7" i="6"/>
  <c r="H7" i="6" s="1"/>
  <c r="F17" i="6"/>
  <c r="H17" i="6" s="1"/>
  <c r="F9" i="6"/>
  <c r="H9" i="6" s="1"/>
  <c r="F18" i="6"/>
  <c r="H18" i="6" s="1"/>
  <c r="F19" i="6"/>
  <c r="H19" i="6" s="1"/>
  <c r="F20" i="6"/>
  <c r="H20" i="6" s="1"/>
  <c r="F8" i="6"/>
  <c r="H8" i="6" s="1"/>
  <c r="F12" i="6"/>
  <c r="H12" i="6" s="1"/>
  <c r="F16" i="6"/>
  <c r="H16" i="6" s="1"/>
  <c r="F21" i="6"/>
  <c r="H21" i="6" s="1"/>
  <c r="F13" i="6"/>
  <c r="H13" i="6" s="1"/>
</calcChain>
</file>

<file path=xl/sharedStrings.xml><?xml version="1.0" encoding="utf-8"?>
<sst xmlns="http://schemas.openxmlformats.org/spreadsheetml/2006/main" count="32" uniqueCount="30">
  <si>
    <t>Differential Expression Counts:</t>
  </si>
  <si>
    <t>Up</t>
  </si>
  <si>
    <t>Flat</t>
  </si>
  <si>
    <t>Down</t>
  </si>
  <si>
    <t>Total</t>
  </si>
  <si>
    <t>GO/GON</t>
  </si>
  <si>
    <t>JO/JON</t>
  </si>
  <si>
    <t>total</t>
  </si>
  <si>
    <t>Table: Changes in the relative transcript levels</t>
  </si>
  <si>
    <t xml:space="preserve">Genes and riboswitches where the fold changes in the relative transcript levels between culture conditions and between strains </t>
  </si>
  <si>
    <t>were &gt;2 with FDR&lt;0.05.</t>
  </si>
  <si>
    <t>Down refers to the opposite</t>
  </si>
  <si>
    <t>JO/GO*</t>
  </si>
  <si>
    <t>JON/GON*</t>
  </si>
  <si>
    <t>*: common genes only</t>
  </si>
  <si>
    <t>JON/GO*</t>
  </si>
  <si>
    <t>JO/GON*</t>
  </si>
  <si>
    <t>Genes</t>
  </si>
  <si>
    <t>Percentage</t>
  </si>
  <si>
    <t>GO/GAN</t>
  </si>
  <si>
    <t>GON/GAN</t>
  </si>
  <si>
    <t>JO/JAN</t>
  </si>
  <si>
    <t>JON/JAN</t>
  </si>
  <si>
    <t>JO/GAN*</t>
  </si>
  <si>
    <t>JON/GAN*</t>
  </si>
  <si>
    <t>JAN/GO*</t>
  </si>
  <si>
    <t>JAN/GON*</t>
  </si>
  <si>
    <t>JAN/GAN*</t>
  </si>
  <si>
    <t>In GO/GAN, for example, Up refers to genes with relative transcript levels higher in the «O» conditions than those in the «AN» conditions, and</t>
  </si>
  <si>
    <r>
      <t>G: strain GP59. J: JAM1</t>
    </r>
    <r>
      <rPr>
        <vertAlign val="superscript"/>
        <sz val="11"/>
        <color theme="1"/>
        <rFont val="Aptos Narrow"/>
        <family val="2"/>
        <scheme val="minor"/>
      </rPr>
      <t>T</t>
    </r>
    <r>
      <rPr>
        <sz val="11"/>
        <color theme="1"/>
        <rFont val="Aptos Narrow"/>
        <family val="2"/>
        <scheme val="minor"/>
      </rPr>
      <t>. O: «O» conditions; ON: «ON» conditions; AN: «AN» conditions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</si>
</sst>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56072296982946E-2"/>
          <c:y val="3.5627816389472711E-2"/>
          <c:w val="0.88371772926377512"/>
          <c:h val="0.7950732229678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3'!$F$6</c:f>
              <c:strCache>
                <c:ptCount val="1"/>
                <c:pt idx="0">
                  <c:v>Up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'Figure 3'!$A$7:$A$21</c:f>
              <c:strCache>
                <c:ptCount val="15"/>
                <c:pt idx="0">
                  <c:v>GO/GAN</c:v>
                </c:pt>
                <c:pt idx="1">
                  <c:v>GO/GON</c:v>
                </c:pt>
                <c:pt idx="2">
                  <c:v>GON/GAN</c:v>
                </c:pt>
                <c:pt idx="3">
                  <c:v>JO/JON</c:v>
                </c:pt>
                <c:pt idx="4">
                  <c:v>JO/JAN</c:v>
                </c:pt>
                <c:pt idx="5">
                  <c:v>JON/JAN</c:v>
                </c:pt>
                <c:pt idx="6">
                  <c:v>JAN/GAN*</c:v>
                </c:pt>
                <c:pt idx="7">
                  <c:v>JO/GO*</c:v>
                </c:pt>
                <c:pt idx="8">
                  <c:v>JON/GON*</c:v>
                </c:pt>
                <c:pt idx="9">
                  <c:v>JAN/GO*</c:v>
                </c:pt>
                <c:pt idx="10">
                  <c:v>JAN/GON*</c:v>
                </c:pt>
                <c:pt idx="11">
                  <c:v>JON/GAN*</c:v>
                </c:pt>
                <c:pt idx="12">
                  <c:v>JON/GO*</c:v>
                </c:pt>
                <c:pt idx="13">
                  <c:v>JO/GAN*</c:v>
                </c:pt>
                <c:pt idx="14">
                  <c:v>JO/GON*</c:v>
                </c:pt>
              </c:strCache>
            </c:strRef>
          </c:cat>
          <c:val>
            <c:numRef>
              <c:f>'Figure 3'!$F$7:$F$21</c:f>
              <c:numCache>
                <c:formatCode>0.0%</c:formatCode>
                <c:ptCount val="15"/>
                <c:pt idx="0">
                  <c:v>8.6643728495464492E-2</c:v>
                </c:pt>
                <c:pt idx="1">
                  <c:v>4.0037535189239915E-2</c:v>
                </c:pt>
                <c:pt idx="2">
                  <c:v>0.10478573662808884</c:v>
                </c:pt>
                <c:pt idx="3">
                  <c:v>1.0723860589812333E-2</c:v>
                </c:pt>
                <c:pt idx="4">
                  <c:v>0.14075067024128687</c:v>
                </c:pt>
                <c:pt idx="5">
                  <c:v>0.1032171581769437</c:v>
                </c:pt>
                <c:pt idx="6">
                  <c:v>6.8610024884464979E-2</c:v>
                </c:pt>
                <c:pt idx="7">
                  <c:v>1.2086740135087096E-2</c:v>
                </c:pt>
                <c:pt idx="8">
                  <c:v>4.9057945254177032E-2</c:v>
                </c:pt>
                <c:pt idx="9">
                  <c:v>0.14610735869178812</c:v>
                </c:pt>
                <c:pt idx="10">
                  <c:v>0.15606114468538926</c:v>
                </c:pt>
                <c:pt idx="11">
                  <c:v>7.749733380732314E-2</c:v>
                </c:pt>
                <c:pt idx="12">
                  <c:v>2.5950942054745824E-2</c:v>
                </c:pt>
                <c:pt idx="13">
                  <c:v>8.247422680412371E-2</c:v>
                </c:pt>
                <c:pt idx="14">
                  <c:v>6.8610024884464979E-2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7-4136-A057-87501AF9C0E3}"/>
            </c:ext>
          </c:extLst>
        </c:ser>
        <c:ser>
          <c:idx val="1"/>
          <c:order val="1"/>
          <c:tx>
            <c:strRef>
              <c:f>'Figure 3'!$G$6</c:f>
              <c:strCache>
                <c:ptCount val="1"/>
                <c:pt idx="0">
                  <c:v>Down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'Figure 3'!$A$7:$A$21</c:f>
              <c:strCache>
                <c:ptCount val="15"/>
                <c:pt idx="0">
                  <c:v>GO/GAN</c:v>
                </c:pt>
                <c:pt idx="1">
                  <c:v>GO/GON</c:v>
                </c:pt>
                <c:pt idx="2">
                  <c:v>GON/GAN</c:v>
                </c:pt>
                <c:pt idx="3">
                  <c:v>JO/JON</c:v>
                </c:pt>
                <c:pt idx="4">
                  <c:v>JO/JAN</c:v>
                </c:pt>
                <c:pt idx="5">
                  <c:v>JON/JAN</c:v>
                </c:pt>
                <c:pt idx="6">
                  <c:v>JAN/GAN*</c:v>
                </c:pt>
                <c:pt idx="7">
                  <c:v>JO/GO*</c:v>
                </c:pt>
                <c:pt idx="8">
                  <c:v>JON/GON*</c:v>
                </c:pt>
                <c:pt idx="9">
                  <c:v>JAN/GO*</c:v>
                </c:pt>
                <c:pt idx="10">
                  <c:v>JAN/GON*</c:v>
                </c:pt>
                <c:pt idx="11">
                  <c:v>JON/GAN*</c:v>
                </c:pt>
                <c:pt idx="12">
                  <c:v>JON/GO*</c:v>
                </c:pt>
                <c:pt idx="13">
                  <c:v>JO/GAN*</c:v>
                </c:pt>
                <c:pt idx="14">
                  <c:v>JO/GON*</c:v>
                </c:pt>
              </c:strCache>
            </c:strRef>
          </c:cat>
          <c:val>
            <c:numRef>
              <c:f>'Figure 3'!$G$7:$G$21</c:f>
              <c:numCache>
                <c:formatCode>0.0%</c:formatCode>
                <c:ptCount val="15"/>
                <c:pt idx="0">
                  <c:v>9.0397247419455734E-2</c:v>
                </c:pt>
                <c:pt idx="1">
                  <c:v>2.7838598686268378E-2</c:v>
                </c:pt>
                <c:pt idx="2">
                  <c:v>0.11667187988739443</c:v>
                </c:pt>
                <c:pt idx="3">
                  <c:v>1.5415549597855228E-2</c:v>
                </c:pt>
                <c:pt idx="4">
                  <c:v>0.1447721179624665</c:v>
                </c:pt>
                <c:pt idx="5">
                  <c:v>0.11896782841823056</c:v>
                </c:pt>
                <c:pt idx="6">
                  <c:v>6.932100959829364E-2</c:v>
                </c:pt>
                <c:pt idx="7">
                  <c:v>1.4930678990401706E-2</c:v>
                </c:pt>
                <c:pt idx="8">
                  <c:v>5.8656238890863847E-2</c:v>
                </c:pt>
                <c:pt idx="9">
                  <c:v>0.14610735869178812</c:v>
                </c:pt>
                <c:pt idx="10">
                  <c:v>0.14646285104870246</c:v>
                </c:pt>
                <c:pt idx="11">
                  <c:v>0.1134020618556701</c:v>
                </c:pt>
                <c:pt idx="12">
                  <c:v>2.9505865623889085E-2</c:v>
                </c:pt>
                <c:pt idx="13">
                  <c:v>0.10558123000355492</c:v>
                </c:pt>
                <c:pt idx="14">
                  <c:v>6.9676501955207956E-2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7-4136-A057-87501AF9C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59917616"/>
        <c:axId val="1659918096"/>
      </c:barChart>
      <c:catAx>
        <c:axId val="165991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9918096"/>
        <c:crosses val="autoZero"/>
        <c:auto val="1"/>
        <c:lblAlgn val="ctr"/>
        <c:lblOffset val="100"/>
        <c:noMultiLvlLbl val="0"/>
      </c:catAx>
      <c:valAx>
        <c:axId val="1659918096"/>
        <c:scaling>
          <c:orientation val="minMax"/>
          <c:max val="0.16000000000000003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9917616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3448608221631158"/>
          <c:y val="6.0168211443290084E-2"/>
          <c:w val="0.15808951974648655"/>
          <c:h val="5.9981483905299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2</xdr:row>
      <xdr:rowOff>166687</xdr:rowOff>
    </xdr:from>
    <xdr:to>
      <xdr:col>15</xdr:col>
      <xdr:colOff>695325</xdr:colOff>
      <xdr:row>23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EB9D1D2-B69D-8BCD-61EA-1CA3215790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655A8-7BE3-4F42-81E9-E17B12E36266}">
  <dimension ref="A4:I31"/>
  <sheetViews>
    <sheetView tabSelected="1" workbookViewId="0">
      <selection activeCell="M27" sqref="M27"/>
    </sheetView>
  </sheetViews>
  <sheetFormatPr baseColWidth="10" defaultRowHeight="15" x14ac:dyDescent="0.25"/>
  <sheetData>
    <row r="4" spans="1:8" ht="15.75" thickBot="1" x14ac:dyDescent="0.3">
      <c r="A4" t="s">
        <v>0</v>
      </c>
    </row>
    <row r="5" spans="1:8" ht="15.75" thickBot="1" x14ac:dyDescent="0.3">
      <c r="B5" s="18" t="s">
        <v>17</v>
      </c>
      <c r="C5" s="19"/>
      <c r="D5" s="19"/>
      <c r="E5" s="20"/>
      <c r="F5" s="18" t="s">
        <v>18</v>
      </c>
      <c r="G5" s="19"/>
      <c r="H5" s="20"/>
    </row>
    <row r="6" spans="1:8" ht="15.75" thickBot="1" x14ac:dyDescent="0.3">
      <c r="B6" s="4" t="s">
        <v>1</v>
      </c>
      <c r="C6" t="s">
        <v>2</v>
      </c>
      <c r="D6" t="s">
        <v>3</v>
      </c>
      <c r="E6" s="5" t="s">
        <v>4</v>
      </c>
      <c r="F6" s="4" t="s">
        <v>1</v>
      </c>
      <c r="G6" t="s">
        <v>3</v>
      </c>
      <c r="H6" s="5" t="s">
        <v>7</v>
      </c>
    </row>
    <row r="7" spans="1:8" x14ac:dyDescent="0.25">
      <c r="A7" t="s">
        <v>19</v>
      </c>
      <c r="B7" s="1">
        <v>277</v>
      </c>
      <c r="C7" s="2">
        <v>2631</v>
      </c>
      <c r="D7" s="2">
        <v>289</v>
      </c>
      <c r="E7" s="3">
        <f>SUM(B7:D7)</f>
        <v>3197</v>
      </c>
      <c r="F7" s="9">
        <f>B7/E7</f>
        <v>8.6643728495464492E-2</v>
      </c>
      <c r="G7" s="10">
        <f>D7/E7</f>
        <v>9.0397247419455734E-2</v>
      </c>
      <c r="H7" s="11">
        <f>F7+G7</f>
        <v>0.17704097591492024</v>
      </c>
    </row>
    <row r="8" spans="1:8" x14ac:dyDescent="0.25">
      <c r="A8" t="s">
        <v>5</v>
      </c>
      <c r="B8" s="4">
        <v>128</v>
      </c>
      <c r="C8">
        <v>2980</v>
      </c>
      <c r="D8">
        <v>89</v>
      </c>
      <c r="E8" s="5">
        <f t="shared" ref="E8:E9" si="0">SUM(B8:D8)</f>
        <v>3197</v>
      </c>
      <c r="F8" s="12">
        <f t="shared" ref="F8:F9" si="1">B8/E8</f>
        <v>4.0037535189239915E-2</v>
      </c>
      <c r="G8" s="13">
        <f t="shared" ref="G8:G9" si="2">D8/E8</f>
        <v>2.7838598686268378E-2</v>
      </c>
      <c r="H8" s="14">
        <f t="shared" ref="H8:H21" si="3">F8+G8</f>
        <v>6.7876133875508296E-2</v>
      </c>
    </row>
    <row r="9" spans="1:8" x14ac:dyDescent="0.25">
      <c r="A9" t="s">
        <v>20</v>
      </c>
      <c r="B9" s="4">
        <v>335</v>
      </c>
      <c r="C9">
        <v>2489</v>
      </c>
      <c r="D9">
        <v>373</v>
      </c>
      <c r="E9" s="5">
        <f t="shared" si="0"/>
        <v>3197</v>
      </c>
      <c r="F9" s="12">
        <f t="shared" si="1"/>
        <v>0.10478573662808884</v>
      </c>
      <c r="G9" s="13">
        <f t="shared" si="2"/>
        <v>0.11667187988739443</v>
      </c>
      <c r="H9" s="14">
        <f t="shared" si="3"/>
        <v>0.22145761651548326</v>
      </c>
    </row>
    <row r="10" spans="1:8" x14ac:dyDescent="0.25">
      <c r="A10" t="s">
        <v>6</v>
      </c>
      <c r="B10" s="4">
        <v>32</v>
      </c>
      <c r="C10">
        <v>2906</v>
      </c>
      <c r="D10">
        <v>46</v>
      </c>
      <c r="E10" s="5">
        <f t="shared" ref="E10:E12" si="4">SUM(B10:D10)</f>
        <v>2984</v>
      </c>
      <c r="F10" s="12">
        <f t="shared" ref="F10:F12" si="5">B10/E10</f>
        <v>1.0723860589812333E-2</v>
      </c>
      <c r="G10" s="13">
        <f t="shared" ref="G10:G12" si="6">D10/E10</f>
        <v>1.5415549597855228E-2</v>
      </c>
      <c r="H10" s="14">
        <f t="shared" si="3"/>
        <v>2.613941018766756E-2</v>
      </c>
    </row>
    <row r="11" spans="1:8" x14ac:dyDescent="0.25">
      <c r="A11" t="s">
        <v>21</v>
      </c>
      <c r="B11" s="4">
        <v>420</v>
      </c>
      <c r="C11">
        <v>2132</v>
      </c>
      <c r="D11">
        <v>432</v>
      </c>
      <c r="E11" s="5">
        <f t="shared" si="4"/>
        <v>2984</v>
      </c>
      <c r="F11" s="12">
        <f t="shared" si="5"/>
        <v>0.14075067024128687</v>
      </c>
      <c r="G11" s="13">
        <f t="shared" si="6"/>
        <v>0.1447721179624665</v>
      </c>
      <c r="H11" s="14">
        <f t="shared" si="3"/>
        <v>0.28552278820375337</v>
      </c>
    </row>
    <row r="12" spans="1:8" x14ac:dyDescent="0.25">
      <c r="A12" t="s">
        <v>22</v>
      </c>
      <c r="B12" s="4">
        <v>308</v>
      </c>
      <c r="C12">
        <v>2321</v>
      </c>
      <c r="D12">
        <v>355</v>
      </c>
      <c r="E12" s="5">
        <f t="shared" si="4"/>
        <v>2984</v>
      </c>
      <c r="F12" s="12">
        <f t="shared" si="5"/>
        <v>0.1032171581769437</v>
      </c>
      <c r="G12" s="13">
        <f t="shared" si="6"/>
        <v>0.11896782841823056</v>
      </c>
      <c r="H12" s="14">
        <f t="shared" si="3"/>
        <v>0.22218498659517427</v>
      </c>
    </row>
    <row r="13" spans="1:8" x14ac:dyDescent="0.25">
      <c r="A13" t="s">
        <v>27</v>
      </c>
      <c r="B13" s="4">
        <v>193</v>
      </c>
      <c r="C13">
        <v>2425</v>
      </c>
      <c r="D13">
        <v>195</v>
      </c>
      <c r="E13" s="5">
        <f t="shared" ref="E13:E21" si="7">SUM(B13:D13)</f>
        <v>2813</v>
      </c>
      <c r="F13" s="12">
        <f t="shared" ref="F13:F21" si="8">B13/E13</f>
        <v>6.8610024884464979E-2</v>
      </c>
      <c r="G13" s="13">
        <f t="shared" ref="G13:G21" si="9">D13/E13</f>
        <v>6.932100959829364E-2</v>
      </c>
      <c r="H13" s="14">
        <f t="shared" si="3"/>
        <v>0.13793103448275862</v>
      </c>
    </row>
    <row r="14" spans="1:8" x14ac:dyDescent="0.25">
      <c r="A14" t="s">
        <v>12</v>
      </c>
      <c r="B14" s="4">
        <v>34</v>
      </c>
      <c r="C14">
        <v>2737</v>
      </c>
      <c r="D14">
        <v>42</v>
      </c>
      <c r="E14" s="5">
        <f t="shared" si="7"/>
        <v>2813</v>
      </c>
      <c r="F14" s="12">
        <f t="shared" si="8"/>
        <v>1.2086740135087096E-2</v>
      </c>
      <c r="G14" s="13">
        <f t="shared" si="9"/>
        <v>1.4930678990401706E-2</v>
      </c>
      <c r="H14" s="14">
        <f t="shared" si="3"/>
        <v>2.7017419125488801E-2</v>
      </c>
    </row>
    <row r="15" spans="1:8" x14ac:dyDescent="0.25">
      <c r="A15" t="s">
        <v>13</v>
      </c>
      <c r="B15" s="4">
        <v>138</v>
      </c>
      <c r="C15">
        <v>2510</v>
      </c>
      <c r="D15">
        <v>165</v>
      </c>
      <c r="E15" s="5">
        <f t="shared" si="7"/>
        <v>2813</v>
      </c>
      <c r="F15" s="12">
        <f t="shared" si="8"/>
        <v>4.9057945254177032E-2</v>
      </c>
      <c r="G15" s="13">
        <f t="shared" si="9"/>
        <v>5.8656238890863847E-2</v>
      </c>
      <c r="H15" s="14">
        <f t="shared" si="3"/>
        <v>0.10771418414504089</v>
      </c>
    </row>
    <row r="16" spans="1:8" x14ac:dyDescent="0.25">
      <c r="A16" t="s">
        <v>25</v>
      </c>
      <c r="B16" s="4">
        <v>411</v>
      </c>
      <c r="C16">
        <v>1991</v>
      </c>
      <c r="D16">
        <v>411</v>
      </c>
      <c r="E16" s="5">
        <f t="shared" si="7"/>
        <v>2813</v>
      </c>
      <c r="F16" s="12">
        <f t="shared" si="8"/>
        <v>0.14610735869178812</v>
      </c>
      <c r="G16" s="13">
        <f t="shared" si="9"/>
        <v>0.14610735869178812</v>
      </c>
      <c r="H16" s="14">
        <f t="shared" si="3"/>
        <v>0.29221471738357624</v>
      </c>
    </row>
    <row r="17" spans="1:9" x14ac:dyDescent="0.25">
      <c r="A17" t="s">
        <v>26</v>
      </c>
      <c r="B17" s="4">
        <v>439</v>
      </c>
      <c r="C17">
        <v>1962</v>
      </c>
      <c r="D17">
        <v>412</v>
      </c>
      <c r="E17" s="5">
        <f t="shared" si="7"/>
        <v>2813</v>
      </c>
      <c r="F17" s="12">
        <f t="shared" si="8"/>
        <v>0.15606114468538926</v>
      </c>
      <c r="G17" s="13">
        <f t="shared" si="9"/>
        <v>0.14646285104870246</v>
      </c>
      <c r="H17" s="14">
        <f t="shared" si="3"/>
        <v>0.30252399573409172</v>
      </c>
    </row>
    <row r="18" spans="1:9" x14ac:dyDescent="0.25">
      <c r="A18" t="s">
        <v>24</v>
      </c>
      <c r="B18" s="4">
        <v>218</v>
      </c>
      <c r="C18">
        <v>2276</v>
      </c>
      <c r="D18">
        <v>319</v>
      </c>
      <c r="E18" s="5">
        <f t="shared" si="7"/>
        <v>2813</v>
      </c>
      <c r="F18" s="12">
        <f t="shared" si="8"/>
        <v>7.749733380732314E-2</v>
      </c>
      <c r="G18" s="13">
        <f t="shared" si="9"/>
        <v>0.1134020618556701</v>
      </c>
      <c r="H18" s="14">
        <f t="shared" si="3"/>
        <v>0.19089939566299324</v>
      </c>
    </row>
    <row r="19" spans="1:9" x14ac:dyDescent="0.25">
      <c r="A19" t="s">
        <v>15</v>
      </c>
      <c r="B19" s="4">
        <v>73</v>
      </c>
      <c r="C19">
        <v>2657</v>
      </c>
      <c r="D19">
        <v>83</v>
      </c>
      <c r="E19" s="5">
        <f t="shared" si="7"/>
        <v>2813</v>
      </c>
      <c r="F19" s="12">
        <f t="shared" si="8"/>
        <v>2.5950942054745824E-2</v>
      </c>
      <c r="G19" s="13">
        <f t="shared" si="9"/>
        <v>2.9505865623889085E-2</v>
      </c>
      <c r="H19" s="14">
        <f t="shared" si="3"/>
        <v>5.5456807678634909E-2</v>
      </c>
    </row>
    <row r="20" spans="1:9" x14ac:dyDescent="0.25">
      <c r="A20" t="s">
        <v>23</v>
      </c>
      <c r="B20" s="4">
        <v>232</v>
      </c>
      <c r="C20">
        <v>2284</v>
      </c>
      <c r="D20">
        <v>297</v>
      </c>
      <c r="E20" s="5">
        <f t="shared" si="7"/>
        <v>2813</v>
      </c>
      <c r="F20" s="12">
        <f t="shared" si="8"/>
        <v>8.247422680412371E-2</v>
      </c>
      <c r="G20" s="13">
        <f t="shared" si="9"/>
        <v>0.10558123000355492</v>
      </c>
      <c r="H20" s="14">
        <f t="shared" si="3"/>
        <v>0.18805545680767863</v>
      </c>
    </row>
    <row r="21" spans="1:9" ht="15.75" thickBot="1" x14ac:dyDescent="0.3">
      <c r="A21" t="s">
        <v>16</v>
      </c>
      <c r="B21" s="6">
        <v>193</v>
      </c>
      <c r="C21" s="7">
        <v>2424</v>
      </c>
      <c r="D21" s="7">
        <v>196</v>
      </c>
      <c r="E21" s="8">
        <f t="shared" si="7"/>
        <v>2813</v>
      </c>
      <c r="F21" s="15">
        <f t="shared" si="8"/>
        <v>6.8610024884464979E-2</v>
      </c>
      <c r="G21" s="16">
        <f t="shared" si="9"/>
        <v>6.9676501955207956E-2</v>
      </c>
      <c r="H21" s="17">
        <f t="shared" si="3"/>
        <v>0.13828652683967294</v>
      </c>
    </row>
    <row r="23" spans="1:9" x14ac:dyDescent="0.25">
      <c r="A23" t="s">
        <v>14</v>
      </c>
    </row>
    <row r="26" spans="1:9" x14ac:dyDescent="0.25">
      <c r="I26" t="s">
        <v>8</v>
      </c>
    </row>
    <row r="27" spans="1:9" x14ac:dyDescent="0.25">
      <c r="I27" t="s">
        <v>9</v>
      </c>
    </row>
    <row r="28" spans="1:9" x14ac:dyDescent="0.25">
      <c r="I28" t="s">
        <v>10</v>
      </c>
    </row>
    <row r="29" spans="1:9" ht="16.5" x14ac:dyDescent="0.25">
      <c r="I29" t="s">
        <v>29</v>
      </c>
    </row>
    <row r="30" spans="1:9" x14ac:dyDescent="0.25">
      <c r="I30" t="s">
        <v>28</v>
      </c>
    </row>
    <row r="31" spans="1:9" x14ac:dyDescent="0.25">
      <c r="I31" t="s">
        <v>11</v>
      </c>
    </row>
  </sheetData>
  <mergeCells count="2">
    <mergeCell ref="B5:E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cp:lastPrinted>2024-09-03T13:47:23Z</cp:lastPrinted>
  <dcterms:created xsi:type="dcterms:W3CDTF">2024-05-01T18:52:06Z</dcterms:created>
  <dcterms:modified xsi:type="dcterms:W3CDTF">2024-09-04T13:05:20Z</dcterms:modified>
</cp:coreProperties>
</file>