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53D3837C-1E27-4EB0-9BED-AF6145C903CF}" xr6:coauthVersionLast="47" xr6:coauthVersionMax="47" xr10:uidLastSave="{00000000-0000-0000-0000-000000000000}"/>
  <bookViews>
    <workbookView xWindow="-108" yWindow="-108" windowWidth="23256" windowHeight="12456" xr2:uid="{4A329564-9D01-4A8F-9301-F8E0DE7DA6E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K16" i="1" s="1"/>
  <c r="L16" i="1" s="1"/>
  <c r="J15" i="1"/>
  <c r="K15" i="1" s="1"/>
  <c r="L15" i="1" s="1"/>
  <c r="J14" i="1"/>
  <c r="K14" i="1" s="1"/>
  <c r="L14" i="1" s="1"/>
  <c r="J13" i="1"/>
  <c r="K13" i="1" s="1"/>
  <c r="L13" i="1" s="1"/>
  <c r="J12" i="1"/>
  <c r="K12" i="1" s="1"/>
  <c r="L12" i="1" s="1"/>
  <c r="J11" i="1"/>
  <c r="K11" i="1" s="1"/>
  <c r="L11" i="1" s="1"/>
  <c r="J10" i="1"/>
  <c r="K10" i="1" s="1"/>
  <c r="L10" i="1" s="1"/>
  <c r="J9" i="1"/>
  <c r="K9" i="1" s="1"/>
  <c r="L9" i="1" s="1"/>
  <c r="J8" i="1"/>
  <c r="K8" i="1" s="1"/>
  <c r="L8" i="1" s="1"/>
  <c r="J7" i="1"/>
  <c r="K7" i="1" s="1"/>
  <c r="L7" i="1" s="1"/>
  <c r="J6" i="1"/>
  <c r="K6" i="1" s="1"/>
  <c r="L6" i="1" s="1"/>
  <c r="J5" i="1"/>
  <c r="K5" i="1" s="1"/>
  <c r="L5" i="1" s="1"/>
  <c r="J4" i="1"/>
  <c r="K4" i="1" s="1"/>
  <c r="L4" i="1" s="1"/>
  <c r="J3" i="1"/>
  <c r="K3" i="1" s="1"/>
  <c r="L3" i="1" s="1"/>
  <c r="J2" i="1"/>
  <c r="K2" i="1" s="1"/>
  <c r="L2" i="1" s="1"/>
</calcChain>
</file>

<file path=xl/sharedStrings.xml><?xml version="1.0" encoding="utf-8"?>
<sst xmlns="http://schemas.openxmlformats.org/spreadsheetml/2006/main" count="12" uniqueCount="12">
  <si>
    <t>ID</t>
  </si>
  <si>
    <t>takeoff momentum</t>
  </si>
  <si>
    <t>DSI</t>
  </si>
  <si>
    <t>V_IMTP</t>
  </si>
  <si>
    <t>V_SJ</t>
  </si>
  <si>
    <t>Slope</t>
  </si>
  <si>
    <t>V0</t>
  </si>
  <si>
    <t>Pmax</t>
  </si>
  <si>
    <t>bodymass</t>
  </si>
  <si>
    <t xml:space="preserve">jump height </t>
  </si>
  <si>
    <t>F_SJ</t>
  </si>
  <si>
    <t>F_IMTP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</si>
</sst>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0" fontId="2" fillId="0" borderId="0" xfId="0" applyFont="1"/>
    <xf numFmtId="2" fontId="0" fillId="0" borderId="0" xfId="0" applyNumberFormat="1"/>
    <xf numFmtId="2" fontId="0" fillId="0" borderId="0" xfId="1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2">
    <cellStyle name="Normal" xfId="0" builtinId="0"/>
    <cellStyle name="Vírgula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4410-C3FA-4047-950F-F7B3D6E1F547}">
  <dimension ref="A1:L16"/>
  <sheetViews>
    <sheetView tabSelected="1" workbookViewId="0">
      <selection activeCell="L1" sqref="L1"/>
    </sheetView>
  </sheetViews>
  <sheetFormatPr defaultRowHeight="14.4" x14ac:dyDescent="0.3"/>
  <cols>
    <col min="1" max="1" width="8.88671875" style="1"/>
    <col min="2" max="2" width="12" bestFit="1" customWidth="1"/>
    <col min="3" max="3" width="10.88671875" bestFit="1" customWidth="1"/>
    <col min="4" max="4" width="17" bestFit="1" customWidth="1"/>
    <col min="6" max="6" width="9.44140625" bestFit="1" customWidth="1"/>
    <col min="7" max="7" width="9.33203125" bestFit="1" customWidth="1"/>
    <col min="8" max="8" width="8.88671875" style="7"/>
    <col min="10" max="10" width="9.33203125" bestFit="1" customWidth="1"/>
    <col min="12" max="12" width="9.33203125" bestFit="1" customWidth="1"/>
  </cols>
  <sheetData>
    <row r="1" spans="1:12" s="6" customFormat="1" x14ac:dyDescent="0.3">
      <c r="A1" s="9" t="s">
        <v>0</v>
      </c>
      <c r="B1" s="6" t="s">
        <v>8</v>
      </c>
      <c r="C1" s="6" t="s">
        <v>9</v>
      </c>
      <c r="D1" s="6" t="s">
        <v>1</v>
      </c>
      <c r="E1" s="6" t="s">
        <v>2</v>
      </c>
      <c r="F1" s="6" t="s">
        <v>11</v>
      </c>
      <c r="G1" s="6" t="s">
        <v>10</v>
      </c>
      <c r="H1" s="10" t="s">
        <v>3</v>
      </c>
      <c r="I1" s="6" t="s">
        <v>4</v>
      </c>
      <c r="J1" s="6" t="s">
        <v>5</v>
      </c>
      <c r="K1" s="6" t="s">
        <v>6</v>
      </c>
      <c r="L1" s="6" t="s">
        <v>7</v>
      </c>
    </row>
    <row r="2" spans="1:12" x14ac:dyDescent="0.3">
      <c r="A2" s="1">
        <v>1</v>
      </c>
      <c r="B2" s="2">
        <v>74.856054566392061</v>
      </c>
      <c r="C2" s="2">
        <v>0.30079434807383637</v>
      </c>
      <c r="D2" s="2">
        <v>181.5616170284253</v>
      </c>
      <c r="E2" s="2">
        <v>1.08117506249956</v>
      </c>
      <c r="F2" s="2">
        <v>2353.35</v>
      </c>
      <c r="G2" s="3">
        <v>1995.3566666666666</v>
      </c>
      <c r="H2" s="8">
        <v>0</v>
      </c>
      <c r="I2" s="2">
        <v>1.0433333333333332</v>
      </c>
      <c r="J2" s="4">
        <f t="shared" ref="J2:J16" si="0">SLOPE(F2:G2,H2:I2)</f>
        <v>-343.12460063897765</v>
      </c>
      <c r="K2" s="5">
        <f t="shared" ref="K2:K16" si="1">-F2/J2</f>
        <v>6.8585872176390614</v>
      </c>
      <c r="L2" s="4">
        <f t="shared" ref="L2:L16" si="2">F2*K2/4</f>
        <v>4035.1640571577213</v>
      </c>
    </row>
    <row r="3" spans="1:12" x14ac:dyDescent="0.3">
      <c r="A3" s="1">
        <v>2</v>
      </c>
      <c r="B3" s="2">
        <v>84.901912685595917</v>
      </c>
      <c r="C3" s="2">
        <v>0.31079237298717105</v>
      </c>
      <c r="D3" s="2">
        <v>209.32202312440546</v>
      </c>
      <c r="E3" s="2">
        <v>0.96482323959861793</v>
      </c>
      <c r="F3" s="2">
        <v>2985.02</v>
      </c>
      <c r="G3" s="3">
        <v>2242.0633333333335</v>
      </c>
      <c r="H3" s="8">
        <v>0</v>
      </c>
      <c r="I3" s="2">
        <v>1.02</v>
      </c>
      <c r="J3" s="4">
        <f t="shared" si="0"/>
        <v>-728.3888888888888</v>
      </c>
      <c r="K3" s="5">
        <f t="shared" si="1"/>
        <v>4.0981130348562278</v>
      </c>
      <c r="L3" s="4">
        <f t="shared" si="2"/>
        <v>3058.2373428266342</v>
      </c>
    </row>
    <row r="4" spans="1:12" x14ac:dyDescent="0.3">
      <c r="A4" s="1">
        <v>3</v>
      </c>
      <c r="B4" s="2">
        <v>78.879031323889151</v>
      </c>
      <c r="C4" s="2">
        <v>0.20160413360666712</v>
      </c>
      <c r="D4" s="2">
        <v>156.62949871392345</v>
      </c>
      <c r="E4" s="2">
        <v>0.8493299793295549</v>
      </c>
      <c r="F4" s="2">
        <v>3062.3433333333337</v>
      </c>
      <c r="G4" s="3">
        <v>1950.5233333333333</v>
      </c>
      <c r="H4" s="8">
        <v>0</v>
      </c>
      <c r="I4" s="2">
        <v>0.71333333333333337</v>
      </c>
      <c r="J4" s="4">
        <f t="shared" si="0"/>
        <v>-1558.6261682242996</v>
      </c>
      <c r="K4" s="5">
        <f t="shared" si="1"/>
        <v>1.9647708961682442</v>
      </c>
      <c r="L4" s="4">
        <f t="shared" si="2"/>
        <v>1504.2007638520456</v>
      </c>
    </row>
    <row r="5" spans="1:12" x14ac:dyDescent="0.3">
      <c r="A5" s="1">
        <v>4</v>
      </c>
      <c r="B5" s="2">
        <v>74.942592176182401</v>
      </c>
      <c r="C5" s="2">
        <v>0.27256706781357903</v>
      </c>
      <c r="D5" s="2">
        <v>173.03249698629017</v>
      </c>
      <c r="E5" s="2">
        <v>0.99255369094541923</v>
      </c>
      <c r="F5" s="2">
        <v>2442.373333333333</v>
      </c>
      <c r="G5" s="3">
        <v>1859.86</v>
      </c>
      <c r="H5" s="8">
        <v>0</v>
      </c>
      <c r="I5" s="2">
        <v>0.87333333333333341</v>
      </c>
      <c r="J5" s="4">
        <f t="shared" si="0"/>
        <v>-666.99999999999977</v>
      </c>
      <c r="K5" s="5">
        <f t="shared" si="1"/>
        <v>3.6617291354322847</v>
      </c>
      <c r="L5" s="4">
        <f t="shared" si="2"/>
        <v>2235.8273985673832</v>
      </c>
    </row>
    <row r="6" spans="1:12" x14ac:dyDescent="0.3">
      <c r="A6" s="1">
        <v>5</v>
      </c>
      <c r="B6" s="2">
        <v>93.702174342620793</v>
      </c>
      <c r="C6" s="2">
        <v>0.27256706781357903</v>
      </c>
      <c r="D6" s="2">
        <v>216.34588194430253</v>
      </c>
      <c r="E6" s="2">
        <v>0.80097977995015446</v>
      </c>
      <c r="F6" s="2">
        <v>3619.1800000000003</v>
      </c>
      <c r="G6" s="3">
        <v>2362.9066666666668</v>
      </c>
      <c r="H6" s="8">
        <v>0</v>
      </c>
      <c r="I6" s="2">
        <v>1.0266666666666666</v>
      </c>
      <c r="J6" s="4">
        <f t="shared" si="0"/>
        <v>-1223.6428571428573</v>
      </c>
      <c r="K6" s="5">
        <f t="shared" si="1"/>
        <v>2.9577094156791777</v>
      </c>
      <c r="L6" s="4">
        <f t="shared" si="2"/>
        <v>2676.1206907594419</v>
      </c>
    </row>
    <row r="7" spans="1:12" x14ac:dyDescent="0.3">
      <c r="A7" s="1">
        <v>6</v>
      </c>
      <c r="B7" s="2">
        <v>73.32835912426664</v>
      </c>
      <c r="C7" s="2">
        <v>0.19957966977459035</v>
      </c>
      <c r="D7" s="2">
        <v>144.87464669785939</v>
      </c>
      <c r="E7" s="2">
        <v>0.66485558340649176</v>
      </c>
      <c r="F7" s="2">
        <v>3356.4933333333333</v>
      </c>
      <c r="G7" s="3">
        <v>1882.17</v>
      </c>
      <c r="H7" s="8">
        <v>0</v>
      </c>
      <c r="I7" s="2">
        <v>0.92</v>
      </c>
      <c r="J7" s="4">
        <f t="shared" si="0"/>
        <v>-1602.5253623188407</v>
      </c>
      <c r="K7" s="5">
        <f t="shared" si="1"/>
        <v>2.0945024723206349</v>
      </c>
      <c r="L7" s="4">
        <f t="shared" si="2"/>
        <v>1757.5458962485989</v>
      </c>
    </row>
    <row r="8" spans="1:12" x14ac:dyDescent="0.3">
      <c r="A8" s="1">
        <v>7</v>
      </c>
      <c r="B8" s="2">
        <v>70.682148040638609</v>
      </c>
      <c r="C8" s="2">
        <v>0.29503765150844402</v>
      </c>
      <c r="D8" s="2">
        <v>169.78946257210768</v>
      </c>
      <c r="E8" s="2">
        <v>0.66111470728224653</v>
      </c>
      <c r="F8" s="2">
        <v>3501.6666666666665</v>
      </c>
      <c r="G8" s="3">
        <v>1867.2733333333333</v>
      </c>
      <c r="H8" s="8">
        <v>0</v>
      </c>
      <c r="I8" s="2">
        <v>1.05</v>
      </c>
      <c r="J8" s="4">
        <f t="shared" si="0"/>
        <v>-1556.5650793650791</v>
      </c>
      <c r="K8" s="5">
        <f t="shared" si="1"/>
        <v>2.249611476633532</v>
      </c>
      <c r="L8" s="4">
        <f t="shared" si="2"/>
        <v>1969.3473801696043</v>
      </c>
    </row>
    <row r="9" spans="1:12" x14ac:dyDescent="0.3">
      <c r="A9" s="1">
        <v>8</v>
      </c>
      <c r="B9" s="2">
        <v>67.406665440149368</v>
      </c>
      <c r="C9" s="2">
        <v>0.34529963426843474</v>
      </c>
      <c r="D9" s="2">
        <v>175.17138984805453</v>
      </c>
      <c r="E9" s="2">
        <v>0.83751322205618861</v>
      </c>
      <c r="F9" s="2">
        <v>2779.4466666666667</v>
      </c>
      <c r="G9" s="3">
        <v>1900.9266666666667</v>
      </c>
      <c r="H9" s="8">
        <v>0</v>
      </c>
      <c r="I9" s="2">
        <v>1.2</v>
      </c>
      <c r="J9" s="4">
        <f t="shared" si="0"/>
        <v>-732.1</v>
      </c>
      <c r="K9" s="5">
        <f t="shared" si="1"/>
        <v>3.7965396348404132</v>
      </c>
      <c r="L9" s="4">
        <f t="shared" si="2"/>
        <v>2638.0698582312675</v>
      </c>
    </row>
    <row r="10" spans="1:12" x14ac:dyDescent="0.3">
      <c r="A10" s="1">
        <v>9</v>
      </c>
      <c r="B10" s="2">
        <v>69.350013968669302</v>
      </c>
      <c r="C10" s="2">
        <v>0.3751353615430193</v>
      </c>
      <c r="D10" s="2">
        <v>187.84637912129071</v>
      </c>
      <c r="E10" s="2">
        <v>0.86223552435223971</v>
      </c>
      <c r="F10" s="2">
        <v>2783.1800000000003</v>
      </c>
      <c r="G10" s="3">
        <v>1930.78</v>
      </c>
      <c r="H10" s="8">
        <v>0</v>
      </c>
      <c r="I10" s="2">
        <v>1.2033333333333334</v>
      </c>
      <c r="J10" s="4">
        <f t="shared" si="0"/>
        <v>-708.36565096952938</v>
      </c>
      <c r="K10" s="5">
        <f t="shared" si="1"/>
        <v>3.9290160331612687</v>
      </c>
      <c r="L10" s="4">
        <f t="shared" si="2"/>
        <v>2733.789710793445</v>
      </c>
    </row>
    <row r="11" spans="1:12" x14ac:dyDescent="0.3">
      <c r="A11" s="1">
        <v>10</v>
      </c>
      <c r="B11" s="2">
        <v>67.369529221774769</v>
      </c>
      <c r="C11" s="2">
        <v>0.30162127372657982</v>
      </c>
      <c r="D11" s="2">
        <v>163.62767913695521</v>
      </c>
      <c r="E11" s="2">
        <v>0.82949849137904852</v>
      </c>
      <c r="F11" s="2">
        <v>2743.123333333333</v>
      </c>
      <c r="G11" s="3">
        <v>1842.3233333333333</v>
      </c>
      <c r="H11" s="8">
        <v>0</v>
      </c>
      <c r="I11" s="2">
        <v>1.03</v>
      </c>
      <c r="J11" s="4">
        <f t="shared" si="0"/>
        <v>-874.56310679611624</v>
      </c>
      <c r="K11" s="5">
        <f t="shared" si="1"/>
        <v>3.1365642021906459</v>
      </c>
      <c r="L11" s="4">
        <f t="shared" si="2"/>
        <v>2150.9956123818029</v>
      </c>
    </row>
    <row r="12" spans="1:12" x14ac:dyDescent="0.3">
      <c r="A12" s="1">
        <v>11</v>
      </c>
      <c r="B12" s="2">
        <v>100.6640228404778</v>
      </c>
      <c r="C12" s="2">
        <v>0.27335426471155783</v>
      </c>
      <c r="D12" s="2">
        <v>232.75524816850435</v>
      </c>
      <c r="E12" s="2">
        <v>0.63309794597840108</v>
      </c>
      <c r="F12" s="2">
        <v>4974.3066666666664</v>
      </c>
      <c r="G12" s="3">
        <v>2659.97</v>
      </c>
      <c r="H12" s="8">
        <v>0</v>
      </c>
      <c r="I12" s="2">
        <v>1.1933333333333334</v>
      </c>
      <c r="J12" s="4">
        <f t="shared" si="0"/>
        <v>-1939.3882681564244</v>
      </c>
      <c r="K12" s="5">
        <f t="shared" si="1"/>
        <v>2.5648843753165655</v>
      </c>
      <c r="L12" s="4">
        <f t="shared" si="2"/>
        <v>3189.63036184159</v>
      </c>
    </row>
    <row r="13" spans="1:12" x14ac:dyDescent="0.3">
      <c r="A13" s="1">
        <v>12</v>
      </c>
      <c r="B13" s="2">
        <v>79.615282405609278</v>
      </c>
      <c r="C13" s="2">
        <v>0.32010082022851977</v>
      </c>
      <c r="D13" s="2">
        <v>199.20585851568828</v>
      </c>
      <c r="E13" s="2">
        <v>0.71319917164393576</v>
      </c>
      <c r="F13" s="2">
        <v>3723.0366666666669</v>
      </c>
      <c r="G13" s="3">
        <v>2159.9133333333334</v>
      </c>
      <c r="H13" s="8">
        <v>0</v>
      </c>
      <c r="I13" s="2">
        <v>1.1666666666666667</v>
      </c>
      <c r="J13" s="4">
        <f t="shared" si="0"/>
        <v>-1339.82</v>
      </c>
      <c r="K13" s="5">
        <f t="shared" si="1"/>
        <v>2.7787588382519046</v>
      </c>
      <c r="L13" s="4">
        <f t="shared" si="2"/>
        <v>2586.3552606589778</v>
      </c>
    </row>
    <row r="14" spans="1:12" x14ac:dyDescent="0.3">
      <c r="A14" s="1">
        <v>13</v>
      </c>
      <c r="B14" s="2">
        <v>72.971306309068737</v>
      </c>
      <c r="C14" s="2">
        <v>0.28771791221988391</v>
      </c>
      <c r="D14" s="2">
        <v>173.10030943024424</v>
      </c>
      <c r="E14" s="2">
        <v>0.9143846782236883</v>
      </c>
      <c r="F14" s="2">
        <v>2770.61</v>
      </c>
      <c r="G14" s="3">
        <v>2050.35</v>
      </c>
      <c r="H14" s="8">
        <v>0</v>
      </c>
      <c r="I14" s="2">
        <v>1.1433333333333333</v>
      </c>
      <c r="J14" s="4">
        <f t="shared" si="0"/>
        <v>-629.96501457725958</v>
      </c>
      <c r="K14" s="5">
        <f t="shared" si="1"/>
        <v>4.3980378844676453</v>
      </c>
      <c r="L14" s="4">
        <f t="shared" si="2"/>
        <v>3046.3119357712258</v>
      </c>
    </row>
    <row r="15" spans="1:12" x14ac:dyDescent="0.3">
      <c r="A15" s="1">
        <v>14</v>
      </c>
      <c r="B15" s="2">
        <v>73.705853894533149</v>
      </c>
      <c r="C15" s="2">
        <v>0.21606142746550974</v>
      </c>
      <c r="D15" s="2">
        <v>151.51403900682655</v>
      </c>
      <c r="E15" s="2">
        <v>0.93835569123511775</v>
      </c>
      <c r="F15" s="2">
        <v>2509.1800000000003</v>
      </c>
      <c r="G15" s="3">
        <v>1888.2933333333335</v>
      </c>
      <c r="H15" s="8">
        <v>0</v>
      </c>
      <c r="I15" s="2">
        <v>0.94333333333333336</v>
      </c>
      <c r="J15" s="4">
        <f t="shared" si="0"/>
        <v>-658.1837455830389</v>
      </c>
      <c r="K15" s="5">
        <f t="shared" si="1"/>
        <v>3.8122788914777792</v>
      </c>
      <c r="L15" s="4">
        <f t="shared" si="2"/>
        <v>2391.4234872295538</v>
      </c>
    </row>
    <row r="16" spans="1:12" x14ac:dyDescent="0.3">
      <c r="A16" s="1">
        <v>15</v>
      </c>
      <c r="B16" s="2">
        <v>77.539061169143551</v>
      </c>
      <c r="C16" s="2">
        <v>0.28610378966916161</v>
      </c>
      <c r="D16" s="2">
        <v>183.41912474147929</v>
      </c>
      <c r="E16" s="2">
        <v>0.86616208973637698</v>
      </c>
      <c r="F16" s="2">
        <v>2826.1299999999997</v>
      </c>
      <c r="G16" s="3">
        <v>2078.8266666666668</v>
      </c>
      <c r="H16" s="8">
        <v>0</v>
      </c>
      <c r="I16" s="2">
        <v>1.1233333333333333</v>
      </c>
      <c r="J16" s="4">
        <f t="shared" si="0"/>
        <v>-665.25519287833788</v>
      </c>
      <c r="K16" s="5">
        <f t="shared" si="1"/>
        <v>4.2481893117921796</v>
      </c>
      <c r="L16" s="4">
        <f t="shared" si="2"/>
        <v>3001.4838149338079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Amilton</dc:creator>
  <cp:lastModifiedBy>Amilton</cp:lastModifiedBy>
  <dcterms:created xsi:type="dcterms:W3CDTF">2024-04-05T21:35:06Z</dcterms:created>
  <dcterms:modified xsi:type="dcterms:W3CDTF">2024-04-05T21:37:51Z</dcterms:modified>
</cp:coreProperties>
</file>