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2024\د على\بحث الطفيليات\الرد على البرجى\"/>
    </mc:Choice>
  </mc:AlternateContent>
  <bookViews>
    <workbookView xWindow="0" yWindow="0" windowWidth="15345" windowHeight="5835" firstSheet="3" activeTab="6"/>
  </bookViews>
  <sheets>
    <sheet name="Body weight" sheetId="1" r:id="rId1"/>
    <sheet name="Muscle strength" sheetId="12" r:id="rId2"/>
    <sheet name="Time latency to fall (Wire hang" sheetId="4" r:id="rId3"/>
    <sheet name="Larvae counting" sheetId="3" r:id="rId4"/>
    <sheet name="encysted larvae type" sheetId="13" r:id="rId5"/>
    <sheet name="histological lesions" sheetId="15" r:id="rId6"/>
    <sheet name="biomarkers" sheetId="1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G3" i="1"/>
  <c r="I3" i="1"/>
  <c r="N3" i="1"/>
  <c r="P4" i="1"/>
  <c r="P5" i="1"/>
  <c r="P6" i="1"/>
  <c r="P7" i="1"/>
  <c r="P8" i="1"/>
  <c r="P9" i="1"/>
  <c r="P10" i="1"/>
  <c r="P11" i="1"/>
  <c r="P12" i="1"/>
  <c r="U3" i="1"/>
  <c r="W4" i="1"/>
  <c r="W5" i="1"/>
  <c r="W6" i="1"/>
  <c r="W7" i="1"/>
  <c r="W8" i="1"/>
  <c r="W9" i="1"/>
  <c r="W10" i="1"/>
  <c r="W11" i="1"/>
  <c r="W12" i="1"/>
  <c r="W3" i="1"/>
  <c r="U4" i="1"/>
  <c r="U5" i="1"/>
  <c r="U6" i="1"/>
  <c r="U7" i="1"/>
  <c r="U8" i="1"/>
  <c r="U9" i="1"/>
  <c r="U10" i="1"/>
  <c r="U11" i="1"/>
  <c r="U12" i="1"/>
  <c r="S3" i="1"/>
  <c r="N4" i="1"/>
  <c r="N5" i="1"/>
  <c r="N6" i="1"/>
  <c r="N7" i="1"/>
  <c r="N8" i="1"/>
  <c r="N9" i="1"/>
  <c r="N10" i="1"/>
  <c r="N11" i="1"/>
  <c r="N12" i="1"/>
  <c r="L3" i="1"/>
  <c r="E3" i="1"/>
  <c r="G4" i="1"/>
  <c r="G5" i="1"/>
  <c r="G6" i="1"/>
  <c r="G7" i="1"/>
  <c r="G8" i="1"/>
  <c r="G9" i="1"/>
  <c r="G10" i="1"/>
  <c r="G11" i="1"/>
  <c r="G12" i="1"/>
  <c r="I12" i="1"/>
  <c r="I8" i="1"/>
  <c r="I9" i="1"/>
  <c r="I10" i="1"/>
  <c r="I11" i="1"/>
  <c r="I4" i="1"/>
  <c r="I5" i="1"/>
  <c r="I6" i="1"/>
  <c r="I7" i="1"/>
  <c r="S4" i="1"/>
  <c r="S5" i="1"/>
  <c r="S6" i="1"/>
  <c r="S7" i="1"/>
  <c r="S8" i="1"/>
  <c r="S9" i="1"/>
  <c r="S10" i="1"/>
  <c r="S11" i="1"/>
  <c r="S12" i="1"/>
  <c r="L4" i="1"/>
  <c r="L5" i="1"/>
  <c r="L6" i="1"/>
  <c r="L7" i="1"/>
  <c r="L8" i="1"/>
  <c r="L9" i="1"/>
  <c r="L10" i="1"/>
  <c r="L11" i="1"/>
  <c r="L12" i="1"/>
  <c r="E4" i="1"/>
  <c r="E5" i="1"/>
  <c r="E6" i="1"/>
  <c r="E7" i="1"/>
  <c r="E8" i="1"/>
  <c r="E9" i="1"/>
  <c r="E10" i="1"/>
  <c r="E11" i="1"/>
  <c r="E12" i="1"/>
  <c r="P5" i="3"/>
  <c r="P6" i="3"/>
  <c r="P7" i="3"/>
  <c r="P8" i="3"/>
  <c r="P9" i="3"/>
  <c r="P10" i="3"/>
  <c r="P11" i="3"/>
  <c r="P12" i="3"/>
  <c r="P13" i="3"/>
  <c r="P4" i="3"/>
  <c r="V5" i="3"/>
  <c r="V6" i="3"/>
  <c r="V7" i="3"/>
  <c r="V8" i="3"/>
  <c r="V9" i="3"/>
  <c r="V10" i="3"/>
  <c r="V11" i="3"/>
  <c r="V12" i="3"/>
  <c r="V13" i="3"/>
  <c r="V4" i="3"/>
  <c r="Y4" i="3"/>
  <c r="Y5" i="3"/>
  <c r="Y6" i="3"/>
  <c r="Y7" i="3"/>
  <c r="Y8" i="3"/>
  <c r="Y9" i="3"/>
  <c r="Y10" i="3"/>
  <c r="Y11" i="3"/>
  <c r="Y12" i="3"/>
  <c r="Y13" i="3"/>
  <c r="S13" i="3"/>
  <c r="S12" i="3"/>
  <c r="S11" i="3"/>
  <c r="M5" i="3"/>
  <c r="M6" i="3"/>
  <c r="M7" i="3"/>
  <c r="M8" i="3"/>
  <c r="M9" i="3"/>
  <c r="M10" i="3"/>
  <c r="M11" i="3"/>
  <c r="M12" i="3"/>
  <c r="M13" i="3"/>
  <c r="M4" i="3"/>
  <c r="J12" i="3"/>
  <c r="J5" i="3"/>
  <c r="J6" i="3"/>
  <c r="J7" i="3"/>
  <c r="J8" i="3"/>
  <c r="J9" i="3"/>
  <c r="J10" i="3"/>
  <c r="J11" i="3"/>
  <c r="J13" i="3"/>
  <c r="J4" i="3"/>
  <c r="G5" i="3"/>
  <c r="G6" i="3"/>
  <c r="G7" i="3"/>
  <c r="G8" i="3"/>
  <c r="G9" i="3"/>
  <c r="G10" i="3"/>
  <c r="G11" i="3"/>
  <c r="G12" i="3"/>
  <c r="G13" i="3"/>
  <c r="G4" i="3"/>
  <c r="D5" i="3"/>
  <c r="D6" i="3"/>
  <c r="D7" i="3"/>
  <c r="D8" i="3"/>
  <c r="D9" i="3"/>
  <c r="D10" i="3"/>
  <c r="D11" i="3"/>
  <c r="D12" i="3"/>
  <c r="D13" i="3"/>
  <c r="D4" i="3"/>
  <c r="S5" i="3" l="1"/>
  <c r="S6" i="3"/>
  <c r="S7" i="3"/>
  <c r="S8" i="3"/>
  <c r="S9" i="3"/>
  <c r="S10" i="3"/>
  <c r="S4" i="3"/>
</calcChain>
</file>

<file path=xl/sharedStrings.xml><?xml version="1.0" encoding="utf-8"?>
<sst xmlns="http://schemas.openxmlformats.org/spreadsheetml/2006/main" count="122" uniqueCount="48">
  <si>
    <t>no</t>
  </si>
  <si>
    <t>1st week</t>
  </si>
  <si>
    <t>2nd week</t>
  </si>
  <si>
    <t>No</t>
  </si>
  <si>
    <t>Fibrosis</t>
  </si>
  <si>
    <t>Nurse cell</t>
  </si>
  <si>
    <t>Vacuolation</t>
  </si>
  <si>
    <t>Muscular destruction</t>
  </si>
  <si>
    <t>Cellular infiltration</t>
  </si>
  <si>
    <t>Total</t>
  </si>
  <si>
    <t>total</t>
  </si>
  <si>
    <t>NBL 1</t>
  </si>
  <si>
    <t>NBL 2</t>
  </si>
  <si>
    <t>NBL 3</t>
  </si>
  <si>
    <t>NBL 4</t>
  </si>
  <si>
    <t>NBL1</t>
  </si>
  <si>
    <t>NBL2</t>
  </si>
  <si>
    <t>El 1</t>
  </si>
  <si>
    <t>El 2</t>
  </si>
  <si>
    <t>El 3</t>
  </si>
  <si>
    <t>El 4</t>
  </si>
  <si>
    <t>Pre-tretment</t>
  </si>
  <si>
    <t>Post-treatment</t>
  </si>
  <si>
    <t>Pre-treatment</t>
  </si>
  <si>
    <t>Infected+Saline</t>
  </si>
  <si>
    <t>Infected+vitamin C</t>
  </si>
  <si>
    <t>first week</t>
  </si>
  <si>
    <t>second week</t>
  </si>
  <si>
    <t>Third week</t>
  </si>
  <si>
    <t>fourth week</t>
  </si>
  <si>
    <t>18±0.79</t>
  </si>
  <si>
    <t>Masseter</t>
  </si>
  <si>
    <t>Infected+ vitamin C</t>
  </si>
  <si>
    <t>Triceps</t>
  </si>
  <si>
    <t>Gastrocnemius</t>
  </si>
  <si>
    <t>Rib cage</t>
  </si>
  <si>
    <t>Intact</t>
  </si>
  <si>
    <t>Deformed</t>
  </si>
  <si>
    <t>Vacuolated</t>
  </si>
  <si>
    <t>Uninfected+ saline</t>
  </si>
  <si>
    <t>Ck</t>
  </si>
  <si>
    <t>AST</t>
  </si>
  <si>
    <t>MDA</t>
  </si>
  <si>
    <t>SoD</t>
  </si>
  <si>
    <t>CAT</t>
  </si>
  <si>
    <t>%change</t>
  </si>
  <si>
    <t>%Change</t>
  </si>
  <si>
    <t>Uninfected+saline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</si>
</sst>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3F3F3F"/>
      <name val="Calibri"/>
      <family val="2"/>
      <scheme val="minor"/>
    </font>
    <font>
      <b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rgb="FF7F7F7F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9" borderId="12" applyNumberFormat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6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164" fontId="0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2" fontId="0" fillId="8" borderId="5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2" fontId="0" fillId="8" borderId="2" xfId="0" applyNumberFormat="1" applyFill="1" applyBorder="1" applyAlignment="1">
      <alignment horizontal="center"/>
    </xf>
    <xf numFmtId="2" fontId="0" fillId="8" borderId="7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/>
    <xf numFmtId="0" fontId="0" fillId="6" borderId="0" xfId="0" applyFill="1"/>
    <xf numFmtId="0" fontId="0" fillId="5" borderId="0" xfId="0" applyFill="1"/>
    <xf numFmtId="0" fontId="0" fillId="8" borderId="0" xfId="0" applyFill="1"/>
    <xf numFmtId="0" fontId="0" fillId="3" borderId="0" xfId="0" applyFill="1"/>
    <xf numFmtId="164" fontId="0" fillId="5" borderId="4" xfId="1" applyFont="1" applyFill="1" applyBorder="1" applyAlignment="1">
      <alignment horizontal="center"/>
    </xf>
    <xf numFmtId="2" fontId="0" fillId="8" borderId="4" xfId="1" applyNumberFormat="1" applyFont="1" applyFill="1" applyBorder="1" applyAlignment="1">
      <alignment horizontal="center"/>
    </xf>
    <xf numFmtId="164" fontId="0" fillId="8" borderId="5" xfId="1" applyFont="1" applyFill="1" applyBorder="1" applyAlignment="1">
      <alignment horizontal="center"/>
    </xf>
    <xf numFmtId="164" fontId="0" fillId="3" borderId="4" xfId="1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8" borderId="12" xfId="2" applyFill="1" applyAlignment="1">
      <alignment horizontal="center"/>
    </xf>
    <xf numFmtId="0" fontId="4" fillId="3" borderId="12" xfId="2" applyFill="1" applyAlignment="1">
      <alignment horizontal="center"/>
    </xf>
    <xf numFmtId="0" fontId="0" fillId="0" borderId="0" xfId="0" applyAlignment="1">
      <alignment horizontal="center"/>
    </xf>
    <xf numFmtId="0" fontId="4" fillId="3" borderId="14" xfId="2" applyFill="1" applyBorder="1" applyAlignment="1">
      <alignment horizontal="center"/>
    </xf>
    <xf numFmtId="0" fontId="4" fillId="3" borderId="15" xfId="2" applyFill="1" applyBorder="1" applyAlignment="1">
      <alignment horizontal="center"/>
    </xf>
    <xf numFmtId="0" fontId="4" fillId="3" borderId="16" xfId="2" applyFill="1" applyBorder="1" applyAlignment="1">
      <alignment horizontal="center"/>
    </xf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01"/>
  <sheetViews>
    <sheetView workbookViewId="0">
      <selection activeCell="C1" sqref="C1:H1"/>
    </sheetView>
  </sheetViews>
  <sheetFormatPr defaultColWidth="8.7109375" defaultRowHeight="15" x14ac:dyDescent="0.25"/>
  <cols>
    <col min="1" max="1" width="10.28515625" style="1" bestFit="1" customWidth="1"/>
    <col min="2" max="2" width="8.7109375" style="1"/>
    <col min="3" max="7" width="8.7109375" style="19"/>
    <col min="8" max="8" width="9.28515625" style="19" bestFit="1" customWidth="1"/>
    <col min="9" max="9" width="9.28515625" style="19" customWidth="1"/>
    <col min="10" max="11" width="8.7109375" style="1"/>
    <col min="12" max="12" width="9.28515625" style="1" bestFit="1" customWidth="1"/>
    <col min="13" max="16384" width="8.7109375" style="1"/>
  </cols>
  <sheetData>
    <row r="1" spans="2:23" x14ac:dyDescent="0.25">
      <c r="C1" s="70" t="s">
        <v>47</v>
      </c>
      <c r="D1" s="70"/>
      <c r="E1" s="70"/>
      <c r="F1" s="70"/>
      <c r="G1" s="70"/>
      <c r="H1" s="70"/>
      <c r="I1" s="50"/>
      <c r="J1" s="72" t="s">
        <v>24</v>
      </c>
      <c r="K1" s="72"/>
      <c r="L1" s="72"/>
      <c r="M1" s="72"/>
      <c r="N1" s="72"/>
      <c r="O1" s="72"/>
      <c r="P1" s="43"/>
      <c r="Q1" s="71" t="s">
        <v>25</v>
      </c>
      <c r="R1" s="71"/>
      <c r="S1" s="71"/>
      <c r="T1" s="71"/>
      <c r="U1" s="71"/>
      <c r="V1" s="71"/>
    </row>
    <row r="2" spans="2:23" ht="15.75" thickBot="1" x14ac:dyDescent="0.3">
      <c r="B2" s="2" t="s">
        <v>0</v>
      </c>
      <c r="C2" s="3" t="s">
        <v>26</v>
      </c>
      <c r="D2" s="3" t="s">
        <v>27</v>
      </c>
      <c r="E2" s="3" t="s">
        <v>45</v>
      </c>
      <c r="F2" s="3" t="s">
        <v>28</v>
      </c>
      <c r="G2" s="3" t="s">
        <v>45</v>
      </c>
      <c r="H2" s="3" t="s">
        <v>29</v>
      </c>
      <c r="I2" s="3" t="s">
        <v>45</v>
      </c>
      <c r="J2" s="37" t="s">
        <v>26</v>
      </c>
      <c r="K2" s="37" t="s">
        <v>27</v>
      </c>
      <c r="L2" s="37" t="s">
        <v>45</v>
      </c>
      <c r="M2" s="37" t="s">
        <v>28</v>
      </c>
      <c r="N2" s="37" t="s">
        <v>45</v>
      </c>
      <c r="O2" s="37" t="s">
        <v>29</v>
      </c>
      <c r="P2" s="37" t="s">
        <v>45</v>
      </c>
      <c r="Q2" s="6" t="s">
        <v>26</v>
      </c>
      <c r="R2" s="6" t="s">
        <v>27</v>
      </c>
      <c r="S2" s="6" t="s">
        <v>45</v>
      </c>
      <c r="T2" s="6" t="s">
        <v>28</v>
      </c>
      <c r="U2" s="6" t="s">
        <v>45</v>
      </c>
      <c r="V2" s="6" t="s">
        <v>29</v>
      </c>
      <c r="W2" s="1" t="s">
        <v>46</v>
      </c>
    </row>
    <row r="3" spans="2:23" x14ac:dyDescent="0.25">
      <c r="B3" s="7">
        <v>1</v>
      </c>
      <c r="C3" s="8">
        <v>17.5</v>
      </c>
      <c r="D3" s="8">
        <v>16.5</v>
      </c>
      <c r="E3" s="66">
        <f>(D3-C3)/D3*100</f>
        <v>-6.0606060606060606</v>
      </c>
      <c r="F3" s="8">
        <v>13</v>
      </c>
      <c r="G3" s="66">
        <f>(F3-C3)/F3*100</f>
        <v>-34.615384615384613</v>
      </c>
      <c r="H3" s="8">
        <v>15</v>
      </c>
      <c r="I3" s="66">
        <f>(H3-C3)/H3*100</f>
        <v>-16.666666666666664</v>
      </c>
      <c r="J3" s="38">
        <v>16</v>
      </c>
      <c r="K3" s="38">
        <v>15</v>
      </c>
      <c r="L3" s="67">
        <f>(K3-J3)/K3*100</f>
        <v>-6.666666666666667</v>
      </c>
      <c r="M3" s="38">
        <v>17.5</v>
      </c>
      <c r="N3" s="68">
        <f>(M3-J3)/M3*100</f>
        <v>8.5714285714285712</v>
      </c>
      <c r="O3" s="39">
        <v>16.5</v>
      </c>
      <c r="P3" s="68">
        <f>(O3-J3)/O3*100</f>
        <v>3.0303030303030303</v>
      </c>
      <c r="Q3" s="10">
        <v>15</v>
      </c>
      <c r="R3" s="10">
        <v>15.3</v>
      </c>
      <c r="S3" s="69">
        <f>(R3-Q3)/R3*100</f>
        <v>1.9607843137254948</v>
      </c>
      <c r="T3" s="10">
        <v>16</v>
      </c>
      <c r="U3" s="69">
        <f>(T3-Q3)/T3*100</f>
        <v>6.25</v>
      </c>
      <c r="V3" s="10">
        <v>15</v>
      </c>
      <c r="W3" s="27">
        <f>(V3-Q3)/V3*100</f>
        <v>0</v>
      </c>
    </row>
    <row r="4" spans="2:23" x14ac:dyDescent="0.25">
      <c r="B4" s="11">
        <v>2</v>
      </c>
      <c r="C4" s="12">
        <v>20</v>
      </c>
      <c r="D4" s="12">
        <v>20.5</v>
      </c>
      <c r="E4" s="66">
        <f t="shared" ref="E4:E12" si="0">(D4-C4)/D4*100</f>
        <v>2.4390243902439024</v>
      </c>
      <c r="F4" s="12">
        <v>19.5</v>
      </c>
      <c r="G4" s="66">
        <f t="shared" ref="G4:G12" si="1">(F4-C4)/F4*100</f>
        <v>-2.5641025641025639</v>
      </c>
      <c r="H4" s="12">
        <v>24</v>
      </c>
      <c r="I4" s="66">
        <f t="shared" ref="I4:I11" si="2">(H4-C4)/H4*100</f>
        <v>16.666666666666664</v>
      </c>
      <c r="J4" s="40">
        <v>21</v>
      </c>
      <c r="K4" s="40">
        <v>19</v>
      </c>
      <c r="L4" s="67">
        <f t="shared" ref="L4:L12" si="3">(K4-J4)/K4*100</f>
        <v>-10.526315789473683</v>
      </c>
      <c r="M4" s="40">
        <v>18.3</v>
      </c>
      <c r="N4" s="68">
        <f t="shared" ref="N4:N12" si="4">(M4-J4)/M4*100</f>
        <v>-14.754098360655732</v>
      </c>
      <c r="O4" s="41">
        <v>17.5</v>
      </c>
      <c r="P4" s="68">
        <f t="shared" ref="P4:P12" si="5">(O4-J4)/O4*100</f>
        <v>-20</v>
      </c>
      <c r="Q4" s="15">
        <v>15</v>
      </c>
      <c r="R4" s="15">
        <v>15</v>
      </c>
      <c r="S4" s="69">
        <f t="shared" ref="S4:S12" si="6">(R4-Q4)/R4*100</f>
        <v>0</v>
      </c>
      <c r="T4" s="15">
        <v>18</v>
      </c>
      <c r="U4" s="69">
        <f t="shared" ref="U4:U12" si="7">(T4-Q4)/T4*100</f>
        <v>16.666666666666664</v>
      </c>
      <c r="V4" s="15">
        <v>17</v>
      </c>
      <c r="W4" s="27">
        <f t="shared" ref="W4:W12" si="8">(V4-Q4)/V4*100</f>
        <v>11.76470588235294</v>
      </c>
    </row>
    <row r="5" spans="2:23" x14ac:dyDescent="0.25">
      <c r="B5" s="11">
        <v>3</v>
      </c>
      <c r="C5" s="12">
        <v>16</v>
      </c>
      <c r="D5" s="12">
        <v>20</v>
      </c>
      <c r="E5" s="66">
        <f t="shared" si="0"/>
        <v>20</v>
      </c>
      <c r="F5" s="12">
        <v>18</v>
      </c>
      <c r="G5" s="66">
        <f t="shared" si="1"/>
        <v>11.111111111111111</v>
      </c>
      <c r="H5" s="12">
        <v>21.5</v>
      </c>
      <c r="I5" s="66">
        <f t="shared" si="2"/>
        <v>25.581395348837212</v>
      </c>
      <c r="J5" s="40">
        <v>15</v>
      </c>
      <c r="K5" s="40">
        <v>14.5</v>
      </c>
      <c r="L5" s="67">
        <f t="shared" si="3"/>
        <v>-3.4482758620689653</v>
      </c>
      <c r="M5" s="40">
        <v>15.5</v>
      </c>
      <c r="N5" s="68">
        <f t="shared" si="4"/>
        <v>3.225806451612903</v>
      </c>
      <c r="O5" s="41">
        <v>15.5</v>
      </c>
      <c r="P5" s="68">
        <f t="shared" si="5"/>
        <v>3.225806451612903</v>
      </c>
      <c r="Q5" s="15">
        <v>15</v>
      </c>
      <c r="R5" s="15">
        <v>15</v>
      </c>
      <c r="S5" s="69">
        <f t="shared" si="6"/>
        <v>0</v>
      </c>
      <c r="T5" s="15">
        <v>16</v>
      </c>
      <c r="U5" s="69">
        <f t="shared" si="7"/>
        <v>6.25</v>
      </c>
      <c r="V5" s="15">
        <v>18.100000000000001</v>
      </c>
      <c r="W5" s="27">
        <f t="shared" si="8"/>
        <v>17.127071823204425</v>
      </c>
    </row>
    <row r="6" spans="2:23" x14ac:dyDescent="0.25">
      <c r="B6" s="11">
        <v>4</v>
      </c>
      <c r="C6" s="12">
        <v>19</v>
      </c>
      <c r="D6" s="12">
        <v>19</v>
      </c>
      <c r="E6" s="66">
        <f t="shared" si="0"/>
        <v>0</v>
      </c>
      <c r="F6" s="12">
        <v>17.600000000000001</v>
      </c>
      <c r="G6" s="66">
        <f t="shared" si="1"/>
        <v>-7.9545454545454461</v>
      </c>
      <c r="H6" s="12">
        <v>20</v>
      </c>
      <c r="I6" s="66">
        <f t="shared" si="2"/>
        <v>5</v>
      </c>
      <c r="J6" s="40">
        <v>15</v>
      </c>
      <c r="K6" s="40">
        <v>15</v>
      </c>
      <c r="L6" s="67">
        <f t="shared" si="3"/>
        <v>0</v>
      </c>
      <c r="M6" s="40">
        <v>17.5</v>
      </c>
      <c r="N6" s="68">
        <f t="shared" si="4"/>
        <v>14.285714285714285</v>
      </c>
      <c r="O6" s="41">
        <v>19</v>
      </c>
      <c r="P6" s="68">
        <f t="shared" si="5"/>
        <v>21.052631578947366</v>
      </c>
      <c r="Q6" s="15">
        <v>15</v>
      </c>
      <c r="R6" s="15">
        <v>15.2</v>
      </c>
      <c r="S6" s="69">
        <f t="shared" si="6"/>
        <v>1.315789473684206</v>
      </c>
      <c r="T6" s="15">
        <v>16.600000000000001</v>
      </c>
      <c r="U6" s="69">
        <f t="shared" si="7"/>
        <v>9.6385542168674778</v>
      </c>
      <c r="V6" s="15">
        <v>16</v>
      </c>
      <c r="W6" s="27">
        <f t="shared" si="8"/>
        <v>6.25</v>
      </c>
    </row>
    <row r="7" spans="2:23" x14ac:dyDescent="0.25">
      <c r="B7" s="11">
        <v>5</v>
      </c>
      <c r="C7" s="12">
        <v>21</v>
      </c>
      <c r="D7" s="12">
        <v>20.5</v>
      </c>
      <c r="E7" s="66">
        <f t="shared" si="0"/>
        <v>-2.4390243902439024</v>
      </c>
      <c r="F7" s="12">
        <v>16.5</v>
      </c>
      <c r="G7" s="66">
        <f t="shared" si="1"/>
        <v>-27.27272727272727</v>
      </c>
      <c r="H7" s="12">
        <v>19</v>
      </c>
      <c r="I7" s="66">
        <f t="shared" si="2"/>
        <v>-10.526315789473683</v>
      </c>
      <c r="J7" s="40">
        <v>15</v>
      </c>
      <c r="K7" s="40">
        <v>14</v>
      </c>
      <c r="L7" s="67">
        <f t="shared" si="3"/>
        <v>-7.1428571428571423</v>
      </c>
      <c r="M7" s="40">
        <v>15.7</v>
      </c>
      <c r="N7" s="68">
        <f t="shared" si="4"/>
        <v>4.4585987261146451</v>
      </c>
      <c r="O7" s="40">
        <v>14.5</v>
      </c>
      <c r="P7" s="68">
        <f t="shared" si="5"/>
        <v>-3.4482758620689653</v>
      </c>
      <c r="Q7" s="15">
        <v>15</v>
      </c>
      <c r="R7" s="15">
        <v>15</v>
      </c>
      <c r="S7" s="69">
        <f t="shared" si="6"/>
        <v>0</v>
      </c>
      <c r="T7" s="15">
        <v>16</v>
      </c>
      <c r="U7" s="69">
        <f t="shared" si="7"/>
        <v>6.25</v>
      </c>
      <c r="V7" s="15">
        <v>18</v>
      </c>
      <c r="W7" s="27">
        <f t="shared" si="8"/>
        <v>16.666666666666664</v>
      </c>
    </row>
    <row r="8" spans="2:23" x14ac:dyDescent="0.25">
      <c r="B8" s="11">
        <v>6</v>
      </c>
      <c r="C8" s="12">
        <v>20.5</v>
      </c>
      <c r="D8" s="12">
        <v>20.7</v>
      </c>
      <c r="E8" s="66">
        <f t="shared" si="0"/>
        <v>0.96618357487922368</v>
      </c>
      <c r="F8" s="12">
        <v>19</v>
      </c>
      <c r="G8" s="66">
        <f t="shared" si="1"/>
        <v>-7.8947368421052628</v>
      </c>
      <c r="H8" s="12">
        <v>21.5</v>
      </c>
      <c r="I8" s="66">
        <f>(H8-C8)/H8*100</f>
        <v>4.6511627906976747</v>
      </c>
      <c r="J8" s="42">
        <v>25</v>
      </c>
      <c r="K8" s="42">
        <v>22</v>
      </c>
      <c r="L8" s="67">
        <f t="shared" si="3"/>
        <v>-13.636363636363635</v>
      </c>
      <c r="M8" s="42">
        <v>22</v>
      </c>
      <c r="N8" s="68">
        <f t="shared" si="4"/>
        <v>-13.636363636363635</v>
      </c>
      <c r="O8" s="42">
        <v>21</v>
      </c>
      <c r="P8" s="68">
        <f t="shared" si="5"/>
        <v>-19.047619047619047</v>
      </c>
      <c r="Q8" s="15">
        <v>16</v>
      </c>
      <c r="R8" s="15">
        <v>16.399999999999999</v>
      </c>
      <c r="S8" s="69">
        <f t="shared" si="6"/>
        <v>2.4390243902438939</v>
      </c>
      <c r="T8" s="15">
        <v>19</v>
      </c>
      <c r="U8" s="69">
        <f t="shared" si="7"/>
        <v>15.789473684210526</v>
      </c>
      <c r="V8" s="15">
        <v>18.5</v>
      </c>
      <c r="W8" s="27">
        <f t="shared" si="8"/>
        <v>13.513513513513514</v>
      </c>
    </row>
    <row r="9" spans="2:23" x14ac:dyDescent="0.25">
      <c r="B9" s="11">
        <v>7</v>
      </c>
      <c r="C9" s="12">
        <v>19.5</v>
      </c>
      <c r="D9" s="12">
        <v>20</v>
      </c>
      <c r="E9" s="66">
        <f t="shared" si="0"/>
        <v>2.5</v>
      </c>
      <c r="F9" s="12">
        <v>15</v>
      </c>
      <c r="G9" s="66">
        <f t="shared" si="1"/>
        <v>-30</v>
      </c>
      <c r="H9" s="12">
        <v>20.5</v>
      </c>
      <c r="I9" s="66">
        <f t="shared" si="2"/>
        <v>4.8780487804878048</v>
      </c>
      <c r="J9" s="42">
        <v>23</v>
      </c>
      <c r="K9" s="42">
        <v>20.100000000000001</v>
      </c>
      <c r="L9" s="67">
        <f t="shared" si="3"/>
        <v>-14.427860696517406</v>
      </c>
      <c r="M9" s="42">
        <v>20.399999999999999</v>
      </c>
      <c r="N9" s="68">
        <f t="shared" si="4"/>
        <v>-12.745098039215694</v>
      </c>
      <c r="O9" s="42">
        <v>19</v>
      </c>
      <c r="P9" s="68">
        <f t="shared" si="5"/>
        <v>-21.052631578947366</v>
      </c>
      <c r="Q9" s="15">
        <v>15</v>
      </c>
      <c r="R9" s="15">
        <v>15.3</v>
      </c>
      <c r="S9" s="69">
        <f t="shared" si="6"/>
        <v>1.9607843137254948</v>
      </c>
      <c r="T9" s="15">
        <v>18.5</v>
      </c>
      <c r="U9" s="69">
        <f t="shared" si="7"/>
        <v>18.918918918918919</v>
      </c>
      <c r="V9" s="15">
        <v>17.5</v>
      </c>
      <c r="W9" s="27">
        <f t="shared" si="8"/>
        <v>14.285714285714285</v>
      </c>
    </row>
    <row r="10" spans="2:23" x14ac:dyDescent="0.25">
      <c r="B10" s="11">
        <v>8</v>
      </c>
      <c r="C10" s="12">
        <v>17</v>
      </c>
      <c r="D10" s="12">
        <v>17.5</v>
      </c>
      <c r="E10" s="66">
        <f t="shared" si="0"/>
        <v>2.8571428571428572</v>
      </c>
      <c r="F10" s="12">
        <v>15.5</v>
      </c>
      <c r="G10" s="66">
        <f t="shared" si="1"/>
        <v>-9.67741935483871</v>
      </c>
      <c r="H10" s="12">
        <v>17.5</v>
      </c>
      <c r="I10" s="66">
        <f t="shared" si="2"/>
        <v>2.8571428571428572</v>
      </c>
      <c r="J10" s="42">
        <v>14.9</v>
      </c>
      <c r="K10" s="42">
        <v>14.5</v>
      </c>
      <c r="L10" s="67">
        <f t="shared" si="3"/>
        <v>-2.7586206896551748</v>
      </c>
      <c r="M10" s="42">
        <v>13.6</v>
      </c>
      <c r="N10" s="68">
        <f t="shared" si="4"/>
        <v>-9.5588235294117698</v>
      </c>
      <c r="O10" s="42">
        <v>12</v>
      </c>
      <c r="P10" s="68">
        <f t="shared" si="5"/>
        <v>-24.166666666666671</v>
      </c>
      <c r="Q10" s="29">
        <v>20</v>
      </c>
      <c r="R10" s="29">
        <v>20.5</v>
      </c>
      <c r="S10" s="69">
        <f t="shared" si="6"/>
        <v>2.4390243902439024</v>
      </c>
      <c r="T10" s="29">
        <v>23</v>
      </c>
      <c r="U10" s="69">
        <f t="shared" si="7"/>
        <v>13.043478260869565</v>
      </c>
      <c r="V10" s="29">
        <v>22</v>
      </c>
      <c r="W10" s="27">
        <f t="shared" si="8"/>
        <v>9.0909090909090917</v>
      </c>
    </row>
    <row r="11" spans="2:23" x14ac:dyDescent="0.25">
      <c r="B11" s="16">
        <v>9</v>
      </c>
      <c r="C11" s="12">
        <v>18.5</v>
      </c>
      <c r="D11" s="12">
        <v>19.399999999999999</v>
      </c>
      <c r="E11" s="66">
        <f t="shared" si="0"/>
        <v>4.6391752577319521</v>
      </c>
      <c r="F11" s="12">
        <v>19.5</v>
      </c>
      <c r="G11" s="66">
        <f t="shared" si="1"/>
        <v>5.1282051282051277</v>
      </c>
      <c r="H11" s="12">
        <v>22</v>
      </c>
      <c r="I11" s="66">
        <f t="shared" si="2"/>
        <v>15.909090909090908</v>
      </c>
      <c r="J11" s="42">
        <v>21.6</v>
      </c>
      <c r="K11" s="42">
        <v>18.5</v>
      </c>
      <c r="L11" s="67">
        <f t="shared" si="3"/>
        <v>-16.756756756756765</v>
      </c>
      <c r="M11" s="42">
        <v>17.5</v>
      </c>
      <c r="N11" s="68">
        <f t="shared" si="4"/>
        <v>-23.428571428571438</v>
      </c>
      <c r="O11" s="42">
        <v>16</v>
      </c>
      <c r="P11" s="68">
        <f t="shared" si="5"/>
        <v>-35.000000000000007</v>
      </c>
      <c r="Q11" s="29">
        <v>15</v>
      </c>
      <c r="R11" s="29">
        <v>15.7</v>
      </c>
      <c r="S11" s="69">
        <f t="shared" si="6"/>
        <v>4.4585987261146451</v>
      </c>
      <c r="T11" s="29">
        <v>17</v>
      </c>
      <c r="U11" s="69">
        <f t="shared" si="7"/>
        <v>11.76470588235294</v>
      </c>
      <c r="V11" s="29">
        <v>17</v>
      </c>
      <c r="W11" s="27">
        <f t="shared" si="8"/>
        <v>11.76470588235294</v>
      </c>
    </row>
    <row r="12" spans="2:23" x14ac:dyDescent="0.25">
      <c r="B12" s="16">
        <v>10</v>
      </c>
      <c r="C12" s="12">
        <v>18.2</v>
      </c>
      <c r="D12" s="12">
        <v>19.2</v>
      </c>
      <c r="E12" s="66">
        <f t="shared" si="0"/>
        <v>5.2083333333333339</v>
      </c>
      <c r="F12" s="12">
        <v>17</v>
      </c>
      <c r="G12" s="66">
        <f t="shared" si="1"/>
        <v>-7.0588235294117601</v>
      </c>
      <c r="H12" s="12">
        <v>19</v>
      </c>
      <c r="I12" s="66">
        <f>(H12-C12)/H12*100</f>
        <v>4.2105263157894779</v>
      </c>
      <c r="J12" s="42">
        <v>14.5</v>
      </c>
      <c r="K12" s="42">
        <v>14</v>
      </c>
      <c r="L12" s="67">
        <f t="shared" si="3"/>
        <v>-3.5714285714285712</v>
      </c>
      <c r="M12" s="42">
        <v>15</v>
      </c>
      <c r="N12" s="68">
        <f t="shared" si="4"/>
        <v>3.3333333333333335</v>
      </c>
      <c r="O12" s="42">
        <v>14</v>
      </c>
      <c r="P12" s="68">
        <f t="shared" si="5"/>
        <v>-3.5714285714285712</v>
      </c>
      <c r="Q12" s="29">
        <v>17.600000000000001</v>
      </c>
      <c r="R12" s="29">
        <v>19.5</v>
      </c>
      <c r="S12" s="69">
        <f t="shared" si="6"/>
        <v>9.7435897435897374</v>
      </c>
      <c r="T12" s="29">
        <v>22</v>
      </c>
      <c r="U12" s="69">
        <f t="shared" si="7"/>
        <v>19.999999999999993</v>
      </c>
      <c r="V12" s="29">
        <v>21.5</v>
      </c>
      <c r="W12" s="27">
        <f t="shared" si="8"/>
        <v>18.139534883720923</v>
      </c>
    </row>
    <row r="13" spans="2:23" x14ac:dyDescent="0.25">
      <c r="C13" s="1"/>
      <c r="D13" s="1"/>
      <c r="E13" s="1"/>
      <c r="F13" s="1"/>
      <c r="G13" s="1"/>
      <c r="H13" s="1"/>
      <c r="I13" s="1"/>
      <c r="J13" s="18"/>
      <c r="K13" s="18"/>
      <c r="L13" s="18"/>
    </row>
    <row r="14" spans="2:23" x14ac:dyDescent="0.25">
      <c r="C14" s="1"/>
      <c r="D14" s="1"/>
      <c r="E14" s="1"/>
      <c r="F14" s="1"/>
      <c r="G14" s="1"/>
      <c r="H14" s="1"/>
      <c r="I14" s="1"/>
      <c r="J14" s="18"/>
      <c r="K14" s="18"/>
      <c r="L14" s="18"/>
    </row>
    <row r="15" spans="2:23" x14ac:dyDescent="0.25">
      <c r="C15" s="1"/>
      <c r="D15" s="1"/>
      <c r="E15" s="1"/>
      <c r="F15" s="1"/>
      <c r="G15" s="1"/>
      <c r="H15" s="1"/>
      <c r="I15" s="1"/>
    </row>
    <row r="16" spans="2:23" x14ac:dyDescent="0.25">
      <c r="C16" s="1"/>
      <c r="D16" s="1"/>
      <c r="E16" s="1"/>
      <c r="F16" s="1"/>
      <c r="G16" s="1"/>
      <c r="H16" s="1"/>
      <c r="I16" s="1"/>
    </row>
    <row r="17" spans="3:9" x14ac:dyDescent="0.25">
      <c r="C17" s="1"/>
      <c r="D17" s="1"/>
      <c r="E17" s="1"/>
      <c r="F17" s="1"/>
      <c r="G17" s="1"/>
      <c r="H17" s="1"/>
      <c r="I17" s="1"/>
    </row>
    <row r="18" spans="3:9" x14ac:dyDescent="0.25">
      <c r="C18" s="1"/>
      <c r="D18" s="1"/>
      <c r="E18" s="1"/>
      <c r="F18" s="1"/>
      <c r="G18" s="1"/>
      <c r="H18" s="1"/>
      <c r="I18" s="1"/>
    </row>
    <row r="19" spans="3:9" x14ac:dyDescent="0.25">
      <c r="C19" s="1"/>
      <c r="D19" s="1"/>
      <c r="E19" s="1"/>
      <c r="F19" s="1"/>
      <c r="G19" s="1"/>
      <c r="H19" s="1"/>
      <c r="I19" s="1"/>
    </row>
    <row r="20" spans="3:9" x14ac:dyDescent="0.25">
      <c r="C20" s="1"/>
      <c r="D20" s="1"/>
      <c r="E20" s="1"/>
      <c r="F20" s="1"/>
      <c r="G20" s="1"/>
      <c r="H20" s="1"/>
      <c r="I20" s="1"/>
    </row>
    <row r="21" spans="3:9" x14ac:dyDescent="0.25">
      <c r="C21" s="1"/>
      <c r="D21" s="1"/>
      <c r="E21" s="1"/>
      <c r="F21" s="1"/>
      <c r="G21" s="1"/>
      <c r="H21" s="1"/>
      <c r="I21" s="1"/>
    </row>
    <row r="22" spans="3:9" x14ac:dyDescent="0.25">
      <c r="C22" s="1"/>
      <c r="D22" s="1"/>
      <c r="E22" s="1"/>
      <c r="F22" s="1"/>
      <c r="G22" s="1"/>
      <c r="H22" s="1"/>
      <c r="I22" s="1"/>
    </row>
    <row r="23" spans="3:9" x14ac:dyDescent="0.25">
      <c r="C23" s="1"/>
      <c r="D23" s="1"/>
      <c r="E23" s="1"/>
      <c r="F23" s="1"/>
      <c r="G23" s="1"/>
      <c r="H23" s="1"/>
      <c r="I23" s="1"/>
    </row>
    <row r="24" spans="3:9" x14ac:dyDescent="0.25">
      <c r="C24" s="1"/>
      <c r="D24" s="1"/>
      <c r="E24" s="1"/>
      <c r="F24" s="1"/>
      <c r="G24" s="1"/>
      <c r="H24" s="1"/>
      <c r="I24" s="1"/>
    </row>
    <row r="25" spans="3:9" x14ac:dyDescent="0.25">
      <c r="C25" s="1"/>
      <c r="D25" s="1"/>
      <c r="E25" s="1"/>
      <c r="F25" s="1"/>
      <c r="G25" s="1"/>
      <c r="H25" s="1"/>
      <c r="I25" s="1"/>
    </row>
    <row r="26" spans="3:9" x14ac:dyDescent="0.25">
      <c r="C26" s="1"/>
      <c r="D26" s="1"/>
      <c r="E26" s="1"/>
      <c r="F26" s="1"/>
      <c r="G26" s="1"/>
      <c r="H26" s="1"/>
      <c r="I26" s="1"/>
    </row>
    <row r="27" spans="3:9" x14ac:dyDescent="0.25">
      <c r="C27" s="1"/>
      <c r="D27" s="1"/>
      <c r="E27" s="1"/>
      <c r="F27" s="1"/>
      <c r="G27" s="1"/>
      <c r="H27" s="1"/>
      <c r="I27" s="1"/>
    </row>
    <row r="28" spans="3:9" x14ac:dyDescent="0.25">
      <c r="C28" s="1"/>
      <c r="D28" s="1"/>
      <c r="E28" s="1"/>
      <c r="F28" s="1"/>
      <c r="G28" s="1"/>
      <c r="H28" s="1"/>
      <c r="I28" s="1"/>
    </row>
    <row r="29" spans="3:9" x14ac:dyDescent="0.25">
      <c r="C29" s="1"/>
      <c r="D29" s="1"/>
      <c r="E29" s="1"/>
      <c r="F29" s="1"/>
      <c r="G29" s="1"/>
      <c r="H29" s="1"/>
      <c r="I29" s="1"/>
    </row>
    <row r="30" spans="3:9" x14ac:dyDescent="0.25">
      <c r="C30" s="1"/>
      <c r="D30" s="1"/>
      <c r="E30" s="1"/>
      <c r="F30" s="1"/>
      <c r="G30" s="1"/>
      <c r="H30" s="1"/>
      <c r="I30" s="1"/>
    </row>
    <row r="31" spans="3:9" x14ac:dyDescent="0.25">
      <c r="C31" s="1"/>
      <c r="D31" s="1"/>
      <c r="E31" s="1"/>
      <c r="F31" s="1"/>
      <c r="G31" s="1"/>
      <c r="H31" s="1"/>
      <c r="I31" s="1"/>
    </row>
    <row r="32" spans="3:9" x14ac:dyDescent="0.25">
      <c r="C32" s="1"/>
      <c r="D32" s="1"/>
      <c r="E32" s="1"/>
      <c r="F32" s="1"/>
      <c r="G32" s="1"/>
      <c r="H32" s="1"/>
      <c r="I32" s="1"/>
    </row>
    <row r="33" spans="3:9" x14ac:dyDescent="0.25">
      <c r="C33" s="1"/>
      <c r="D33" s="1"/>
      <c r="E33" s="1"/>
      <c r="F33" s="1"/>
      <c r="G33" s="1"/>
      <c r="H33" s="1"/>
      <c r="I33" s="1"/>
    </row>
    <row r="34" spans="3:9" x14ac:dyDescent="0.25">
      <c r="C34" s="1"/>
      <c r="D34" s="1"/>
      <c r="E34" s="1"/>
      <c r="F34" s="1"/>
      <c r="G34" s="1"/>
      <c r="H34" s="1"/>
      <c r="I34" s="1"/>
    </row>
    <row r="35" spans="3:9" x14ac:dyDescent="0.25">
      <c r="C35" s="1"/>
      <c r="D35" s="1"/>
      <c r="E35" s="1"/>
      <c r="F35" s="1"/>
      <c r="G35" s="1"/>
      <c r="H35" s="1"/>
      <c r="I35" s="1"/>
    </row>
    <row r="36" spans="3:9" x14ac:dyDescent="0.25">
      <c r="C36" s="1"/>
      <c r="D36" s="1"/>
      <c r="E36" s="1"/>
      <c r="F36" s="1"/>
      <c r="G36" s="1"/>
      <c r="H36" s="1"/>
      <c r="I36" s="1"/>
    </row>
    <row r="37" spans="3:9" x14ac:dyDescent="0.25">
      <c r="C37" s="1"/>
      <c r="D37" s="1"/>
      <c r="E37" s="1"/>
      <c r="F37" s="1"/>
      <c r="G37" s="1"/>
      <c r="H37" s="1"/>
      <c r="I37" s="1"/>
    </row>
    <row r="38" spans="3:9" x14ac:dyDescent="0.25">
      <c r="C38" s="1"/>
      <c r="D38" s="1"/>
      <c r="E38" s="1"/>
      <c r="F38" s="1"/>
      <c r="G38" s="1"/>
      <c r="H38" s="1"/>
      <c r="I38" s="1"/>
    </row>
    <row r="39" spans="3:9" x14ac:dyDescent="0.25">
      <c r="C39" s="1"/>
      <c r="D39" s="1"/>
      <c r="E39" s="1"/>
      <c r="F39" s="1"/>
      <c r="G39" s="1"/>
      <c r="H39" s="1"/>
      <c r="I39" s="1"/>
    </row>
    <row r="40" spans="3:9" x14ac:dyDescent="0.25">
      <c r="C40" s="1"/>
      <c r="D40" s="1"/>
      <c r="E40" s="1"/>
      <c r="F40" s="1"/>
      <c r="G40" s="1"/>
      <c r="H40" s="1"/>
      <c r="I40" s="1"/>
    </row>
    <row r="41" spans="3:9" x14ac:dyDescent="0.25">
      <c r="C41" s="1"/>
      <c r="D41" s="1"/>
      <c r="E41" s="1"/>
      <c r="F41" s="1"/>
      <c r="G41" s="1"/>
      <c r="H41" s="1"/>
      <c r="I41" s="1"/>
    </row>
    <row r="42" spans="3:9" x14ac:dyDescent="0.25">
      <c r="C42" s="1"/>
      <c r="D42" s="1"/>
      <c r="E42" s="1"/>
      <c r="F42" s="1"/>
      <c r="G42" s="1"/>
      <c r="H42" s="1"/>
      <c r="I42" s="1"/>
    </row>
    <row r="43" spans="3:9" x14ac:dyDescent="0.25">
      <c r="C43" s="1"/>
      <c r="D43" s="1"/>
      <c r="E43" s="1"/>
      <c r="F43" s="1"/>
      <c r="G43" s="1"/>
      <c r="H43" s="1"/>
      <c r="I43" s="1"/>
    </row>
    <row r="44" spans="3:9" x14ac:dyDescent="0.25">
      <c r="C44" s="1"/>
      <c r="D44" s="1"/>
      <c r="E44" s="1"/>
      <c r="F44" s="1"/>
      <c r="G44" s="1"/>
      <c r="H44" s="1"/>
      <c r="I44" s="1"/>
    </row>
    <row r="45" spans="3:9" x14ac:dyDescent="0.25">
      <c r="C45" s="1"/>
      <c r="D45" s="1"/>
      <c r="E45" s="1"/>
      <c r="F45" s="1"/>
      <c r="G45" s="1"/>
      <c r="H45" s="1"/>
      <c r="I45" s="1"/>
    </row>
    <row r="46" spans="3:9" x14ac:dyDescent="0.25">
      <c r="C46" s="1"/>
      <c r="D46" s="1"/>
      <c r="E46" s="1"/>
      <c r="F46" s="1"/>
      <c r="G46" s="1"/>
      <c r="H46" s="1"/>
      <c r="I46" s="1"/>
    </row>
    <row r="47" spans="3:9" x14ac:dyDescent="0.25">
      <c r="C47" s="1"/>
      <c r="D47" s="1"/>
      <c r="E47" s="1"/>
      <c r="F47" s="1"/>
      <c r="G47" s="1"/>
      <c r="H47" s="1"/>
      <c r="I47" s="1"/>
    </row>
    <row r="48" spans="3:9" x14ac:dyDescent="0.25">
      <c r="C48" s="1"/>
      <c r="D48" s="1"/>
      <c r="E48" s="1"/>
      <c r="F48" s="1"/>
      <c r="G48" s="1"/>
      <c r="H48" s="1"/>
      <c r="I48" s="1"/>
    </row>
    <row r="49" spans="3:9" x14ac:dyDescent="0.25">
      <c r="C49" s="1"/>
      <c r="D49" s="1"/>
      <c r="E49" s="1"/>
      <c r="F49" s="1"/>
      <c r="G49" s="1"/>
      <c r="H49" s="1"/>
      <c r="I49" s="1"/>
    </row>
    <row r="50" spans="3:9" x14ac:dyDescent="0.25">
      <c r="C50" s="1"/>
      <c r="D50" s="1"/>
      <c r="E50" s="1"/>
      <c r="F50" s="1"/>
      <c r="G50" s="1"/>
      <c r="H50" s="1"/>
      <c r="I50" s="1"/>
    </row>
    <row r="51" spans="3:9" x14ac:dyDescent="0.25">
      <c r="C51" s="1"/>
      <c r="D51" s="1"/>
      <c r="E51" s="1"/>
      <c r="F51" s="1"/>
      <c r="G51" s="1"/>
      <c r="H51" s="1"/>
      <c r="I51" s="1"/>
    </row>
    <row r="52" spans="3:9" x14ac:dyDescent="0.25">
      <c r="C52" s="1"/>
      <c r="D52" s="1"/>
      <c r="E52" s="1"/>
      <c r="F52" s="1"/>
      <c r="G52" s="1"/>
      <c r="H52" s="1"/>
      <c r="I52" s="1"/>
    </row>
    <row r="53" spans="3:9" x14ac:dyDescent="0.25">
      <c r="C53" s="1"/>
      <c r="D53" s="1"/>
      <c r="E53" s="1"/>
      <c r="F53" s="1"/>
      <c r="G53" s="1"/>
      <c r="H53" s="1"/>
      <c r="I53" s="1"/>
    </row>
    <row r="54" spans="3:9" x14ac:dyDescent="0.25">
      <c r="C54" s="1"/>
      <c r="D54" s="1"/>
      <c r="E54" s="1"/>
      <c r="F54" s="1"/>
      <c r="G54" s="1"/>
      <c r="H54" s="1"/>
      <c r="I54" s="1"/>
    </row>
    <row r="55" spans="3:9" x14ac:dyDescent="0.25">
      <c r="C55" s="1"/>
      <c r="D55" s="1"/>
      <c r="E55" s="1"/>
      <c r="F55" s="1"/>
      <c r="G55" s="1"/>
      <c r="H55" s="1"/>
      <c r="I55" s="1"/>
    </row>
    <row r="56" spans="3:9" x14ac:dyDescent="0.25">
      <c r="C56" s="1"/>
      <c r="D56" s="1"/>
      <c r="E56" s="1"/>
      <c r="F56" s="1"/>
      <c r="G56" s="1"/>
      <c r="H56" s="1"/>
      <c r="I56" s="1"/>
    </row>
    <row r="57" spans="3:9" x14ac:dyDescent="0.25">
      <c r="C57" s="1"/>
      <c r="D57" s="1"/>
      <c r="E57" s="1"/>
      <c r="F57" s="1"/>
      <c r="G57" s="1"/>
      <c r="H57" s="1"/>
      <c r="I57" s="1"/>
    </row>
    <row r="58" spans="3:9" x14ac:dyDescent="0.25">
      <c r="C58" s="1"/>
      <c r="D58" s="1"/>
      <c r="E58" s="1"/>
      <c r="F58" s="1"/>
      <c r="G58" s="1"/>
      <c r="H58" s="1"/>
      <c r="I58" s="1"/>
    </row>
    <row r="59" spans="3:9" x14ac:dyDescent="0.25">
      <c r="C59" s="1"/>
      <c r="D59" s="1"/>
      <c r="E59" s="1"/>
      <c r="F59" s="1"/>
      <c r="G59" s="1"/>
      <c r="H59" s="1"/>
      <c r="I59" s="1"/>
    </row>
    <row r="60" spans="3:9" x14ac:dyDescent="0.25">
      <c r="C60" s="1"/>
      <c r="D60" s="1"/>
      <c r="E60" s="1"/>
      <c r="F60" s="1"/>
      <c r="G60" s="1"/>
      <c r="H60" s="1"/>
      <c r="I60" s="1"/>
    </row>
    <row r="61" spans="3:9" x14ac:dyDescent="0.25">
      <c r="C61" s="1"/>
      <c r="D61" s="1"/>
      <c r="E61" s="1"/>
      <c r="F61" s="1"/>
      <c r="G61" s="1"/>
      <c r="H61" s="1"/>
      <c r="I61" s="1"/>
    </row>
    <row r="62" spans="3:9" x14ac:dyDescent="0.25">
      <c r="C62" s="1"/>
      <c r="D62" s="1"/>
      <c r="E62" s="1"/>
      <c r="F62" s="1"/>
      <c r="G62" s="1"/>
      <c r="H62" s="1"/>
      <c r="I62" s="1"/>
    </row>
    <row r="63" spans="3:9" x14ac:dyDescent="0.25">
      <c r="C63" s="1"/>
      <c r="D63" s="1"/>
      <c r="E63" s="1"/>
      <c r="F63" s="1"/>
      <c r="G63" s="1"/>
      <c r="H63" s="1"/>
      <c r="I63" s="1"/>
    </row>
    <row r="64" spans="3:9" x14ac:dyDescent="0.25">
      <c r="C64" s="1"/>
      <c r="D64" s="1"/>
      <c r="E64" s="1"/>
      <c r="F64" s="1"/>
      <c r="G64" s="1"/>
      <c r="H64" s="1"/>
      <c r="I64" s="1"/>
    </row>
    <row r="65" spans="3:9" x14ac:dyDescent="0.25">
      <c r="C65" s="1"/>
      <c r="D65" s="1"/>
      <c r="E65" s="1"/>
      <c r="F65" s="1"/>
      <c r="G65" s="1"/>
      <c r="H65" s="1"/>
      <c r="I65" s="1"/>
    </row>
    <row r="66" spans="3:9" x14ac:dyDescent="0.25">
      <c r="C66" s="1"/>
      <c r="D66" s="1"/>
      <c r="E66" s="1"/>
      <c r="F66" s="1"/>
      <c r="G66" s="1"/>
      <c r="H66" s="1"/>
      <c r="I66" s="1"/>
    </row>
    <row r="67" spans="3:9" x14ac:dyDescent="0.25">
      <c r="C67" s="1"/>
      <c r="D67" s="1"/>
      <c r="E67" s="1"/>
      <c r="F67" s="1"/>
      <c r="G67" s="1"/>
      <c r="H67" s="1"/>
      <c r="I67" s="1"/>
    </row>
    <row r="68" spans="3:9" x14ac:dyDescent="0.25">
      <c r="C68" s="1"/>
      <c r="D68" s="1"/>
      <c r="E68" s="1"/>
      <c r="F68" s="1"/>
      <c r="G68" s="1"/>
      <c r="H68" s="1"/>
      <c r="I68" s="1"/>
    </row>
    <row r="69" spans="3:9" x14ac:dyDescent="0.25">
      <c r="C69" s="1"/>
      <c r="D69" s="1"/>
      <c r="E69" s="1"/>
      <c r="F69" s="1"/>
      <c r="G69" s="1"/>
      <c r="H69" s="1"/>
      <c r="I69" s="1"/>
    </row>
    <row r="70" spans="3:9" x14ac:dyDescent="0.25">
      <c r="C70" s="1"/>
      <c r="D70" s="1"/>
      <c r="E70" s="1"/>
      <c r="F70" s="1"/>
      <c r="G70" s="1"/>
      <c r="H70" s="1"/>
      <c r="I70" s="1"/>
    </row>
    <row r="71" spans="3:9" x14ac:dyDescent="0.25">
      <c r="C71" s="1"/>
      <c r="D71" s="1"/>
      <c r="E71" s="1"/>
      <c r="F71" s="1"/>
      <c r="G71" s="1"/>
      <c r="H71" s="1"/>
      <c r="I71" s="1"/>
    </row>
    <row r="72" spans="3:9" x14ac:dyDescent="0.25">
      <c r="C72" s="1"/>
      <c r="D72" s="1"/>
      <c r="E72" s="1"/>
      <c r="F72" s="1"/>
      <c r="G72" s="1"/>
      <c r="H72" s="1"/>
      <c r="I72" s="1"/>
    </row>
    <row r="73" spans="3:9" x14ac:dyDescent="0.25">
      <c r="C73" s="1"/>
      <c r="D73" s="1"/>
      <c r="E73" s="1"/>
      <c r="F73" s="1"/>
      <c r="G73" s="1"/>
      <c r="H73" s="1"/>
      <c r="I73" s="1"/>
    </row>
    <row r="74" spans="3:9" x14ac:dyDescent="0.25">
      <c r="C74" s="1"/>
      <c r="D74" s="1"/>
      <c r="E74" s="1"/>
      <c r="F74" s="1"/>
      <c r="G74" s="1"/>
      <c r="H74" s="1"/>
      <c r="I74" s="1"/>
    </row>
    <row r="75" spans="3:9" x14ac:dyDescent="0.25">
      <c r="C75" s="1"/>
      <c r="D75" s="1"/>
      <c r="E75" s="1"/>
      <c r="F75" s="1"/>
      <c r="G75" s="1"/>
      <c r="H75" s="1"/>
      <c r="I75" s="1"/>
    </row>
    <row r="76" spans="3:9" x14ac:dyDescent="0.25">
      <c r="C76" s="1"/>
      <c r="D76" s="1"/>
      <c r="E76" s="1"/>
      <c r="F76" s="1"/>
      <c r="G76" s="1"/>
      <c r="H76" s="1"/>
      <c r="I76" s="1"/>
    </row>
    <row r="77" spans="3:9" x14ac:dyDescent="0.25">
      <c r="C77" s="1"/>
      <c r="D77" s="1"/>
      <c r="E77" s="1"/>
      <c r="F77" s="1"/>
      <c r="G77" s="1"/>
      <c r="H77" s="1"/>
      <c r="I77" s="1"/>
    </row>
    <row r="78" spans="3:9" x14ac:dyDescent="0.25">
      <c r="C78" s="1"/>
      <c r="D78" s="1"/>
      <c r="E78" s="1"/>
      <c r="F78" s="1"/>
      <c r="G78" s="1"/>
      <c r="H78" s="1"/>
      <c r="I78" s="1"/>
    </row>
    <row r="79" spans="3:9" x14ac:dyDescent="0.25">
      <c r="C79" s="1"/>
      <c r="D79" s="1"/>
      <c r="E79" s="1"/>
      <c r="F79" s="1"/>
      <c r="G79" s="1"/>
      <c r="H79" s="1"/>
      <c r="I79" s="1"/>
    </row>
    <row r="80" spans="3:9" x14ac:dyDescent="0.25">
      <c r="C80" s="1"/>
      <c r="D80" s="1"/>
      <c r="E80" s="1"/>
      <c r="F80" s="1"/>
      <c r="G80" s="1"/>
      <c r="H80" s="1"/>
      <c r="I80" s="1"/>
    </row>
    <row r="81" spans="3:9" x14ac:dyDescent="0.25">
      <c r="C81" s="1"/>
      <c r="D81" s="1"/>
      <c r="E81" s="1"/>
      <c r="F81" s="1"/>
      <c r="G81" s="1"/>
      <c r="H81" s="1"/>
      <c r="I81" s="1"/>
    </row>
    <row r="82" spans="3:9" x14ac:dyDescent="0.25">
      <c r="C82" s="1"/>
      <c r="D82" s="1"/>
      <c r="E82" s="1"/>
      <c r="F82" s="1"/>
      <c r="G82" s="1"/>
      <c r="H82" s="1"/>
      <c r="I82" s="1"/>
    </row>
    <row r="83" spans="3:9" x14ac:dyDescent="0.25">
      <c r="C83" s="1"/>
      <c r="D83" s="1"/>
      <c r="E83" s="1"/>
      <c r="F83" s="1"/>
      <c r="G83" s="1"/>
      <c r="H83" s="1"/>
      <c r="I83" s="1"/>
    </row>
    <row r="84" spans="3:9" x14ac:dyDescent="0.25">
      <c r="C84" s="1"/>
      <c r="D84" s="1"/>
      <c r="E84" s="1"/>
      <c r="F84" s="1"/>
      <c r="G84" s="1"/>
      <c r="H84" s="1"/>
      <c r="I84" s="1"/>
    </row>
    <row r="85" spans="3:9" x14ac:dyDescent="0.25">
      <c r="C85" s="1"/>
      <c r="D85" s="1"/>
      <c r="E85" s="1"/>
      <c r="F85" s="1"/>
      <c r="G85" s="1"/>
      <c r="H85" s="1"/>
      <c r="I85" s="1"/>
    </row>
    <row r="86" spans="3:9" x14ac:dyDescent="0.25">
      <c r="C86" s="1"/>
      <c r="D86" s="1"/>
      <c r="E86" s="1"/>
      <c r="F86" s="1"/>
      <c r="G86" s="1"/>
      <c r="H86" s="1"/>
      <c r="I86" s="1"/>
    </row>
    <row r="87" spans="3:9" x14ac:dyDescent="0.25">
      <c r="C87" s="1"/>
      <c r="D87" s="1"/>
      <c r="E87" s="1"/>
      <c r="F87" s="1"/>
      <c r="G87" s="1"/>
      <c r="H87" s="1"/>
      <c r="I87" s="1"/>
    </row>
    <row r="88" spans="3:9" x14ac:dyDescent="0.25">
      <c r="C88" s="1"/>
      <c r="D88" s="1"/>
      <c r="E88" s="1"/>
      <c r="F88" s="1"/>
      <c r="G88" s="1"/>
      <c r="H88" s="1"/>
      <c r="I88" s="1"/>
    </row>
    <row r="89" spans="3:9" x14ac:dyDescent="0.25">
      <c r="C89" s="1"/>
      <c r="D89" s="1"/>
      <c r="E89" s="1"/>
      <c r="F89" s="1"/>
      <c r="G89" s="1"/>
      <c r="H89" s="1"/>
      <c r="I89" s="1"/>
    </row>
    <row r="90" spans="3:9" x14ac:dyDescent="0.25">
      <c r="C90" s="1"/>
      <c r="D90" s="1"/>
      <c r="E90" s="1"/>
      <c r="F90" s="1"/>
      <c r="G90" s="1"/>
      <c r="H90" s="1"/>
      <c r="I90" s="1"/>
    </row>
    <row r="91" spans="3:9" x14ac:dyDescent="0.25">
      <c r="C91" s="1"/>
      <c r="D91" s="1"/>
      <c r="E91" s="1"/>
      <c r="F91" s="1"/>
      <c r="G91" s="1"/>
      <c r="H91" s="1"/>
      <c r="I91" s="1"/>
    </row>
    <row r="92" spans="3:9" x14ac:dyDescent="0.25">
      <c r="C92" s="1"/>
      <c r="D92" s="1"/>
      <c r="E92" s="1"/>
      <c r="F92" s="1"/>
      <c r="G92" s="1"/>
      <c r="H92" s="1"/>
      <c r="I92" s="1"/>
    </row>
    <row r="93" spans="3:9" x14ac:dyDescent="0.25">
      <c r="C93" s="1"/>
      <c r="D93" s="1"/>
      <c r="E93" s="1"/>
      <c r="F93" s="1"/>
      <c r="G93" s="1"/>
      <c r="H93" s="1"/>
      <c r="I93" s="1"/>
    </row>
    <row r="94" spans="3:9" x14ac:dyDescent="0.25">
      <c r="C94" s="1"/>
      <c r="D94" s="1"/>
      <c r="E94" s="1"/>
      <c r="F94" s="1"/>
      <c r="G94" s="1"/>
      <c r="H94" s="1"/>
      <c r="I94" s="1"/>
    </row>
    <row r="95" spans="3:9" x14ac:dyDescent="0.25">
      <c r="C95" s="1"/>
      <c r="D95" s="1"/>
      <c r="E95" s="1"/>
      <c r="F95" s="1"/>
      <c r="G95" s="1"/>
      <c r="H95" s="1"/>
      <c r="I95" s="1"/>
    </row>
    <row r="96" spans="3:9" x14ac:dyDescent="0.25">
      <c r="C96" s="1"/>
      <c r="D96" s="1"/>
      <c r="E96" s="1"/>
      <c r="F96" s="1"/>
      <c r="G96" s="1"/>
      <c r="H96" s="1"/>
      <c r="I96" s="1"/>
    </row>
    <row r="97" spans="3:9" x14ac:dyDescent="0.25">
      <c r="C97" s="1"/>
      <c r="D97" s="1"/>
      <c r="E97" s="1"/>
      <c r="F97" s="1"/>
      <c r="G97" s="1"/>
      <c r="H97" s="1"/>
      <c r="I97" s="1"/>
    </row>
    <row r="98" spans="3:9" x14ac:dyDescent="0.25">
      <c r="C98" s="1"/>
      <c r="D98" s="1"/>
      <c r="E98" s="1"/>
      <c r="F98" s="1"/>
      <c r="G98" s="1"/>
      <c r="H98" s="1"/>
      <c r="I98" s="1"/>
    </row>
    <row r="99" spans="3:9" x14ac:dyDescent="0.25">
      <c r="C99" s="1"/>
      <c r="D99" s="1"/>
      <c r="E99" s="1"/>
      <c r="F99" s="1"/>
      <c r="G99" s="1"/>
      <c r="H99" s="1"/>
      <c r="I99" s="1"/>
    </row>
    <row r="100" spans="3:9" x14ac:dyDescent="0.25">
      <c r="C100" s="1"/>
      <c r="D100" s="1"/>
      <c r="E100" s="1"/>
      <c r="F100" s="1"/>
      <c r="G100" s="1"/>
      <c r="H100" s="1"/>
      <c r="I100" s="1"/>
    </row>
    <row r="101" spans="3:9" x14ac:dyDescent="0.25">
      <c r="C101" s="1"/>
      <c r="D101" s="1"/>
      <c r="E101" s="1"/>
      <c r="F101" s="1"/>
      <c r="G101" s="1"/>
      <c r="H101" s="1"/>
      <c r="I101" s="1"/>
    </row>
  </sheetData>
  <mergeCells count="3">
    <mergeCell ref="C1:H1"/>
    <mergeCell ref="Q1:V1"/>
    <mergeCell ref="J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13" sqref="A13:XFD19"/>
    </sheetView>
  </sheetViews>
  <sheetFormatPr defaultRowHeight="15" x14ac:dyDescent="0.25"/>
  <cols>
    <col min="2" max="2" width="13.85546875" customWidth="1"/>
    <col min="3" max="3" width="12.140625" customWidth="1"/>
    <col min="4" max="4" width="13.28515625" customWidth="1"/>
    <col min="5" max="5" width="12.28515625" customWidth="1"/>
  </cols>
  <sheetData>
    <row r="1" spans="1:9" s="1" customFormat="1" x14ac:dyDescent="0.25">
      <c r="B1" s="73" t="s">
        <v>47</v>
      </c>
      <c r="C1" s="73"/>
      <c r="D1" s="73" t="s">
        <v>24</v>
      </c>
      <c r="E1" s="73"/>
      <c r="F1" s="73" t="s">
        <v>25</v>
      </c>
      <c r="G1" s="73"/>
      <c r="H1" s="30"/>
      <c r="I1" s="30"/>
    </row>
    <row r="2" spans="1:9" ht="15.75" thickBot="1" x14ac:dyDescent="0.3">
      <c r="A2" s="2" t="s">
        <v>3</v>
      </c>
      <c r="B2" s="3" t="s">
        <v>1</v>
      </c>
      <c r="C2" s="3" t="s">
        <v>2</v>
      </c>
      <c r="D2" s="51" t="s">
        <v>1</v>
      </c>
      <c r="E2" s="52" t="s">
        <v>2</v>
      </c>
      <c r="F2" s="6" t="s">
        <v>1</v>
      </c>
      <c r="G2" s="6" t="s">
        <v>2</v>
      </c>
    </row>
    <row r="3" spans="1:9" x14ac:dyDescent="0.25">
      <c r="A3" s="7">
        <v>1</v>
      </c>
      <c r="B3" s="8">
        <v>21</v>
      </c>
      <c r="C3" s="8">
        <v>35</v>
      </c>
      <c r="D3" s="53">
        <v>21</v>
      </c>
      <c r="E3" s="54">
        <v>12</v>
      </c>
      <c r="F3" s="10">
        <v>21</v>
      </c>
      <c r="G3" s="10">
        <v>18</v>
      </c>
    </row>
    <row r="4" spans="1:9" x14ac:dyDescent="0.25">
      <c r="A4" s="11">
        <v>2</v>
      </c>
      <c r="B4" s="12">
        <v>21</v>
      </c>
      <c r="C4" s="12">
        <v>33</v>
      </c>
      <c r="D4" s="55">
        <v>21</v>
      </c>
      <c r="E4" s="41">
        <v>10</v>
      </c>
      <c r="F4" s="10">
        <v>21</v>
      </c>
      <c r="G4" s="15">
        <v>30</v>
      </c>
    </row>
    <row r="5" spans="1:9" x14ac:dyDescent="0.25">
      <c r="A5" s="11">
        <v>3</v>
      </c>
      <c r="B5" s="12">
        <v>21</v>
      </c>
      <c r="C5" s="12">
        <v>33</v>
      </c>
      <c r="D5" s="55">
        <v>21</v>
      </c>
      <c r="E5" s="56">
        <v>11</v>
      </c>
      <c r="F5" s="10">
        <v>21</v>
      </c>
      <c r="G5" s="15">
        <v>31.5</v>
      </c>
    </row>
    <row r="6" spans="1:9" x14ac:dyDescent="0.25">
      <c r="A6" s="11">
        <v>4</v>
      </c>
      <c r="B6" s="12">
        <v>21</v>
      </c>
      <c r="C6" s="12">
        <v>30.5</v>
      </c>
      <c r="D6" s="55">
        <v>21</v>
      </c>
      <c r="E6" s="41">
        <v>21</v>
      </c>
      <c r="F6" s="10">
        <v>21</v>
      </c>
      <c r="G6" s="15">
        <v>31</v>
      </c>
    </row>
    <row r="7" spans="1:9" x14ac:dyDescent="0.25">
      <c r="A7" s="11">
        <v>5</v>
      </c>
      <c r="B7" s="12">
        <v>21</v>
      </c>
      <c r="C7" s="12">
        <v>33</v>
      </c>
      <c r="D7" s="55">
        <v>21</v>
      </c>
      <c r="E7" s="41">
        <v>26</v>
      </c>
      <c r="F7" s="10">
        <v>21</v>
      </c>
      <c r="G7" s="15">
        <v>29</v>
      </c>
    </row>
    <row r="8" spans="1:9" x14ac:dyDescent="0.25">
      <c r="A8" s="11">
        <v>6</v>
      </c>
      <c r="B8" s="17">
        <v>21</v>
      </c>
      <c r="C8" s="12">
        <v>15</v>
      </c>
      <c r="D8" s="55">
        <v>21</v>
      </c>
      <c r="E8" s="42">
        <v>11</v>
      </c>
      <c r="F8" s="10">
        <v>21</v>
      </c>
      <c r="G8" s="15">
        <v>30</v>
      </c>
    </row>
    <row r="9" spans="1:9" x14ac:dyDescent="0.25">
      <c r="A9" s="11">
        <v>7</v>
      </c>
      <c r="B9" s="12">
        <v>21</v>
      </c>
      <c r="C9" s="12">
        <v>26.5</v>
      </c>
      <c r="D9" s="55">
        <v>21</v>
      </c>
      <c r="E9" s="42">
        <v>26</v>
      </c>
      <c r="F9" s="10">
        <v>21</v>
      </c>
      <c r="G9" s="15">
        <v>26</v>
      </c>
    </row>
    <row r="10" spans="1:9" x14ac:dyDescent="0.25">
      <c r="A10" s="11">
        <v>8</v>
      </c>
      <c r="B10" s="17">
        <v>21</v>
      </c>
      <c r="C10" s="12">
        <v>15</v>
      </c>
      <c r="D10" s="55">
        <v>21</v>
      </c>
      <c r="E10" s="42">
        <v>12</v>
      </c>
      <c r="F10" s="10">
        <v>21</v>
      </c>
      <c r="G10" s="1">
        <v>30</v>
      </c>
    </row>
    <row r="11" spans="1:9" x14ac:dyDescent="0.25">
      <c r="A11" s="11">
        <v>9</v>
      </c>
      <c r="B11" s="12">
        <v>21</v>
      </c>
      <c r="C11" s="12">
        <v>35</v>
      </c>
      <c r="D11" s="55">
        <v>21</v>
      </c>
      <c r="E11" s="42">
        <v>24</v>
      </c>
      <c r="F11" s="10">
        <v>21</v>
      </c>
      <c r="G11" s="1">
        <v>20.5</v>
      </c>
    </row>
    <row r="12" spans="1:9" x14ac:dyDescent="0.25">
      <c r="A12" s="11">
        <v>10</v>
      </c>
      <c r="B12" s="12">
        <v>21</v>
      </c>
      <c r="C12" s="12">
        <v>34</v>
      </c>
      <c r="D12" s="42">
        <v>21</v>
      </c>
      <c r="E12" s="42">
        <v>12</v>
      </c>
      <c r="F12" s="10">
        <v>21</v>
      </c>
      <c r="G12" s="1">
        <v>19.5</v>
      </c>
    </row>
  </sheetData>
  <mergeCells count="3">
    <mergeCell ref="B1:C1"/>
    <mergeCell ref="D1:E1"/>
    <mergeCell ref="F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>
      <selection activeCell="A13" sqref="A13:XFD18"/>
    </sheetView>
  </sheetViews>
  <sheetFormatPr defaultColWidth="8.7109375" defaultRowHeight="15" x14ac:dyDescent="0.25"/>
  <cols>
    <col min="1" max="1" width="10.28515625" style="1" bestFit="1" customWidth="1"/>
    <col min="2" max="2" width="13.7109375" style="1" bestFit="1" customWidth="1"/>
    <col min="3" max="3" width="8.7109375" style="1" bestFit="1" customWidth="1"/>
    <col min="4" max="4" width="13.28515625" style="1" bestFit="1" customWidth="1"/>
    <col min="5" max="5" width="8.7109375" style="1" bestFit="1" customWidth="1"/>
    <col min="6" max="6" width="8.140625" style="1" bestFit="1" customWidth="1"/>
    <col min="7" max="7" width="9.5703125" style="1" bestFit="1" customWidth="1"/>
    <col min="8" max="10" width="8.7109375" style="1"/>
    <col min="11" max="16" width="8.7109375" style="33"/>
    <col min="17" max="17" width="8.7109375" style="34"/>
    <col min="18" max="16384" width="8.7109375" style="1"/>
  </cols>
  <sheetData>
    <row r="1" spans="1:9" x14ac:dyDescent="0.25">
      <c r="B1" s="73" t="s">
        <v>47</v>
      </c>
      <c r="C1" s="73"/>
      <c r="D1" s="73" t="s">
        <v>24</v>
      </c>
      <c r="E1" s="73"/>
      <c r="F1" s="73" t="s">
        <v>25</v>
      </c>
      <c r="G1" s="73"/>
    </row>
    <row r="2" spans="1:9" ht="15.75" thickBot="1" x14ac:dyDescent="0.3">
      <c r="A2" s="2" t="s">
        <v>3</v>
      </c>
      <c r="B2" s="3" t="s">
        <v>21</v>
      </c>
      <c r="C2" s="3" t="s">
        <v>22</v>
      </c>
      <c r="D2" s="51" t="s">
        <v>23</v>
      </c>
      <c r="E2" s="52" t="s">
        <v>22</v>
      </c>
      <c r="F2" s="6" t="s">
        <v>23</v>
      </c>
      <c r="G2" s="6" t="s">
        <v>22</v>
      </c>
    </row>
    <row r="3" spans="1:9" x14ac:dyDescent="0.25">
      <c r="A3" s="7">
        <v>1</v>
      </c>
      <c r="B3" s="8">
        <v>26</v>
      </c>
      <c r="C3" s="8">
        <v>25</v>
      </c>
      <c r="D3" s="53">
        <v>26</v>
      </c>
      <c r="E3" s="54">
        <v>7</v>
      </c>
      <c r="F3" s="10">
        <v>22</v>
      </c>
      <c r="G3" s="10">
        <v>22.5</v>
      </c>
    </row>
    <row r="4" spans="1:9" x14ac:dyDescent="0.25">
      <c r="A4" s="11">
        <v>2</v>
      </c>
      <c r="B4" s="12">
        <v>14</v>
      </c>
      <c r="C4" s="12">
        <v>24</v>
      </c>
      <c r="D4" s="55">
        <v>18</v>
      </c>
      <c r="E4" s="41">
        <v>16</v>
      </c>
      <c r="F4" s="15">
        <v>11.5</v>
      </c>
      <c r="G4" s="15">
        <v>23</v>
      </c>
    </row>
    <row r="5" spans="1:9" x14ac:dyDescent="0.25">
      <c r="A5" s="11">
        <v>3</v>
      </c>
      <c r="B5" s="12">
        <v>27</v>
      </c>
      <c r="C5" s="12">
        <v>22.5</v>
      </c>
      <c r="D5" s="55">
        <v>15</v>
      </c>
      <c r="E5" s="41">
        <v>15</v>
      </c>
      <c r="F5" s="15">
        <v>21</v>
      </c>
      <c r="G5" s="15">
        <v>18</v>
      </c>
    </row>
    <row r="6" spans="1:9" x14ac:dyDescent="0.25">
      <c r="A6" s="11">
        <v>4</v>
      </c>
      <c r="B6" s="12">
        <v>21</v>
      </c>
      <c r="C6" s="12">
        <v>30</v>
      </c>
      <c r="D6" s="55">
        <v>27</v>
      </c>
      <c r="E6" s="41">
        <v>6</v>
      </c>
      <c r="F6" s="15">
        <v>22.5</v>
      </c>
      <c r="G6" s="15">
        <v>18.399999999999999</v>
      </c>
    </row>
    <row r="7" spans="1:9" x14ac:dyDescent="0.25">
      <c r="A7" s="11">
        <v>5</v>
      </c>
      <c r="B7" s="12">
        <v>30</v>
      </c>
      <c r="C7" s="12">
        <v>31</v>
      </c>
      <c r="D7" s="57">
        <v>33</v>
      </c>
      <c r="E7" s="41">
        <v>5</v>
      </c>
      <c r="F7" s="15">
        <v>18</v>
      </c>
      <c r="G7" s="15">
        <v>22.4</v>
      </c>
    </row>
    <row r="8" spans="1:9" x14ac:dyDescent="0.25">
      <c r="A8" s="11">
        <v>6</v>
      </c>
      <c r="B8" s="12">
        <v>25.5</v>
      </c>
      <c r="C8" s="12">
        <v>25</v>
      </c>
      <c r="D8" s="42">
        <v>23</v>
      </c>
      <c r="E8" s="42">
        <v>6</v>
      </c>
      <c r="F8" s="15">
        <v>25</v>
      </c>
      <c r="G8" s="15">
        <v>22.5</v>
      </c>
    </row>
    <row r="9" spans="1:9" x14ac:dyDescent="0.25">
      <c r="A9" s="11">
        <v>7</v>
      </c>
      <c r="B9" s="12">
        <v>25.5</v>
      </c>
      <c r="C9" s="12">
        <v>15.5</v>
      </c>
      <c r="D9" s="42">
        <v>21</v>
      </c>
      <c r="E9" s="42">
        <v>8</v>
      </c>
      <c r="F9" s="15">
        <v>26.5</v>
      </c>
      <c r="G9" s="15">
        <v>24.5</v>
      </c>
      <c r="I9" s="18"/>
    </row>
    <row r="10" spans="1:9" x14ac:dyDescent="0.25">
      <c r="A10" s="11">
        <v>8</v>
      </c>
      <c r="B10" s="17">
        <v>11</v>
      </c>
      <c r="C10" s="12">
        <v>15</v>
      </c>
      <c r="D10" s="42">
        <v>33</v>
      </c>
      <c r="E10" s="42">
        <v>9</v>
      </c>
      <c r="F10" s="29">
        <v>17.5</v>
      </c>
      <c r="G10" s="29">
        <v>17.5</v>
      </c>
    </row>
    <row r="11" spans="1:9" x14ac:dyDescent="0.25">
      <c r="A11" s="11">
        <v>9</v>
      </c>
      <c r="B11" s="17">
        <v>13</v>
      </c>
      <c r="C11" s="12">
        <v>15</v>
      </c>
      <c r="D11" s="42">
        <v>29</v>
      </c>
      <c r="E11" s="42">
        <v>9</v>
      </c>
      <c r="F11" s="29">
        <v>14.5</v>
      </c>
      <c r="G11" s="29">
        <v>25</v>
      </c>
    </row>
    <row r="12" spans="1:9" x14ac:dyDescent="0.25">
      <c r="A12" s="11">
        <v>10</v>
      </c>
      <c r="B12" s="17">
        <v>31</v>
      </c>
      <c r="C12" s="12">
        <v>31</v>
      </c>
      <c r="D12" s="42">
        <v>11</v>
      </c>
      <c r="E12" s="42">
        <v>5</v>
      </c>
      <c r="F12" s="29">
        <v>18</v>
      </c>
      <c r="G12" s="29">
        <v>22</v>
      </c>
    </row>
    <row r="14" spans="1:9" x14ac:dyDescent="0.25">
      <c r="C14" s="27"/>
      <c r="D14" s="27"/>
      <c r="E14" s="27"/>
      <c r="F14" s="27"/>
      <c r="G14" s="27"/>
    </row>
  </sheetData>
  <mergeCells count="3"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zoomScaleNormal="100" workbookViewId="0">
      <selection activeCell="A15" sqref="A15:XFD15"/>
    </sheetView>
  </sheetViews>
  <sheetFormatPr defaultColWidth="8.7109375" defaultRowHeight="15" x14ac:dyDescent="0.25"/>
  <cols>
    <col min="1" max="1" width="10.28515625" style="1" bestFit="1" customWidth="1"/>
    <col min="2" max="2" width="9.7109375" style="1" bestFit="1" customWidth="1"/>
    <col min="3" max="3" width="5.7109375" style="1" bestFit="1" customWidth="1"/>
    <col min="4" max="4" width="8.5703125" style="1" customWidth="1"/>
    <col min="5" max="5" width="9.7109375" style="1" bestFit="1" customWidth="1"/>
    <col min="6" max="6" width="9.85546875" style="1" customWidth="1"/>
    <col min="7" max="7" width="11" style="1" customWidth="1"/>
    <col min="8" max="8" width="9.7109375" style="1" bestFit="1" customWidth="1"/>
    <col min="9" max="9" width="5.7109375" style="1" bestFit="1" customWidth="1"/>
    <col min="10" max="10" width="9.5703125" style="1" customWidth="1"/>
    <col min="11" max="11" width="9.7109375" style="1" bestFit="1" customWidth="1"/>
    <col min="12" max="12" width="11.7109375" style="1" customWidth="1"/>
    <col min="13" max="13" width="8.28515625" style="1" customWidth="1"/>
    <col min="14" max="14" width="9.7109375" style="1" bestFit="1" customWidth="1"/>
    <col min="15" max="15" width="5.5703125" style="1" bestFit="1" customWidth="1"/>
    <col min="16" max="16" width="10.140625" style="1" customWidth="1"/>
    <col min="17" max="17" width="9.7109375" style="1" bestFit="1" customWidth="1"/>
    <col min="18" max="18" width="6.5703125" style="1" bestFit="1" customWidth="1"/>
    <col min="19" max="19" width="8.7109375" style="1" customWidth="1"/>
    <col min="20" max="20" width="9.7109375" style="1" bestFit="1" customWidth="1"/>
    <col min="21" max="21" width="7.7109375" style="1" customWidth="1"/>
    <col min="22" max="22" width="9.7109375" style="1" customWidth="1"/>
    <col min="23" max="23" width="9.7109375" style="1" bestFit="1" customWidth="1"/>
    <col min="24" max="24" width="5.7109375" style="1" bestFit="1" customWidth="1"/>
    <col min="25" max="28" width="8.7109375" style="1"/>
    <col min="29" max="33" width="8.7109375" style="1" customWidth="1"/>
    <col min="34" max="16384" width="8.7109375" style="1"/>
  </cols>
  <sheetData>
    <row r="1" spans="1:33" x14ac:dyDescent="0.25">
      <c r="B1" s="76" t="s">
        <v>47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 t="s">
        <v>32</v>
      </c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/>
      <c r="AA1"/>
      <c r="AB1"/>
      <c r="AC1"/>
      <c r="AD1"/>
      <c r="AE1"/>
      <c r="AF1"/>
      <c r="AG1"/>
    </row>
    <row r="2" spans="1:33" x14ac:dyDescent="0.25">
      <c r="B2" s="74" t="s">
        <v>31</v>
      </c>
      <c r="C2" s="74"/>
      <c r="D2" s="74"/>
      <c r="E2" s="74" t="s">
        <v>33</v>
      </c>
      <c r="F2" s="74"/>
      <c r="G2" s="74"/>
      <c r="H2" s="74" t="s">
        <v>34</v>
      </c>
      <c r="I2" s="74"/>
      <c r="J2" s="74"/>
      <c r="K2" s="74" t="s">
        <v>35</v>
      </c>
      <c r="L2" s="74"/>
      <c r="M2" s="74"/>
      <c r="N2" s="75" t="s">
        <v>31</v>
      </c>
      <c r="O2" s="75"/>
      <c r="P2" s="75"/>
      <c r="Q2" s="77" t="s">
        <v>33</v>
      </c>
      <c r="R2" s="78"/>
      <c r="S2" s="79"/>
      <c r="T2" s="75" t="s">
        <v>34</v>
      </c>
      <c r="U2" s="75"/>
      <c r="V2" s="75"/>
      <c r="W2" s="75" t="s">
        <v>35</v>
      </c>
      <c r="X2" s="75"/>
      <c r="Y2" s="75"/>
    </row>
    <row r="3" spans="1:33" ht="15.75" thickBot="1" x14ac:dyDescent="0.3">
      <c r="A3" s="2" t="s">
        <v>3</v>
      </c>
      <c r="B3" s="51" t="s">
        <v>17</v>
      </c>
      <c r="C3" s="37" t="s">
        <v>11</v>
      </c>
      <c r="D3" s="37" t="s">
        <v>9</v>
      </c>
      <c r="E3" s="37" t="s">
        <v>18</v>
      </c>
      <c r="F3" s="37" t="s">
        <v>12</v>
      </c>
      <c r="G3" s="37" t="s">
        <v>9</v>
      </c>
      <c r="H3" s="37" t="s">
        <v>19</v>
      </c>
      <c r="I3" s="37" t="s">
        <v>13</v>
      </c>
      <c r="J3" s="37" t="s">
        <v>9</v>
      </c>
      <c r="K3" s="37" t="s">
        <v>20</v>
      </c>
      <c r="L3" s="52" t="s">
        <v>14</v>
      </c>
      <c r="M3" s="52" t="s">
        <v>9</v>
      </c>
      <c r="N3" s="6" t="s">
        <v>17</v>
      </c>
      <c r="O3" s="6" t="s">
        <v>15</v>
      </c>
      <c r="P3" s="6" t="s">
        <v>9</v>
      </c>
      <c r="Q3" s="6" t="s">
        <v>18</v>
      </c>
      <c r="R3" s="6" t="s">
        <v>16</v>
      </c>
      <c r="S3" s="6" t="s">
        <v>9</v>
      </c>
      <c r="T3" s="6" t="s">
        <v>19</v>
      </c>
      <c r="U3" s="6" t="s">
        <v>13</v>
      </c>
      <c r="V3" s="6" t="s">
        <v>10</v>
      </c>
      <c r="W3" s="6" t="s">
        <v>20</v>
      </c>
      <c r="X3" s="6" t="s">
        <v>14</v>
      </c>
      <c r="Y3" s="29" t="s">
        <v>9</v>
      </c>
    </row>
    <row r="4" spans="1:33" x14ac:dyDescent="0.25">
      <c r="A4" s="7">
        <v>1</v>
      </c>
      <c r="B4" s="53">
        <v>10</v>
      </c>
      <c r="C4" s="38">
        <v>26</v>
      </c>
      <c r="D4" s="38">
        <f>B4+C4</f>
        <v>36</v>
      </c>
      <c r="E4" s="38">
        <v>9</v>
      </c>
      <c r="F4" s="38">
        <v>25</v>
      </c>
      <c r="G4" s="38">
        <f>SUM(E4:F4)</f>
        <v>34</v>
      </c>
      <c r="H4" s="38">
        <v>11</v>
      </c>
      <c r="I4" s="38">
        <v>26</v>
      </c>
      <c r="J4" s="38">
        <f>I4+H4</f>
        <v>37</v>
      </c>
      <c r="K4" s="38">
        <v>7</v>
      </c>
      <c r="L4" s="39">
        <v>20</v>
      </c>
      <c r="M4" s="39">
        <f>K4+L4</f>
        <v>27</v>
      </c>
      <c r="N4" s="10">
        <v>1</v>
      </c>
      <c r="O4" s="10">
        <v>22</v>
      </c>
      <c r="P4" s="10">
        <f>N4+O4</f>
        <v>23</v>
      </c>
      <c r="Q4" s="10">
        <v>4</v>
      </c>
      <c r="R4" s="10">
        <v>11</v>
      </c>
      <c r="S4" s="10">
        <f>Q4+R4</f>
        <v>15</v>
      </c>
      <c r="T4" s="10">
        <v>1</v>
      </c>
      <c r="U4" s="10">
        <v>8</v>
      </c>
      <c r="V4" s="10">
        <f>T4+U4</f>
        <v>9</v>
      </c>
      <c r="W4" s="10">
        <v>4</v>
      </c>
      <c r="X4" s="10">
        <v>15</v>
      </c>
      <c r="Y4" s="29">
        <f>X4+W4</f>
        <v>19</v>
      </c>
    </row>
    <row r="5" spans="1:33" x14ac:dyDescent="0.25">
      <c r="A5" s="11">
        <v>2</v>
      </c>
      <c r="B5" s="55">
        <v>10</v>
      </c>
      <c r="C5" s="40">
        <v>26</v>
      </c>
      <c r="D5" s="38">
        <f t="shared" ref="D5:D13" si="0">B5+C5</f>
        <v>36</v>
      </c>
      <c r="E5" s="40">
        <v>11</v>
      </c>
      <c r="F5" s="40">
        <v>26</v>
      </c>
      <c r="G5" s="38">
        <f t="shared" ref="G5:G13" si="1">SUM(E5:F5)</f>
        <v>37</v>
      </c>
      <c r="H5" s="40">
        <v>9</v>
      </c>
      <c r="I5" s="40">
        <v>26</v>
      </c>
      <c r="J5" s="38">
        <f t="shared" ref="J5:J13" si="2">I5+H5</f>
        <v>35</v>
      </c>
      <c r="K5" s="40">
        <v>11</v>
      </c>
      <c r="L5" s="41">
        <v>21</v>
      </c>
      <c r="M5" s="39">
        <f t="shared" ref="M5:M13" si="3">K5+L5</f>
        <v>32</v>
      </c>
      <c r="N5" s="15">
        <v>1</v>
      </c>
      <c r="O5" s="15">
        <v>24</v>
      </c>
      <c r="P5" s="10">
        <f t="shared" ref="P5:P13" si="4">N5+O5</f>
        <v>25</v>
      </c>
      <c r="Q5" s="15">
        <v>2</v>
      </c>
      <c r="R5" s="15">
        <v>11</v>
      </c>
      <c r="S5" s="10">
        <f t="shared" ref="S5:S13" si="5">Q5+R5</f>
        <v>13</v>
      </c>
      <c r="T5" s="15">
        <v>1</v>
      </c>
      <c r="U5" s="15">
        <v>11</v>
      </c>
      <c r="V5" s="10">
        <f t="shared" ref="V5:V13" si="6">T5+U5</f>
        <v>12</v>
      </c>
      <c r="W5" s="15">
        <v>3</v>
      </c>
      <c r="X5" s="15">
        <v>13</v>
      </c>
      <c r="Y5" s="29">
        <f t="shared" ref="Y5:Y13" si="7">X5+W5</f>
        <v>16</v>
      </c>
    </row>
    <row r="6" spans="1:33" x14ac:dyDescent="0.25">
      <c r="A6" s="11">
        <v>3</v>
      </c>
      <c r="B6" s="55">
        <v>10</v>
      </c>
      <c r="C6" s="40">
        <v>37</v>
      </c>
      <c r="D6" s="38">
        <f t="shared" si="0"/>
        <v>47</v>
      </c>
      <c r="E6" s="40">
        <v>13</v>
      </c>
      <c r="F6" s="40">
        <v>34</v>
      </c>
      <c r="G6" s="38">
        <f t="shared" si="1"/>
        <v>47</v>
      </c>
      <c r="H6" s="40">
        <v>9</v>
      </c>
      <c r="I6" s="40">
        <v>25</v>
      </c>
      <c r="J6" s="38">
        <f t="shared" si="2"/>
        <v>34</v>
      </c>
      <c r="K6" s="40">
        <v>9</v>
      </c>
      <c r="L6" s="41">
        <v>21</v>
      </c>
      <c r="M6" s="39">
        <f t="shared" si="3"/>
        <v>30</v>
      </c>
      <c r="N6" s="15">
        <v>1</v>
      </c>
      <c r="O6" s="15">
        <v>18</v>
      </c>
      <c r="P6" s="10">
        <f t="shared" si="4"/>
        <v>19</v>
      </c>
      <c r="Q6" s="15">
        <v>1</v>
      </c>
      <c r="R6" s="15">
        <v>10</v>
      </c>
      <c r="S6" s="10">
        <f t="shared" si="5"/>
        <v>11</v>
      </c>
      <c r="T6" s="15">
        <v>1</v>
      </c>
      <c r="U6" s="15">
        <v>11</v>
      </c>
      <c r="V6" s="10">
        <f t="shared" si="6"/>
        <v>12</v>
      </c>
      <c r="W6" s="15">
        <v>4</v>
      </c>
      <c r="X6" s="15">
        <v>14</v>
      </c>
      <c r="Y6" s="29">
        <f t="shared" si="7"/>
        <v>18</v>
      </c>
    </row>
    <row r="7" spans="1:33" x14ac:dyDescent="0.25">
      <c r="A7" s="11">
        <v>4</v>
      </c>
      <c r="B7" s="55">
        <v>11</v>
      </c>
      <c r="C7" s="40">
        <v>35</v>
      </c>
      <c r="D7" s="38">
        <f t="shared" si="0"/>
        <v>46</v>
      </c>
      <c r="E7" s="40">
        <v>10</v>
      </c>
      <c r="F7" s="40">
        <v>27</v>
      </c>
      <c r="G7" s="38">
        <f t="shared" si="1"/>
        <v>37</v>
      </c>
      <c r="H7" s="40">
        <v>10</v>
      </c>
      <c r="I7" s="40">
        <v>27</v>
      </c>
      <c r="J7" s="38">
        <f t="shared" si="2"/>
        <v>37</v>
      </c>
      <c r="K7" s="40">
        <v>12</v>
      </c>
      <c r="L7" s="41">
        <v>33</v>
      </c>
      <c r="M7" s="39">
        <f t="shared" si="3"/>
        <v>45</v>
      </c>
      <c r="N7" s="15">
        <v>3</v>
      </c>
      <c r="O7" s="15">
        <v>20</v>
      </c>
      <c r="P7" s="10">
        <f t="shared" si="4"/>
        <v>23</v>
      </c>
      <c r="Q7" s="15">
        <v>2</v>
      </c>
      <c r="R7" s="15">
        <v>10</v>
      </c>
      <c r="S7" s="10">
        <f t="shared" si="5"/>
        <v>12</v>
      </c>
      <c r="T7" s="15">
        <v>3</v>
      </c>
      <c r="U7" s="15">
        <v>10</v>
      </c>
      <c r="V7" s="10">
        <f t="shared" si="6"/>
        <v>13</v>
      </c>
      <c r="W7" s="15">
        <v>2</v>
      </c>
      <c r="X7" s="15">
        <v>14</v>
      </c>
      <c r="Y7" s="29">
        <f t="shared" si="7"/>
        <v>16</v>
      </c>
    </row>
    <row r="8" spans="1:33" x14ac:dyDescent="0.25">
      <c r="A8" s="11">
        <v>5</v>
      </c>
      <c r="B8" s="55">
        <v>10</v>
      </c>
      <c r="C8" s="40">
        <v>38</v>
      </c>
      <c r="D8" s="38">
        <f t="shared" si="0"/>
        <v>48</v>
      </c>
      <c r="E8" s="40">
        <v>10</v>
      </c>
      <c r="F8" s="40">
        <v>35</v>
      </c>
      <c r="G8" s="38">
        <f t="shared" si="1"/>
        <v>45</v>
      </c>
      <c r="H8" s="40">
        <v>10</v>
      </c>
      <c r="I8" s="40">
        <v>30</v>
      </c>
      <c r="J8" s="38">
        <f t="shared" si="2"/>
        <v>40</v>
      </c>
      <c r="K8" s="40">
        <v>10</v>
      </c>
      <c r="L8" s="41">
        <v>30</v>
      </c>
      <c r="M8" s="39">
        <f t="shared" si="3"/>
        <v>40</v>
      </c>
      <c r="N8" s="15">
        <v>5</v>
      </c>
      <c r="O8" s="15">
        <v>13</v>
      </c>
      <c r="P8" s="10">
        <f t="shared" si="4"/>
        <v>18</v>
      </c>
      <c r="Q8" s="15">
        <v>3</v>
      </c>
      <c r="R8" s="15">
        <v>8</v>
      </c>
      <c r="S8" s="10">
        <f t="shared" si="5"/>
        <v>11</v>
      </c>
      <c r="T8" s="15">
        <v>2</v>
      </c>
      <c r="U8" s="15">
        <v>12</v>
      </c>
      <c r="V8" s="10">
        <f t="shared" si="6"/>
        <v>14</v>
      </c>
      <c r="W8" s="15">
        <v>3</v>
      </c>
      <c r="X8" s="15">
        <v>12</v>
      </c>
      <c r="Y8" s="29">
        <f t="shared" si="7"/>
        <v>15</v>
      </c>
    </row>
    <row r="9" spans="1:33" x14ac:dyDescent="0.25">
      <c r="A9" s="11">
        <v>6</v>
      </c>
      <c r="B9" s="42">
        <v>11</v>
      </c>
      <c r="C9" s="42">
        <v>35</v>
      </c>
      <c r="D9" s="38">
        <f t="shared" si="0"/>
        <v>46</v>
      </c>
      <c r="E9" s="42">
        <v>12</v>
      </c>
      <c r="F9" s="42">
        <v>25</v>
      </c>
      <c r="G9" s="38">
        <f t="shared" si="1"/>
        <v>37</v>
      </c>
      <c r="H9" s="42">
        <v>10</v>
      </c>
      <c r="I9" s="42">
        <v>27</v>
      </c>
      <c r="J9" s="38">
        <f t="shared" si="2"/>
        <v>37</v>
      </c>
      <c r="K9" s="42">
        <v>8</v>
      </c>
      <c r="L9" s="42">
        <v>21</v>
      </c>
      <c r="M9" s="39">
        <f t="shared" si="3"/>
        <v>29</v>
      </c>
      <c r="N9" s="15">
        <v>4</v>
      </c>
      <c r="O9" s="15">
        <v>18</v>
      </c>
      <c r="P9" s="10">
        <f t="shared" si="4"/>
        <v>22</v>
      </c>
      <c r="Q9" s="15">
        <v>2</v>
      </c>
      <c r="R9" s="15">
        <v>10</v>
      </c>
      <c r="S9" s="10">
        <f t="shared" si="5"/>
        <v>12</v>
      </c>
      <c r="T9" s="15">
        <v>2</v>
      </c>
      <c r="U9" s="15">
        <v>12</v>
      </c>
      <c r="V9" s="10">
        <f t="shared" si="6"/>
        <v>14</v>
      </c>
      <c r="W9" s="15">
        <v>5</v>
      </c>
      <c r="X9" s="15">
        <v>15</v>
      </c>
      <c r="Y9" s="29">
        <f t="shared" si="7"/>
        <v>20</v>
      </c>
    </row>
    <row r="10" spans="1:33" x14ac:dyDescent="0.25">
      <c r="A10" s="11">
        <v>7</v>
      </c>
      <c r="B10" s="42">
        <v>10</v>
      </c>
      <c r="C10" s="42">
        <v>35</v>
      </c>
      <c r="D10" s="38">
        <f t="shared" si="0"/>
        <v>45</v>
      </c>
      <c r="E10" s="42">
        <v>11</v>
      </c>
      <c r="F10" s="42">
        <v>30</v>
      </c>
      <c r="G10" s="38">
        <f t="shared" si="1"/>
        <v>41</v>
      </c>
      <c r="H10" s="42">
        <v>9</v>
      </c>
      <c r="I10" s="42">
        <v>27</v>
      </c>
      <c r="J10" s="38">
        <f t="shared" si="2"/>
        <v>36</v>
      </c>
      <c r="K10" s="42">
        <v>11</v>
      </c>
      <c r="L10" s="42">
        <v>31</v>
      </c>
      <c r="M10" s="39">
        <f t="shared" si="3"/>
        <v>42</v>
      </c>
      <c r="N10" s="15">
        <v>3</v>
      </c>
      <c r="O10" s="15">
        <v>20</v>
      </c>
      <c r="P10" s="10">
        <f t="shared" si="4"/>
        <v>23</v>
      </c>
      <c r="Q10" s="15">
        <v>2</v>
      </c>
      <c r="R10" s="15">
        <v>11</v>
      </c>
      <c r="S10" s="10">
        <f t="shared" si="5"/>
        <v>13</v>
      </c>
      <c r="T10" s="15">
        <v>2</v>
      </c>
      <c r="U10" s="15">
        <v>10</v>
      </c>
      <c r="V10" s="10">
        <f t="shared" si="6"/>
        <v>12</v>
      </c>
      <c r="W10" s="15">
        <v>5</v>
      </c>
      <c r="X10" s="15">
        <v>16</v>
      </c>
      <c r="Y10" s="29">
        <f t="shared" si="7"/>
        <v>21</v>
      </c>
    </row>
    <row r="11" spans="1:33" x14ac:dyDescent="0.25">
      <c r="A11" s="11">
        <v>8</v>
      </c>
      <c r="B11" s="42">
        <v>10</v>
      </c>
      <c r="C11" s="42">
        <v>31</v>
      </c>
      <c r="D11" s="38">
        <f t="shared" si="0"/>
        <v>41</v>
      </c>
      <c r="E11" s="42">
        <v>12</v>
      </c>
      <c r="F11" s="42">
        <v>34</v>
      </c>
      <c r="G11" s="38">
        <f t="shared" si="1"/>
        <v>46</v>
      </c>
      <c r="H11" s="42">
        <v>11</v>
      </c>
      <c r="I11" s="42">
        <v>25</v>
      </c>
      <c r="J11" s="38">
        <f t="shared" si="2"/>
        <v>36</v>
      </c>
      <c r="K11" s="42">
        <v>9</v>
      </c>
      <c r="L11" s="42">
        <v>22</v>
      </c>
      <c r="M11" s="39">
        <f t="shared" si="3"/>
        <v>31</v>
      </c>
      <c r="N11" s="15">
        <v>3</v>
      </c>
      <c r="O11" s="15">
        <v>18</v>
      </c>
      <c r="P11" s="10">
        <f t="shared" si="4"/>
        <v>21</v>
      </c>
      <c r="Q11" s="15">
        <v>2</v>
      </c>
      <c r="R11" s="15">
        <v>9</v>
      </c>
      <c r="S11" s="15">
        <f t="shared" si="5"/>
        <v>11</v>
      </c>
      <c r="T11" s="15">
        <v>2</v>
      </c>
      <c r="U11" s="15">
        <v>10</v>
      </c>
      <c r="V11" s="10">
        <f t="shared" si="6"/>
        <v>12</v>
      </c>
      <c r="W11" s="15">
        <v>3</v>
      </c>
      <c r="X11" s="15">
        <v>14</v>
      </c>
      <c r="Y11" s="29">
        <f t="shared" si="7"/>
        <v>17</v>
      </c>
    </row>
    <row r="12" spans="1:33" x14ac:dyDescent="0.25">
      <c r="A12" s="11">
        <v>9</v>
      </c>
      <c r="B12" s="42">
        <v>9</v>
      </c>
      <c r="C12" s="42">
        <v>30</v>
      </c>
      <c r="D12" s="38">
        <f t="shared" si="0"/>
        <v>39</v>
      </c>
      <c r="E12" s="42">
        <v>10</v>
      </c>
      <c r="F12" s="42">
        <v>26</v>
      </c>
      <c r="G12" s="38">
        <f t="shared" si="1"/>
        <v>36</v>
      </c>
      <c r="H12" s="42">
        <v>10</v>
      </c>
      <c r="I12" s="42">
        <v>23</v>
      </c>
      <c r="J12" s="38">
        <f>I12+H12</f>
        <v>33</v>
      </c>
      <c r="K12" s="42">
        <v>10</v>
      </c>
      <c r="L12" s="42">
        <v>21</v>
      </c>
      <c r="M12" s="39">
        <f t="shared" si="3"/>
        <v>31</v>
      </c>
      <c r="N12" s="15">
        <v>5</v>
      </c>
      <c r="O12" s="15">
        <v>20</v>
      </c>
      <c r="P12" s="10">
        <f t="shared" si="4"/>
        <v>25</v>
      </c>
      <c r="Q12" s="15">
        <v>4</v>
      </c>
      <c r="R12" s="15">
        <v>10</v>
      </c>
      <c r="S12" s="15">
        <f t="shared" si="5"/>
        <v>14</v>
      </c>
      <c r="T12" s="15">
        <v>1</v>
      </c>
      <c r="U12" s="15">
        <v>11</v>
      </c>
      <c r="V12" s="10">
        <f t="shared" si="6"/>
        <v>12</v>
      </c>
      <c r="W12" s="15">
        <v>4</v>
      </c>
      <c r="X12" s="15">
        <v>15</v>
      </c>
      <c r="Y12" s="29">
        <f t="shared" si="7"/>
        <v>19</v>
      </c>
    </row>
    <row r="13" spans="1:33" x14ac:dyDescent="0.25">
      <c r="A13" s="11">
        <v>10</v>
      </c>
      <c r="B13" s="42">
        <v>11</v>
      </c>
      <c r="C13" s="42">
        <v>33</v>
      </c>
      <c r="D13" s="38">
        <f t="shared" si="0"/>
        <v>44</v>
      </c>
      <c r="E13" s="42">
        <v>10</v>
      </c>
      <c r="F13" s="42">
        <v>30</v>
      </c>
      <c r="G13" s="38">
        <f t="shared" si="1"/>
        <v>40</v>
      </c>
      <c r="H13" s="42">
        <v>9</v>
      </c>
      <c r="I13" s="42">
        <v>28</v>
      </c>
      <c r="J13" s="38">
        <f t="shared" si="2"/>
        <v>37</v>
      </c>
      <c r="K13" s="42">
        <v>9</v>
      </c>
      <c r="L13" s="42">
        <v>22</v>
      </c>
      <c r="M13" s="39">
        <f t="shared" si="3"/>
        <v>31</v>
      </c>
      <c r="N13" s="15">
        <v>1</v>
      </c>
      <c r="O13" s="15">
        <v>21</v>
      </c>
      <c r="P13" s="10">
        <f t="shared" si="4"/>
        <v>22</v>
      </c>
      <c r="Q13" s="15">
        <v>2</v>
      </c>
      <c r="R13" s="15">
        <v>11</v>
      </c>
      <c r="S13" s="15">
        <f t="shared" si="5"/>
        <v>13</v>
      </c>
      <c r="T13" s="15">
        <v>1</v>
      </c>
      <c r="U13" s="15">
        <v>11</v>
      </c>
      <c r="V13" s="10">
        <f t="shared" si="6"/>
        <v>12</v>
      </c>
      <c r="W13" s="15">
        <v>4</v>
      </c>
      <c r="X13" s="15">
        <v>15</v>
      </c>
      <c r="Y13" s="29">
        <f t="shared" si="7"/>
        <v>19</v>
      </c>
    </row>
    <row r="14" spans="1:33" x14ac:dyDescent="0.25">
      <c r="A14" s="1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29"/>
    </row>
    <row r="15" spans="1:33" ht="15.75" thickBot="1" x14ac:dyDescent="0.3">
      <c r="A15" s="58"/>
      <c r="R15" s="59"/>
    </row>
    <row r="16" spans="1:33" ht="15.75" thickBot="1" x14ac:dyDescent="0.3">
      <c r="X16" s="60"/>
      <c r="Y16" s="61" t="s">
        <v>30</v>
      </c>
    </row>
    <row r="17" spans="18:21" x14ac:dyDescent="0.25">
      <c r="R17" s="61"/>
      <c r="U17" s="61"/>
    </row>
  </sheetData>
  <mergeCells count="10">
    <mergeCell ref="H2:J2"/>
    <mergeCell ref="T2:V2"/>
    <mergeCell ref="K2:M2"/>
    <mergeCell ref="W2:Y2"/>
    <mergeCell ref="B1:M1"/>
    <mergeCell ref="N1:Y1"/>
    <mergeCell ref="B2:D2"/>
    <mergeCell ref="N2:P2"/>
    <mergeCell ref="E2:G2"/>
    <mergeCell ref="Q2:S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Normal="100" workbookViewId="0">
      <selection activeCell="A14" sqref="A14:XFD17"/>
    </sheetView>
  </sheetViews>
  <sheetFormatPr defaultColWidth="8.7109375" defaultRowHeight="15" x14ac:dyDescent="0.25"/>
  <cols>
    <col min="1" max="1" width="10.28515625" style="1" bestFit="1" customWidth="1"/>
    <col min="2" max="2" width="13.28515625" style="1" bestFit="1" customWidth="1"/>
    <col min="3" max="3" width="13.28515625" style="1" customWidth="1"/>
    <col min="4" max="4" width="8.7109375" style="1" bestFit="1" customWidth="1"/>
    <col min="5" max="5" width="8.140625" style="1" bestFit="1" customWidth="1"/>
    <col min="6" max="6" width="9.5703125" style="1" bestFit="1" customWidth="1"/>
    <col min="7" max="9" width="8.7109375" style="1"/>
    <col min="10" max="15" width="8.7109375" style="33"/>
    <col min="16" max="16" width="8.7109375" style="34"/>
    <col min="17" max="16384" width="8.7109375" style="1"/>
  </cols>
  <sheetData>
    <row r="1" spans="1:16" x14ac:dyDescent="0.25">
      <c r="B1" s="73" t="s">
        <v>24</v>
      </c>
      <c r="C1" s="73"/>
      <c r="D1" s="73"/>
      <c r="E1" s="73" t="s">
        <v>25</v>
      </c>
      <c r="F1" s="73"/>
      <c r="G1" s="73"/>
    </row>
    <row r="2" spans="1:16" ht="15.75" thickBot="1" x14ac:dyDescent="0.3">
      <c r="A2" s="2" t="s">
        <v>3</v>
      </c>
      <c r="B2" s="22" t="s">
        <v>36</v>
      </c>
      <c r="C2" s="44" t="s">
        <v>37</v>
      </c>
      <c r="D2" s="5" t="s">
        <v>38</v>
      </c>
      <c r="E2" s="47" t="s">
        <v>36</v>
      </c>
      <c r="F2" s="48" t="s">
        <v>37</v>
      </c>
      <c r="G2" s="49" t="s">
        <v>38</v>
      </c>
    </row>
    <row r="3" spans="1:16" x14ac:dyDescent="0.25">
      <c r="A3" s="7">
        <v>1</v>
      </c>
      <c r="B3" s="21">
        <v>26</v>
      </c>
      <c r="C3" s="43">
        <v>5</v>
      </c>
      <c r="D3" s="26">
        <v>1</v>
      </c>
      <c r="E3" s="10">
        <v>10</v>
      </c>
      <c r="F3" s="10">
        <v>10</v>
      </c>
      <c r="G3" s="29">
        <v>9</v>
      </c>
    </row>
    <row r="4" spans="1:16" x14ac:dyDescent="0.25">
      <c r="A4" s="11">
        <v>2</v>
      </c>
      <c r="B4" s="20">
        <v>30</v>
      </c>
      <c r="C4" s="45">
        <v>6</v>
      </c>
      <c r="D4" s="14">
        <v>2</v>
      </c>
      <c r="E4" s="15">
        <v>13</v>
      </c>
      <c r="F4" s="15">
        <v>7</v>
      </c>
      <c r="G4" s="29">
        <v>9</v>
      </c>
    </row>
    <row r="5" spans="1:16" x14ac:dyDescent="0.25">
      <c r="A5" s="11">
        <v>3</v>
      </c>
      <c r="B5" s="20">
        <v>20</v>
      </c>
      <c r="C5" s="45">
        <v>8</v>
      </c>
      <c r="D5" s="14">
        <v>5</v>
      </c>
      <c r="E5" s="15">
        <v>9</v>
      </c>
      <c r="F5" s="15">
        <v>10</v>
      </c>
      <c r="G5" s="29">
        <v>6</v>
      </c>
    </row>
    <row r="6" spans="1:16" x14ac:dyDescent="0.25">
      <c r="A6" s="11">
        <v>4</v>
      </c>
      <c r="B6" s="20">
        <v>27</v>
      </c>
      <c r="C6" s="45">
        <v>9</v>
      </c>
      <c r="D6" s="14">
        <v>3</v>
      </c>
      <c r="E6" s="15">
        <v>10</v>
      </c>
      <c r="F6" s="15">
        <v>11</v>
      </c>
      <c r="G6" s="29">
        <v>8</v>
      </c>
    </row>
    <row r="7" spans="1:16" x14ac:dyDescent="0.25">
      <c r="A7" s="11">
        <v>5</v>
      </c>
      <c r="B7" s="25">
        <v>33</v>
      </c>
      <c r="C7" s="46">
        <v>9</v>
      </c>
      <c r="D7" s="14">
        <v>3</v>
      </c>
      <c r="E7" s="15">
        <v>9</v>
      </c>
      <c r="F7" s="15">
        <v>12</v>
      </c>
      <c r="G7" s="29">
        <v>9</v>
      </c>
    </row>
    <row r="8" spans="1:16" x14ac:dyDescent="0.25">
      <c r="A8" s="11">
        <v>6</v>
      </c>
      <c r="B8" s="28">
        <v>27</v>
      </c>
      <c r="C8" s="28">
        <v>4</v>
      </c>
      <c r="D8" s="28">
        <v>3</v>
      </c>
      <c r="E8" s="15">
        <v>12</v>
      </c>
      <c r="F8" s="15">
        <v>10</v>
      </c>
      <c r="G8" s="29">
        <v>8</v>
      </c>
    </row>
    <row r="9" spans="1:16" x14ac:dyDescent="0.25">
      <c r="A9" s="11">
        <v>7</v>
      </c>
      <c r="B9" s="28">
        <v>27</v>
      </c>
      <c r="C9" s="28">
        <v>7</v>
      </c>
      <c r="D9" s="28">
        <v>1</v>
      </c>
      <c r="E9" s="15">
        <v>9</v>
      </c>
      <c r="F9" s="15">
        <v>14</v>
      </c>
      <c r="G9" s="29">
        <v>6</v>
      </c>
      <c r="H9" s="18"/>
    </row>
    <row r="10" spans="1:16" x14ac:dyDescent="0.25">
      <c r="A10" s="11">
        <v>8</v>
      </c>
      <c r="B10" s="28">
        <v>33</v>
      </c>
      <c r="C10" s="28">
        <v>7</v>
      </c>
      <c r="D10" s="28">
        <v>3</v>
      </c>
      <c r="E10" s="29">
        <v>11</v>
      </c>
      <c r="F10" s="29">
        <v>13</v>
      </c>
      <c r="G10" s="29">
        <v>8</v>
      </c>
    </row>
    <row r="11" spans="1:16" x14ac:dyDescent="0.25">
      <c r="A11" s="11">
        <v>9</v>
      </c>
      <c r="B11" s="28">
        <v>29</v>
      </c>
      <c r="C11" s="28">
        <v>9</v>
      </c>
      <c r="D11" s="28">
        <v>4</v>
      </c>
      <c r="E11" s="29">
        <v>9</v>
      </c>
      <c r="F11" s="29">
        <v>13</v>
      </c>
      <c r="G11" s="29">
        <v>9</v>
      </c>
    </row>
    <row r="12" spans="1:16" x14ac:dyDescent="0.25">
      <c r="A12" s="11">
        <v>10</v>
      </c>
      <c r="B12" s="28">
        <v>20</v>
      </c>
      <c r="C12" s="28">
        <v>8</v>
      </c>
      <c r="D12" s="28">
        <v>5</v>
      </c>
      <c r="E12" s="29">
        <v>13</v>
      </c>
      <c r="F12" s="29">
        <v>10</v>
      </c>
      <c r="G12" s="29">
        <v>8</v>
      </c>
    </row>
    <row r="13" spans="1:16" x14ac:dyDescent="0.25">
      <c r="A13" s="11"/>
      <c r="B13" s="28"/>
      <c r="C13" s="28"/>
      <c r="D13" s="28"/>
      <c r="E13" s="29"/>
      <c r="F13" s="29"/>
      <c r="G13" s="29"/>
    </row>
    <row r="14" spans="1:16" x14ac:dyDescent="0.25">
      <c r="A14" s="32"/>
      <c r="B14" s="18"/>
      <c r="C14" s="18"/>
      <c r="D14" s="18"/>
      <c r="E14" s="18"/>
      <c r="F14" s="18"/>
      <c r="J14" s="35"/>
      <c r="K14" s="35"/>
      <c r="L14" s="35"/>
      <c r="M14" s="35"/>
      <c r="N14" s="35"/>
      <c r="O14" s="35"/>
      <c r="P14" s="35"/>
    </row>
    <row r="15" spans="1:16" x14ac:dyDescent="0.25">
      <c r="B15" s="31"/>
      <c r="C15" s="31"/>
      <c r="D15" s="36"/>
      <c r="E15" s="31"/>
      <c r="F15" s="31"/>
      <c r="J15" s="34"/>
      <c r="K15" s="34"/>
      <c r="L15" s="34"/>
      <c r="M15" s="34"/>
      <c r="N15" s="34"/>
      <c r="O15" s="34"/>
    </row>
    <row r="17" spans="2:6" x14ac:dyDescent="0.25">
      <c r="B17" s="27"/>
      <c r="C17" s="27"/>
      <c r="D17" s="27"/>
      <c r="E17" s="27"/>
      <c r="F17" s="27"/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14" sqref="A14:XFD19"/>
    </sheetView>
  </sheetViews>
  <sheetFormatPr defaultRowHeight="15" x14ac:dyDescent="0.25"/>
  <cols>
    <col min="6" max="6" width="13.7109375" customWidth="1"/>
  </cols>
  <sheetData>
    <row r="1" spans="1:11" x14ac:dyDescent="0.25">
      <c r="A1" s="62" t="s">
        <v>0</v>
      </c>
      <c r="B1" s="76" t="s">
        <v>24</v>
      </c>
      <c r="C1" s="76"/>
      <c r="D1" s="76"/>
      <c r="E1" s="76"/>
      <c r="G1" s="76" t="s">
        <v>25</v>
      </c>
      <c r="H1" s="76"/>
      <c r="I1" s="76"/>
      <c r="J1" s="76"/>
    </row>
    <row r="2" spans="1:11" ht="15.75" thickBot="1" x14ac:dyDescent="0.3">
      <c r="A2" s="62"/>
      <c r="B2" s="4" t="s">
        <v>4</v>
      </c>
      <c r="C2" s="4" t="s">
        <v>8</v>
      </c>
      <c r="D2" s="4" t="s">
        <v>5</v>
      </c>
      <c r="E2" s="4" t="s">
        <v>6</v>
      </c>
      <c r="F2" s="4" t="s">
        <v>7</v>
      </c>
      <c r="G2" s="6" t="s">
        <v>4</v>
      </c>
      <c r="H2" s="6" t="s">
        <v>8</v>
      </c>
      <c r="I2" s="6" t="s">
        <v>5</v>
      </c>
      <c r="J2" s="6" t="s">
        <v>6</v>
      </c>
      <c r="K2" s="6" t="s">
        <v>7</v>
      </c>
    </row>
    <row r="3" spans="1:11" x14ac:dyDescent="0.25">
      <c r="A3" s="62">
        <v>1</v>
      </c>
      <c r="B3" s="9">
        <v>2</v>
      </c>
      <c r="C3" s="9">
        <v>2</v>
      </c>
      <c r="D3" s="9">
        <v>3</v>
      </c>
      <c r="E3" s="9">
        <v>2</v>
      </c>
      <c r="F3" s="9">
        <v>2</v>
      </c>
      <c r="G3" s="23">
        <v>1</v>
      </c>
      <c r="H3" s="23">
        <v>2</v>
      </c>
      <c r="I3" s="23">
        <v>1</v>
      </c>
      <c r="J3" s="23">
        <v>2</v>
      </c>
      <c r="K3" s="23">
        <v>1</v>
      </c>
    </row>
    <row r="4" spans="1:11" x14ac:dyDescent="0.25">
      <c r="A4" s="62">
        <v>2</v>
      </c>
      <c r="B4" s="13">
        <v>1</v>
      </c>
      <c r="C4" s="13">
        <v>2</v>
      </c>
      <c r="D4" s="13">
        <v>3</v>
      </c>
      <c r="E4" s="13">
        <v>1</v>
      </c>
      <c r="F4" s="13">
        <v>3</v>
      </c>
      <c r="G4" s="24">
        <v>1</v>
      </c>
      <c r="H4" s="24">
        <v>1</v>
      </c>
      <c r="I4" s="24">
        <v>1</v>
      </c>
      <c r="J4" s="24">
        <v>1</v>
      </c>
      <c r="K4" s="24">
        <v>1</v>
      </c>
    </row>
    <row r="5" spans="1:11" x14ac:dyDescent="0.25">
      <c r="A5" s="62">
        <v>3</v>
      </c>
      <c r="B5" s="13">
        <v>2</v>
      </c>
      <c r="C5" s="13">
        <v>1</v>
      </c>
      <c r="D5" s="13">
        <v>2</v>
      </c>
      <c r="E5" s="13">
        <v>1</v>
      </c>
      <c r="F5" s="13">
        <v>2</v>
      </c>
      <c r="G5" s="24">
        <v>2</v>
      </c>
      <c r="H5" s="24">
        <v>1</v>
      </c>
      <c r="I5" s="24">
        <v>1</v>
      </c>
      <c r="J5" s="24">
        <v>1</v>
      </c>
      <c r="K5" s="24">
        <v>1</v>
      </c>
    </row>
    <row r="6" spans="1:11" x14ac:dyDescent="0.25">
      <c r="A6" s="62">
        <v>4</v>
      </c>
      <c r="B6" s="13">
        <v>2</v>
      </c>
      <c r="C6" s="13">
        <v>2</v>
      </c>
      <c r="D6" s="13">
        <v>2</v>
      </c>
      <c r="E6" s="13">
        <v>1</v>
      </c>
      <c r="F6" s="13">
        <v>2</v>
      </c>
      <c r="G6" s="24">
        <v>1</v>
      </c>
      <c r="H6" s="24">
        <v>1</v>
      </c>
      <c r="I6" s="24">
        <v>1</v>
      </c>
      <c r="J6" s="24">
        <v>1</v>
      </c>
      <c r="K6" s="24">
        <v>1</v>
      </c>
    </row>
    <row r="7" spans="1:11" x14ac:dyDescent="0.25">
      <c r="A7" s="62">
        <v>5</v>
      </c>
      <c r="B7" s="13">
        <v>2</v>
      </c>
      <c r="C7" s="13">
        <v>1</v>
      </c>
      <c r="D7" s="13">
        <v>2</v>
      </c>
      <c r="E7" s="13">
        <v>2</v>
      </c>
      <c r="F7" s="13">
        <v>2</v>
      </c>
      <c r="G7" s="10">
        <v>2</v>
      </c>
      <c r="H7" s="10">
        <v>1</v>
      </c>
      <c r="I7" s="10">
        <v>1</v>
      </c>
      <c r="J7" s="10">
        <v>1</v>
      </c>
      <c r="K7" s="10">
        <v>2</v>
      </c>
    </row>
    <row r="8" spans="1:11" x14ac:dyDescent="0.25">
      <c r="A8" s="62">
        <v>6</v>
      </c>
      <c r="B8" s="9">
        <v>1</v>
      </c>
      <c r="C8" s="9">
        <v>2</v>
      </c>
      <c r="D8" s="9">
        <v>2</v>
      </c>
      <c r="E8" s="9">
        <v>1</v>
      </c>
      <c r="F8" s="9">
        <v>2</v>
      </c>
      <c r="G8" s="15">
        <v>1</v>
      </c>
      <c r="H8" s="15">
        <v>1</v>
      </c>
      <c r="I8" s="15">
        <v>1</v>
      </c>
      <c r="J8" s="15">
        <v>1</v>
      </c>
      <c r="K8" s="15">
        <v>2</v>
      </c>
    </row>
    <row r="9" spans="1:11" x14ac:dyDescent="0.25">
      <c r="A9" s="62">
        <v>7</v>
      </c>
      <c r="B9" s="13">
        <v>1</v>
      </c>
      <c r="C9" s="13">
        <v>2</v>
      </c>
      <c r="D9" s="13">
        <v>1</v>
      </c>
      <c r="E9" s="13">
        <v>1</v>
      </c>
      <c r="F9" s="13">
        <v>1</v>
      </c>
      <c r="G9" s="15">
        <v>2</v>
      </c>
      <c r="H9" s="15">
        <v>1</v>
      </c>
      <c r="I9" s="15">
        <v>2</v>
      </c>
      <c r="J9" s="15">
        <v>1</v>
      </c>
      <c r="K9" s="15">
        <v>2</v>
      </c>
    </row>
    <row r="10" spans="1:11" x14ac:dyDescent="0.25">
      <c r="A10" s="62">
        <v>8</v>
      </c>
      <c r="B10" s="13">
        <v>2</v>
      </c>
      <c r="C10" s="13">
        <v>2</v>
      </c>
      <c r="D10" s="13">
        <v>1</v>
      </c>
      <c r="E10" s="13">
        <v>2</v>
      </c>
      <c r="F10" s="13">
        <v>3</v>
      </c>
      <c r="G10" s="15">
        <v>1</v>
      </c>
      <c r="H10" s="15">
        <v>1</v>
      </c>
      <c r="I10" s="15">
        <v>1</v>
      </c>
      <c r="J10" s="15">
        <v>1</v>
      </c>
      <c r="K10" s="15">
        <v>2</v>
      </c>
    </row>
    <row r="11" spans="1:11" x14ac:dyDescent="0.25">
      <c r="A11" s="62">
        <v>9</v>
      </c>
      <c r="B11" s="13">
        <v>2</v>
      </c>
      <c r="C11" s="13">
        <v>1</v>
      </c>
      <c r="D11" s="13">
        <v>1</v>
      </c>
      <c r="E11" s="13">
        <v>1</v>
      </c>
      <c r="F11" s="13">
        <v>2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</row>
    <row r="12" spans="1:11" x14ac:dyDescent="0.25">
      <c r="A12" s="62">
        <v>10</v>
      </c>
      <c r="B12" s="13">
        <v>2</v>
      </c>
      <c r="C12" s="13">
        <v>1</v>
      </c>
      <c r="D12" s="13">
        <v>2</v>
      </c>
      <c r="E12" s="13">
        <v>1</v>
      </c>
      <c r="F12" s="13">
        <v>3</v>
      </c>
      <c r="G12" s="29">
        <v>2</v>
      </c>
      <c r="H12" s="29">
        <v>1</v>
      </c>
      <c r="I12" s="29">
        <v>1</v>
      </c>
      <c r="J12" s="29">
        <v>1</v>
      </c>
      <c r="K12" s="29">
        <v>2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A14" sqref="A14"/>
    </sheetView>
  </sheetViews>
  <sheetFormatPr defaultRowHeight="15" x14ac:dyDescent="0.25"/>
  <sheetData>
    <row r="1" spans="1:16" x14ac:dyDescent="0.25">
      <c r="A1" s="62" t="s">
        <v>0</v>
      </c>
      <c r="B1" s="76" t="s">
        <v>39</v>
      </c>
      <c r="C1" s="76"/>
      <c r="D1" s="76"/>
      <c r="E1" s="76"/>
      <c r="F1" s="76"/>
      <c r="G1" s="76" t="s">
        <v>24</v>
      </c>
      <c r="H1" s="76"/>
      <c r="I1" s="76"/>
      <c r="J1" s="76"/>
      <c r="L1" s="76" t="s">
        <v>25</v>
      </c>
      <c r="M1" s="76"/>
      <c r="N1" s="76"/>
      <c r="O1" s="76"/>
    </row>
    <row r="2" spans="1:16" x14ac:dyDescent="0.25">
      <c r="A2" s="62"/>
      <c r="B2" s="63" t="s">
        <v>40</v>
      </c>
      <c r="C2" s="63" t="s">
        <v>41</v>
      </c>
      <c r="D2" s="63" t="s">
        <v>43</v>
      </c>
      <c r="E2" s="63" t="s">
        <v>44</v>
      </c>
      <c r="F2" s="63" t="s">
        <v>42</v>
      </c>
      <c r="G2" s="64" t="s">
        <v>40</v>
      </c>
      <c r="H2" s="64" t="s">
        <v>41</v>
      </c>
      <c r="I2" s="64" t="s">
        <v>43</v>
      </c>
      <c r="J2" s="64" t="s">
        <v>44</v>
      </c>
      <c r="K2" s="64" t="s">
        <v>42</v>
      </c>
      <c r="L2" s="65" t="s">
        <v>40</v>
      </c>
      <c r="M2" s="65" t="s">
        <v>41</v>
      </c>
      <c r="N2" s="65" t="s">
        <v>43</v>
      </c>
      <c r="O2" s="65" t="s">
        <v>44</v>
      </c>
      <c r="P2" s="65" t="s">
        <v>42</v>
      </c>
    </row>
    <row r="3" spans="1:16" x14ac:dyDescent="0.25">
      <c r="A3" s="62">
        <v>1</v>
      </c>
      <c r="B3" s="63">
        <v>60</v>
      </c>
      <c r="C3" s="63">
        <v>10</v>
      </c>
      <c r="D3" s="63">
        <v>1.61</v>
      </c>
      <c r="E3" s="63">
        <v>3.97</v>
      </c>
      <c r="F3" s="63">
        <v>0.46</v>
      </c>
      <c r="G3" s="38">
        <v>112.4</v>
      </c>
      <c r="H3" s="38">
        <v>25.3</v>
      </c>
      <c r="I3" s="38">
        <v>1.07</v>
      </c>
      <c r="J3" s="38">
        <v>2.79</v>
      </c>
      <c r="K3" s="38">
        <v>0.77</v>
      </c>
      <c r="L3" s="23">
        <v>83.8</v>
      </c>
      <c r="M3" s="23">
        <v>17.600000000000001</v>
      </c>
      <c r="N3" s="23">
        <v>1.31</v>
      </c>
      <c r="O3" s="23">
        <v>3.41</v>
      </c>
      <c r="P3" s="23">
        <v>0.59</v>
      </c>
    </row>
    <row r="4" spans="1:16" x14ac:dyDescent="0.25">
      <c r="A4" s="62">
        <v>2</v>
      </c>
      <c r="B4" s="63">
        <v>63.7</v>
      </c>
      <c r="C4" s="63">
        <v>13.8</v>
      </c>
      <c r="D4" s="63">
        <v>1.56</v>
      </c>
      <c r="E4" s="63">
        <v>3.86</v>
      </c>
      <c r="F4" s="63">
        <v>0.47</v>
      </c>
      <c r="G4" s="40">
        <v>108.9</v>
      </c>
      <c r="H4" s="40">
        <v>23.9</v>
      </c>
      <c r="I4" s="40">
        <v>1.1100000000000001</v>
      </c>
      <c r="J4" s="40">
        <v>2.83</v>
      </c>
      <c r="K4" s="40">
        <v>0.77</v>
      </c>
      <c r="L4" s="24">
        <v>84.5</v>
      </c>
      <c r="M4" s="24">
        <v>18.100000000000001</v>
      </c>
      <c r="N4" s="24">
        <v>1.28</v>
      </c>
      <c r="O4" s="24">
        <v>3.37</v>
      </c>
      <c r="P4" s="24">
        <v>0.6</v>
      </c>
    </row>
    <row r="5" spans="1:16" x14ac:dyDescent="0.25">
      <c r="A5" s="62">
        <v>3</v>
      </c>
      <c r="B5" s="63">
        <v>61</v>
      </c>
      <c r="C5" s="63">
        <v>11</v>
      </c>
      <c r="D5" s="63">
        <v>1.58</v>
      </c>
      <c r="E5" s="63">
        <v>3.92</v>
      </c>
      <c r="F5" s="63">
        <v>0.47</v>
      </c>
      <c r="G5" s="40">
        <v>106.1</v>
      </c>
      <c r="H5" s="40">
        <v>22.3</v>
      </c>
      <c r="I5" s="40">
        <v>1.1399999999999999</v>
      </c>
      <c r="J5" s="40">
        <v>2.88</v>
      </c>
      <c r="K5" s="40">
        <v>0.76</v>
      </c>
      <c r="L5" s="24">
        <v>80.5</v>
      </c>
      <c r="M5" s="24">
        <v>16.5</v>
      </c>
      <c r="N5" s="24">
        <v>1.34</v>
      </c>
      <c r="O5" s="24">
        <v>3.46</v>
      </c>
      <c r="P5" s="24">
        <v>0.59</v>
      </c>
    </row>
    <row r="6" spans="1:16" x14ac:dyDescent="0.25">
      <c r="A6" s="62">
        <v>4</v>
      </c>
      <c r="B6" s="63">
        <v>62.7</v>
      </c>
      <c r="C6" s="63">
        <v>11.2</v>
      </c>
      <c r="D6" s="63">
        <v>1.63</v>
      </c>
      <c r="E6" s="63">
        <v>3.9</v>
      </c>
      <c r="F6" s="63">
        <v>0.46</v>
      </c>
      <c r="G6" s="40">
        <v>110.3</v>
      </c>
      <c r="H6" s="40">
        <v>24.5</v>
      </c>
      <c r="I6" s="40">
        <v>1.08</v>
      </c>
      <c r="J6" s="40">
        <v>2.85</v>
      </c>
      <c r="K6" s="40">
        <v>0.78</v>
      </c>
      <c r="L6" s="24">
        <v>83.9</v>
      </c>
      <c r="M6" s="24">
        <v>16.5</v>
      </c>
      <c r="N6" s="24">
        <v>1.29</v>
      </c>
      <c r="O6" s="24">
        <v>3.44</v>
      </c>
      <c r="P6" s="24">
        <v>0.59</v>
      </c>
    </row>
    <row r="7" spans="1:16" x14ac:dyDescent="0.25">
      <c r="A7" s="62">
        <v>5</v>
      </c>
      <c r="B7" s="63">
        <v>61.6</v>
      </c>
      <c r="C7" s="63">
        <v>10</v>
      </c>
      <c r="D7" s="63">
        <v>1.59</v>
      </c>
      <c r="E7" s="63">
        <v>3.93</v>
      </c>
      <c r="F7" s="63">
        <v>0.47</v>
      </c>
      <c r="G7" s="40">
        <v>112.2</v>
      </c>
      <c r="H7" s="40">
        <v>24.3</v>
      </c>
      <c r="I7" s="40">
        <v>1.0900000000000001</v>
      </c>
      <c r="J7" s="40">
        <v>2.83</v>
      </c>
      <c r="K7" s="40">
        <v>0.78</v>
      </c>
      <c r="L7" s="10">
        <v>83.6</v>
      </c>
      <c r="M7" s="10">
        <v>17.3</v>
      </c>
      <c r="N7" s="10">
        <v>1.3</v>
      </c>
      <c r="O7" s="10">
        <v>3.39</v>
      </c>
      <c r="P7" s="10">
        <v>0.56999999999999995</v>
      </c>
    </row>
    <row r="8" spans="1:16" x14ac:dyDescent="0.25">
      <c r="A8" s="62">
        <v>6</v>
      </c>
      <c r="B8" s="63">
        <v>60.5</v>
      </c>
      <c r="C8" s="63">
        <v>12.4</v>
      </c>
      <c r="D8" s="63">
        <v>1.5</v>
      </c>
      <c r="E8" s="63">
        <v>3.8</v>
      </c>
      <c r="F8" s="63">
        <v>0.47</v>
      </c>
      <c r="G8" s="38">
        <v>110</v>
      </c>
      <c r="H8" s="38">
        <v>23.8</v>
      </c>
      <c r="I8" s="38">
        <v>1.1200000000000001</v>
      </c>
      <c r="J8" s="38">
        <v>2.87</v>
      </c>
      <c r="K8" s="38">
        <v>0.76</v>
      </c>
      <c r="L8" s="15">
        <v>84.3</v>
      </c>
      <c r="M8" s="15">
        <v>17.399999999999999</v>
      </c>
      <c r="N8" s="15">
        <v>1.33</v>
      </c>
      <c r="O8" s="15">
        <v>3.42</v>
      </c>
      <c r="P8" s="15">
        <v>0.61</v>
      </c>
    </row>
    <row r="9" spans="1:16" x14ac:dyDescent="0.25">
      <c r="A9" s="62">
        <v>7</v>
      </c>
      <c r="B9" s="63">
        <v>61.5</v>
      </c>
      <c r="C9" s="63">
        <v>13.2</v>
      </c>
      <c r="D9" s="63">
        <v>1.6</v>
      </c>
      <c r="E9" s="63">
        <v>3.9</v>
      </c>
      <c r="F9" s="63">
        <v>0.46</v>
      </c>
      <c r="G9" s="40">
        <v>108.5</v>
      </c>
      <c r="H9" s="40">
        <v>23.9</v>
      </c>
      <c r="I9" s="40">
        <v>1.1299999999999999</v>
      </c>
      <c r="J9" s="40">
        <v>2.82</v>
      </c>
      <c r="K9" s="40">
        <v>0.75</v>
      </c>
      <c r="L9" s="15">
        <v>81.400000000000006</v>
      </c>
      <c r="M9" s="15">
        <v>18.2</v>
      </c>
      <c r="N9" s="15">
        <v>1.34</v>
      </c>
      <c r="O9" s="15">
        <v>3.38</v>
      </c>
      <c r="P9" s="15">
        <v>0.57999999999999996</v>
      </c>
    </row>
    <row r="10" spans="1:16" x14ac:dyDescent="0.25">
      <c r="A10" s="62">
        <v>8</v>
      </c>
      <c r="B10" s="63">
        <v>63</v>
      </c>
      <c r="C10" s="63">
        <v>11.3</v>
      </c>
      <c r="D10" s="63">
        <v>1.6</v>
      </c>
      <c r="E10" s="63">
        <v>3.97</v>
      </c>
      <c r="F10" s="63">
        <v>0.46</v>
      </c>
      <c r="G10" s="40">
        <v>109</v>
      </c>
      <c r="H10" s="40">
        <v>24.4</v>
      </c>
      <c r="I10" s="40">
        <v>1.1399999999999999</v>
      </c>
      <c r="J10" s="40">
        <v>2.81</v>
      </c>
      <c r="K10" s="40">
        <v>0.79</v>
      </c>
      <c r="L10" s="15">
        <v>83.6</v>
      </c>
      <c r="M10" s="15">
        <v>17.2</v>
      </c>
      <c r="N10" s="15">
        <v>1.28</v>
      </c>
      <c r="O10" s="15">
        <v>3.46</v>
      </c>
      <c r="P10" s="15">
        <v>0.62</v>
      </c>
    </row>
    <row r="11" spans="1:16" x14ac:dyDescent="0.25">
      <c r="A11" s="62">
        <v>9</v>
      </c>
      <c r="B11" s="63">
        <v>62.2</v>
      </c>
      <c r="C11" s="63">
        <v>11.8</v>
      </c>
      <c r="D11" s="63">
        <v>1.57</v>
      </c>
      <c r="E11" s="63">
        <v>3.91</v>
      </c>
      <c r="F11" s="63">
        <v>0.45</v>
      </c>
      <c r="G11" s="40">
        <v>108.2</v>
      </c>
      <c r="H11" s="40">
        <v>25.3</v>
      </c>
      <c r="I11" s="40">
        <v>1.0900000000000001</v>
      </c>
      <c r="J11" s="40">
        <v>2.79</v>
      </c>
      <c r="K11" s="40">
        <v>0.77</v>
      </c>
      <c r="L11" s="29">
        <v>84.5</v>
      </c>
      <c r="M11" s="29">
        <v>17.600000000000001</v>
      </c>
      <c r="N11" s="29">
        <v>1.27</v>
      </c>
      <c r="O11" s="29">
        <v>3.35</v>
      </c>
      <c r="P11" s="29">
        <v>0.59</v>
      </c>
    </row>
    <row r="12" spans="1:16" x14ac:dyDescent="0.25">
      <c r="A12" s="62">
        <v>10</v>
      </c>
      <c r="B12" s="63">
        <v>63.1</v>
      </c>
      <c r="C12" s="63">
        <v>12.3</v>
      </c>
      <c r="D12" s="63">
        <v>1.59</v>
      </c>
      <c r="E12" s="63">
        <v>3.96</v>
      </c>
      <c r="F12" s="63">
        <v>0.48</v>
      </c>
      <c r="G12" s="40">
        <v>106.1</v>
      </c>
      <c r="H12" s="40">
        <v>22</v>
      </c>
      <c r="I12" s="40">
        <v>1.1399999999999999</v>
      </c>
      <c r="J12" s="40">
        <v>2.83</v>
      </c>
      <c r="K12" s="40">
        <v>0.78</v>
      </c>
      <c r="L12" s="29">
        <v>83.9</v>
      </c>
      <c r="M12" s="29">
        <v>18.600000000000001</v>
      </c>
      <c r="N12" s="29">
        <v>1.34</v>
      </c>
      <c r="O12" s="29">
        <v>3.4</v>
      </c>
      <c r="P12" s="29">
        <v>0.59</v>
      </c>
    </row>
  </sheetData>
  <mergeCells count="3">
    <mergeCell ref="G1:J1"/>
    <mergeCell ref="L1:O1"/>
    <mergeCell ref="B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Body weight</vt:lpstr>
      <vt:lpstr>Muscle strength</vt:lpstr>
      <vt:lpstr>Time latency to fall (Wire hang</vt:lpstr>
      <vt:lpstr>Larvae counting</vt:lpstr>
      <vt:lpstr>encysted larvae type</vt:lpstr>
      <vt:lpstr>histological lesions</vt:lpstr>
      <vt:lpstr>biomarkers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Help-Desk</dc:creator>
  <cp:lastModifiedBy>DELL</cp:lastModifiedBy>
  <dcterms:created xsi:type="dcterms:W3CDTF">2023-01-30T07:13:54Z</dcterms:created>
  <dcterms:modified xsi:type="dcterms:W3CDTF">2024-08-15T09:08:22Z</dcterms:modified>
</cp:coreProperties>
</file>