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900" activeTab="1"/>
  </bookViews>
  <sheets>
    <sheet name="research group" sheetId="1" r:id="rId1"/>
    <sheet name="control group" sheetId="2" r:id="rId2"/>
  </sheets>
  <calcPr calcId="144525"/>
</workbook>
</file>

<file path=xl/sharedStrings.xml><?xml version="1.0" encoding="utf-8"?>
<sst xmlns="http://schemas.openxmlformats.org/spreadsheetml/2006/main" count="2352" uniqueCount="958">
  <si>
    <t>diagnosis</t>
  </si>
  <si>
    <t>plasma cell dyscrasias-1/non-plasma cell dyscrasias-0</t>
  </si>
  <si>
    <t>sex （female0/male 1)</t>
  </si>
  <si>
    <t>age</t>
  </si>
  <si>
    <t>HB</t>
  </si>
  <si>
    <r>
      <rPr>
        <sz val="9"/>
        <color rgb="FF000000"/>
        <rFont val="宋体"/>
        <charset val="134"/>
        <scheme val="minor"/>
      </rPr>
      <t>Serum calcium</t>
    </r>
  </si>
  <si>
    <t>Serum creatinine</t>
  </si>
  <si>
    <t>ESR</t>
  </si>
  <si>
    <r>
      <rPr>
        <sz val="10.5"/>
        <color rgb="FF000000"/>
        <rFont val="宋体"/>
        <charset val="134"/>
        <scheme val="minor"/>
      </rPr>
      <t>light chain κ/λ ratio</t>
    </r>
  </si>
  <si>
    <t>light chain κ</t>
  </si>
  <si>
    <r>
      <rPr>
        <sz val="10.5"/>
        <color rgb="FF000000"/>
        <rFont val="宋体"/>
        <charset val="134"/>
        <scheme val="minor"/>
      </rPr>
      <t>light chain λ</t>
    </r>
  </si>
  <si>
    <r>
      <rPr>
        <sz val="9"/>
        <color rgb="FF000000"/>
        <rFont val="宋体"/>
        <charset val="134"/>
        <scheme val="minor"/>
      </rPr>
      <t>Albumin/globulin ratio</t>
    </r>
  </si>
  <si>
    <r>
      <rPr>
        <sz val="9"/>
        <color rgb="FF000000"/>
        <rFont val="宋体"/>
        <charset val="134"/>
        <scheme val="minor"/>
      </rPr>
      <t>Albumin</t>
    </r>
  </si>
  <si>
    <r>
      <rPr>
        <sz val="10.5"/>
        <color rgb="FF000000"/>
        <rFont val="宋体"/>
        <charset val="134"/>
        <scheme val="minor"/>
      </rPr>
      <t>globulin</t>
    </r>
  </si>
  <si>
    <t>β2 -microglobulin</t>
  </si>
  <si>
    <t>SMM</t>
  </si>
  <si>
    <t>MM</t>
  </si>
  <si>
    <t>78岁</t>
  </si>
  <si>
    <t>73岁</t>
  </si>
  <si>
    <t>56岁</t>
  </si>
  <si>
    <t>55岁</t>
  </si>
  <si>
    <t>92岁</t>
  </si>
  <si>
    <t xml:space="preserve">MM </t>
  </si>
  <si>
    <t>light MM</t>
  </si>
  <si>
    <t>MGUS</t>
  </si>
  <si>
    <t xml:space="preserve">MGUS </t>
  </si>
  <si>
    <t>74岁</t>
  </si>
  <si>
    <t>140</t>
  </si>
  <si>
    <t>3.56</t>
  </si>
  <si>
    <t>8.93</t>
  </si>
  <si>
    <t>27.0</t>
  </si>
  <si>
    <t>10.5</t>
  </si>
  <si>
    <t>10.7</t>
  </si>
  <si>
    <t>78.2</t>
  </si>
  <si>
    <t>4.13</t>
  </si>
  <si>
    <t>7.0</t>
  </si>
  <si>
    <t>9.2</t>
  </si>
  <si>
    <t>7.05</t>
  </si>
  <si>
    <t>108</t>
  </si>
  <si>
    <t>34.5</t>
  </si>
  <si>
    <t>57.8</t>
  </si>
  <si>
    <t>28.10</t>
  </si>
  <si>
    <t>12.5</t>
  </si>
  <si>
    <t>48.3</t>
  </si>
  <si>
    <t>26.9</t>
  </si>
  <si>
    <t>POEMS</t>
  </si>
  <si>
    <t>SPB</t>
  </si>
  <si>
    <t>LPL/ WM</t>
  </si>
  <si>
    <r>
      <rPr>
        <sz val="11"/>
        <color rgb="FFFF0000"/>
        <rFont val="宋体"/>
        <charset val="134"/>
        <scheme val="minor"/>
      </rPr>
      <t>diagnosis</t>
    </r>
  </si>
  <si>
    <t>plasma cell dyscrasias1,Non-plasma cell dyscrasias0</t>
  </si>
  <si>
    <t>HGB</t>
  </si>
  <si>
    <r>
      <rPr>
        <sz val="11"/>
        <color rgb="FF000000"/>
        <rFont val="宋体"/>
        <charset val="134"/>
        <scheme val="minor"/>
      </rPr>
      <t>Aberrant globulin</t>
    </r>
  </si>
  <si>
    <r>
      <rPr>
        <sz val="11"/>
        <color rgb="FF000000"/>
        <rFont val="宋体"/>
        <charset val="134"/>
        <scheme val="minor"/>
      </rPr>
      <t>herniated disk</t>
    </r>
  </si>
  <si>
    <r>
      <rPr>
        <sz val="11"/>
        <color rgb="FF000000"/>
        <rFont val="宋体"/>
        <charset val="134"/>
        <scheme val="minor"/>
      </rPr>
      <t>hepatic insufficiency</t>
    </r>
  </si>
  <si>
    <r>
      <rPr>
        <sz val="11"/>
        <color rgb="FF000000"/>
        <rFont val="宋体"/>
        <charset val="134"/>
        <scheme val="minor"/>
      </rPr>
      <t>Chronic kidney disease stage 5</t>
    </r>
  </si>
  <si>
    <r>
      <rPr>
        <sz val="11"/>
        <color rgb="FF000000"/>
        <rFont val="宋体"/>
        <charset val="134"/>
        <scheme val="minor"/>
      </rPr>
      <t>Type 2 diabetes</t>
    </r>
  </si>
  <si>
    <r>
      <rPr>
        <sz val="11"/>
        <color rgb="FF000000"/>
        <rFont val="宋体"/>
        <charset val="134"/>
        <scheme val="minor"/>
      </rPr>
      <t>Polyclonal Promaglobulin</t>
    </r>
  </si>
  <si>
    <t>Diabetes mellitus with multiple diseases illness</t>
  </si>
  <si>
    <r>
      <rPr>
        <sz val="11"/>
        <color rgb="FF000000"/>
        <rFont val="宋体"/>
        <charset val="134"/>
        <scheme val="minor"/>
      </rPr>
      <t>Greenbari syndrome</t>
    </r>
  </si>
  <si>
    <t>55‘</t>
  </si>
  <si>
    <r>
      <rPr>
        <sz val="11"/>
        <color rgb="FF000000"/>
        <rFont val="宋体"/>
        <charset val="134"/>
        <scheme val="minor"/>
      </rPr>
      <t>nephroma</t>
    </r>
  </si>
  <si>
    <r>
      <rPr>
        <sz val="11"/>
        <color rgb="FF000000"/>
        <rFont val="宋体"/>
        <charset val="134"/>
        <scheme val="minor"/>
      </rPr>
      <t>renal inadequacy</t>
    </r>
  </si>
  <si>
    <r>
      <rPr>
        <sz val="11"/>
        <color rgb="FF000000"/>
        <rFont val="宋体"/>
        <charset val="134"/>
        <scheme val="minor"/>
      </rPr>
      <t>cerebrovascular disease</t>
    </r>
  </si>
  <si>
    <r>
      <rPr>
        <sz val="11"/>
        <color rgb="FF000000"/>
        <rFont val="宋体"/>
        <charset val="134"/>
        <scheme val="minor"/>
      </rPr>
      <t>cholecystitis</t>
    </r>
  </si>
  <si>
    <r>
      <rPr>
        <sz val="11"/>
        <color rgb="FF000000"/>
        <rFont val="宋体"/>
        <charset val="134"/>
        <scheme val="minor"/>
      </rPr>
      <t>lumbago</t>
    </r>
  </si>
  <si>
    <r>
      <rPr>
        <sz val="11"/>
        <color rgb="FF000000"/>
        <rFont val="宋体"/>
        <charset val="134"/>
        <scheme val="minor"/>
      </rPr>
      <t>albuminuria</t>
    </r>
  </si>
  <si>
    <r>
      <rPr>
        <sz val="11"/>
        <color rgb="FF000000"/>
        <rFont val="宋体"/>
        <charset val="134"/>
        <scheme val="minor"/>
      </rPr>
      <t>Hypoproteinemia</t>
    </r>
  </si>
  <si>
    <r>
      <rPr>
        <sz val="11"/>
        <color rgb="FF000000"/>
        <rFont val="宋体"/>
        <charset val="134"/>
        <scheme val="minor"/>
      </rPr>
      <t>acute renal failure</t>
    </r>
  </si>
  <si>
    <r>
      <rPr>
        <sz val="11"/>
        <color rgb="FF000000"/>
        <rFont val="宋体"/>
        <charset val="134"/>
        <scheme val="minor"/>
      </rPr>
      <t>diabetes mellitus</t>
    </r>
  </si>
  <si>
    <r>
      <rPr>
        <sz val="11"/>
        <color rgb="FF000000"/>
        <rFont val="宋体"/>
        <charset val="134"/>
        <scheme val="minor"/>
      </rPr>
      <t>Arm plexus Yan</t>
    </r>
  </si>
  <si>
    <r>
      <rPr>
        <sz val="11"/>
        <color rgb="FF000000"/>
        <rFont val="宋体"/>
        <charset val="134"/>
        <scheme val="minor"/>
      </rPr>
      <t>connective tissue disease</t>
    </r>
  </si>
  <si>
    <r>
      <rPr>
        <sz val="11"/>
        <color rgb="FF000000"/>
        <rFont val="宋体"/>
        <charset val="134"/>
        <scheme val="minor"/>
      </rPr>
      <t>Undifferentiated connective group disease</t>
    </r>
  </si>
  <si>
    <r>
      <rPr>
        <sz val="11"/>
        <color rgb="FF000000"/>
        <rFont val="宋体"/>
        <charset val="134"/>
        <scheme val="minor"/>
      </rPr>
      <t>peripheral nerve disease</t>
    </r>
  </si>
  <si>
    <r>
      <rPr>
        <sz val="11"/>
        <color rgb="FF000000"/>
        <rFont val="宋体"/>
        <charset val="134"/>
        <scheme val="minor"/>
      </rPr>
      <t>toxuria</t>
    </r>
  </si>
  <si>
    <r>
      <rPr>
        <sz val="11"/>
        <color rgb="FF000000"/>
        <rFont val="宋体"/>
        <charset val="134"/>
        <scheme val="minor"/>
      </rPr>
      <t>High blood pressure level 3</t>
    </r>
  </si>
  <si>
    <r>
      <rPr>
        <sz val="11"/>
        <color rgb="FF000000"/>
        <rFont val="宋体"/>
        <charset val="134"/>
        <scheme val="minor"/>
      </rPr>
      <t>Dry syndrome</t>
    </r>
  </si>
  <si>
    <r>
      <rPr>
        <sz val="11"/>
        <color rgb="FF000000"/>
        <rFont val="宋体"/>
        <charset val="134"/>
        <scheme val="minor"/>
      </rPr>
      <t>numbness of limb</t>
    </r>
  </si>
  <si>
    <r>
      <rPr>
        <sz val="11"/>
        <color rgb="FF000000"/>
        <rFont val="宋体"/>
        <charset val="134"/>
        <scheme val="minor"/>
      </rPr>
      <t>hepatic adipose infiltration</t>
    </r>
  </si>
  <si>
    <r>
      <rPr>
        <sz val="11"/>
        <color rgb="FF000000"/>
        <rFont val="宋体"/>
        <charset val="134"/>
        <scheme val="minor"/>
      </rPr>
      <t>chronic renal failure</t>
    </r>
  </si>
  <si>
    <r>
      <rPr>
        <sz val="11"/>
        <color rgb="FF000000"/>
        <rFont val="宋体"/>
        <charset val="134"/>
        <scheme val="minor"/>
      </rPr>
      <t>hypertension</t>
    </r>
  </si>
  <si>
    <r>
      <rPr>
        <sz val="11"/>
        <color rgb="FF000000"/>
        <rFont val="宋体"/>
        <charset val="134"/>
        <scheme val="minor"/>
      </rPr>
      <t>tumor of spine</t>
    </r>
  </si>
  <si>
    <r>
      <rPr>
        <sz val="11"/>
        <color rgb="FF000000"/>
        <rFont val="宋体"/>
        <charset val="134"/>
        <scheme val="minor"/>
      </rPr>
      <t>Increased blood creatinine</t>
    </r>
  </si>
  <si>
    <r>
      <rPr>
        <sz val="11"/>
        <color rgb="FF000000"/>
        <rFont val="宋体"/>
        <charset val="134"/>
        <scheme val="minor"/>
      </rPr>
      <t>disseminated sclerosis</t>
    </r>
  </si>
  <si>
    <r>
      <rPr>
        <sz val="11"/>
        <color rgb="FF000000"/>
        <rFont val="宋体"/>
        <charset val="134"/>
        <scheme val="minor"/>
      </rPr>
      <t>Treatment of malignant tumors</t>
    </r>
  </si>
  <si>
    <r>
      <rPr>
        <sz val="11"/>
        <color rgb="FF000000"/>
        <rFont val="宋体"/>
        <charset val="134"/>
        <scheme val="minor"/>
      </rPr>
      <t>pneumonia</t>
    </r>
  </si>
  <si>
    <r>
      <rPr>
        <sz val="11"/>
        <color rgb="FF000000"/>
        <rFont val="宋体"/>
        <charset val="134"/>
        <scheme val="minor"/>
      </rPr>
      <t>Thoracic lesions</t>
    </r>
  </si>
  <si>
    <r>
      <rPr>
        <sz val="11"/>
        <color rgb="FF000000"/>
        <rFont val="宋体"/>
        <charset val="134"/>
        <scheme val="minor"/>
      </rPr>
      <t>Undifferentiated joint Yan bone disease</t>
    </r>
  </si>
  <si>
    <r>
      <rPr>
        <sz val="11"/>
        <color rgb="FF000000"/>
        <rFont val="宋体"/>
        <charset val="134"/>
        <scheme val="minor"/>
      </rPr>
      <t>chronic renal insufficiency</t>
    </r>
  </si>
  <si>
    <r>
      <rPr>
        <sz val="11"/>
        <color rgb="FF000000"/>
        <rFont val="宋体"/>
        <charset val="134"/>
        <scheme val="minor"/>
      </rPr>
      <t>dropsical nephritis</t>
    </r>
  </si>
  <si>
    <r>
      <rPr>
        <sz val="11"/>
        <color rgb="FF000000"/>
        <rFont val="宋体"/>
        <charset val="134"/>
        <scheme val="minor"/>
      </rPr>
      <t>Chronic kidney disease</t>
    </r>
  </si>
  <si>
    <r>
      <rPr>
        <sz val="11"/>
        <color rgb="FF000000"/>
        <rFont val="宋体"/>
        <charset val="134"/>
        <scheme val="minor"/>
      </rPr>
      <t>amyasthenia</t>
    </r>
  </si>
  <si>
    <r>
      <rPr>
        <sz val="11"/>
        <color rgb="FF000000"/>
        <rFont val="宋体"/>
        <charset val="134"/>
        <scheme val="minor"/>
      </rPr>
      <t>Mandatory spinal Yan</t>
    </r>
  </si>
  <si>
    <r>
      <rPr>
        <sz val="11"/>
        <color rgb="FF000000"/>
        <rFont val="宋体"/>
        <charset val="134"/>
        <scheme val="minor"/>
      </rPr>
      <t>And ANCA-associated nephritis</t>
    </r>
  </si>
  <si>
    <r>
      <rPr>
        <sz val="11"/>
        <color rgb="FF000000"/>
        <rFont val="宋体"/>
        <charset val="134"/>
        <scheme val="minor"/>
      </rPr>
      <t>Chronic kidney disease yan</t>
    </r>
  </si>
  <si>
    <r>
      <rPr>
        <sz val="11"/>
        <color rgb="FF000000"/>
        <rFont val="宋体"/>
        <charset val="134"/>
        <scheme val="minor"/>
      </rPr>
      <t>uronephrosis</t>
    </r>
  </si>
  <si>
    <r>
      <rPr>
        <sz val="11"/>
        <color rgb="FF000000"/>
        <rFont val="宋体"/>
        <charset val="134"/>
        <scheme val="minor"/>
      </rPr>
      <t>Chronic nephritis syndrome</t>
    </r>
  </si>
  <si>
    <r>
      <rPr>
        <sz val="11"/>
        <color rgb="FF000000"/>
        <rFont val="宋体"/>
        <charset val="134"/>
        <scheme val="minor"/>
      </rPr>
      <t>Kidney disease department</t>
    </r>
  </si>
  <si>
    <r>
      <rPr>
        <sz val="11"/>
        <color rgb="FF000000"/>
        <rFont val="宋体"/>
        <charset val="134"/>
        <scheme val="minor"/>
      </rPr>
      <t>Malignant target tumor therapy</t>
    </r>
  </si>
  <si>
    <r>
      <rPr>
        <sz val="11"/>
        <color rgb="FF000000"/>
        <rFont val="宋体"/>
        <charset val="134"/>
        <scheme val="minor"/>
      </rPr>
      <t>Acute kidney damage</t>
    </r>
  </si>
  <si>
    <r>
      <rPr>
        <sz val="11"/>
        <color rgb="FF000000"/>
        <rFont val="宋体"/>
        <charset val="134"/>
        <scheme val="minor"/>
      </rPr>
      <t>chronic nephritis</t>
    </r>
  </si>
  <si>
    <r>
      <rPr>
        <sz val="11"/>
        <color rgb="FF000000"/>
        <rFont val="宋体"/>
        <charset val="134"/>
        <scheme val="minor"/>
      </rPr>
      <t>spinal osteoartrosis</t>
    </r>
  </si>
  <si>
    <r>
      <rPr>
        <sz val="11"/>
        <color rgb="FF000000"/>
        <rFont val="宋体"/>
        <charset val="134"/>
        <scheme val="minor"/>
      </rPr>
      <t>renal failure</t>
    </r>
  </si>
  <si>
    <r>
      <rPr>
        <sz val="11"/>
        <color rgb="FF000000"/>
        <rFont val="宋体"/>
        <charset val="134"/>
        <scheme val="minor"/>
      </rPr>
      <t>myocardiosis</t>
    </r>
  </si>
  <si>
    <r>
      <rPr>
        <sz val="11"/>
        <color rgb="FF000000"/>
        <rFont val="宋体"/>
        <charset val="134"/>
        <scheme val="minor"/>
      </rPr>
      <t>hydroncus</t>
    </r>
  </si>
  <si>
    <r>
      <rPr>
        <sz val="11"/>
        <color rgb="FF000000"/>
        <rFont val="宋体"/>
        <charset val="134"/>
        <scheme val="minor"/>
      </rPr>
      <t>acute renal insufficiency</t>
    </r>
  </si>
  <si>
    <r>
      <rPr>
        <sz val="11"/>
        <color rgb="FF000000"/>
        <rFont val="宋体"/>
        <charset val="134"/>
        <scheme val="minor"/>
      </rPr>
      <t>arthritis deformans</t>
    </r>
  </si>
  <si>
    <r>
      <rPr>
        <sz val="11"/>
        <color rgb="FF000000"/>
        <rFont val="宋体"/>
        <charset val="134"/>
        <scheme val="minor"/>
      </rPr>
      <t>cerebral infarction</t>
    </r>
  </si>
  <si>
    <r>
      <rPr>
        <sz val="11"/>
        <color rgb="FF000000"/>
        <rFont val="宋体"/>
        <charset val="134"/>
        <scheme val="minor"/>
      </rPr>
      <t>Parkinson</t>
    </r>
  </si>
  <si>
    <r>
      <rPr>
        <sz val="11"/>
        <color rgb="FF000000"/>
        <rFont val="宋体"/>
        <charset val="134"/>
        <scheme val="minor"/>
      </rPr>
      <t>interstitial nephritis</t>
    </r>
  </si>
  <si>
    <r>
      <rPr>
        <sz val="11"/>
        <color rgb="FF000000"/>
        <rFont val="宋体"/>
        <charset val="134"/>
        <scheme val="minor"/>
      </rPr>
      <t>hyperkalemia</t>
    </r>
  </si>
  <si>
    <r>
      <rPr>
        <sz val="11"/>
        <color rgb="FF000000"/>
        <rFont val="宋体"/>
        <charset val="134"/>
        <scheme val="minor"/>
      </rPr>
      <t>arthralgia</t>
    </r>
  </si>
  <si>
    <r>
      <rPr>
        <sz val="11"/>
        <color rgb="FF000000"/>
        <rFont val="宋体"/>
        <charset val="134"/>
        <scheme val="minor"/>
      </rPr>
      <t>sense of suppression in the chest</t>
    </r>
  </si>
  <si>
    <r>
      <rPr>
        <sz val="11"/>
        <color rgb="FF000000"/>
        <rFont val="宋体"/>
        <charset val="134"/>
        <scheme val="minor"/>
      </rPr>
      <t>chronic cardiac insufficiency</t>
    </r>
  </si>
  <si>
    <r>
      <rPr>
        <sz val="11"/>
        <color rgb="FF000000"/>
        <rFont val="宋体"/>
        <charset val="134"/>
        <scheme val="minor"/>
      </rPr>
      <t>Choledochoria crystallization</t>
    </r>
  </si>
  <si>
    <r>
      <rPr>
        <sz val="11"/>
        <color rgb="FF000000"/>
        <rFont val="宋体"/>
        <charset val="134"/>
        <scheme val="minor"/>
      </rPr>
      <t>Chronic kidney disease at stage 4</t>
    </r>
  </si>
  <si>
    <r>
      <rPr>
        <sz val="11"/>
        <color rgb="FF000000"/>
        <rFont val="宋体"/>
        <charset val="134"/>
        <scheme val="minor"/>
      </rPr>
      <t>kidney stone</t>
    </r>
  </si>
  <si>
    <r>
      <rPr>
        <sz val="11"/>
        <color rgb="FF000000"/>
        <rFont val="宋体"/>
        <charset val="134"/>
        <scheme val="minor"/>
      </rPr>
      <t>arthrolithiasis</t>
    </r>
  </si>
  <si>
    <r>
      <rPr>
        <sz val="11"/>
        <color rgb="FF000000"/>
        <rFont val="宋体"/>
        <charset val="134"/>
        <scheme val="minor"/>
      </rPr>
      <t>AD</t>
    </r>
  </si>
  <si>
    <r>
      <rPr>
        <sz val="11"/>
        <color rgb="FF000000"/>
        <rFont val="宋体"/>
        <charset val="134"/>
        <scheme val="minor"/>
      </rPr>
      <t>fever caused by infection</t>
    </r>
  </si>
  <si>
    <r>
      <rPr>
        <sz val="11"/>
        <color rgb="FF000000"/>
        <rFont val="宋体"/>
        <charset val="134"/>
        <scheme val="minor"/>
      </rPr>
      <t>cardiac insufficiency</t>
    </r>
  </si>
  <si>
    <r>
      <rPr>
        <sz val="11"/>
        <color rgb="FF000000"/>
        <rFont val="宋体"/>
        <charset val="134"/>
        <scheme val="minor"/>
      </rPr>
      <t>Renal malignancy</t>
    </r>
  </si>
  <si>
    <r>
      <rPr>
        <sz val="11"/>
        <color rgb="FF000000"/>
        <rFont val="宋体"/>
        <charset val="134"/>
        <scheme val="minor"/>
      </rPr>
      <t>Rectal malignancy</t>
    </r>
  </si>
  <si>
    <r>
      <rPr>
        <sz val="11"/>
        <color rgb="FF000000"/>
        <rFont val="宋体"/>
        <charset val="134"/>
        <scheme val="minor"/>
      </rPr>
      <t>Liver occupying lesions</t>
    </r>
  </si>
  <si>
    <r>
      <rPr>
        <sz val="11"/>
        <color rgb="FF000000"/>
        <rFont val="宋体"/>
        <charset val="134"/>
        <scheme val="minor"/>
      </rPr>
      <t>primary hypertension</t>
    </r>
  </si>
  <si>
    <r>
      <rPr>
        <sz val="11"/>
        <color rgb="FF000000"/>
        <rFont val="宋体"/>
        <charset val="134"/>
        <scheme val="minor"/>
      </rPr>
      <t>And IGG 4-associated disease</t>
    </r>
  </si>
  <si>
    <r>
      <rPr>
        <sz val="11"/>
        <color rgb="FF000000"/>
        <rFont val="宋体"/>
        <charset val="134"/>
        <scheme val="minor"/>
      </rPr>
      <t>nodular vasculitis</t>
    </r>
  </si>
  <si>
    <r>
      <rPr>
        <sz val="11"/>
        <color rgb="FF000000"/>
        <rFont val="宋体"/>
        <charset val="134"/>
        <scheme val="minor"/>
      </rPr>
      <t>diabetic nephropathy</t>
    </r>
  </si>
  <si>
    <r>
      <rPr>
        <sz val="11"/>
        <color rgb="FF000000"/>
        <rFont val="宋体"/>
        <charset val="134"/>
        <scheme val="minor"/>
      </rPr>
      <t>hematuresis</t>
    </r>
  </si>
  <si>
    <r>
      <rPr>
        <sz val="11"/>
        <color rgb="FF000000"/>
        <rFont val="宋体"/>
        <charset val="134"/>
        <scheme val="minor"/>
      </rPr>
      <t>hemodialysis</t>
    </r>
  </si>
  <si>
    <r>
      <rPr>
        <sz val="11"/>
        <color rgb="FF000000"/>
        <rFont val="宋体"/>
        <charset val="134"/>
        <scheme val="minor"/>
      </rPr>
      <t>Body fatigue</t>
    </r>
  </si>
  <si>
    <r>
      <rPr>
        <sz val="11"/>
        <color rgb="FF000000"/>
        <rFont val="宋体"/>
        <charset val="134"/>
        <scheme val="minor"/>
      </rPr>
      <t>nephritis</t>
    </r>
  </si>
  <si>
    <r>
      <rPr>
        <sz val="11"/>
        <color rgb="FF000000"/>
        <rFont val="宋体"/>
        <charset val="134"/>
        <scheme val="minor"/>
      </rPr>
      <t>benign tumor of stomach</t>
    </r>
  </si>
  <si>
    <r>
      <rPr>
        <sz val="11"/>
        <color rgb="FF000000"/>
        <rFont val="宋体"/>
        <charset val="134"/>
        <scheme val="minor"/>
      </rPr>
      <t>pyoperitoneum</t>
    </r>
  </si>
  <si>
    <r>
      <rPr>
        <sz val="11"/>
        <color rgb="FF000000"/>
        <rFont val="宋体"/>
        <charset val="134"/>
        <scheme val="minor"/>
      </rPr>
      <t>Benign pituitary tumor</t>
    </r>
  </si>
  <si>
    <t>男</t>
  </si>
  <si>
    <r>
      <rPr>
        <sz val="11"/>
        <color rgb="FF000000"/>
        <rFont val="宋体"/>
        <charset val="134"/>
        <scheme val="minor"/>
      </rPr>
      <t>Urinary infection</t>
    </r>
  </si>
  <si>
    <r>
      <rPr>
        <sz val="11"/>
        <color rgb="FF000000"/>
        <rFont val="宋体"/>
        <charset val="134"/>
        <scheme val="minor"/>
      </rPr>
      <t>IGA nephroma</t>
    </r>
  </si>
  <si>
    <r>
      <rPr>
        <sz val="11"/>
        <color rgb="FF000000"/>
        <rFont val="宋体"/>
        <charset val="134"/>
        <scheme val="minor"/>
      </rPr>
      <t>The heart trembling</t>
    </r>
  </si>
  <si>
    <r>
      <rPr>
        <sz val="11"/>
        <color rgb="FF000000"/>
        <rFont val="宋体"/>
        <charset val="134"/>
        <scheme val="minor"/>
      </rPr>
      <t>give out heat</t>
    </r>
  </si>
  <si>
    <r>
      <rPr>
        <sz val="11"/>
        <color rgb="FF000000"/>
        <rFont val="宋体"/>
        <charset val="134"/>
        <scheme val="minor"/>
      </rPr>
      <t>acute heart failure</t>
    </r>
  </si>
  <si>
    <r>
      <rPr>
        <sz val="11"/>
        <color rgb="FF000000"/>
        <rFont val="宋体"/>
        <charset val="134"/>
        <scheme val="minor"/>
      </rPr>
      <t>Optic nerve yan</t>
    </r>
  </si>
  <si>
    <r>
      <rPr>
        <sz val="11"/>
        <color rgb="FF000000"/>
        <rFont val="宋体"/>
        <charset val="134"/>
        <scheme val="minor"/>
      </rPr>
      <t>pulmonary infection</t>
    </r>
  </si>
  <si>
    <r>
      <rPr>
        <sz val="11"/>
        <color rgb="FF000000"/>
        <rFont val="宋体"/>
        <charset val="134"/>
        <scheme val="minor"/>
      </rPr>
      <t>acute hepatic failure</t>
    </r>
  </si>
  <si>
    <r>
      <rPr>
        <sz val="11"/>
        <color rgb="FF000000"/>
        <rFont val="宋体"/>
        <charset val="134"/>
        <scheme val="minor"/>
      </rPr>
      <t>metastasizing septicemia</t>
    </r>
  </si>
  <si>
    <r>
      <rPr>
        <sz val="11"/>
        <color rgb="FF000000"/>
        <rFont val="宋体"/>
        <charset val="134"/>
        <scheme val="minor"/>
      </rPr>
      <t>pancytopenia</t>
    </r>
  </si>
  <si>
    <r>
      <rPr>
        <sz val="10"/>
        <color rgb="FF000000"/>
        <rFont val="宋体"/>
        <charset val="134"/>
        <scheme val="minor"/>
      </rPr>
      <t>And ANCA-associated nephritis</t>
    </r>
  </si>
  <si>
    <t>111</t>
  </si>
  <si>
    <t>2.23</t>
  </si>
  <si>
    <t>121.1</t>
  </si>
  <si>
    <t>44</t>
  </si>
  <si>
    <t>15.8</t>
  </si>
  <si>
    <r>
      <rPr>
        <sz val="10"/>
        <color rgb="FF000000"/>
        <rFont val="宋体"/>
        <charset val="134"/>
        <scheme val="minor"/>
      </rPr>
      <t>Chronic nephritis syndrome; chronic kidney disease stage 3</t>
    </r>
  </si>
  <si>
    <t>113</t>
  </si>
  <si>
    <t>2.12</t>
  </si>
  <si>
    <t>240.7</t>
  </si>
  <si>
    <t>2</t>
  </si>
  <si>
    <t>38.3</t>
  </si>
  <si>
    <r>
      <rPr>
        <sz val="10"/>
        <color rgb="FF000000"/>
        <rFont val="宋体"/>
        <charset val="134"/>
        <scheme val="minor"/>
      </rPr>
      <t>hyperlipemia</t>
    </r>
  </si>
  <si>
    <t xml:space="preserve">133 </t>
  </si>
  <si>
    <t>2.34</t>
  </si>
  <si>
    <t>56.9</t>
  </si>
  <si>
    <t>30</t>
  </si>
  <si>
    <t>14.3</t>
  </si>
  <si>
    <r>
      <rPr>
        <sz val="10"/>
        <color rgb="FF000000"/>
        <rFont val="宋体"/>
        <charset val="134"/>
        <scheme val="minor"/>
      </rPr>
      <t>IgA nephroma</t>
    </r>
  </si>
  <si>
    <t>2.43</t>
  </si>
  <si>
    <t>118.9</t>
  </si>
  <si>
    <t>27</t>
  </si>
  <si>
    <t>98.7</t>
  </si>
  <si>
    <r>
      <rPr>
        <sz val="10"/>
        <color rgb="FF000000"/>
        <rFont val="宋体"/>
        <charset val="134"/>
        <scheme val="minor"/>
      </rPr>
      <t>albuminuria</t>
    </r>
  </si>
  <si>
    <t>176</t>
  </si>
  <si>
    <t>2.39</t>
  </si>
  <si>
    <t>95.4</t>
  </si>
  <si>
    <r>
      <rPr>
        <sz val="10"/>
        <color rgb="FF000000"/>
        <rFont val="宋体"/>
        <charset val="134"/>
        <scheme val="minor"/>
      </rPr>
      <t>systemic lupus erythematosus</t>
    </r>
  </si>
  <si>
    <t>134</t>
  </si>
  <si>
    <t>2.26</t>
  </si>
  <si>
    <t>177.3</t>
  </si>
  <si>
    <t>25</t>
  </si>
  <si>
    <t>16.7</t>
  </si>
  <si>
    <r>
      <rPr>
        <sz val="10"/>
        <color rgb="FF000000"/>
        <rFont val="宋体"/>
        <charset val="134"/>
        <scheme val="minor"/>
      </rPr>
      <t>Chronic kidney disease stage 5</t>
    </r>
  </si>
  <si>
    <t>271.9</t>
  </si>
  <si>
    <t>35</t>
  </si>
  <si>
    <t>11.6</t>
  </si>
  <si>
    <r>
      <rPr>
        <sz val="10"/>
        <color rgb="FF000000"/>
        <rFont val="宋体"/>
        <charset val="134"/>
        <scheme val="minor"/>
      </rPr>
      <t>Chronic kidney disease, stage 3</t>
    </r>
  </si>
  <si>
    <t>152</t>
  </si>
  <si>
    <t>2.16</t>
  </si>
  <si>
    <t>83.9</t>
  </si>
  <si>
    <t>21</t>
  </si>
  <si>
    <t>5.85</t>
  </si>
  <si>
    <t>147</t>
  </si>
  <si>
    <t>2.53</t>
  </si>
  <si>
    <t>234.5</t>
  </si>
  <si>
    <t>92</t>
  </si>
  <si>
    <t>1.98</t>
  </si>
  <si>
    <t>575.3</t>
  </si>
  <si>
    <t>2.33</t>
  </si>
  <si>
    <t>110.6</t>
  </si>
  <si>
    <t>4</t>
  </si>
  <si>
    <r>
      <rPr>
        <sz val="10"/>
        <color rgb="FF000000"/>
        <rFont val="宋体"/>
        <charset val="134"/>
        <scheme val="minor"/>
      </rPr>
      <t>Diabetic nephropathy</t>
    </r>
  </si>
  <si>
    <t>159</t>
  </si>
  <si>
    <t>2.51</t>
  </si>
  <si>
    <t>93.6</t>
  </si>
  <si>
    <t>16</t>
  </si>
  <si>
    <t>161</t>
  </si>
  <si>
    <t>2.45</t>
  </si>
  <si>
    <t>70.3</t>
  </si>
  <si>
    <r>
      <rPr>
        <sz val="10"/>
        <color rgb="FF000000"/>
        <rFont val="宋体"/>
        <charset val="134"/>
        <scheme val="minor"/>
      </rPr>
      <t>chronic nephritic syndrome</t>
    </r>
  </si>
  <si>
    <t>129</t>
  </si>
  <si>
    <t>2.37</t>
  </si>
  <si>
    <t>86.4</t>
  </si>
  <si>
    <t>81</t>
  </si>
  <si>
    <t>151</t>
  </si>
  <si>
    <t>66.2</t>
  </si>
  <si>
    <t>3</t>
  </si>
  <si>
    <t>120</t>
  </si>
  <si>
    <t>2.24</t>
  </si>
  <si>
    <t>160.2</t>
  </si>
  <si>
    <t>56</t>
  </si>
  <si>
    <t>99</t>
  </si>
  <si>
    <t>2.22</t>
  </si>
  <si>
    <t>78.3</t>
  </si>
  <si>
    <t>11</t>
  </si>
  <si>
    <r>
      <rPr>
        <sz val="10"/>
        <color rgb="FF000000"/>
        <rFont val="宋体"/>
        <charset val="134"/>
        <scheme val="minor"/>
      </rPr>
      <t>Systemic lupus erythematosus; chronic renal failure</t>
    </r>
  </si>
  <si>
    <t>110</t>
  </si>
  <si>
    <t>1.69</t>
  </si>
  <si>
    <t>295.1</t>
  </si>
  <si>
    <t>115</t>
  </si>
  <si>
    <t>2.19</t>
  </si>
  <si>
    <t>205.5</t>
  </si>
  <si>
    <t>40</t>
  </si>
  <si>
    <t>124</t>
  </si>
  <si>
    <t>2.13</t>
  </si>
  <si>
    <t>190.3</t>
  </si>
  <si>
    <t>19</t>
  </si>
  <si>
    <r>
      <rPr>
        <sz val="10"/>
        <color rgb="FF000000"/>
        <rFont val="宋体"/>
        <charset val="134"/>
        <scheme val="minor"/>
      </rPr>
      <t>nephrotic syndrome</t>
    </r>
  </si>
  <si>
    <t>104</t>
  </si>
  <si>
    <t>65.0</t>
  </si>
  <si>
    <t>18</t>
  </si>
  <si>
    <t>118</t>
  </si>
  <si>
    <t>140.3</t>
  </si>
  <si>
    <t>5</t>
  </si>
  <si>
    <r>
      <rPr>
        <sz val="10"/>
        <color rgb="FF000000"/>
        <rFont val="宋体"/>
        <charset val="134"/>
        <scheme val="minor"/>
      </rPr>
      <t>Chronic kidney disease stage 4; IgA nephropathy</t>
    </r>
  </si>
  <si>
    <t>2.44</t>
  </si>
  <si>
    <t>229.1</t>
  </si>
  <si>
    <r>
      <rPr>
        <sz val="10"/>
        <color rgb="FF000000"/>
        <rFont val="宋体"/>
        <charset val="134"/>
        <scheme val="minor"/>
      </rPr>
      <t>Membranous nephropathy; chronic kidney disease stage 2</t>
    </r>
  </si>
  <si>
    <t>135</t>
  </si>
  <si>
    <t>2.10</t>
  </si>
  <si>
    <t>72.4</t>
  </si>
  <si>
    <t>2.15</t>
  </si>
  <si>
    <t>68.4</t>
  </si>
  <si>
    <t>7</t>
  </si>
  <si>
    <t>141</t>
  </si>
  <si>
    <t>2.06</t>
  </si>
  <si>
    <t>71.8</t>
  </si>
  <si>
    <t>131</t>
  </si>
  <si>
    <t>61.1</t>
  </si>
  <si>
    <t>24</t>
  </si>
  <si>
    <t>82.1</t>
  </si>
  <si>
    <t>121</t>
  </si>
  <si>
    <t>2.21</t>
  </si>
  <si>
    <t>444.6</t>
  </si>
  <si>
    <r>
      <rPr>
        <sz val="10"/>
        <color rgb="FF000000"/>
        <rFont val="宋体"/>
        <charset val="134"/>
        <scheme val="minor"/>
      </rPr>
      <t>IgA nephropathy; osteoporosis; renal bone disease</t>
    </r>
  </si>
  <si>
    <t>2.29</t>
  </si>
  <si>
    <t>26</t>
  </si>
  <si>
    <r>
      <rPr>
        <sz val="10"/>
        <color rgb="FF000000"/>
        <rFont val="宋体"/>
        <charset val="134"/>
        <scheme val="minor"/>
      </rPr>
      <t>IgA nephropathy; renal osteodystrophy; chronic kidney disease stage 3; chronic renal failure</t>
    </r>
  </si>
  <si>
    <t>142</t>
  </si>
  <si>
    <t>81.6</t>
  </si>
  <si>
    <t>92.3</t>
  </si>
  <si>
    <r>
      <rPr>
        <sz val="10"/>
        <color rgb="FF000000"/>
        <rFont val="宋体"/>
        <charset val="134"/>
        <scheme val="minor"/>
      </rPr>
      <t>membranous nephropathy</t>
    </r>
  </si>
  <si>
    <t>117</t>
  </si>
  <si>
    <t>62.1</t>
  </si>
  <si>
    <t>39</t>
  </si>
  <si>
    <t>17.9</t>
  </si>
  <si>
    <t>2.28</t>
  </si>
  <si>
    <t>92.7</t>
  </si>
  <si>
    <t>9.12</t>
  </si>
  <si>
    <t>126</t>
  </si>
  <si>
    <t>2.31</t>
  </si>
  <si>
    <t>96.6</t>
  </si>
  <si>
    <t>10.9</t>
  </si>
  <si>
    <t>1.64</t>
  </si>
  <si>
    <t>82.3</t>
  </si>
  <si>
    <t>1.99</t>
  </si>
  <si>
    <r>
      <rPr>
        <sz val="10"/>
        <color rgb="FF000000"/>
        <rFont val="宋体"/>
        <charset val="134"/>
        <scheme val="minor"/>
      </rPr>
      <t>Chronic nephritis syndrome; IgM nephropathy</t>
    </r>
  </si>
  <si>
    <t>145</t>
  </si>
  <si>
    <t>1.70</t>
  </si>
  <si>
    <t>95.7</t>
  </si>
  <si>
    <t>246</t>
  </si>
  <si>
    <r>
      <rPr>
        <sz val="10"/>
        <color rgb="FF000000"/>
        <rFont val="宋体"/>
        <charset val="134"/>
        <scheme val="minor"/>
      </rPr>
      <t>IgA nephropathy; hyperuricemia</t>
    </r>
  </si>
  <si>
    <t>81.7</t>
  </si>
  <si>
    <t>40.5</t>
  </si>
  <si>
    <r>
      <rPr>
        <sz val="10"/>
        <color rgb="FF000000"/>
        <rFont val="宋体"/>
        <charset val="134"/>
        <scheme val="minor"/>
      </rPr>
      <t>prostatitis</t>
    </r>
  </si>
  <si>
    <t>2.17</t>
  </si>
  <si>
    <t>99.5</t>
  </si>
  <si>
    <t>36.5</t>
  </si>
  <si>
    <r>
      <rPr>
        <sz val="10"/>
        <color rgb="FF000000"/>
        <rFont val="宋体"/>
        <charset val="134"/>
        <scheme val="minor"/>
      </rPr>
      <t>Nephrotic syndrome; diabetes; osteoporosis; hypertension; glomerular micropathology</t>
    </r>
  </si>
  <si>
    <t>160</t>
  </si>
  <si>
    <t>2.25</t>
  </si>
  <si>
    <t>12</t>
  </si>
  <si>
    <t>25.1</t>
  </si>
  <si>
    <r>
      <rPr>
        <sz val="10"/>
        <color rgb="FF000000"/>
        <rFont val="宋体"/>
        <charset val="134"/>
        <scheme val="minor"/>
      </rPr>
      <t>Chronic kidney disease, stage 4</t>
    </r>
  </si>
  <si>
    <t>2.41</t>
  </si>
  <si>
    <t>226.4</t>
  </si>
  <si>
    <t>7.73</t>
  </si>
  <si>
    <r>
      <rPr>
        <sz val="10"/>
        <color rgb="FF000000"/>
        <rFont val="宋体"/>
        <charset val="134"/>
        <scheme val="minor"/>
      </rPr>
      <t>Nephrotic syndrome; membranous nephropathy; renal osteodystrophy; renal anemia</t>
    </r>
  </si>
  <si>
    <t>90</t>
  </si>
  <si>
    <t>1.85</t>
  </si>
  <si>
    <t>57</t>
  </si>
  <si>
    <t>6.62</t>
  </si>
  <si>
    <r>
      <rPr>
        <sz val="10"/>
        <color rgb="FF000000"/>
        <rFont val="宋体"/>
        <charset val="134"/>
        <scheme val="minor"/>
      </rPr>
      <t>Membranous nephropathy; chronic kidney disease stage 3</t>
    </r>
  </si>
  <si>
    <t>78.8</t>
  </si>
  <si>
    <t>46</t>
  </si>
  <si>
    <t>5.29</t>
  </si>
  <si>
    <t>146</t>
  </si>
  <si>
    <t>102.2</t>
  </si>
  <si>
    <t>45</t>
  </si>
  <si>
    <t>6.22</t>
  </si>
  <si>
    <r>
      <rPr>
        <sz val="10"/>
        <color rgb="FF000000"/>
        <rFont val="宋体"/>
        <charset val="134"/>
        <scheme val="minor"/>
      </rPr>
      <t>Chronic kidney disease stage 3; chronic renal failure; renal artery occlusion</t>
    </r>
  </si>
  <si>
    <t>138</t>
  </si>
  <si>
    <t>122.2</t>
  </si>
  <si>
    <t>14</t>
  </si>
  <si>
    <t>27.1</t>
  </si>
  <si>
    <r>
      <rPr>
        <sz val="10"/>
        <color rgb="FF000000"/>
        <rFont val="宋体"/>
        <charset val="134"/>
        <scheme val="minor"/>
      </rPr>
      <t>Chronic nephritis syndrome; type 2 diabetes mellitus</t>
    </r>
  </si>
  <si>
    <t>133</t>
  </si>
  <si>
    <t>65.9</t>
  </si>
  <si>
    <t>22</t>
  </si>
  <si>
    <t>88.89</t>
  </si>
  <si>
    <r>
      <rPr>
        <sz val="10"/>
        <color rgb="FF000000"/>
        <rFont val="宋体"/>
        <charset val="134"/>
        <scheme val="minor"/>
      </rPr>
      <t>Castleman Disease</t>
    </r>
  </si>
  <si>
    <t>89</t>
  </si>
  <si>
    <t>35.8</t>
  </si>
  <si>
    <r>
      <rPr>
        <sz val="10"/>
        <color rgb="FF000000"/>
        <rFont val="宋体"/>
        <charset val="134"/>
        <scheme val="minor"/>
      </rPr>
      <t>Kidney stones; prostate calcification; ejaculinal duct cyst; urinary tract infection; IgA nephropathy</t>
    </r>
  </si>
  <si>
    <t>2.38</t>
  </si>
  <si>
    <t>89.6</t>
  </si>
  <si>
    <t>6</t>
  </si>
  <si>
    <t>8.32</t>
  </si>
  <si>
    <r>
      <rPr>
        <sz val="10"/>
        <color rgb="FF000000"/>
        <rFont val="宋体"/>
        <charset val="134"/>
        <scheme val="minor"/>
      </rPr>
      <t>IgA nephropathy; chronic kidney disease stage 3</t>
    </r>
  </si>
  <si>
    <t>122</t>
  </si>
  <si>
    <t>139.4</t>
  </si>
  <si>
    <r>
      <rPr>
        <sz val="10"/>
        <color rgb="FF000000"/>
        <rFont val="宋体"/>
        <charset val="134"/>
        <scheme val="minor"/>
      </rPr>
      <t>Chronic kidney disease stage 4; hypertension; chronic nephritis syndrome</t>
    </r>
  </si>
  <si>
    <t>1110</t>
  </si>
  <si>
    <t>316.4</t>
  </si>
  <si>
    <t>94</t>
  </si>
  <si>
    <t>273</t>
  </si>
  <si>
    <r>
      <rPr>
        <sz val="10"/>
        <color rgb="FF000000"/>
        <rFont val="宋体"/>
        <charset val="134"/>
        <scheme val="minor"/>
      </rPr>
      <t>Renal anaemia; hyperlipidemia; hypertensive renal impairment</t>
    </r>
  </si>
  <si>
    <t xml:space="preserve"> </t>
  </si>
  <si>
    <t>2.20</t>
  </si>
  <si>
    <t>503.9</t>
  </si>
  <si>
    <t>350</t>
  </si>
  <si>
    <t>158</t>
  </si>
  <si>
    <t>2.42</t>
  </si>
  <si>
    <t>74.2</t>
  </si>
  <si>
    <r>
      <rPr>
        <sz val="10"/>
        <color rgb="FF000000"/>
        <rFont val="宋体"/>
        <charset val="134"/>
        <scheme val="minor"/>
      </rPr>
      <t>chronic renal failure</t>
    </r>
  </si>
  <si>
    <t>138.6</t>
  </si>
  <si>
    <t>9.67</t>
  </si>
  <si>
    <t>5.77</t>
  </si>
  <si>
    <t>1.15</t>
  </si>
  <si>
    <t>1.96</t>
  </si>
  <si>
    <t>79.2</t>
  </si>
  <si>
    <t>15</t>
  </si>
  <si>
    <t>4.09</t>
  </si>
  <si>
    <t>1.97</t>
  </si>
  <si>
    <t>1.10</t>
  </si>
  <si>
    <r>
      <rPr>
        <sz val="10"/>
        <color rgb="FF000000"/>
        <rFont val="宋体"/>
        <charset val="134"/>
        <scheme val="minor"/>
      </rPr>
      <t>Type 2 diabetes mellitus is associated with renal complications</t>
    </r>
  </si>
  <si>
    <t>1.94</t>
  </si>
  <si>
    <t>654.7</t>
  </si>
  <si>
    <t>6.5</t>
  </si>
  <si>
    <t>1.68</t>
  </si>
  <si>
    <t>2.02</t>
  </si>
  <si>
    <t>141.7</t>
  </si>
  <si>
    <t>5.84</t>
  </si>
  <si>
    <t>3.0</t>
  </si>
  <si>
    <t>0.99</t>
  </si>
  <si>
    <r>
      <rPr>
        <sz val="10"/>
        <color rgb="FF000000"/>
        <rFont val="宋体"/>
        <charset val="134"/>
        <scheme val="minor"/>
      </rPr>
      <t>Proteinuria; hematuria; chronic nephritis syndrome; renal hypertension; hyperlipidaemia</t>
    </r>
  </si>
  <si>
    <t>68.1</t>
  </si>
  <si>
    <t>21.0</t>
  </si>
  <si>
    <t>5.6</t>
  </si>
  <si>
    <t>1.58</t>
  </si>
  <si>
    <r>
      <rPr>
        <sz val="10"/>
        <color rgb="FF000000"/>
        <rFont val="宋体"/>
        <charset val="134"/>
        <scheme val="minor"/>
      </rPr>
      <t>Type 2 diabetic nephropathy; hypertension</t>
    </r>
  </si>
  <si>
    <t>92.0</t>
  </si>
  <si>
    <t>31.6</t>
  </si>
  <si>
    <t>14.5</t>
  </si>
  <si>
    <t>1.35</t>
  </si>
  <si>
    <r>
      <rPr>
        <sz val="10"/>
        <color rgb="FF000000"/>
        <rFont val="宋体"/>
        <charset val="134"/>
        <scheme val="minor"/>
      </rPr>
      <t>gA nephroma</t>
    </r>
  </si>
  <si>
    <t>4.08</t>
  </si>
  <si>
    <t>1.57</t>
  </si>
  <si>
    <t>2.04</t>
  </si>
  <si>
    <t>100.7</t>
  </si>
  <si>
    <t>25.2</t>
  </si>
  <si>
    <t>12.8</t>
  </si>
  <si>
    <r>
      <rPr>
        <sz val="10"/>
        <color rgb="FF000000"/>
        <rFont val="宋体"/>
        <charset val="134"/>
        <scheme val="minor"/>
      </rPr>
      <t>renal inadequacy</t>
    </r>
  </si>
  <si>
    <t>97.2</t>
  </si>
  <si>
    <t>10.8</t>
  </si>
  <si>
    <t>4.8</t>
  </si>
  <si>
    <t>1.45</t>
  </si>
  <si>
    <r>
      <rPr>
        <sz val="10"/>
        <color rgb="FF000000"/>
        <rFont val="宋体"/>
        <charset val="134"/>
        <scheme val="minor"/>
      </rPr>
      <t>IgA nephropathy; chronic kidney disease stage 1</t>
    </r>
  </si>
  <si>
    <t>2.30</t>
  </si>
  <si>
    <t>1.51</t>
  </si>
  <si>
    <r>
      <rPr>
        <sz val="10"/>
        <color rgb="FF000000"/>
        <rFont val="宋体"/>
        <charset val="134"/>
        <scheme val="minor"/>
      </rPr>
      <t>Gout; chronic kidney disease, stage 2</t>
    </r>
  </si>
  <si>
    <t>149.2</t>
  </si>
  <si>
    <t>3.9</t>
  </si>
  <si>
    <t>1.43</t>
  </si>
  <si>
    <t>2.11</t>
  </si>
  <si>
    <t>111.4</t>
  </si>
  <si>
    <t>85.7</t>
  </si>
  <si>
    <t>76.0</t>
  </si>
  <si>
    <t>0.96</t>
  </si>
  <si>
    <r>
      <rPr>
        <sz val="10"/>
        <color rgb="FF000000"/>
        <rFont val="宋体"/>
        <charset val="134"/>
        <scheme val="minor"/>
      </rPr>
      <t>Renal allergic purpura; acute glomerulonephritis</t>
    </r>
  </si>
  <si>
    <t>206.2</t>
  </si>
  <si>
    <t>37</t>
  </si>
  <si>
    <t>85</t>
  </si>
  <si>
    <t>46.4</t>
  </si>
  <si>
    <t>1.27</t>
  </si>
  <si>
    <r>
      <rPr>
        <sz val="10"/>
        <color rgb="FF000000"/>
        <rFont val="宋体"/>
        <charset val="134"/>
        <scheme val="minor"/>
      </rPr>
      <t>IgA nephropathy; fatty liver; hepatic insufficiency; chronic kidney disease stage 3</t>
    </r>
  </si>
  <si>
    <t>2.27</t>
  </si>
  <si>
    <t>105.9</t>
  </si>
  <si>
    <t>18.3</t>
  </si>
  <si>
    <t>6.7</t>
  </si>
  <si>
    <t>1.48</t>
  </si>
  <si>
    <t>261.8</t>
  </si>
  <si>
    <t>19.8</t>
  </si>
  <si>
    <t>1.79</t>
  </si>
  <si>
    <r>
      <rPr>
        <sz val="10"/>
        <color rgb="FF000000"/>
        <rFont val="宋体"/>
        <charset val="134"/>
        <scheme val="minor"/>
      </rPr>
      <t>Proteinuria; IgA nephropathy</t>
    </r>
  </si>
  <si>
    <t>83.4</t>
  </si>
  <si>
    <t>36.9</t>
  </si>
  <si>
    <t>19.5</t>
  </si>
  <si>
    <r>
      <rPr>
        <sz val="10"/>
        <color rgb="FF000000"/>
        <rFont val="宋体"/>
        <charset val="134"/>
        <scheme val="minor"/>
      </rPr>
      <t>IgA nephropathy; chronic renal failure; chronic kidney disease stage 3</t>
    </r>
  </si>
  <si>
    <t>2.52</t>
  </si>
  <si>
    <t>150.5</t>
  </si>
  <si>
    <t>62</t>
  </si>
  <si>
    <t>12.1</t>
  </si>
  <si>
    <t>7.01</t>
  </si>
  <si>
    <t>1.09</t>
  </si>
  <si>
    <r>
      <rPr>
        <sz val="10"/>
        <color rgb="FF000000"/>
        <rFont val="宋体"/>
        <charset val="134"/>
        <scheme val="minor"/>
      </rPr>
      <t>amyloidosis</t>
    </r>
  </si>
  <si>
    <t>20.6</t>
  </si>
  <si>
    <t>2.05</t>
  </si>
  <si>
    <r>
      <rPr>
        <sz val="10"/>
        <color rgb="FF000000"/>
        <rFont val="宋体"/>
        <charset val="134"/>
        <scheme val="minor"/>
      </rPr>
      <t>Diabetic nephropathy stage IV; chronic kidney disease stage 3; IgA nephropathy</t>
    </r>
  </si>
  <si>
    <t>165.3</t>
  </si>
  <si>
    <t>36</t>
  </si>
  <si>
    <t>7.1</t>
  </si>
  <si>
    <t>82.8</t>
  </si>
  <si>
    <r>
      <rPr>
        <sz val="10"/>
        <color rgb="FF000000"/>
        <rFont val="宋体"/>
        <charset val="134"/>
        <scheme val="minor"/>
      </rPr>
      <t>IgA nephropathy; gout; chronic kidney disease stage 3</t>
    </r>
  </si>
  <si>
    <t>219.3</t>
  </si>
  <si>
    <t>8.54</t>
  </si>
  <si>
    <t>5.35</t>
  </si>
  <si>
    <t>76.4</t>
  </si>
  <si>
    <t>90.2</t>
  </si>
  <si>
    <t>66.3</t>
  </si>
  <si>
    <t>0.98</t>
  </si>
  <si>
    <r>
      <rPr>
        <sz val="10"/>
        <color rgb="FF000000"/>
        <rFont val="宋体"/>
        <charset val="134"/>
        <scheme val="minor"/>
      </rPr>
      <t>Allenic purpura; renal allergenic purpura; chronic renal failure; chronic kidney disease stage 2</t>
    </r>
  </si>
  <si>
    <t>96.0</t>
  </si>
  <si>
    <t>8</t>
  </si>
  <si>
    <t>16.30</t>
  </si>
  <si>
    <t>24.30</t>
  </si>
  <si>
    <t>1.30</t>
  </si>
  <si>
    <r>
      <rPr>
        <sz val="10"/>
        <color rgb="FF000000"/>
        <rFont val="宋体"/>
        <charset val="134"/>
        <scheme val="minor"/>
      </rPr>
      <t>IgA nephropathy; chronic kidney disease stage 2; chronic renal failure</t>
    </r>
  </si>
  <si>
    <t>142.3</t>
  </si>
  <si>
    <t>10</t>
  </si>
  <si>
    <t>1.24</t>
  </si>
  <si>
    <t>1.92</t>
  </si>
  <si>
    <t>91.9</t>
  </si>
  <si>
    <t>39.3</t>
  </si>
  <si>
    <t>18.7</t>
  </si>
  <si>
    <r>
      <rPr>
        <sz val="10"/>
        <color rgb="FF000000"/>
        <rFont val="宋体"/>
        <charset val="134"/>
        <scheme val="minor"/>
      </rPr>
      <t>CG</t>
    </r>
  </si>
  <si>
    <t>71.4</t>
  </si>
  <si>
    <t>12.0</t>
  </si>
  <si>
    <t>6.56</t>
  </si>
  <si>
    <r>
      <rPr>
        <sz val="10"/>
        <color rgb="FF000000"/>
        <rFont val="宋体"/>
        <charset val="134"/>
        <scheme val="minor"/>
      </rPr>
      <t>Type 2 diabetes mellitus with multiple complications</t>
    </r>
  </si>
  <si>
    <t>2.00</t>
  </si>
  <si>
    <t>496.8</t>
  </si>
  <si>
    <t>11.5</t>
  </si>
  <si>
    <t>8.70</t>
  </si>
  <si>
    <t>0.76</t>
  </si>
  <si>
    <t>18.20</t>
  </si>
  <si>
    <t>1.20</t>
  </si>
  <si>
    <t>52.9</t>
  </si>
  <si>
    <t>7.58</t>
  </si>
  <si>
    <t>3.47</t>
  </si>
  <si>
    <t>1.67</t>
  </si>
  <si>
    <r>
      <rPr>
        <sz val="10"/>
        <color rgb="FF000000"/>
        <rFont val="宋体"/>
        <charset val="134"/>
        <scheme val="minor"/>
      </rPr>
      <t>Chronic nephritis syndrome; chronic kidney disease stage 1</t>
    </r>
  </si>
  <si>
    <t>75</t>
  </si>
  <si>
    <t>1.12</t>
  </si>
  <si>
    <t>11.4</t>
  </si>
  <si>
    <t>1.62</t>
  </si>
  <si>
    <r>
      <rPr>
        <sz val="10"/>
        <color rgb="FF000000"/>
        <rFont val="宋体"/>
        <charset val="134"/>
        <scheme val="minor"/>
      </rPr>
      <t>Immunotherapy for chronic kidney disease</t>
    </r>
  </si>
  <si>
    <t>1.83'</t>
  </si>
  <si>
    <t>83</t>
  </si>
  <si>
    <t>346</t>
  </si>
  <si>
    <t>245</t>
  </si>
  <si>
    <t>0.70</t>
  </si>
  <si>
    <r>
      <rPr>
        <sz val="10"/>
        <color rgb="FF000000"/>
        <rFont val="宋体"/>
        <charset val="134"/>
        <scheme val="minor"/>
      </rPr>
      <t>Type 2 diabetes mellitus; diabetic nephropathy</t>
    </r>
  </si>
  <si>
    <t>237.2</t>
  </si>
  <si>
    <t>7.19</t>
  </si>
  <si>
    <t>5.16</t>
  </si>
  <si>
    <t>2.32</t>
  </si>
  <si>
    <t>63.7</t>
  </si>
  <si>
    <t>17</t>
  </si>
  <si>
    <t>9.01</t>
  </si>
  <si>
    <t>6.73</t>
  </si>
  <si>
    <t>1.47</t>
  </si>
  <si>
    <r>
      <rPr>
        <sz val="10"/>
        <color rgb="FF000000"/>
        <rFont val="宋体"/>
        <charset val="134"/>
        <scheme val="minor"/>
      </rPr>
      <t>hematuresis</t>
    </r>
  </si>
  <si>
    <t>75.3</t>
  </si>
  <si>
    <t>6.14</t>
  </si>
  <si>
    <t>1.36</t>
  </si>
  <si>
    <t>257.8</t>
  </si>
  <si>
    <t>62.7</t>
  </si>
  <si>
    <t>109.12</t>
  </si>
  <si>
    <t>2.18</t>
  </si>
  <si>
    <t>73.6</t>
  </si>
  <si>
    <t>24.1</t>
  </si>
  <si>
    <t>15.6</t>
  </si>
  <si>
    <r>
      <rPr>
        <sz val="10"/>
        <color rgb="FF000000"/>
        <rFont val="宋体"/>
        <charset val="134"/>
        <scheme val="minor"/>
      </rPr>
      <t>chronic nephritis</t>
    </r>
  </si>
  <si>
    <t>266.6</t>
  </si>
  <si>
    <t>6.67</t>
  </si>
  <si>
    <t>4.56</t>
  </si>
  <si>
    <t>1.26</t>
  </si>
  <si>
    <r>
      <rPr>
        <sz val="10"/>
        <color rgb="FF000000"/>
        <rFont val="宋体"/>
        <charset val="134"/>
        <scheme val="minor"/>
      </rPr>
      <t>IgA nephropathy; thin basement membrane nephropathy; renal cyst</t>
    </r>
  </si>
  <si>
    <t>2.14</t>
  </si>
  <si>
    <t>87.1</t>
  </si>
  <si>
    <t>1.25</t>
  </si>
  <si>
    <r>
      <rPr>
        <sz val="10"/>
        <color rgb="FF000000"/>
        <rFont val="宋体"/>
        <charset val="134"/>
        <scheme val="minor"/>
      </rPr>
      <t>Prostate malignancy</t>
    </r>
  </si>
  <si>
    <t>75.7</t>
  </si>
  <si>
    <t>4.96</t>
  </si>
  <si>
    <t>2.58</t>
  </si>
  <si>
    <t>0.74</t>
  </si>
  <si>
    <r>
      <rPr>
        <sz val="10"/>
        <color rgb="FF000000"/>
        <rFont val="宋体"/>
        <charset val="134"/>
        <scheme val="minor"/>
      </rPr>
      <t>kidney stone</t>
    </r>
  </si>
  <si>
    <t>60.3</t>
  </si>
  <si>
    <t>4.94</t>
  </si>
  <si>
    <t>1.59</t>
  </si>
  <si>
    <t>2.0</t>
  </si>
  <si>
    <t>83.1</t>
  </si>
  <si>
    <t>43</t>
  </si>
  <si>
    <t>6.34</t>
  </si>
  <si>
    <t>3.14</t>
  </si>
  <si>
    <t>1.11</t>
  </si>
  <si>
    <t>1.90</t>
  </si>
  <si>
    <t>84.8</t>
  </si>
  <si>
    <t>8.12</t>
  </si>
  <si>
    <t>7.04</t>
  </si>
  <si>
    <t>0.51</t>
  </si>
  <si>
    <t>58.6</t>
  </si>
  <si>
    <t>25.0</t>
  </si>
  <si>
    <t>14.2</t>
  </si>
  <si>
    <t>1.53</t>
  </si>
  <si>
    <t>49.9</t>
  </si>
  <si>
    <t>5.97</t>
  </si>
  <si>
    <t>1.17</t>
  </si>
  <si>
    <t>57.0</t>
  </si>
  <si>
    <r>
      <rPr>
        <sz val="10"/>
        <color rgb="FF000000"/>
        <rFont val="宋体"/>
        <charset val="134"/>
        <scheme val="minor"/>
      </rPr>
      <t>Chronic kidney disease stage 3; hypertension; gout; proteinuria</t>
    </r>
  </si>
  <si>
    <t>114.1</t>
  </si>
  <si>
    <t>64.6</t>
  </si>
  <si>
    <t>26.8</t>
  </si>
  <si>
    <t>1.93</t>
  </si>
  <si>
    <t>73.3</t>
  </si>
  <si>
    <t>23.1</t>
  </si>
  <si>
    <t>15.3</t>
  </si>
  <si>
    <t>0.97</t>
  </si>
  <si>
    <t>88.5</t>
  </si>
  <si>
    <t>49.3</t>
  </si>
  <si>
    <t>1.73</t>
  </si>
  <si>
    <t>162</t>
  </si>
  <si>
    <t>84.2</t>
  </si>
  <si>
    <t>100.5</t>
  </si>
  <si>
    <t>21.3</t>
  </si>
  <si>
    <t>4.7</t>
  </si>
  <si>
    <t>1.16</t>
  </si>
  <si>
    <t>59.6</t>
  </si>
  <si>
    <t>13.6</t>
  </si>
  <si>
    <r>
      <rPr>
        <sz val="10"/>
        <color rgb="FF000000"/>
        <rFont val="宋体"/>
        <charset val="134"/>
        <scheme val="minor"/>
      </rPr>
      <t>Hepatitis B and liver cirrhosis; chronic kidney failure; chronic kidney disease stage 3</t>
    </r>
  </si>
  <si>
    <t>97.1</t>
  </si>
  <si>
    <t>6.02</t>
  </si>
  <si>
    <t>3.36</t>
  </si>
  <si>
    <t>1.28</t>
  </si>
  <si>
    <r>
      <rPr>
        <sz val="10"/>
        <color rgb="FF000000"/>
        <rFont val="宋体"/>
        <charset val="134"/>
        <scheme val="minor"/>
      </rPr>
      <t>IgA nephropathy; hypercholesterolemia with endogenous hyperglyceridolemia; hyperhomocysteinemia</t>
    </r>
  </si>
  <si>
    <t>120.1</t>
  </si>
  <si>
    <t>12.9</t>
  </si>
  <si>
    <t>2.35</t>
  </si>
  <si>
    <t>165.4</t>
  </si>
  <si>
    <t>96.5</t>
  </si>
  <si>
    <t>41.0</t>
  </si>
  <si>
    <r>
      <rPr>
        <sz val="10"/>
        <color rgb="FF000000"/>
        <rFont val="宋体"/>
        <charset val="134"/>
        <scheme val="minor"/>
      </rPr>
      <t>Chronic kidney disease stage 4; renal anemia</t>
    </r>
  </si>
  <si>
    <t>152.6</t>
  </si>
  <si>
    <t>18.4</t>
  </si>
  <si>
    <t>14.6</t>
  </si>
  <si>
    <t>158.4</t>
  </si>
  <si>
    <t>20</t>
  </si>
  <si>
    <t>10.4</t>
  </si>
  <si>
    <t>5.10</t>
  </si>
  <si>
    <r>
      <rPr>
        <sz val="10"/>
        <color rgb="FF000000"/>
        <rFont val="宋体"/>
        <charset val="134"/>
        <scheme val="minor"/>
      </rPr>
      <t>lumbago</t>
    </r>
  </si>
  <si>
    <t>62.8</t>
  </si>
  <si>
    <t>12.70</t>
  </si>
  <si>
    <t>6.12</t>
  </si>
  <si>
    <t>1.49</t>
  </si>
  <si>
    <r>
      <rPr>
        <sz val="10"/>
        <color rgb="FF000000"/>
        <rFont val="宋体"/>
        <charset val="134"/>
        <scheme val="minor"/>
      </rPr>
      <t>Colonic polyps; diabetic kidney disease; chronic renal failure; chronic kidney disease stage 2</t>
    </r>
  </si>
  <si>
    <t>94.4</t>
  </si>
  <si>
    <t>11.1</t>
  </si>
  <si>
    <t>5.3</t>
  </si>
  <si>
    <t>1.76</t>
  </si>
  <si>
    <r>
      <rPr>
        <sz val="10"/>
        <color rgb="FF000000"/>
        <rFont val="宋体"/>
        <charset val="134"/>
        <scheme val="minor"/>
      </rPr>
      <t>Type 2 diabetes mellitus with multiple complications; cerebral artery stenosis; diabetic nephropathy; chronic kidney disease stage 4</t>
    </r>
  </si>
  <si>
    <t>400</t>
  </si>
  <si>
    <t>11.0</t>
  </si>
  <si>
    <t>5.41</t>
  </si>
  <si>
    <t>1.19</t>
  </si>
  <si>
    <r>
      <rPr>
        <sz val="10"/>
        <color rgb="FF000000"/>
        <rFont val="宋体"/>
        <charset val="134"/>
        <scheme val="minor"/>
      </rPr>
      <t>Proteinuria; hyperlipidemia; essential hypertension</t>
    </r>
  </si>
  <si>
    <t>74.3</t>
  </si>
  <si>
    <t>9.77</t>
  </si>
  <si>
    <t>5.91</t>
  </si>
  <si>
    <t>1.38</t>
  </si>
  <si>
    <t>23.5</t>
  </si>
  <si>
    <t>1.39</t>
  </si>
  <si>
    <t>145.4</t>
  </si>
  <si>
    <t>9.61</t>
  </si>
  <si>
    <t>6.06</t>
  </si>
  <si>
    <t>1.52</t>
  </si>
  <si>
    <r>
      <rPr>
        <sz val="10"/>
        <color rgb="FF000000"/>
        <rFont val="宋体"/>
        <charset val="134"/>
        <scheme val="minor"/>
      </rPr>
      <t>Type 2 diabetes mellitus with multiple complications; type 2 diabetic nephropathy stage V; IgA nephropathy; renal anemia</t>
    </r>
  </si>
  <si>
    <t>124.7</t>
  </si>
  <si>
    <t>3.43</t>
  </si>
  <si>
    <r>
      <rPr>
        <sz val="10"/>
        <color rgb="FF000000"/>
        <rFont val="宋体"/>
        <charset val="134"/>
        <scheme val="minor"/>
      </rPr>
      <t>Low back pain; high blood pressure</t>
    </r>
  </si>
  <si>
    <t>93.5</t>
  </si>
  <si>
    <t>23.2</t>
  </si>
  <si>
    <t>6.9</t>
  </si>
  <si>
    <t>1.55</t>
  </si>
  <si>
    <r>
      <rPr>
        <sz val="10"/>
        <color rgb="FF000000"/>
        <rFont val="宋体"/>
        <charset val="134"/>
        <scheme val="minor"/>
      </rPr>
      <t>The pathogenic carrier of viral hepatitis</t>
    </r>
  </si>
  <si>
    <t>97.5</t>
  </si>
  <si>
    <t>50.9</t>
  </si>
  <si>
    <t>7.5</t>
  </si>
  <si>
    <r>
      <rPr>
        <sz val="10"/>
        <color rgb="FF000000"/>
        <rFont val="宋体"/>
        <charset val="134"/>
        <scheme val="minor"/>
      </rPr>
      <t>Glomerulonephritis; purpura</t>
    </r>
  </si>
  <si>
    <t>2.36</t>
  </si>
  <si>
    <t>88.3</t>
  </si>
  <si>
    <t>6.32</t>
  </si>
  <si>
    <t>3.95</t>
  </si>
  <si>
    <t>1.60</t>
  </si>
  <si>
    <r>
      <rPr>
        <sz val="10"/>
        <color rgb="FF000000"/>
        <rFont val="宋体"/>
        <charset val="134"/>
        <scheme val="minor"/>
      </rPr>
      <t>Chronic kidney disease, stage 2</t>
    </r>
  </si>
  <si>
    <t>112.7</t>
  </si>
  <si>
    <t>11.30</t>
  </si>
  <si>
    <t>5.00</t>
  </si>
  <si>
    <t>9</t>
  </si>
  <si>
    <t>56.5</t>
  </si>
  <si>
    <r>
      <rPr>
        <sz val="10"/>
        <color rgb="FF000000"/>
        <rFont val="宋体"/>
        <charset val="134"/>
        <scheme val="minor"/>
      </rPr>
      <t>Post-coronary stent implantation status; ischaemic cardiomyopathy</t>
    </r>
  </si>
  <si>
    <t>67.8</t>
  </si>
  <si>
    <t>17.3</t>
  </si>
  <si>
    <t>9.9</t>
  </si>
  <si>
    <t>1.42</t>
  </si>
  <si>
    <t>78.7</t>
  </si>
  <si>
    <t>9.20</t>
  </si>
  <si>
    <t>1.83</t>
  </si>
  <si>
    <t>124.3</t>
  </si>
  <si>
    <t>0.67</t>
  </si>
  <si>
    <t>2.08</t>
  </si>
  <si>
    <t>77.6</t>
  </si>
  <si>
    <t>5.23</t>
  </si>
  <si>
    <t>2.81</t>
  </si>
  <si>
    <t>1.31</t>
  </si>
  <si>
    <r>
      <rPr>
        <sz val="10"/>
        <color rgb="FF000000"/>
        <rFont val="宋体"/>
        <charset val="134"/>
        <scheme val="minor"/>
      </rPr>
      <t>Hypertension, grade 2; prostatic hyperplasia</t>
    </r>
  </si>
  <si>
    <t>91.3</t>
  </si>
  <si>
    <t>6.26</t>
  </si>
  <si>
    <r>
      <rPr>
        <sz val="10"/>
        <color rgb="FF000000"/>
        <rFont val="宋体"/>
        <charset val="134"/>
        <scheme val="minor"/>
      </rPr>
      <t>Chronic renal failure; IgA nephropathy</t>
    </r>
  </si>
  <si>
    <t>260.7</t>
  </si>
  <si>
    <t>34</t>
  </si>
  <si>
    <t>31.7</t>
  </si>
  <si>
    <r>
      <rPr>
        <sz val="10"/>
        <color rgb="FF000000"/>
        <rFont val="宋体"/>
        <charset val="134"/>
        <scheme val="minor"/>
      </rPr>
      <t>Chronic nephritis syndrome; chronic kidney disease stage 3; chronic renal failure</t>
    </r>
  </si>
  <si>
    <t>100.4</t>
  </si>
  <si>
    <t>12.4</t>
  </si>
  <si>
    <t>5.8</t>
  </si>
  <si>
    <t>51.9</t>
  </si>
  <si>
    <t>16.5</t>
  </si>
  <si>
    <t>8.6</t>
  </si>
  <si>
    <t>0.85</t>
  </si>
  <si>
    <t>258.3</t>
  </si>
  <si>
    <t>7.3</t>
  </si>
  <si>
    <t>0.94</t>
  </si>
  <si>
    <t>78</t>
  </si>
  <si>
    <t>0.65</t>
  </si>
  <si>
    <t>1.88</t>
  </si>
  <si>
    <t>493.3</t>
  </si>
  <si>
    <t>189</t>
  </si>
  <si>
    <t>76.1</t>
  </si>
  <si>
    <t>0.63</t>
  </si>
  <si>
    <r>
      <rPr>
        <sz val="10"/>
        <color rgb="FF000000"/>
        <rFont val="宋体"/>
        <charset val="134"/>
        <scheme val="minor"/>
      </rPr>
      <t>Chronic nephritis syndrome; hypertension; essential hypertension</t>
    </r>
  </si>
  <si>
    <t>89.9</t>
  </si>
  <si>
    <t>7.8</t>
  </si>
  <si>
    <t>1.54</t>
  </si>
  <si>
    <r>
      <rPr>
        <sz val="10"/>
        <color rgb="FF000000"/>
        <rFont val="宋体"/>
        <charset val="134"/>
        <scheme val="minor"/>
      </rPr>
      <t>Diabetic nephropathy; chronic kidney disease stage 3; hypertension</t>
    </r>
  </si>
  <si>
    <t>147.0</t>
  </si>
  <si>
    <t>19.0</t>
  </si>
  <si>
    <r>
      <rPr>
        <sz val="10"/>
        <color rgb="FF000000"/>
        <rFont val="宋体"/>
        <charset val="134"/>
        <scheme val="minor"/>
      </rPr>
      <t>Renal insufficiency; hypertension grade 3</t>
    </r>
  </si>
  <si>
    <t>2.56</t>
  </si>
  <si>
    <t>148.8</t>
  </si>
  <si>
    <t>49</t>
  </si>
  <si>
    <t>1.33</t>
  </si>
  <si>
    <t>107.5</t>
  </si>
  <si>
    <t>9.3</t>
  </si>
  <si>
    <t>3.8</t>
  </si>
  <si>
    <r>
      <rPr>
        <sz val="10"/>
        <color rgb="FF000000"/>
        <rFont val="宋体"/>
        <charset val="134"/>
        <scheme val="minor"/>
      </rPr>
      <t>Type 2 diabetic nephropathy</t>
    </r>
  </si>
  <si>
    <t>2.01</t>
  </si>
  <si>
    <t>151.0</t>
  </si>
  <si>
    <t>7.33</t>
  </si>
  <si>
    <t>3.76</t>
  </si>
  <si>
    <t>0.86</t>
  </si>
  <si>
    <r>
      <rPr>
        <sz val="10"/>
        <color rgb="FF000000"/>
        <rFont val="宋体"/>
        <charset val="134"/>
        <scheme val="minor"/>
      </rPr>
      <t>IgA nephropathy; type 2 diabetic nephropathy stage III; essential hypertension</t>
    </r>
  </si>
  <si>
    <t>1.80</t>
  </si>
  <si>
    <t>196.4</t>
  </si>
  <si>
    <t>7.7</t>
  </si>
  <si>
    <r>
      <rPr>
        <sz val="10"/>
        <color rgb="FF000000"/>
        <rFont val="宋体"/>
        <charset val="134"/>
        <scheme val="minor"/>
      </rPr>
      <t>Systemic lupus erythematosus, involving organs or systems; acute renal damage</t>
    </r>
  </si>
  <si>
    <t>84.1</t>
  </si>
  <si>
    <t>20.5</t>
  </si>
  <si>
    <t>167.4</t>
  </si>
  <si>
    <t>11.40</t>
  </si>
  <si>
    <t>5.88</t>
  </si>
  <si>
    <t>1.34</t>
  </si>
  <si>
    <t>104.3</t>
  </si>
  <si>
    <t>1.74</t>
  </si>
  <si>
    <t>663.4</t>
  </si>
  <si>
    <t>8.11</t>
  </si>
  <si>
    <t>5.03</t>
  </si>
  <si>
    <t>0.73</t>
  </si>
  <si>
    <r>
      <rPr>
        <sz val="10"/>
        <color rgb="FF000000"/>
        <rFont val="宋体"/>
        <charset val="134"/>
        <scheme val="minor"/>
      </rPr>
      <t>Chronic nephritis syndrome; IgA nephropathy; renal bone disease; chronic active viral hepatitis B; osteoporosis; gastritis; cystitis</t>
    </r>
  </si>
  <si>
    <t>103.5</t>
  </si>
  <si>
    <t>61.4</t>
  </si>
  <si>
    <t>27.4</t>
  </si>
  <si>
    <t>1.18</t>
  </si>
  <si>
    <t>52.0</t>
  </si>
  <si>
    <t>18.8</t>
  </si>
  <si>
    <r>
      <rPr>
        <sz val="10"/>
        <color rgb="FF000000"/>
        <rFont val="宋体"/>
        <charset val="134"/>
        <scheme val="minor"/>
      </rPr>
      <t>Hereditary nephritis; hyperlipidemia</t>
    </r>
  </si>
  <si>
    <t>2.03</t>
  </si>
  <si>
    <t>54.2</t>
  </si>
  <si>
    <t>27.7</t>
  </si>
  <si>
    <r>
      <rPr>
        <sz val="10"/>
        <color rgb="FF000000"/>
        <rFont val="宋体"/>
        <charset val="134"/>
        <scheme val="minor"/>
      </rPr>
      <t>cerebral infarction</t>
    </r>
  </si>
  <si>
    <t>363.6</t>
  </si>
  <si>
    <t>3.34</t>
  </si>
  <si>
    <t>0.83</t>
  </si>
  <si>
    <r>
      <rPr>
        <sz val="10"/>
        <color rgb="FF000000"/>
        <rFont val="宋体"/>
        <charset val="134"/>
        <scheme val="minor"/>
      </rPr>
      <t>Renal insufficiency; chronic kidney disease, stage 3</t>
    </r>
  </si>
  <si>
    <t>139.1</t>
  </si>
  <si>
    <r>
      <rPr>
        <sz val="10"/>
        <color rgb="FF000000"/>
        <rFont val="宋体"/>
        <charset val="134"/>
        <scheme val="minor"/>
      </rPr>
      <t>Renal malignancy; chronic renal failure; renal anemia; renal bone disease; hypercalcemia; stage 4 associated anemia of chronic renal disease</t>
    </r>
  </si>
  <si>
    <t>3.27</t>
  </si>
  <si>
    <t>224.2</t>
  </si>
  <si>
    <t>91.6</t>
  </si>
  <si>
    <t>18.10</t>
  </si>
  <si>
    <t>62.9</t>
  </si>
  <si>
    <t>3.64</t>
  </si>
  <si>
    <t>0.89</t>
  </si>
  <si>
    <t>9.08</t>
  </si>
  <si>
    <t>3.75</t>
  </si>
  <si>
    <r>
      <rPr>
        <sz val="10"/>
        <color rgb="FF000000"/>
        <rFont val="宋体"/>
        <charset val="134"/>
        <scheme val="minor"/>
      </rPr>
      <t>Type 2 diabetes mellitus; diabetic nephropathy; hypertension</t>
    </r>
  </si>
  <si>
    <t>98.3</t>
  </si>
  <si>
    <t>31</t>
  </si>
  <si>
    <t>10.0</t>
  </si>
  <si>
    <t>4.02</t>
  </si>
  <si>
    <t>45.6</t>
  </si>
  <si>
    <t>45.5</t>
  </si>
  <si>
    <t>19.2</t>
  </si>
  <si>
    <r>
      <rPr>
        <sz val="10"/>
        <color rgb="FF000000"/>
        <rFont val="宋体"/>
        <charset val="134"/>
        <scheme val="minor"/>
      </rPr>
      <t>Chronic nephritis syndrome; diabetes mellitus; dyslipidemia; sleep disorders; osteoporosis; renal hypertension</t>
    </r>
  </si>
  <si>
    <t>2.07</t>
  </si>
  <si>
    <t>86.1</t>
  </si>
  <si>
    <t>67.6</t>
  </si>
  <si>
    <t>45.3</t>
  </si>
  <si>
    <t>119.2</t>
  </si>
  <si>
    <t>4.33</t>
  </si>
  <si>
    <t>1.61</t>
  </si>
  <si>
    <t>74.6</t>
  </si>
  <si>
    <t>6.93</t>
  </si>
  <si>
    <t>4.04</t>
  </si>
  <si>
    <r>
      <rPr>
        <sz val="10"/>
        <color rgb="FF000000"/>
        <rFont val="宋体"/>
        <charset val="134"/>
        <scheme val="minor"/>
      </rPr>
      <t>Membranous nephropathy; renal bone disease</t>
    </r>
  </si>
  <si>
    <t>88.7</t>
  </si>
  <si>
    <t>24.7</t>
  </si>
  <si>
    <r>
      <rPr>
        <sz val="10"/>
        <color rgb="FF000000"/>
        <rFont val="宋体"/>
        <charset val="134"/>
        <scheme val="minor"/>
      </rPr>
      <t>Renenic purpura; renal bone disease; chronic kidney disease stage 1</t>
    </r>
  </si>
  <si>
    <t>75.6</t>
  </si>
  <si>
    <t>16.4</t>
  </si>
  <si>
    <t>11.2</t>
  </si>
  <si>
    <r>
      <rPr>
        <sz val="10"/>
        <color rgb="FF000000"/>
        <rFont val="宋体"/>
        <charset val="134"/>
        <scheme val="minor"/>
      </rPr>
      <t>Type 2 diabetic nephropathy with hyperuricemia; chronic kidney disease stage 4</t>
    </r>
  </si>
  <si>
    <t>221.2</t>
  </si>
  <si>
    <t>87.4</t>
  </si>
  <si>
    <t>0.95</t>
  </si>
  <si>
    <r>
      <rPr>
        <sz val="10"/>
        <color rgb="FF000000"/>
        <rFont val="宋体"/>
        <charset val="134"/>
        <scheme val="minor"/>
      </rPr>
      <t>Membranous nephropathy; chronic kidney disease stage 2; chronic renal failure</t>
    </r>
  </si>
  <si>
    <t>41.10</t>
  </si>
  <si>
    <t>1.05</t>
  </si>
  <si>
    <r>
      <rPr>
        <sz val="10"/>
        <color rgb="FF000000"/>
        <rFont val="宋体"/>
        <charset val="134"/>
        <scheme val="minor"/>
      </rPr>
      <t>Hepatitis B and liver cirrhosis</t>
    </r>
  </si>
  <si>
    <r>
      <rPr>
        <sz val="10"/>
        <color rgb="FF000000"/>
        <rFont val="宋体"/>
        <charset val="134"/>
        <scheme val="minor"/>
      </rPr>
      <t>IgA nephropathy; bronchial asthma; reflux esophagitis; idiopathic osteoporosis; chronic kidney disease stage 3; steroid diabetes mellitus</t>
    </r>
  </si>
  <si>
    <t>94.5</t>
  </si>
  <si>
    <t>4.5</t>
  </si>
  <si>
    <r>
      <rPr>
        <sz val="10"/>
        <color rgb="FF000000"/>
        <rFont val="宋体"/>
        <charset val="134"/>
        <scheme val="minor"/>
      </rPr>
      <t>Chronic kidney disease stage 2; obesity; hyperuricemia</t>
    </r>
  </si>
  <si>
    <t>87.5</t>
  </si>
  <si>
    <t>4.62</t>
  </si>
  <si>
    <t>1.23</t>
  </si>
  <si>
    <r>
      <rPr>
        <sz val="10"/>
        <color rgb="FF000000"/>
        <rFont val="宋体"/>
        <charset val="134"/>
        <scheme val="minor"/>
      </rPr>
      <t>Microscopic lesion of the glomeruli</t>
    </r>
  </si>
  <si>
    <t>1.84</t>
  </si>
  <si>
    <t>51.2</t>
  </si>
  <si>
    <t>50.4</t>
  </si>
  <si>
    <t>0.93</t>
  </si>
  <si>
    <r>
      <rPr>
        <sz val="10"/>
        <color rgb="FF000000"/>
        <rFont val="宋体"/>
        <charset val="134"/>
        <scheme val="minor"/>
      </rPr>
      <t>Abnormal results of the liver function tests</t>
    </r>
  </si>
  <si>
    <t>181.1</t>
  </si>
  <si>
    <r>
      <rPr>
        <sz val="10"/>
        <color rgb="FF000000"/>
        <rFont val="宋体"/>
        <charset val="134"/>
        <scheme val="minor"/>
      </rPr>
      <t>Chronic renal failure; renal anemia</t>
    </r>
  </si>
  <si>
    <t>275.2</t>
  </si>
  <si>
    <t>185</t>
  </si>
  <si>
    <t>89.3</t>
  </si>
  <si>
    <t>1.01</t>
  </si>
  <si>
    <t>145.1</t>
  </si>
  <si>
    <t>8.19</t>
  </si>
  <si>
    <t>5.63</t>
  </si>
  <si>
    <t>47.2</t>
  </si>
  <si>
    <t>0.7</t>
  </si>
  <si>
    <t>0.80</t>
  </si>
  <si>
    <r>
      <rPr>
        <sz val="10"/>
        <color rgb="FF000000"/>
        <rFont val="宋体"/>
        <charset val="134"/>
        <scheme val="minor"/>
      </rPr>
      <t>Type 2 diabetes mellitus with renal complications; chronic kidney disease stage 3; chronic renal failure; type 2 diabetic peripheral neuropathy</t>
    </r>
  </si>
  <si>
    <t>59</t>
  </si>
  <si>
    <t>1.00</t>
  </si>
  <si>
    <t>4.61</t>
  </si>
  <si>
    <t>3.32</t>
  </si>
  <si>
    <r>
      <rPr>
        <sz val="10"/>
        <color rgb="FF000000"/>
        <rFont val="宋体"/>
        <charset val="134"/>
        <scheme val="minor"/>
      </rPr>
      <t>Diabetic nephropathy; diabetes with complications; hypertension; chronic kidney disease stage 2; lower limb artery occlusion; renal artery occlusion</t>
    </r>
  </si>
  <si>
    <t>8.27</t>
  </si>
  <si>
    <t>4.44</t>
  </si>
  <si>
    <r>
      <rPr>
        <sz val="10"/>
        <color rgb="FF000000"/>
        <rFont val="宋体"/>
        <charset val="134"/>
        <scheme val="minor"/>
      </rPr>
      <t>Hypertension; proteinuria</t>
    </r>
  </si>
  <si>
    <t>83.8</t>
  </si>
  <si>
    <t>23</t>
  </si>
  <si>
    <t>14.20</t>
  </si>
  <si>
    <t>5.66</t>
  </si>
  <si>
    <t>118.8</t>
  </si>
  <si>
    <t>12.90</t>
  </si>
  <si>
    <t>5.82</t>
  </si>
  <si>
    <r>
      <rPr>
        <sz val="10"/>
        <color rgb="FF000000"/>
        <rFont val="宋体"/>
        <charset val="134"/>
        <scheme val="minor"/>
      </rPr>
      <t>acute renal insufficiency</t>
    </r>
  </si>
  <si>
    <t>76.8</t>
  </si>
  <si>
    <t>12.00</t>
  </si>
  <si>
    <t>5.98</t>
  </si>
  <si>
    <t>1.22</t>
  </si>
  <si>
    <t>96.1</t>
  </si>
  <si>
    <t>0.87</t>
  </si>
  <si>
    <t>182.7</t>
  </si>
  <si>
    <t>8.55</t>
  </si>
  <si>
    <t>4.49</t>
  </si>
  <si>
    <t>1.50</t>
  </si>
  <si>
    <t>7.14</t>
  </si>
  <si>
    <t>1.46</t>
  </si>
  <si>
    <r>
      <rPr>
        <sz val="10"/>
        <color rgb="FF000000"/>
        <rFont val="宋体"/>
        <charset val="134"/>
        <scheme val="minor"/>
      </rPr>
      <t>IgA nephropathy; nephrotic syndrome; chronic kidney disease stage 3</t>
    </r>
  </si>
  <si>
    <t>1.81</t>
  </si>
  <si>
    <t>129.7</t>
  </si>
  <si>
    <t>13</t>
  </si>
  <si>
    <t>0.66</t>
  </si>
  <si>
    <r>
      <rPr>
        <sz val="10"/>
        <color rgb="FF000000"/>
        <rFont val="宋体"/>
        <charset val="134"/>
        <scheme val="minor"/>
      </rPr>
      <t>Diabetic nephropathy at stage III</t>
    </r>
  </si>
  <si>
    <t>1.87</t>
  </si>
  <si>
    <t>93.1</t>
  </si>
  <si>
    <t>3.38</t>
  </si>
  <si>
    <t>1.07</t>
  </si>
  <si>
    <r>
      <rPr>
        <sz val="10"/>
        <color rgb="FF000000"/>
        <rFont val="宋体"/>
        <charset val="134"/>
        <scheme val="minor"/>
      </rPr>
      <t>hypertension</t>
    </r>
  </si>
  <si>
    <t>67.3</t>
  </si>
  <si>
    <t>5.20</t>
  </si>
  <si>
    <t>2.96</t>
  </si>
  <si>
    <t>24.2</t>
  </si>
  <si>
    <t>9.6</t>
  </si>
  <si>
    <t>1.75</t>
  </si>
  <si>
    <r>
      <rPr>
        <sz val="10"/>
        <color rgb="FF000000"/>
        <rFont val="宋体"/>
        <charset val="134"/>
        <scheme val="minor"/>
      </rPr>
      <t>Membranous nephropathy; hypertension; connective tissue disease; anaemia; hypoproteinemia; osteoporosis; chronic gastritis; hypokalemia</t>
    </r>
  </si>
  <si>
    <t>38</t>
  </si>
  <si>
    <t>13.1</t>
  </si>
  <si>
    <r>
      <rPr>
        <sz val="10"/>
        <color rgb="FF000000"/>
        <rFont val="宋体"/>
        <charset val="134"/>
        <scheme val="minor"/>
      </rPr>
      <t>Chronic nephritis syndrome; IgM nephropathy; hyperuricemia; reflux esophagitis; hyperlipidemia; lower urinary tract calculi; gout; autoimmune disease; acute upper respiratory sensation</t>
    </r>
  </si>
  <si>
    <t>155</t>
  </si>
  <si>
    <r>
      <rPr>
        <sz val="10"/>
        <color rgb="FF000000"/>
        <rFont val="宋体"/>
        <charset val="134"/>
        <scheme val="minor"/>
      </rPr>
      <t>Chronic renal failure; hypertension; diabetes; diabetic nephropathy; gout; carotid plaque; hyperlipidemia; renal anemia; renal artery occlusion</t>
    </r>
  </si>
  <si>
    <t>2.40</t>
  </si>
  <si>
    <t>214.5</t>
  </si>
  <si>
    <t>10.2</t>
  </si>
  <si>
    <t>5.26</t>
  </si>
  <si>
    <t>1.86</t>
  </si>
  <si>
    <t>74</t>
  </si>
  <si>
    <t>3.70</t>
  </si>
  <si>
    <t>0.60</t>
  </si>
  <si>
    <r>
      <rPr>
        <sz val="10"/>
        <color rgb="FF000000"/>
        <rFont val="宋体"/>
        <charset val="134"/>
        <scheme val="minor"/>
      </rPr>
      <t>nephritis</t>
    </r>
  </si>
  <si>
    <t>6.11</t>
  </si>
  <si>
    <r>
      <rPr>
        <sz val="10"/>
        <color rgb="FF000000"/>
        <rFont val="宋体"/>
        <charset val="134"/>
        <scheme val="minor"/>
      </rPr>
      <t>Chronic nephritis syndrome; chronic renal failure; hyperuricemia</t>
    </r>
  </si>
  <si>
    <t>36.6</t>
  </si>
  <si>
    <t>13.2</t>
  </si>
  <si>
    <t>142.6</t>
  </si>
  <si>
    <t>9.03</t>
  </si>
  <si>
    <t>4.79</t>
  </si>
  <si>
    <t>1.21</t>
  </si>
  <si>
    <r>
      <rPr>
        <sz val="10"/>
        <color rgb="FF000000"/>
        <rFont val="宋体"/>
        <charset val="134"/>
        <scheme val="minor"/>
      </rPr>
      <t>hydroncus</t>
    </r>
  </si>
  <si>
    <t>67</t>
  </si>
  <si>
    <t>肾脏病科</t>
  </si>
  <si>
    <t>70.4</t>
  </si>
  <si>
    <t>40.6</t>
  </si>
  <si>
    <r>
      <rPr>
        <sz val="11"/>
        <color rgb="FF666699"/>
        <rFont val="宋体"/>
        <charset val="134"/>
        <scheme val="minor"/>
      </rPr>
      <t>nephroma</t>
    </r>
  </si>
  <si>
    <t>Kidney disease, and also in the sigmoid colon goitre</t>
  </si>
  <si>
    <r>
      <rPr>
        <sz val="11"/>
        <color rgb="FF666699"/>
        <rFont val="宋体"/>
        <charset val="134"/>
        <scheme val="minor"/>
      </rPr>
      <t>Kidney disease stage 5</t>
    </r>
  </si>
  <si>
    <r>
      <rPr>
        <sz val="11"/>
        <color rgb="FF666699"/>
        <rFont val="宋体"/>
        <charset val="134"/>
        <scheme val="minor"/>
      </rPr>
      <t xml:space="preserve"> </t>
    </r>
    <r>
      <rPr>
        <sz val="11"/>
        <color rgb="FF666699"/>
        <rFont val="宋体"/>
        <charset val="134"/>
        <scheme val="minor"/>
      </rPr>
      <t>Kidney disease stage 5</t>
    </r>
  </si>
  <si>
    <r>
      <rPr>
        <sz val="11"/>
        <color rgb="FF666699"/>
        <rFont val="宋体"/>
        <charset val="134"/>
        <scheme val="minor"/>
      </rPr>
      <t>Kidney disease stage 5?</t>
    </r>
  </si>
  <si>
    <r>
      <rPr>
        <sz val="11"/>
        <color rgb="FF666699"/>
        <rFont val="宋体"/>
        <charset val="134"/>
        <scheme val="minor"/>
      </rPr>
      <t>renal inadequacy</t>
    </r>
  </si>
  <si>
    <r>
      <rPr>
        <sz val="11"/>
        <color rgb="FF666699"/>
        <rFont val="宋体"/>
        <charset val="134"/>
        <scheme val="minor"/>
      </rPr>
      <t>renal failure</t>
    </r>
  </si>
  <si>
    <t>-</t>
  </si>
  <si>
    <r>
      <rPr>
        <sz val="11"/>
        <color rgb="FF666699"/>
        <rFont val="宋体"/>
        <charset val="134"/>
        <scheme val="minor"/>
      </rPr>
      <t>Renal synthesis?</t>
    </r>
  </si>
  <si>
    <r>
      <rPr>
        <sz val="11"/>
        <color rgb="FF666699"/>
        <rFont val="宋体"/>
        <charset val="134"/>
        <scheme val="minor"/>
      </rPr>
      <t>arthrolithiasis</t>
    </r>
  </si>
  <si>
    <r>
      <rPr>
        <sz val="11"/>
        <color rgb="FF003366"/>
        <rFont val="宋体"/>
        <charset val="134"/>
        <scheme val="minor"/>
      </rPr>
      <t>connective tissue disease</t>
    </r>
  </si>
  <si>
    <r>
      <rPr>
        <sz val="11"/>
        <color rgb="FF003366"/>
        <rFont val="宋体"/>
        <charset val="134"/>
        <scheme val="minor"/>
      </rPr>
      <t>arthritis deformans</t>
    </r>
  </si>
  <si>
    <r>
      <rPr>
        <sz val="11"/>
        <color rgb="FF000000"/>
        <rFont val="宋体"/>
        <charset val="134"/>
        <scheme val="minor"/>
      </rPr>
      <t>nephrotic syndrome</t>
    </r>
  </si>
  <si>
    <r>
      <rPr>
        <sz val="11"/>
        <color rgb="FF000000"/>
        <rFont val="宋体"/>
        <charset val="134"/>
        <scheme val="minor"/>
      </rPr>
      <t>cataract</t>
    </r>
  </si>
  <si>
    <r>
      <rPr>
        <sz val="11"/>
        <color rgb="FF000000"/>
        <rFont val="宋体"/>
        <charset val="134"/>
        <scheme val="minor"/>
      </rPr>
      <t>Type 2 diabetic nephropathy stage III</t>
    </r>
  </si>
  <si>
    <r>
      <rPr>
        <sz val="11"/>
        <color rgb="FF000000"/>
        <rFont val="宋体"/>
        <charset val="134"/>
        <scheme val="minor"/>
      </rPr>
      <t>Chronic kidney disease, stage 4</t>
    </r>
  </si>
  <si>
    <r>
      <rPr>
        <sz val="11"/>
        <color rgb="FF000000"/>
        <rFont val="宋体"/>
        <charset val="134"/>
        <scheme val="minor"/>
      </rPr>
      <t>hemacelinosis</t>
    </r>
  </si>
  <si>
    <t>住院</t>
  </si>
  <si>
    <r>
      <rPr>
        <sz val="11"/>
        <color rgb="FF000000"/>
        <rFont val="宋体"/>
        <charset val="134"/>
        <scheme val="minor"/>
      </rPr>
      <t>urinary tract infection</t>
    </r>
  </si>
  <si>
    <r>
      <rPr>
        <sz val="11"/>
        <color rgb="FF000000"/>
        <rFont val="宋体"/>
        <charset val="134"/>
        <scheme val="minor"/>
      </rPr>
      <t>Primary systemic amyloidosis</t>
    </r>
  </si>
  <si>
    <r>
      <rPr>
        <sz val="11"/>
        <color rgb="FF000000"/>
        <rFont val="宋体"/>
        <charset val="134"/>
        <scheme val="minor"/>
      </rPr>
      <t>hypertensive renal disease</t>
    </r>
  </si>
  <si>
    <r>
      <rPr>
        <sz val="11"/>
        <color rgb="FF000000"/>
        <rFont val="宋体"/>
        <charset val="134"/>
        <scheme val="minor"/>
      </rPr>
      <t>Amyloidogenic renal impairment</t>
    </r>
  </si>
  <si>
    <r>
      <rPr>
        <sz val="11"/>
        <color rgb="FF000000"/>
        <rFont val="宋体"/>
        <charset val="134"/>
        <scheme val="minor"/>
      </rPr>
      <t>gouty arthritis</t>
    </r>
  </si>
  <si>
    <r>
      <rPr>
        <sz val="11"/>
        <color rgb="FF000000"/>
        <rFont val="宋体"/>
        <charset val="134"/>
        <scheme val="minor"/>
      </rPr>
      <t>chronic nephritic syndrome</t>
    </r>
  </si>
  <si>
    <r>
      <rPr>
        <sz val="11"/>
        <color rgb="FF000000"/>
        <rFont val="宋体"/>
        <charset val="134"/>
        <scheme val="minor"/>
      </rPr>
      <t>Coronary artery atherosclerotic heart disease</t>
    </r>
  </si>
  <si>
    <t>1,97</t>
  </si>
  <si>
    <r>
      <rPr>
        <sz val="11"/>
        <color rgb="FF000000"/>
        <rFont val="宋体"/>
        <charset val="134"/>
        <scheme val="minor"/>
      </rPr>
      <t>Hypertension; chronic kidney disease, stage 2</t>
    </r>
  </si>
  <si>
    <r>
      <rPr>
        <sz val="11"/>
        <color rgb="FF000000"/>
        <rFont val="宋体"/>
        <charset val="134"/>
        <scheme val="minor"/>
      </rPr>
      <t>Diabetic nephropathy in stage IV</t>
    </r>
  </si>
  <si>
    <r>
      <rPr>
        <sz val="11"/>
        <color rgb="FF000000"/>
        <rFont val="宋体"/>
        <charset val="134"/>
        <scheme val="minor"/>
      </rPr>
      <t>Maintenance chemotherapy for malignant tumors</t>
    </r>
  </si>
  <si>
    <r>
      <rPr>
        <sz val="11"/>
        <color rgb="FF000000"/>
        <rFont val="宋体"/>
        <charset val="134"/>
        <scheme val="minor"/>
      </rPr>
      <t>renal hypertension</t>
    </r>
  </si>
  <si>
    <r>
      <rPr>
        <sz val="11"/>
        <color rgb="FF000000"/>
        <rFont val="宋体"/>
        <charset val="134"/>
        <scheme val="minor"/>
      </rPr>
      <t>Chronic kidney disease stage 3; diabetes mellitus; hypertension; gout</t>
    </r>
  </si>
  <si>
    <r>
      <rPr>
        <sz val="11"/>
        <color rgb="FF000000"/>
        <rFont val="宋体"/>
        <charset val="134"/>
        <scheme val="minor"/>
      </rPr>
      <t>Hyperuricemia; renal insufficiency</t>
    </r>
  </si>
  <si>
    <r>
      <rPr>
        <sz val="11"/>
        <color rgb="FF000000"/>
        <rFont val="宋体"/>
        <charset val="134"/>
        <scheme val="minor"/>
      </rPr>
      <t>Acute renal dysfunction azochemia stage</t>
    </r>
  </si>
  <si>
    <t>316，4</t>
  </si>
  <si>
    <r>
      <rPr>
        <sz val="11"/>
        <color rgb="FF000000"/>
        <rFont val="宋体"/>
        <charset val="134"/>
        <scheme val="minor"/>
      </rPr>
      <t>membranous nephropathy</t>
    </r>
  </si>
  <si>
    <r>
      <rPr>
        <sz val="11"/>
        <color rgb="FF000000"/>
        <rFont val="宋体"/>
        <charset val="134"/>
        <scheme val="minor"/>
      </rPr>
      <t>IgA nephroma</t>
    </r>
  </si>
  <si>
    <r>
      <rPr>
        <sz val="11"/>
        <color rgb="FF000000"/>
        <rFont val="宋体"/>
        <charset val="134"/>
        <scheme val="minor"/>
      </rPr>
      <t>being poisoned by agricultural chemicals</t>
    </r>
  </si>
  <si>
    <r>
      <rPr>
        <sz val="11"/>
        <color rgb="FF000000"/>
        <rFont val="宋体"/>
        <charset val="134"/>
        <scheme val="minor"/>
      </rPr>
      <t>Chronic kidney disease, stage 3</t>
    </r>
  </si>
  <si>
    <r>
      <rPr>
        <sz val="11"/>
        <color rgb="FF000000"/>
        <rFont val="宋体"/>
        <charset val="134"/>
        <scheme val="minor"/>
      </rPr>
      <t>And ANCA-associated vasculitis</t>
    </r>
  </si>
  <si>
    <r>
      <rPr>
        <sz val="11"/>
        <color rgb="FF000000"/>
        <rFont val="宋体"/>
        <charset val="134"/>
        <scheme val="minor"/>
      </rPr>
      <t>Gout; Chronic kidney disease stage 4</t>
    </r>
  </si>
  <si>
    <r>
      <rPr>
        <sz val="11"/>
        <color rgb="FF000000"/>
        <rFont val="宋体"/>
        <charset val="134"/>
        <scheme val="minor"/>
      </rPr>
      <t>Diabetic nephropathy at stage V</t>
    </r>
  </si>
  <si>
    <r>
      <rPr>
        <sz val="11"/>
        <color rgb="FF000000"/>
        <rFont val="宋体"/>
        <charset val="134"/>
        <scheme val="minor"/>
      </rPr>
      <t>allergic purpura</t>
    </r>
  </si>
  <si>
    <r>
      <rPr>
        <sz val="11"/>
        <color rgb="FF000000"/>
        <rFont val="宋体"/>
        <charset val="134"/>
        <scheme val="minor"/>
      </rPr>
      <t>Type 2 diabetic nephropathy at stage IV</t>
    </r>
  </si>
  <si>
    <t>267，2</t>
  </si>
  <si>
    <r>
      <rPr>
        <sz val="11"/>
        <color rgb="FF000000"/>
        <rFont val="宋体"/>
        <charset val="134"/>
        <scheme val="minor"/>
      </rPr>
      <t>Type 2 diabetic nephropathy</t>
    </r>
  </si>
  <si>
    <r>
      <rPr>
        <sz val="11"/>
        <color rgb="FF000000"/>
        <rFont val="宋体"/>
        <charset val="134"/>
        <scheme val="minor"/>
      </rPr>
      <t>Type 2 diabetes mellitus is associated with renal complications</t>
    </r>
  </si>
  <si>
    <r>
      <rPr>
        <sz val="11"/>
        <color rgb="FF000000"/>
        <rFont val="宋体"/>
        <charset val="134"/>
        <scheme val="minor"/>
      </rPr>
      <t>Membranous nephropathy; hyperlipidemia; nephrotic syndrome</t>
    </r>
  </si>
  <si>
    <r>
      <rPr>
        <sz val="11"/>
        <color rgb="FF000000"/>
        <rFont val="宋体"/>
        <charset val="134"/>
        <scheme val="minor"/>
      </rPr>
      <t>Immunoglobulins were elevated</t>
    </r>
  </si>
  <si>
    <r>
      <rPr>
        <sz val="11"/>
        <color rgb="FF000000"/>
        <rFont val="宋体"/>
        <charset val="134"/>
        <scheme val="minor"/>
      </rPr>
      <t>ANCA-associated vasculitis; hypertension; renal anemia; hyperuricemia</t>
    </r>
  </si>
  <si>
    <t>172.9</t>
  </si>
  <si>
    <t>53.1</t>
  </si>
  <si>
    <t>57.3</t>
  </si>
  <si>
    <r>
      <rPr>
        <sz val="11"/>
        <color rgb="FF000000"/>
        <rFont val="宋体"/>
        <charset val="134"/>
        <scheme val="minor"/>
      </rPr>
      <t>Increased globulin</t>
    </r>
  </si>
  <si>
    <r>
      <rPr>
        <sz val="11"/>
        <color rgb="FF000000"/>
        <rFont val="宋体"/>
        <charset val="134"/>
        <scheme val="minor"/>
      </rPr>
      <t>Urgent nephritis</t>
    </r>
  </si>
  <si>
    <r>
      <rPr>
        <sz val="11"/>
        <color rgb="FF000000"/>
        <rFont val="宋体"/>
        <charset val="134"/>
        <scheme val="minor"/>
      </rPr>
      <t>Nephrotic syndrome with microlesional glomerulonephritis</t>
    </r>
  </si>
  <si>
    <r>
      <rPr>
        <sz val="12"/>
        <color rgb="FF000000"/>
        <rFont val="宋体"/>
        <charset val="134"/>
        <scheme val="minor"/>
      </rPr>
      <t>Chronic kidney disease stage 5</t>
    </r>
  </si>
  <si>
    <r>
      <rPr>
        <sz val="12"/>
        <color rgb="FF000000"/>
        <rFont val="宋体"/>
        <charset val="134"/>
        <scheme val="minor"/>
      </rPr>
      <t>infection of biliary tract</t>
    </r>
  </si>
  <si>
    <r>
      <rPr>
        <sz val="12"/>
        <color rgb="FF000000"/>
        <rFont val="宋体"/>
        <charset val="134"/>
        <scheme val="minor"/>
      </rPr>
      <t>Decpensated stage of cirrhosis after hepatitis B</t>
    </r>
  </si>
  <si>
    <r>
      <rPr>
        <sz val="12"/>
        <color rgb="FF000000"/>
        <rFont val="宋体"/>
        <charset val="134"/>
        <scheme val="minor"/>
      </rPr>
      <t>Right side of the encapsulated empyema</t>
    </r>
  </si>
  <si>
    <r>
      <rPr>
        <sz val="12"/>
        <color rgb="FF000000"/>
        <rFont val="宋体"/>
        <charset val="134"/>
        <scheme val="minor"/>
      </rPr>
      <t>decompensated phase of alcoholic cirrhosis</t>
    </r>
  </si>
  <si>
    <r>
      <rPr>
        <sz val="12"/>
        <color rgb="FF000000"/>
        <rFont val="宋体"/>
        <charset val="134"/>
        <scheme val="minor"/>
      </rPr>
      <t>pulmonary embolism</t>
    </r>
  </si>
  <si>
    <r>
      <rPr>
        <sz val="12"/>
        <color rgb="FF000000"/>
        <rFont val="宋体"/>
        <charset val="134"/>
        <scheme val="minor"/>
      </rPr>
      <t>Multiple intrahepatic biliary stones associated with cholangitis</t>
    </r>
  </si>
  <si>
    <r>
      <rPr>
        <sz val="12"/>
        <color rgb="FF000000"/>
        <rFont val="宋体"/>
        <charset val="134"/>
        <scheme val="minor"/>
      </rPr>
      <t>dilated cardiomyopathy</t>
    </r>
  </si>
  <si>
    <r>
      <rPr>
        <sz val="12"/>
        <color rgb="FF000000"/>
        <rFont val="宋体"/>
        <charset val="134"/>
        <scheme val="minor"/>
      </rPr>
      <t>Turn off ileostomy</t>
    </r>
  </si>
  <si>
    <r>
      <rPr>
        <sz val="12"/>
        <color rgb="FF000000"/>
        <rFont val="宋体"/>
        <charset val="134"/>
        <scheme val="minor"/>
      </rPr>
      <t>Multiple injuries</t>
    </r>
  </si>
  <si>
    <r>
      <rPr>
        <sz val="12"/>
        <color rgb="FF000000"/>
        <rFont val="宋体"/>
        <charset val="134"/>
        <scheme val="minor"/>
      </rPr>
      <t>Right pneumonia</t>
    </r>
  </si>
  <si>
    <r>
      <rPr>
        <sz val="12"/>
        <color rgb="FF000000"/>
        <rFont val="宋体"/>
        <charset val="134"/>
        <scheme val="minor"/>
      </rPr>
      <t>Acute aggravation of chronic cardiac insufficiency</t>
    </r>
  </si>
  <si>
    <r>
      <rPr>
        <sz val="12"/>
        <color rgb="FF000000"/>
        <rFont val="宋体"/>
        <charset val="134"/>
        <scheme val="minor"/>
      </rPr>
      <t>hemorrhagic shock</t>
    </r>
  </si>
  <si>
    <r>
      <rPr>
        <sz val="12"/>
        <color rgb="FF000000"/>
        <rFont val="宋体"/>
        <charset val="134"/>
        <scheme val="minor"/>
      </rPr>
      <t>Left pneumonia</t>
    </r>
  </si>
  <si>
    <r>
      <rPr>
        <sz val="12"/>
        <color rgb="FF000000"/>
        <rFont val="宋体"/>
        <charset val="134"/>
        <scheme val="minor"/>
      </rPr>
      <t>metastasizing septicemia</t>
    </r>
  </si>
  <si>
    <r>
      <rPr>
        <sz val="12"/>
        <color rgb="FF000000"/>
        <rFont val="宋体"/>
        <charset val="134"/>
        <scheme val="minor"/>
      </rPr>
      <t>Slow plus acute liver failure</t>
    </r>
  </si>
  <si>
    <r>
      <rPr>
        <sz val="12"/>
        <color rgb="FF000000"/>
        <rFont val="宋体"/>
        <charset val="134"/>
        <scheme val="minor"/>
      </rPr>
      <t>Breathing and cardiac arrest</t>
    </r>
  </si>
  <si>
    <r>
      <rPr>
        <sz val="12"/>
        <color rgb="FF000000"/>
        <rFont val="宋体"/>
        <charset val="134"/>
        <scheme val="minor"/>
      </rPr>
      <t>Acetal respiratory failure</t>
    </r>
  </si>
  <si>
    <r>
      <rPr>
        <sz val="12"/>
        <color rgb="FF000000"/>
        <rFont val="宋体"/>
        <charset val="134"/>
        <scheme val="minor"/>
      </rPr>
      <t>hemiplegic paralysis</t>
    </r>
  </si>
  <si>
    <r>
      <rPr>
        <sz val="12"/>
        <color rgb="FF000000"/>
        <rFont val="宋体"/>
        <charset val="134"/>
        <scheme val="minor"/>
      </rPr>
      <t>Coronary artery atherosclerotic heart disease</t>
    </r>
  </si>
  <si>
    <r>
      <rPr>
        <sz val="12"/>
        <color rgb="FF000000"/>
        <rFont val="宋体"/>
        <charset val="134"/>
        <scheme val="minor"/>
      </rPr>
      <t>Respiratory and cardiac arrest after CPR</t>
    </r>
  </si>
  <si>
    <r>
      <rPr>
        <sz val="12"/>
        <color rgb="FF000000"/>
        <rFont val="宋体"/>
        <charset val="134"/>
        <scheme val="minor"/>
      </rPr>
      <t>pneumonia</t>
    </r>
  </si>
  <si>
    <r>
      <rPr>
        <sz val="12"/>
        <color rgb="FF000000"/>
        <rFont val="宋体"/>
        <charset val="134"/>
        <scheme val="minor"/>
      </rPr>
      <t>nephrotic syndrome</t>
    </r>
  </si>
  <si>
    <r>
      <rPr>
        <sz val="12"/>
        <color rgb="FF000000"/>
        <rFont val="宋体"/>
        <charset val="134"/>
        <scheme val="minor"/>
      </rPr>
      <t>Pulmonary abscess was associated with pneumonia</t>
    </r>
  </si>
  <si>
    <r>
      <rPr>
        <sz val="12"/>
        <color rgb="FF000000"/>
        <rFont val="宋体"/>
        <charset val="134"/>
        <scheme val="minor"/>
      </rPr>
      <t>acute renal failure</t>
    </r>
  </si>
  <si>
    <r>
      <rPr>
        <sz val="12"/>
        <color rgb="FF000000"/>
        <rFont val="宋体"/>
        <charset val="134"/>
        <scheme val="minor"/>
      </rPr>
      <t>Sepsis (intraperitoneal infection)</t>
    </r>
  </si>
  <si>
    <r>
      <rPr>
        <sz val="12"/>
        <color rgb="FF000000"/>
        <rFont val="宋体"/>
        <charset val="134"/>
        <scheme val="minor"/>
      </rPr>
      <t>bacterial pneumonia</t>
    </r>
  </si>
  <si>
    <r>
      <rPr>
        <sz val="12"/>
        <color rgb="FF000000"/>
        <rFont val="宋体"/>
        <charset val="134"/>
        <scheme val="minor"/>
      </rPr>
      <t>acute heart failure</t>
    </r>
  </si>
  <si>
    <r>
      <rPr>
        <sz val="10.5"/>
        <color theme="1"/>
        <rFont val="Calibri"/>
        <charset val="134"/>
      </rPr>
      <t xml:space="preserve"> </t>
    </r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</si>
</sst>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0_ "/>
  </numFmts>
  <fonts count="4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4" tint="-0.499984740745262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Arial Unicode MS"/>
      <charset val="134"/>
    </font>
    <font>
      <sz val="10"/>
      <color rgb="FF000000"/>
      <name val="Arial Unicode MS"/>
      <charset val="134"/>
    </font>
    <font>
      <sz val="11"/>
      <color rgb="FF666699"/>
      <name val="宋体"/>
      <charset val="134"/>
      <scheme val="minor"/>
    </font>
    <font>
      <sz val="11"/>
      <color rgb="FF003366"/>
      <name val="宋体"/>
      <charset val="134"/>
      <scheme val="minor"/>
    </font>
    <font>
      <sz val="11"/>
      <color theme="5" tint="-0.249977111117893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1"/>
      <color theme="9" tint="-0.249977111117893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9" tint="-0.499984740745262"/>
      <name val="宋体"/>
      <charset val="134"/>
      <scheme val="minor"/>
    </font>
    <font>
      <sz val="11"/>
      <color theme="9"/>
      <name val="宋体"/>
      <charset val="134"/>
      <scheme val="minor"/>
    </font>
    <font>
      <sz val="11"/>
      <color theme="1" tint="0.499984740745262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theme="6" tint="-0.499984740745262"/>
      <name val="宋体"/>
      <charset val="134"/>
      <scheme val="minor"/>
    </font>
    <font>
      <sz val="11"/>
      <color theme="8" tint="-0.25"/>
      <name val="宋体"/>
      <charset val="134"/>
      <scheme val="minor"/>
    </font>
    <font>
      <sz val="11"/>
      <color theme="1" tint="0.149998474074526"/>
      <name val="宋体"/>
      <charset val="134"/>
      <scheme val="minor"/>
    </font>
    <font>
      <sz val="10"/>
      <color theme="1"/>
      <name val="Microsoft YaHei"/>
      <charset val="134"/>
    </font>
    <font>
      <sz val="10"/>
      <color rgb="FFFF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5" applyNumberFormat="0" applyAlignment="0" applyProtection="0">
      <alignment vertical="center"/>
    </xf>
    <xf numFmtId="0" fontId="39" fillId="9" borderId="6" applyNumberFormat="0" applyAlignment="0" applyProtection="0">
      <alignment vertical="center"/>
    </xf>
    <xf numFmtId="0" fontId="40" fillId="9" borderId="5" applyNumberFormat="0" applyAlignment="0" applyProtection="0">
      <alignment vertical="center"/>
    </xf>
    <xf numFmtId="0" fontId="41" fillId="10" borderId="7" applyNumberFormat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top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49" fontId="2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>
      <alignment horizontal="center" vertical="center"/>
    </xf>
    <xf numFmtId="178" fontId="12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76" fontId="0" fillId="6" borderId="0" xfId="0" applyNumberForma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76" fontId="1" fillId="6" borderId="0" xfId="0" applyNumberFormat="1" applyFont="1" applyFill="1" applyAlignment="1">
      <alignment horizontal="center" vertical="center"/>
    </xf>
    <xf numFmtId="177" fontId="0" fillId="6" borderId="0" xfId="0" applyNumberFormat="1" applyFill="1" applyAlignment="1">
      <alignment horizontal="center" vertical="center"/>
    </xf>
    <xf numFmtId="178" fontId="0" fillId="6" borderId="0" xfId="0" applyNumberFormat="1" applyFill="1" applyAlignment="1">
      <alignment horizontal="center" vertical="center"/>
    </xf>
    <xf numFmtId="177" fontId="13" fillId="0" borderId="0" xfId="0" applyNumberFormat="1" applyFont="1" applyFill="1" applyAlignment="1">
      <alignment horizontal="center" vertical="center"/>
    </xf>
    <xf numFmtId="178" fontId="13" fillId="0" borderId="0" xfId="0" applyNumberFormat="1" applyFon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 wrapText="1"/>
    </xf>
    <xf numFmtId="178" fontId="1" fillId="6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176" fontId="28" fillId="0" borderId="0" xfId="0" applyNumberFormat="1" applyFont="1" applyFill="1" applyAlignment="1">
      <alignment horizontal="center" vertical="center" wrapText="1"/>
    </xf>
    <xf numFmtId="177" fontId="0" fillId="4" borderId="0" xfId="0" applyNumberFormat="1" applyFill="1" applyAlignment="1">
      <alignment horizontal="center" vertical="center"/>
    </xf>
    <xf numFmtId="178" fontId="0" fillId="4" borderId="0" xfId="0" applyNumberForma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28" fillId="0" borderId="0" xfId="0" applyNumberFormat="1" applyFont="1" applyFill="1" applyAlignment="1">
      <alignment horizontal="center" vertical="center" wrapText="1"/>
    </xf>
    <xf numFmtId="178" fontId="28" fillId="0" borderId="0" xfId="0" applyNumberFormat="1" applyFont="1" applyFill="1" applyAlignment="1">
      <alignment horizontal="center" vertical="center" wrapText="1"/>
    </xf>
    <xf numFmtId="177" fontId="29" fillId="0" borderId="0" xfId="0" applyNumberFormat="1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176" fontId="19" fillId="2" borderId="0" xfId="0" applyNumberFormat="1" applyFont="1" applyFill="1" applyAlignment="1">
      <alignment horizontal="center" vertical="center"/>
    </xf>
    <xf numFmtId="176" fontId="19" fillId="0" borderId="0" xfId="0" applyNumberFormat="1" applyFont="1" applyFill="1" applyAlignment="1">
      <alignment horizontal="center" vertical="center"/>
    </xf>
    <xf numFmtId="176" fontId="20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  <xf numFmtId="176" fontId="0" fillId="4" borderId="1" xfId="0" applyNumberFormat="1" applyFill="1" applyBorder="1" applyAlignment="1">
      <alignment horizontal="center"/>
    </xf>
    <xf numFmtId="177" fontId="19" fillId="2" borderId="0" xfId="0" applyNumberFormat="1" applyFont="1" applyFill="1" applyAlignment="1">
      <alignment horizontal="center" vertical="center"/>
    </xf>
    <xf numFmtId="178" fontId="19" fillId="2" borderId="0" xfId="0" applyNumberFormat="1" applyFont="1" applyFill="1" applyAlignment="1">
      <alignment horizontal="center" vertical="center"/>
    </xf>
    <xf numFmtId="177" fontId="19" fillId="0" borderId="0" xfId="0" applyNumberFormat="1" applyFont="1" applyFill="1" applyAlignment="1">
      <alignment horizontal="center" vertical="center"/>
    </xf>
    <xf numFmtId="178" fontId="19" fillId="0" borderId="0" xfId="0" applyNumberFormat="1" applyFont="1" applyFill="1" applyAlignment="1">
      <alignment horizontal="center" vertical="center"/>
    </xf>
    <xf numFmtId="177" fontId="20" fillId="4" borderId="1" xfId="0" applyNumberFormat="1" applyFont="1" applyFill="1" applyBorder="1" applyAlignment="1">
      <alignment horizontal="center"/>
    </xf>
    <xf numFmtId="178" fontId="20" fillId="4" borderId="1" xfId="0" applyNumberFormat="1" applyFont="1" applyFill="1" applyBorder="1" applyAlignment="1">
      <alignment horizontal="center"/>
    </xf>
    <xf numFmtId="177" fontId="0" fillId="4" borderId="1" xfId="0" applyNumberFormat="1" applyFont="1" applyFill="1" applyBorder="1" applyAlignment="1">
      <alignment horizontal="center"/>
    </xf>
    <xf numFmtId="178" fontId="0" fillId="4" borderId="1" xfId="0" applyNumberFormat="1" applyFont="1" applyFill="1" applyBorder="1" applyAlignment="1">
      <alignment horizontal="center"/>
    </xf>
    <xf numFmtId="176" fontId="1" fillId="4" borderId="1" xfId="0" applyNumberFormat="1" applyFont="1" applyFill="1" applyBorder="1" applyAlignment="1">
      <alignment horizontal="center"/>
    </xf>
    <xf numFmtId="177" fontId="0" fillId="4" borderId="1" xfId="0" applyNumberFormat="1" applyFill="1" applyBorder="1" applyAlignment="1">
      <alignment horizontal="center"/>
    </xf>
    <xf numFmtId="178" fontId="1" fillId="4" borderId="1" xfId="0" applyNumberFormat="1" applyFont="1" applyFill="1" applyBorder="1" applyAlignment="1">
      <alignment horizontal="center"/>
    </xf>
    <xf numFmtId="178" fontId="0" fillId="4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176" fontId="0" fillId="5" borderId="0" xfId="0" applyNumberForma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176" fontId="22" fillId="0" borderId="0" xfId="0" applyNumberFormat="1" applyFont="1" applyFill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7" fontId="0" fillId="5" borderId="0" xfId="0" applyNumberFormat="1" applyFill="1" applyAlignment="1">
      <alignment horizontal="center" vertical="center"/>
    </xf>
    <xf numFmtId="178" fontId="0" fillId="5" borderId="0" xfId="0" applyNumberFormat="1" applyFill="1" applyAlignment="1">
      <alignment horizontal="center" vertical="center"/>
    </xf>
    <xf numFmtId="177" fontId="21" fillId="0" borderId="0" xfId="0" applyNumberFormat="1" applyFont="1" applyFill="1" applyAlignment="1">
      <alignment horizontal="center" vertical="center"/>
    </xf>
    <xf numFmtId="178" fontId="21" fillId="0" borderId="0" xfId="0" applyNumberFormat="1" applyFont="1" applyFill="1" applyAlignment="1">
      <alignment horizontal="center" vertical="center"/>
    </xf>
    <xf numFmtId="177" fontId="22" fillId="0" borderId="0" xfId="0" applyNumberFormat="1" applyFont="1" applyFill="1" applyAlignment="1">
      <alignment horizontal="center" vertical="center"/>
    </xf>
    <xf numFmtId="178" fontId="22" fillId="0" borderId="0" xfId="0" applyNumberFormat="1" applyFont="1" applyFill="1" applyAlignment="1">
      <alignment horizontal="center" vertical="center"/>
    </xf>
    <xf numFmtId="177" fontId="23" fillId="0" borderId="0" xfId="0" applyNumberFormat="1" applyFont="1" applyFill="1" applyAlignment="1">
      <alignment horizontal="center" vertical="center"/>
    </xf>
    <xf numFmtId="178" fontId="23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76" fontId="24" fillId="0" borderId="0" xfId="0" applyNumberFormat="1" applyFont="1" applyFill="1" applyAlignment="1">
      <alignment horizontal="center" vertical="center"/>
    </xf>
    <xf numFmtId="176" fontId="24" fillId="0" borderId="0" xfId="0" applyNumberFormat="1" applyFont="1" applyFill="1" applyAlignment="1">
      <alignment horizontal="center" vertical="center" wrapText="1"/>
    </xf>
    <xf numFmtId="177" fontId="24" fillId="0" borderId="0" xfId="0" applyNumberFormat="1" applyFont="1" applyFill="1" applyAlignment="1">
      <alignment horizontal="center" vertical="center" wrapText="1"/>
    </xf>
    <xf numFmtId="177" fontId="24" fillId="0" borderId="0" xfId="0" applyNumberFormat="1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25" fillId="0" borderId="0" xfId="0" applyNumberFormat="1" applyFont="1" applyFill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176" fontId="13" fillId="6" borderId="0" xfId="0" applyNumberFormat="1" applyFont="1" applyFill="1" applyAlignment="1">
      <alignment horizontal="center" vertical="center"/>
    </xf>
    <xf numFmtId="176" fontId="26" fillId="0" borderId="0" xfId="0" applyNumberFormat="1" applyFont="1" applyFill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7" fontId="25" fillId="0" borderId="0" xfId="0" applyNumberFormat="1" applyFont="1" applyFill="1" applyAlignment="1">
      <alignment horizontal="center" vertical="center"/>
    </xf>
    <xf numFmtId="178" fontId="25" fillId="0" borderId="0" xfId="0" applyNumberFormat="1" applyFont="1" applyFill="1" applyAlignment="1">
      <alignment horizontal="center" vertical="center"/>
    </xf>
    <xf numFmtId="177" fontId="13" fillId="6" borderId="0" xfId="0" applyNumberFormat="1" applyFont="1" applyFill="1" applyAlignment="1">
      <alignment horizontal="center" vertical="center"/>
    </xf>
    <xf numFmtId="178" fontId="13" fillId="6" borderId="0" xfId="0" applyNumberFormat="1" applyFont="1" applyFill="1" applyAlignment="1">
      <alignment horizontal="center" vertical="center"/>
    </xf>
    <xf numFmtId="177" fontId="26" fillId="0" borderId="0" xfId="0" applyNumberFormat="1" applyFont="1" applyFill="1" applyAlignment="1">
      <alignment horizontal="center" vertical="center"/>
    </xf>
    <xf numFmtId="178" fontId="26" fillId="0" borderId="0" xfId="0" applyNumberFormat="1" applyFont="1" applyFill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01"/>
  <sheetViews>
    <sheetView zoomScale="80" zoomScaleNormal="80" workbookViewId="0">
      <pane ySplit="1" topLeftCell="A2" activePane="bottomLeft" state="frozen"/>
      <selection/>
      <selection pane="bottomLeft" activeCell="F1" sqref="F$1:G$1048576"/>
    </sheetView>
  </sheetViews>
  <sheetFormatPr defaultColWidth="9.26923076923077" defaultRowHeight="16.8"/>
  <cols>
    <col min="1" max="1" width="11.8269230769231" style="3" customWidth="1"/>
    <col min="2" max="2" width="16.1826923076923" style="3" customWidth="1"/>
    <col min="3" max="3" width="17.2211538461538" style="3" customWidth="1"/>
    <col min="4" max="4" width="8.45192307692308" style="3" customWidth="1"/>
    <col min="5" max="5" width="9.26923076923077" style="3"/>
    <col min="6" max="6" width="12.4134615384615" style="8" customWidth="1"/>
    <col min="7" max="7" width="14.6153846153846" style="8" customWidth="1"/>
    <col min="8" max="8" width="5.63461538461539" style="3" customWidth="1"/>
    <col min="9" max="9" width="18.9038461538462" style="8" customWidth="1"/>
    <col min="10" max="10" width="13.1346153846154" style="9" customWidth="1"/>
    <col min="11" max="11" width="12.3365384615385" style="9" customWidth="1"/>
    <col min="12" max="12" width="15.9038461538462" style="10"/>
    <col min="13" max="13" width="9.26923076923077" style="10"/>
    <col min="14" max="14" width="12.3365384615385" style="10" customWidth="1"/>
    <col min="15" max="15" width="23.0673076923077" style="10" customWidth="1"/>
    <col min="16" max="16384" width="9.26923076923077" style="3"/>
  </cols>
  <sheetData>
    <row r="1" s="1" customFormat="1" ht="66" customHeight="1" spans="1:15">
      <c r="A1" s="1" t="s">
        <v>0</v>
      </c>
      <c r="B1" s="12" t="s">
        <v>1</v>
      </c>
      <c r="C1" s="12" t="s">
        <v>2</v>
      </c>
      <c r="D1" s="1" t="s">
        <v>3</v>
      </c>
      <c r="E1" s="1" t="s">
        <v>4</v>
      </c>
      <c r="F1" s="15" t="s">
        <v>5</v>
      </c>
      <c r="G1" s="16" t="s">
        <v>6</v>
      </c>
      <c r="H1" s="1" t="s">
        <v>7</v>
      </c>
      <c r="I1" s="16" t="s">
        <v>8</v>
      </c>
      <c r="J1" s="19" t="s">
        <v>9</v>
      </c>
      <c r="K1" s="19" t="s">
        <v>10</v>
      </c>
      <c r="L1" s="20" t="s">
        <v>11</v>
      </c>
      <c r="M1" s="20" t="s">
        <v>12</v>
      </c>
      <c r="N1" s="25" t="s">
        <v>13</v>
      </c>
      <c r="O1" s="25" t="s">
        <v>14</v>
      </c>
    </row>
    <row r="2" s="3" customFormat="1" spans="1:15">
      <c r="A2" s="68" t="s">
        <v>15</v>
      </c>
      <c r="B2" s="3">
        <v>1</v>
      </c>
      <c r="C2" s="3">
        <v>1</v>
      </c>
      <c r="D2" s="72">
        <v>65</v>
      </c>
      <c r="E2" s="3">
        <v>123</v>
      </c>
      <c r="F2" s="8">
        <v>2.15</v>
      </c>
      <c r="G2" s="8">
        <v>60.5</v>
      </c>
      <c r="H2" s="1">
        <v>103</v>
      </c>
      <c r="I2" s="18">
        <f>J2/K2</f>
        <v>3.62608695652174</v>
      </c>
      <c r="J2" s="9">
        <v>41.7</v>
      </c>
      <c r="K2" s="9">
        <v>11.5</v>
      </c>
      <c r="L2" s="52">
        <v>0.4227</v>
      </c>
      <c r="M2" s="10">
        <v>29.3</v>
      </c>
      <c r="N2" s="10">
        <v>69.9</v>
      </c>
      <c r="O2" s="10">
        <v>1.8</v>
      </c>
    </row>
    <row r="3" s="3" customFormat="1" spans="1:15">
      <c r="A3" s="68" t="s">
        <v>15</v>
      </c>
      <c r="B3" s="72">
        <v>1</v>
      </c>
      <c r="C3" s="72">
        <v>1</v>
      </c>
      <c r="D3" s="72">
        <v>64</v>
      </c>
      <c r="E3" s="77">
        <f>F3/G3</f>
        <v>3.35238095238095</v>
      </c>
      <c r="F3" s="8">
        <v>35.2</v>
      </c>
      <c r="G3" s="8">
        <v>10.5</v>
      </c>
      <c r="H3" s="3">
        <v>45</v>
      </c>
      <c r="I3" s="18">
        <f>J3/K3</f>
        <v>0.191489361702128</v>
      </c>
      <c r="J3" s="9">
        <v>4.5</v>
      </c>
      <c r="K3" s="9">
        <v>23.5</v>
      </c>
      <c r="L3" s="52">
        <v>0.87</v>
      </c>
      <c r="M3" s="10">
        <v>31</v>
      </c>
      <c r="N3" s="10">
        <v>35.4</v>
      </c>
      <c r="O3" s="52">
        <v>2.6</v>
      </c>
    </row>
    <row r="4" s="1" customFormat="1" ht="66" customHeight="1" spans="1:15">
      <c r="A4" s="68" t="s">
        <v>15</v>
      </c>
      <c r="B4" s="73">
        <v>1</v>
      </c>
      <c r="C4" s="72">
        <v>1</v>
      </c>
      <c r="D4" s="72">
        <v>58</v>
      </c>
      <c r="E4" s="72">
        <v>125</v>
      </c>
      <c r="F4" s="77">
        <v>2.85</v>
      </c>
      <c r="G4" s="16">
        <v>50.5</v>
      </c>
      <c r="H4" s="1">
        <v>56</v>
      </c>
      <c r="I4" s="18">
        <f>J4/K4</f>
        <v>20.8943089430894</v>
      </c>
      <c r="J4" s="9">
        <v>25.7</v>
      </c>
      <c r="K4" s="9">
        <v>1.23</v>
      </c>
      <c r="L4" s="52">
        <v>0.76</v>
      </c>
      <c r="M4" s="10">
        <v>34.7</v>
      </c>
      <c r="N4" s="10">
        <v>45.1</v>
      </c>
      <c r="O4" s="10">
        <v>3.7</v>
      </c>
    </row>
    <row r="5" s="1" customFormat="1" ht="66" customHeight="1" spans="1:15">
      <c r="A5" s="68" t="s">
        <v>15</v>
      </c>
      <c r="B5" s="73">
        <v>1</v>
      </c>
      <c r="C5" s="72">
        <v>0</v>
      </c>
      <c r="D5" s="72">
        <v>55</v>
      </c>
      <c r="E5" s="72">
        <v>130</v>
      </c>
      <c r="F5" s="77">
        <v>2.31</v>
      </c>
      <c r="G5" s="16">
        <v>55.4</v>
      </c>
      <c r="H5" s="1">
        <v>76</v>
      </c>
      <c r="I5" s="18">
        <f>J5/K5</f>
        <v>0.0295864262990456</v>
      </c>
      <c r="J5" s="9">
        <v>2.79</v>
      </c>
      <c r="K5" s="9">
        <v>94.3</v>
      </c>
      <c r="L5" s="52">
        <v>0.28</v>
      </c>
      <c r="M5" s="10">
        <v>25.3</v>
      </c>
      <c r="N5" s="10">
        <v>89.3</v>
      </c>
      <c r="O5" s="10">
        <v>2.1</v>
      </c>
    </row>
    <row r="6" s="3" customFormat="1" spans="1:15">
      <c r="A6" s="74"/>
      <c r="B6" s="75"/>
      <c r="C6" s="75"/>
      <c r="D6" s="75"/>
      <c r="E6" s="78"/>
      <c r="F6" s="79"/>
      <c r="G6" s="79"/>
      <c r="H6" s="75"/>
      <c r="I6" s="81"/>
      <c r="J6" s="82"/>
      <c r="K6" s="82"/>
      <c r="L6" s="83"/>
      <c r="M6" s="83"/>
      <c r="N6" s="83"/>
      <c r="O6" s="87"/>
    </row>
    <row r="7" s="3" customFormat="1" spans="1:15">
      <c r="A7" s="76" t="s">
        <v>16</v>
      </c>
      <c r="B7" s="3">
        <v>1</v>
      </c>
      <c r="C7" s="3">
        <v>0</v>
      </c>
      <c r="D7" s="3">
        <v>56</v>
      </c>
      <c r="E7" s="1">
        <v>99</v>
      </c>
      <c r="F7" s="8">
        <v>2.23</v>
      </c>
      <c r="G7" s="8">
        <v>59.6</v>
      </c>
      <c r="H7" s="3">
        <v>26</v>
      </c>
      <c r="I7" s="18">
        <f t="shared" ref="I7:I70" si="0">J7/K7</f>
        <v>4.00833333333333</v>
      </c>
      <c r="J7" s="9">
        <v>4.81</v>
      </c>
      <c r="K7" s="9">
        <v>1.2</v>
      </c>
      <c r="L7" s="10">
        <v>1.88</v>
      </c>
      <c r="M7" s="10">
        <v>39</v>
      </c>
      <c r="N7" s="10">
        <v>20.8</v>
      </c>
      <c r="O7" s="52">
        <v>2.7</v>
      </c>
    </row>
    <row r="8" s="3" customFormat="1" spans="1:15">
      <c r="A8" s="76" t="s">
        <v>16</v>
      </c>
      <c r="B8" s="3">
        <v>1</v>
      </c>
      <c r="C8" s="3">
        <v>1</v>
      </c>
      <c r="D8" s="3">
        <v>52</v>
      </c>
      <c r="E8" s="3">
        <v>110</v>
      </c>
      <c r="F8" s="8">
        <v>2.17</v>
      </c>
      <c r="G8" s="8">
        <v>65.3</v>
      </c>
      <c r="H8" s="3">
        <v>30</v>
      </c>
      <c r="I8" s="18">
        <f t="shared" si="0"/>
        <v>0.291111111111111</v>
      </c>
      <c r="J8" s="9">
        <v>13.1</v>
      </c>
      <c r="K8" s="9">
        <v>45</v>
      </c>
      <c r="L8" s="10">
        <v>0.83</v>
      </c>
      <c r="M8" s="10">
        <v>42</v>
      </c>
      <c r="N8" s="10">
        <v>50.5</v>
      </c>
      <c r="O8" s="52">
        <v>3.3</v>
      </c>
    </row>
    <row r="9" s="3" customFormat="1" spans="1:15">
      <c r="A9" s="76" t="s">
        <v>16</v>
      </c>
      <c r="B9" s="3">
        <v>1</v>
      </c>
      <c r="C9" s="3">
        <v>1</v>
      </c>
      <c r="D9" s="3">
        <v>70</v>
      </c>
      <c r="E9" s="1">
        <v>85</v>
      </c>
      <c r="F9" s="8">
        <v>2.27</v>
      </c>
      <c r="G9" s="8">
        <v>90.3</v>
      </c>
      <c r="H9" s="3">
        <v>11</v>
      </c>
      <c r="I9" s="18">
        <f t="shared" si="0"/>
        <v>4.43502824858757</v>
      </c>
      <c r="J9" s="9">
        <v>15.7</v>
      </c>
      <c r="K9" s="9">
        <v>3.54</v>
      </c>
      <c r="L9" s="10">
        <v>1.28</v>
      </c>
      <c r="M9" s="10">
        <v>37.1</v>
      </c>
      <c r="N9" s="10">
        <v>28.9</v>
      </c>
      <c r="O9" s="52">
        <v>2.7</v>
      </c>
    </row>
    <row r="10" s="3" customFormat="1" spans="1:15">
      <c r="A10" s="76" t="s">
        <v>16</v>
      </c>
      <c r="B10" s="3">
        <v>1</v>
      </c>
      <c r="C10" s="3">
        <v>0</v>
      </c>
      <c r="D10" s="3">
        <v>71</v>
      </c>
      <c r="E10" s="3">
        <v>119</v>
      </c>
      <c r="F10" s="8">
        <v>2.25</v>
      </c>
      <c r="G10" s="8">
        <v>67.7</v>
      </c>
      <c r="H10" s="1">
        <v>120</v>
      </c>
      <c r="I10" s="18">
        <f t="shared" si="0"/>
        <v>11.5241635687732</v>
      </c>
      <c r="J10" s="9">
        <v>31</v>
      </c>
      <c r="K10" s="9">
        <v>2.69</v>
      </c>
      <c r="L10" s="10">
        <v>0.65</v>
      </c>
      <c r="M10" s="10">
        <v>33.2</v>
      </c>
      <c r="N10" s="10">
        <v>51.4</v>
      </c>
      <c r="O10" s="52">
        <v>2.7</v>
      </c>
    </row>
    <row r="11" s="3" customFormat="1" ht="56" customHeight="1" spans="1:15">
      <c r="A11" s="76" t="s">
        <v>16</v>
      </c>
      <c r="B11" s="3">
        <v>1</v>
      </c>
      <c r="C11" s="3">
        <v>1</v>
      </c>
      <c r="D11" s="3">
        <v>71</v>
      </c>
      <c r="E11" s="1">
        <v>94</v>
      </c>
      <c r="F11" s="8">
        <v>2.54</v>
      </c>
      <c r="G11" s="8">
        <v>111.2</v>
      </c>
      <c r="H11" s="3">
        <v>17</v>
      </c>
      <c r="I11" s="18">
        <f t="shared" si="0"/>
        <v>0.00143953488372093</v>
      </c>
      <c r="J11" s="9">
        <v>6.19</v>
      </c>
      <c r="K11" s="9">
        <v>4300</v>
      </c>
      <c r="L11" s="10">
        <v>2.03</v>
      </c>
      <c r="M11" s="10">
        <v>45.2</v>
      </c>
      <c r="N11" s="10">
        <v>22.3</v>
      </c>
      <c r="O11" s="52">
        <v>6.44</v>
      </c>
    </row>
    <row r="12" s="3" customFormat="1" ht="34" customHeight="1" spans="1:15">
      <c r="A12" s="76" t="s">
        <v>16</v>
      </c>
      <c r="B12" s="3">
        <v>1</v>
      </c>
      <c r="C12" s="3">
        <v>0</v>
      </c>
      <c r="D12" s="3">
        <v>56</v>
      </c>
      <c r="E12" s="1">
        <v>98</v>
      </c>
      <c r="F12" s="8">
        <v>2.15</v>
      </c>
      <c r="G12" s="8">
        <v>83.3</v>
      </c>
      <c r="H12" s="3">
        <v>18</v>
      </c>
      <c r="I12" s="18">
        <f t="shared" si="0"/>
        <v>10.6578947368421</v>
      </c>
      <c r="J12" s="9">
        <v>16.2</v>
      </c>
      <c r="K12" s="9">
        <v>1.52</v>
      </c>
      <c r="L12" s="10">
        <v>0.98</v>
      </c>
      <c r="M12" s="10">
        <v>32.1</v>
      </c>
      <c r="N12" s="10">
        <v>32.9</v>
      </c>
      <c r="O12" s="52">
        <v>4.3</v>
      </c>
    </row>
    <row r="13" s="3" customFormat="1" spans="1:15">
      <c r="A13" s="76" t="s">
        <v>16</v>
      </c>
      <c r="B13" s="3">
        <v>1</v>
      </c>
      <c r="C13" s="3">
        <v>1</v>
      </c>
      <c r="D13" s="3">
        <v>77</v>
      </c>
      <c r="E13" s="1">
        <v>88</v>
      </c>
      <c r="F13" s="8">
        <v>1.99</v>
      </c>
      <c r="G13" s="8">
        <v>264</v>
      </c>
      <c r="H13" s="3">
        <v>40</v>
      </c>
      <c r="I13" s="18">
        <f t="shared" si="0"/>
        <v>3.39805825242718</v>
      </c>
      <c r="J13" s="9">
        <v>17.5</v>
      </c>
      <c r="K13" s="9">
        <v>5.15</v>
      </c>
      <c r="L13" s="10">
        <v>1.05</v>
      </c>
      <c r="M13" s="10">
        <v>33.3</v>
      </c>
      <c r="N13" s="10">
        <v>31.7</v>
      </c>
      <c r="O13" s="52">
        <v>13.8</v>
      </c>
    </row>
    <row r="14" s="46" customFormat="1" spans="1:15">
      <c r="A14" s="46" t="s">
        <v>16</v>
      </c>
      <c r="B14" s="3">
        <v>1</v>
      </c>
      <c r="C14" s="46">
        <v>1</v>
      </c>
      <c r="D14" s="46">
        <v>69</v>
      </c>
      <c r="E14" s="46">
        <v>117</v>
      </c>
      <c r="F14" s="80">
        <v>2.32</v>
      </c>
      <c r="G14" s="80">
        <v>154.3</v>
      </c>
      <c r="H14" s="46">
        <v>35</v>
      </c>
      <c r="I14" s="18">
        <f t="shared" si="0"/>
        <v>0.111170212765957</v>
      </c>
      <c r="J14" s="84">
        <v>4.18</v>
      </c>
      <c r="K14" s="84">
        <v>37.6</v>
      </c>
      <c r="L14" s="85">
        <v>0.91</v>
      </c>
      <c r="M14" s="85">
        <v>41</v>
      </c>
      <c r="N14" s="85">
        <v>45.2</v>
      </c>
      <c r="O14" s="85">
        <v>4.4</v>
      </c>
    </row>
    <row r="15" s="3" customFormat="1" spans="1:15">
      <c r="A15" s="1" t="s">
        <v>16</v>
      </c>
      <c r="B15" s="3">
        <v>1</v>
      </c>
      <c r="C15" s="3">
        <v>0</v>
      </c>
      <c r="D15" s="3">
        <v>68</v>
      </c>
      <c r="E15" s="1">
        <v>80</v>
      </c>
      <c r="F15" s="8">
        <v>2.28</v>
      </c>
      <c r="G15" s="8">
        <v>70.4</v>
      </c>
      <c r="H15" s="1">
        <v>120</v>
      </c>
      <c r="I15" s="18">
        <f t="shared" si="0"/>
        <v>15.2173913043478</v>
      </c>
      <c r="J15" s="9">
        <v>35</v>
      </c>
      <c r="K15" s="9">
        <v>2.3</v>
      </c>
      <c r="L15" s="10">
        <v>1.17</v>
      </c>
      <c r="M15" s="10">
        <v>37.9</v>
      </c>
      <c r="N15" s="10">
        <v>32.5</v>
      </c>
      <c r="O15" s="52">
        <v>4.5</v>
      </c>
    </row>
    <row r="16" s="3" customFormat="1" spans="1:15">
      <c r="A16" s="1" t="s">
        <v>16</v>
      </c>
      <c r="B16" s="3">
        <v>1</v>
      </c>
      <c r="C16" s="3">
        <v>0</v>
      </c>
      <c r="D16" s="3">
        <v>67</v>
      </c>
      <c r="E16" s="1">
        <v>82</v>
      </c>
      <c r="F16" s="8">
        <v>2.23</v>
      </c>
      <c r="G16" s="8">
        <v>67.9</v>
      </c>
      <c r="H16" s="1">
        <v>25</v>
      </c>
      <c r="I16" s="18">
        <f t="shared" si="0"/>
        <v>0.132564431154777</v>
      </c>
      <c r="J16" s="9">
        <v>9.31</v>
      </c>
      <c r="K16" s="9">
        <v>70.23</v>
      </c>
      <c r="L16" s="52">
        <v>0.76</v>
      </c>
      <c r="M16" s="10">
        <v>27.7</v>
      </c>
      <c r="N16" s="10">
        <v>36.5</v>
      </c>
      <c r="O16" s="52">
        <v>2.69</v>
      </c>
    </row>
    <row r="17" s="46" customFormat="1" spans="1:15">
      <c r="A17" s="1" t="s">
        <v>16</v>
      </c>
      <c r="B17" s="3">
        <v>1</v>
      </c>
      <c r="C17" s="46">
        <v>1</v>
      </c>
      <c r="D17" s="46">
        <v>64</v>
      </c>
      <c r="E17" s="46">
        <v>80</v>
      </c>
      <c r="F17" s="80">
        <v>2.85</v>
      </c>
      <c r="G17" s="80">
        <v>95</v>
      </c>
      <c r="H17" s="46">
        <v>50</v>
      </c>
      <c r="I17" s="18">
        <f t="shared" si="0"/>
        <v>5.4089709762533</v>
      </c>
      <c r="J17" s="84">
        <v>20.5</v>
      </c>
      <c r="K17" s="84">
        <v>3.79</v>
      </c>
      <c r="L17" s="85">
        <v>1.4</v>
      </c>
      <c r="M17" s="85">
        <v>29.4</v>
      </c>
      <c r="N17" s="85">
        <v>21</v>
      </c>
      <c r="O17" s="85">
        <v>7.5</v>
      </c>
    </row>
    <row r="18" s="3" customFormat="1" ht="16" customHeight="1" spans="1:15">
      <c r="A18" s="1" t="s">
        <v>16</v>
      </c>
      <c r="B18" s="3">
        <v>1</v>
      </c>
      <c r="C18" s="3">
        <v>0</v>
      </c>
      <c r="D18" s="3">
        <v>48</v>
      </c>
      <c r="E18" s="1">
        <v>90</v>
      </c>
      <c r="F18" s="8">
        <v>2.21</v>
      </c>
      <c r="G18" s="8">
        <v>69.3</v>
      </c>
      <c r="H18" s="1">
        <v>90</v>
      </c>
      <c r="I18" s="18">
        <f t="shared" si="0"/>
        <v>0.896174863387978</v>
      </c>
      <c r="J18" s="9">
        <v>4.92</v>
      </c>
      <c r="K18" s="9">
        <v>5.49</v>
      </c>
      <c r="L18" s="10">
        <v>1.62</v>
      </c>
      <c r="M18" s="10">
        <v>36.6</v>
      </c>
      <c r="N18" s="10">
        <v>22.6</v>
      </c>
      <c r="O18" s="52">
        <v>2.5</v>
      </c>
    </row>
    <row r="19" s="3" customFormat="1" spans="1:15">
      <c r="A19" s="1" t="s">
        <v>16</v>
      </c>
      <c r="B19" s="3">
        <v>1</v>
      </c>
      <c r="C19" s="3">
        <v>0</v>
      </c>
      <c r="D19" s="3">
        <v>71</v>
      </c>
      <c r="E19" s="3">
        <v>120</v>
      </c>
      <c r="F19" s="8">
        <v>2.04</v>
      </c>
      <c r="G19" s="8">
        <v>62.8</v>
      </c>
      <c r="H19" s="3">
        <v>50</v>
      </c>
      <c r="I19" s="18">
        <f t="shared" si="0"/>
        <v>7.95121951219512</v>
      </c>
      <c r="J19" s="9">
        <v>32.6</v>
      </c>
      <c r="K19" s="9">
        <v>4.1</v>
      </c>
      <c r="L19" s="10">
        <v>1.77</v>
      </c>
      <c r="M19" s="10">
        <v>36.3</v>
      </c>
      <c r="N19" s="10">
        <v>20.5</v>
      </c>
      <c r="O19" s="52">
        <v>4.1</v>
      </c>
    </row>
    <row r="20" s="57" customFormat="1" ht="39" customHeight="1" spans="1:15">
      <c r="A20" s="1" t="s">
        <v>16</v>
      </c>
      <c r="B20" s="3">
        <v>1</v>
      </c>
      <c r="C20" s="3">
        <v>1</v>
      </c>
      <c r="D20" s="3">
        <v>86</v>
      </c>
      <c r="E20" s="3">
        <v>90</v>
      </c>
      <c r="F20" s="8">
        <v>2.55</v>
      </c>
      <c r="G20" s="8">
        <v>106.9</v>
      </c>
      <c r="H20" s="3">
        <v>60</v>
      </c>
      <c r="I20" s="18">
        <f t="shared" si="0"/>
        <v>135.263157894737</v>
      </c>
      <c r="J20" s="9">
        <v>51.4</v>
      </c>
      <c r="K20" s="9">
        <v>0.38</v>
      </c>
      <c r="L20" s="10">
        <v>0.29</v>
      </c>
      <c r="M20" s="10">
        <v>29.7</v>
      </c>
      <c r="N20" s="10">
        <v>101.1</v>
      </c>
      <c r="O20" s="10">
        <v>3.5</v>
      </c>
    </row>
    <row r="21" s="3" customFormat="1" spans="1:15">
      <c r="A21" s="1" t="s">
        <v>16</v>
      </c>
      <c r="B21" s="3">
        <v>1</v>
      </c>
      <c r="C21" s="3">
        <v>1</v>
      </c>
      <c r="D21" s="3">
        <v>74</v>
      </c>
      <c r="E21" s="3">
        <v>119</v>
      </c>
      <c r="F21" s="8">
        <v>2.79</v>
      </c>
      <c r="G21" s="8">
        <v>75.6</v>
      </c>
      <c r="H21" s="3">
        <v>75</v>
      </c>
      <c r="I21" s="18">
        <f t="shared" si="0"/>
        <v>17.8350515463918</v>
      </c>
      <c r="J21" s="9">
        <v>17.3</v>
      </c>
      <c r="K21" s="9">
        <v>0.97</v>
      </c>
      <c r="L21" s="10">
        <v>0.52</v>
      </c>
      <c r="M21" s="10">
        <v>29.6</v>
      </c>
      <c r="N21" s="10">
        <v>57</v>
      </c>
      <c r="O21" s="52">
        <v>4.3</v>
      </c>
    </row>
    <row r="22" s="3" customFormat="1" spans="1:15">
      <c r="A22" s="1" t="s">
        <v>16</v>
      </c>
      <c r="B22" s="3">
        <v>1</v>
      </c>
      <c r="C22" s="3">
        <v>0</v>
      </c>
      <c r="D22" s="3">
        <v>83</v>
      </c>
      <c r="E22" s="1">
        <v>74</v>
      </c>
      <c r="F22" s="8">
        <v>2.17</v>
      </c>
      <c r="G22" s="8">
        <v>474</v>
      </c>
      <c r="H22" s="3">
        <v>67</v>
      </c>
      <c r="I22" s="18">
        <f t="shared" si="0"/>
        <v>0.0679378531073446</v>
      </c>
      <c r="J22" s="9">
        <v>48.1</v>
      </c>
      <c r="K22" s="9">
        <v>708</v>
      </c>
      <c r="L22" s="10">
        <v>0.59</v>
      </c>
      <c r="M22" s="10">
        <v>31.1</v>
      </c>
      <c r="N22" s="10">
        <v>52.6</v>
      </c>
      <c r="O22" s="52">
        <v>5.6</v>
      </c>
    </row>
    <row r="23" s="3" customFormat="1" spans="1:15">
      <c r="A23" s="1" t="s">
        <v>16</v>
      </c>
      <c r="B23" s="3">
        <v>1</v>
      </c>
      <c r="C23" s="3">
        <v>0</v>
      </c>
      <c r="D23" s="3">
        <v>59</v>
      </c>
      <c r="E23" s="1">
        <v>95</v>
      </c>
      <c r="F23" s="8">
        <v>2.33</v>
      </c>
      <c r="G23" s="8">
        <v>62.9</v>
      </c>
      <c r="H23" s="3">
        <v>75</v>
      </c>
      <c r="I23" s="18">
        <f t="shared" si="0"/>
        <v>0.0169502074688797</v>
      </c>
      <c r="J23" s="9">
        <v>8.17</v>
      </c>
      <c r="K23" s="9">
        <v>482</v>
      </c>
      <c r="L23" s="10">
        <v>0.75</v>
      </c>
      <c r="M23" s="10">
        <v>34.8</v>
      </c>
      <c r="N23" s="10">
        <v>46.4</v>
      </c>
      <c r="O23" s="52">
        <v>4.2</v>
      </c>
    </row>
    <row r="24" s="3" customFormat="1" spans="1:15">
      <c r="A24" s="1" t="s">
        <v>16</v>
      </c>
      <c r="B24" s="3">
        <v>1</v>
      </c>
      <c r="C24" s="3">
        <v>0</v>
      </c>
      <c r="D24" s="3">
        <v>78</v>
      </c>
      <c r="E24" s="1">
        <v>71</v>
      </c>
      <c r="F24" s="8">
        <v>2.27</v>
      </c>
      <c r="G24" s="8">
        <v>77.1</v>
      </c>
      <c r="H24" s="3">
        <v>70</v>
      </c>
      <c r="I24" s="18">
        <f t="shared" si="0"/>
        <v>10.0943396226415</v>
      </c>
      <c r="J24" s="9">
        <v>32.1</v>
      </c>
      <c r="K24" s="9">
        <v>3.18</v>
      </c>
      <c r="L24" s="10">
        <v>0.45</v>
      </c>
      <c r="M24" s="10">
        <v>29.8</v>
      </c>
      <c r="N24" s="10">
        <v>65.5</v>
      </c>
      <c r="O24" s="52">
        <v>3.9</v>
      </c>
    </row>
    <row r="25" s="3" customFormat="1" ht="17" spans="1:15">
      <c r="A25" s="12" t="s">
        <v>16</v>
      </c>
      <c r="B25" s="3">
        <v>1</v>
      </c>
      <c r="C25" s="57">
        <v>0</v>
      </c>
      <c r="D25" s="57">
        <v>64</v>
      </c>
      <c r="E25" s="12">
        <v>85</v>
      </c>
      <c r="F25" s="30">
        <v>2.48</v>
      </c>
      <c r="G25" s="30">
        <v>45.6</v>
      </c>
      <c r="H25" s="57">
        <v>65</v>
      </c>
      <c r="I25" s="18">
        <f t="shared" si="0"/>
        <v>0.155045871559633</v>
      </c>
      <c r="J25" s="35">
        <v>1.69</v>
      </c>
      <c r="K25" s="35">
        <v>10.9</v>
      </c>
      <c r="L25" s="86">
        <v>0.61</v>
      </c>
      <c r="M25" s="86">
        <v>36.1</v>
      </c>
      <c r="N25" s="86">
        <v>59.5</v>
      </c>
      <c r="O25" s="88">
        <v>2.67</v>
      </c>
    </row>
    <row r="26" s="3" customFormat="1" spans="1:15">
      <c r="A26" s="1" t="s">
        <v>16</v>
      </c>
      <c r="B26" s="3">
        <v>1</v>
      </c>
      <c r="C26" s="3">
        <v>1</v>
      </c>
      <c r="D26" s="3">
        <v>80</v>
      </c>
      <c r="E26" s="3">
        <v>118</v>
      </c>
      <c r="F26" s="8">
        <v>2.45</v>
      </c>
      <c r="G26" s="8">
        <v>145</v>
      </c>
      <c r="H26" s="3">
        <v>60</v>
      </c>
      <c r="I26" s="18">
        <f t="shared" si="0"/>
        <v>0.280487804878049</v>
      </c>
      <c r="J26" s="9">
        <v>11.5</v>
      </c>
      <c r="K26" s="9">
        <v>41</v>
      </c>
      <c r="L26" s="10">
        <v>1.21</v>
      </c>
      <c r="M26" s="10">
        <v>39.4</v>
      </c>
      <c r="N26" s="10">
        <v>32.6</v>
      </c>
      <c r="O26" s="52">
        <v>3.5</v>
      </c>
    </row>
    <row r="27" spans="1:15">
      <c r="A27" s="1" t="s">
        <v>16</v>
      </c>
      <c r="B27" s="3">
        <v>1</v>
      </c>
      <c r="C27" s="3">
        <v>1</v>
      </c>
      <c r="D27" s="3">
        <v>38</v>
      </c>
      <c r="E27" s="3">
        <v>153</v>
      </c>
      <c r="F27" s="18">
        <v>2.89</v>
      </c>
      <c r="G27" s="8">
        <v>85.5</v>
      </c>
      <c r="H27" s="3">
        <v>18</v>
      </c>
      <c r="I27" s="18">
        <f t="shared" si="0"/>
        <v>0.27219512195122</v>
      </c>
      <c r="J27" s="9">
        <v>5.58</v>
      </c>
      <c r="K27" s="9">
        <v>20.5</v>
      </c>
      <c r="L27" s="10">
        <v>1.5</v>
      </c>
      <c r="M27" s="10">
        <v>45.6</v>
      </c>
      <c r="N27" s="10">
        <v>30.4</v>
      </c>
      <c r="O27" s="10">
        <v>3.6</v>
      </c>
    </row>
    <row r="28" s="3" customFormat="1" spans="1:15">
      <c r="A28" s="1" t="s">
        <v>16</v>
      </c>
      <c r="B28" s="3">
        <v>1</v>
      </c>
      <c r="C28" s="3">
        <v>1</v>
      </c>
      <c r="D28" s="3">
        <v>87</v>
      </c>
      <c r="E28" s="1">
        <v>85</v>
      </c>
      <c r="F28" s="8">
        <v>2.33</v>
      </c>
      <c r="G28" s="8">
        <v>86.4</v>
      </c>
      <c r="H28" s="3">
        <v>45</v>
      </c>
      <c r="I28" s="18">
        <f t="shared" si="0"/>
        <v>52.7586206896552</v>
      </c>
      <c r="J28" s="9">
        <v>30.6</v>
      </c>
      <c r="K28" s="9">
        <v>0.58</v>
      </c>
      <c r="L28" s="10">
        <v>1.6</v>
      </c>
      <c r="M28" s="10">
        <v>41.4</v>
      </c>
      <c r="N28" s="10">
        <v>25.9</v>
      </c>
      <c r="O28" s="52">
        <v>5.9</v>
      </c>
    </row>
    <row r="29" s="3" customFormat="1" spans="1:15">
      <c r="A29" s="1" t="s">
        <v>16</v>
      </c>
      <c r="B29" s="3">
        <v>1</v>
      </c>
      <c r="C29" s="3">
        <v>0</v>
      </c>
      <c r="D29" s="3">
        <v>72</v>
      </c>
      <c r="E29" s="1">
        <v>46</v>
      </c>
      <c r="F29" s="8">
        <v>1.95</v>
      </c>
      <c r="G29" s="8">
        <v>61.4</v>
      </c>
      <c r="H29" s="3">
        <v>40</v>
      </c>
      <c r="I29" s="18">
        <f t="shared" si="0"/>
        <v>0.00778032036613272</v>
      </c>
      <c r="J29" s="9">
        <v>0.34</v>
      </c>
      <c r="K29" s="9">
        <v>43.7</v>
      </c>
      <c r="L29" s="10">
        <v>0.6</v>
      </c>
      <c r="M29" s="10">
        <v>26.2</v>
      </c>
      <c r="N29" s="10">
        <v>43.7</v>
      </c>
      <c r="O29" s="52">
        <v>7.4</v>
      </c>
    </row>
    <row r="30" s="3" customFormat="1" ht="69" customHeight="1" spans="1:15">
      <c r="A30" s="1" t="s">
        <v>16</v>
      </c>
      <c r="B30" s="3">
        <v>1</v>
      </c>
      <c r="C30" s="3">
        <v>1</v>
      </c>
      <c r="D30" s="3">
        <v>59</v>
      </c>
      <c r="E30" s="1">
        <v>98</v>
      </c>
      <c r="F30" s="8">
        <v>2.38</v>
      </c>
      <c r="G30" s="8">
        <v>112</v>
      </c>
      <c r="H30" s="3">
        <v>50</v>
      </c>
      <c r="I30" s="18">
        <f t="shared" si="0"/>
        <v>0.0717391304347826</v>
      </c>
      <c r="J30" s="9">
        <v>2.64</v>
      </c>
      <c r="K30" s="9">
        <v>36.8</v>
      </c>
      <c r="L30" s="10">
        <v>0.7</v>
      </c>
      <c r="M30" s="10">
        <v>31.7</v>
      </c>
      <c r="N30" s="10">
        <v>45.2</v>
      </c>
      <c r="O30" s="52">
        <v>9.01</v>
      </c>
    </row>
    <row r="31" s="3" customFormat="1" spans="1:15">
      <c r="A31" s="1" t="s">
        <v>16</v>
      </c>
      <c r="B31" s="3">
        <v>1</v>
      </c>
      <c r="C31" s="3">
        <v>0</v>
      </c>
      <c r="D31" s="3">
        <v>83</v>
      </c>
      <c r="E31" s="1">
        <v>97</v>
      </c>
      <c r="F31" s="8">
        <v>2.07</v>
      </c>
      <c r="G31" s="18">
        <v>638.9</v>
      </c>
      <c r="H31" s="3">
        <v>120</v>
      </c>
      <c r="I31" s="18">
        <f t="shared" si="0"/>
        <v>4.6</v>
      </c>
      <c r="J31" s="9">
        <v>20.7</v>
      </c>
      <c r="K31" s="9">
        <v>4.5</v>
      </c>
      <c r="L31" s="10">
        <v>0.54</v>
      </c>
      <c r="M31" s="10">
        <v>22.5</v>
      </c>
      <c r="N31" s="10">
        <v>41.7</v>
      </c>
      <c r="O31" s="52">
        <v>3.5</v>
      </c>
    </row>
    <row r="32" s="3" customFormat="1" spans="1:15">
      <c r="A32" s="1" t="s">
        <v>16</v>
      </c>
      <c r="B32" s="3">
        <v>1</v>
      </c>
      <c r="C32" s="3">
        <v>1</v>
      </c>
      <c r="D32" s="3">
        <v>69</v>
      </c>
      <c r="E32" s="1">
        <v>88</v>
      </c>
      <c r="F32" s="8">
        <v>2.09</v>
      </c>
      <c r="G32" s="8">
        <v>116.6</v>
      </c>
      <c r="H32" s="3">
        <v>60</v>
      </c>
      <c r="I32" s="18">
        <f t="shared" si="0"/>
        <v>0.0388059701492537</v>
      </c>
      <c r="J32" s="9">
        <v>1.82</v>
      </c>
      <c r="K32" s="9">
        <v>46.9</v>
      </c>
      <c r="L32" s="10">
        <v>0.42</v>
      </c>
      <c r="M32" s="10">
        <v>29.9</v>
      </c>
      <c r="N32" s="10">
        <v>70.8</v>
      </c>
      <c r="O32" s="52">
        <v>2.71</v>
      </c>
    </row>
    <row r="33" s="3" customFormat="1" spans="1:15">
      <c r="A33" s="1" t="s">
        <v>16</v>
      </c>
      <c r="B33" s="3">
        <v>1</v>
      </c>
      <c r="C33" s="3">
        <v>1</v>
      </c>
      <c r="D33" s="3">
        <v>61</v>
      </c>
      <c r="E33" s="3">
        <v>95</v>
      </c>
      <c r="F33" s="8">
        <v>2.29</v>
      </c>
      <c r="G33" s="8">
        <v>66.8</v>
      </c>
      <c r="H33" s="3">
        <v>3</v>
      </c>
      <c r="I33" s="18">
        <f t="shared" si="0"/>
        <v>34.0776699029126</v>
      </c>
      <c r="J33" s="9">
        <v>35.1</v>
      </c>
      <c r="K33" s="9">
        <v>1.03</v>
      </c>
      <c r="L33" s="10">
        <v>0.45</v>
      </c>
      <c r="M33" s="10">
        <v>31.3</v>
      </c>
      <c r="N33" s="10">
        <v>69</v>
      </c>
      <c r="O33" s="52">
        <v>5.93</v>
      </c>
    </row>
    <row r="34" s="3" customFormat="1" spans="1:15">
      <c r="A34" s="1" t="s">
        <v>16</v>
      </c>
      <c r="B34" s="3">
        <v>1</v>
      </c>
      <c r="C34" s="3">
        <v>0</v>
      </c>
      <c r="D34" s="3">
        <v>81</v>
      </c>
      <c r="E34" s="3">
        <v>90</v>
      </c>
      <c r="F34" s="8">
        <v>1.96</v>
      </c>
      <c r="G34" s="8">
        <v>35.5</v>
      </c>
      <c r="H34" s="1">
        <v>97</v>
      </c>
      <c r="I34" s="18">
        <f t="shared" si="0"/>
        <v>0.078328173374613</v>
      </c>
      <c r="J34" s="9">
        <v>2.53</v>
      </c>
      <c r="K34" s="9">
        <v>32.3</v>
      </c>
      <c r="L34" s="10">
        <v>0.58</v>
      </c>
      <c r="M34" s="10">
        <v>31.7</v>
      </c>
      <c r="N34" s="10">
        <v>54.6</v>
      </c>
      <c r="O34" s="52">
        <v>4</v>
      </c>
    </row>
    <row r="35" s="3" customFormat="1" spans="1:15">
      <c r="A35" s="1" t="s">
        <v>16</v>
      </c>
      <c r="B35" s="3">
        <v>1</v>
      </c>
      <c r="C35" s="3">
        <v>0</v>
      </c>
      <c r="D35" s="3">
        <v>91</v>
      </c>
      <c r="E35" s="1">
        <v>84</v>
      </c>
      <c r="F35" s="18">
        <v>2.86</v>
      </c>
      <c r="G35" s="8">
        <v>152.9</v>
      </c>
      <c r="H35" s="3">
        <v>50</v>
      </c>
      <c r="I35" s="18">
        <f t="shared" si="0"/>
        <v>5.06077348066298</v>
      </c>
      <c r="J35" s="9">
        <v>91.6</v>
      </c>
      <c r="K35" s="9">
        <v>18.1</v>
      </c>
      <c r="L35" s="10">
        <v>1.1</v>
      </c>
      <c r="M35" s="10">
        <v>35.6</v>
      </c>
      <c r="N35" s="10">
        <v>32.5</v>
      </c>
      <c r="O35" s="52">
        <v>3.5</v>
      </c>
    </row>
    <row r="36" s="58" customFormat="1" spans="1:15">
      <c r="A36" s="1" t="s">
        <v>16</v>
      </c>
      <c r="B36" s="3">
        <v>1</v>
      </c>
      <c r="C36" s="3">
        <v>1</v>
      </c>
      <c r="D36" s="3">
        <v>67</v>
      </c>
      <c r="E36" s="1">
        <v>89</v>
      </c>
      <c r="F36" s="8">
        <v>2.5</v>
      </c>
      <c r="G36" s="8">
        <v>82.6</v>
      </c>
      <c r="H36" s="3">
        <v>40</v>
      </c>
      <c r="I36" s="18">
        <f t="shared" si="0"/>
        <v>0.161875</v>
      </c>
      <c r="J36" s="9">
        <v>2.59</v>
      </c>
      <c r="K36" s="9">
        <v>16</v>
      </c>
      <c r="L36" s="52">
        <v>0.52</v>
      </c>
      <c r="M36" s="10">
        <v>28.7</v>
      </c>
      <c r="N36" s="10">
        <v>55.7</v>
      </c>
      <c r="O36" s="52">
        <v>4.1</v>
      </c>
    </row>
    <row r="37" s="3" customFormat="1" spans="1:15">
      <c r="A37" s="1" t="s">
        <v>16</v>
      </c>
      <c r="B37" s="3">
        <v>1</v>
      </c>
      <c r="C37" s="3">
        <v>1</v>
      </c>
      <c r="D37" s="3">
        <v>57</v>
      </c>
      <c r="E37" s="3">
        <v>127</v>
      </c>
      <c r="F37" s="8">
        <v>1.88</v>
      </c>
      <c r="G37" s="8">
        <v>91.7</v>
      </c>
      <c r="H37" s="3">
        <v>73</v>
      </c>
      <c r="I37" s="18">
        <f t="shared" si="0"/>
        <v>75.5</v>
      </c>
      <c r="J37" s="9">
        <v>377.5</v>
      </c>
      <c r="K37" s="9">
        <v>5</v>
      </c>
      <c r="L37" s="10">
        <v>0.66</v>
      </c>
      <c r="M37" s="10">
        <v>34.9</v>
      </c>
      <c r="N37" s="10">
        <v>52.8</v>
      </c>
      <c r="O37" s="52">
        <v>3.6</v>
      </c>
    </row>
    <row r="38" s="3" customFormat="1" spans="1:15">
      <c r="A38" s="1" t="s">
        <v>16</v>
      </c>
      <c r="B38" s="3">
        <v>1</v>
      </c>
      <c r="C38" s="3">
        <v>1</v>
      </c>
      <c r="D38" s="3">
        <v>88</v>
      </c>
      <c r="E38" s="1">
        <v>95</v>
      </c>
      <c r="F38" s="8">
        <v>2.08</v>
      </c>
      <c r="G38" s="8">
        <v>89</v>
      </c>
      <c r="H38" s="3">
        <v>45</v>
      </c>
      <c r="I38" s="18">
        <f t="shared" si="0"/>
        <v>0.254310344827586</v>
      </c>
      <c r="J38" s="9">
        <v>2.36</v>
      </c>
      <c r="K38" s="9">
        <v>9.28</v>
      </c>
      <c r="L38" s="10">
        <v>0.99</v>
      </c>
      <c r="M38" s="10">
        <v>25.4</v>
      </c>
      <c r="N38" s="10">
        <v>25.7</v>
      </c>
      <c r="O38" s="10">
        <v>3.86</v>
      </c>
    </row>
    <row r="39" s="3" customFormat="1" spans="1:15">
      <c r="A39" s="1" t="s">
        <v>16</v>
      </c>
      <c r="B39" s="3">
        <v>1</v>
      </c>
      <c r="C39" s="3">
        <v>1</v>
      </c>
      <c r="D39" s="3">
        <v>70</v>
      </c>
      <c r="E39" s="1">
        <v>107</v>
      </c>
      <c r="F39" s="8">
        <v>2.2</v>
      </c>
      <c r="G39" s="8">
        <v>75.5</v>
      </c>
      <c r="H39" s="3">
        <v>50</v>
      </c>
      <c r="I39" s="18">
        <f t="shared" si="0"/>
        <v>5.45161290322581</v>
      </c>
      <c r="J39" s="9">
        <v>16.9</v>
      </c>
      <c r="K39" s="9">
        <v>3.1</v>
      </c>
      <c r="L39" s="10">
        <v>1.17</v>
      </c>
      <c r="M39" s="10">
        <v>28.4</v>
      </c>
      <c r="N39" s="10">
        <v>24.3</v>
      </c>
      <c r="O39" s="52">
        <v>3.45</v>
      </c>
    </row>
    <row r="40" s="3" customFormat="1" spans="1:15">
      <c r="A40" s="1" t="s">
        <v>16</v>
      </c>
      <c r="B40" s="3">
        <v>1</v>
      </c>
      <c r="C40" s="3">
        <v>1</v>
      </c>
      <c r="D40" s="3">
        <v>67</v>
      </c>
      <c r="E40" s="1">
        <v>90</v>
      </c>
      <c r="F40" s="8">
        <v>2</v>
      </c>
      <c r="G40" s="8">
        <v>56.6</v>
      </c>
      <c r="H40" s="3">
        <v>55</v>
      </c>
      <c r="I40" s="18">
        <f t="shared" si="0"/>
        <v>39.3670886075949</v>
      </c>
      <c r="J40" s="9">
        <v>62.2</v>
      </c>
      <c r="K40" s="9">
        <v>1.58</v>
      </c>
      <c r="L40" s="10">
        <v>0.34</v>
      </c>
      <c r="M40" s="10">
        <v>25.2</v>
      </c>
      <c r="N40" s="10">
        <v>73.9</v>
      </c>
      <c r="O40" s="52">
        <v>4.87</v>
      </c>
    </row>
    <row r="41" s="3" customFormat="1" ht="37" customHeight="1" spans="1:15">
      <c r="A41" s="1" t="s">
        <v>16</v>
      </c>
      <c r="B41" s="3">
        <v>1</v>
      </c>
      <c r="C41" s="3">
        <v>1</v>
      </c>
      <c r="D41" s="3">
        <v>50</v>
      </c>
      <c r="E41" s="1">
        <v>83</v>
      </c>
      <c r="F41" s="8">
        <v>2.04</v>
      </c>
      <c r="G41" s="8">
        <v>51.8</v>
      </c>
      <c r="H41" s="3">
        <v>30</v>
      </c>
      <c r="I41" s="18">
        <f t="shared" si="0"/>
        <v>30.9574468085106</v>
      </c>
      <c r="J41" s="9">
        <v>29.1</v>
      </c>
      <c r="K41" s="9">
        <v>0.94</v>
      </c>
      <c r="L41" s="10">
        <v>1.84</v>
      </c>
      <c r="M41" s="10">
        <v>31.4</v>
      </c>
      <c r="N41" s="10">
        <v>17.1</v>
      </c>
      <c r="O41" s="52">
        <v>4.5</v>
      </c>
    </row>
    <row r="42" spans="1:15">
      <c r="A42" s="1" t="s">
        <v>16</v>
      </c>
      <c r="B42" s="3">
        <v>1</v>
      </c>
      <c r="C42" s="3">
        <v>1</v>
      </c>
      <c r="D42" s="3">
        <v>77</v>
      </c>
      <c r="E42" s="1">
        <v>99</v>
      </c>
      <c r="F42" s="8">
        <v>2.49</v>
      </c>
      <c r="G42" s="8">
        <v>98.9</v>
      </c>
      <c r="H42" s="3">
        <v>33</v>
      </c>
      <c r="I42" s="18">
        <f t="shared" si="0"/>
        <v>0.136575875486381</v>
      </c>
      <c r="J42" s="9">
        <v>7.02</v>
      </c>
      <c r="K42" s="9">
        <v>51.4</v>
      </c>
      <c r="L42" s="10">
        <v>0.39</v>
      </c>
      <c r="M42" s="10">
        <v>27.3</v>
      </c>
      <c r="N42" s="10">
        <v>70.6</v>
      </c>
      <c r="O42" s="52">
        <v>6.3</v>
      </c>
    </row>
    <row r="43" s="3" customFormat="1" spans="1:15">
      <c r="A43" s="1" t="s">
        <v>16</v>
      </c>
      <c r="B43" s="3">
        <v>1</v>
      </c>
      <c r="C43" s="3">
        <v>1</v>
      </c>
      <c r="D43" s="3">
        <v>67</v>
      </c>
      <c r="E43" s="1">
        <v>98</v>
      </c>
      <c r="F43" s="8">
        <v>2.04</v>
      </c>
      <c r="G43" s="8">
        <v>78</v>
      </c>
      <c r="H43" s="3">
        <v>32</v>
      </c>
      <c r="I43" s="18">
        <f t="shared" si="0"/>
        <v>16.7368421052632</v>
      </c>
      <c r="J43" s="9">
        <v>15.9</v>
      </c>
      <c r="K43" s="9">
        <v>0.95</v>
      </c>
      <c r="L43" s="10">
        <v>0.68</v>
      </c>
      <c r="M43" s="10">
        <v>32.4</v>
      </c>
      <c r="N43" s="10">
        <v>47.4</v>
      </c>
      <c r="O43" s="52">
        <v>5.8</v>
      </c>
    </row>
    <row r="44" s="3" customFormat="1" spans="1:15">
      <c r="A44" s="1" t="s">
        <v>16</v>
      </c>
      <c r="B44" s="3">
        <v>1</v>
      </c>
      <c r="C44" s="3">
        <v>1</v>
      </c>
      <c r="D44" s="3">
        <v>77</v>
      </c>
      <c r="E44" s="3">
        <v>103</v>
      </c>
      <c r="F44" s="8">
        <v>2.2</v>
      </c>
      <c r="G44" s="8">
        <v>831</v>
      </c>
      <c r="H44" s="3">
        <v>30</v>
      </c>
      <c r="I44" s="18">
        <f t="shared" si="0"/>
        <v>3.41917024320458</v>
      </c>
      <c r="J44" s="9">
        <v>23.9</v>
      </c>
      <c r="K44" s="9">
        <v>6.99</v>
      </c>
      <c r="L44" s="10">
        <v>1.28</v>
      </c>
      <c r="M44" s="10">
        <v>32.6</v>
      </c>
      <c r="N44" s="10">
        <v>25.5</v>
      </c>
      <c r="O44" s="52">
        <v>3.2</v>
      </c>
    </row>
    <row r="45" s="3" customFormat="1" spans="1:15">
      <c r="A45" s="1" t="s">
        <v>16</v>
      </c>
      <c r="B45" s="3">
        <v>1</v>
      </c>
      <c r="C45" s="3">
        <v>0</v>
      </c>
      <c r="D45" s="3">
        <v>64</v>
      </c>
      <c r="E45" s="1">
        <v>93</v>
      </c>
      <c r="F45" s="8">
        <v>2.41</v>
      </c>
      <c r="G45" s="8">
        <v>115.8</v>
      </c>
      <c r="H45" s="3">
        <v>29</v>
      </c>
      <c r="I45" s="18">
        <f t="shared" si="0"/>
        <v>0.0956834532374101</v>
      </c>
      <c r="J45" s="9">
        <v>1.33</v>
      </c>
      <c r="K45" s="9">
        <v>13.9</v>
      </c>
      <c r="L45" s="10">
        <v>1.3</v>
      </c>
      <c r="M45" s="10">
        <v>37.4</v>
      </c>
      <c r="N45" s="10">
        <v>28.8</v>
      </c>
      <c r="O45" s="52">
        <v>5.28</v>
      </c>
    </row>
    <row r="46" s="3" customFormat="1" spans="1:15">
      <c r="A46" s="1" t="s">
        <v>16</v>
      </c>
      <c r="B46" s="3">
        <v>1</v>
      </c>
      <c r="C46" s="3">
        <v>0</v>
      </c>
      <c r="D46" s="3">
        <v>62</v>
      </c>
      <c r="E46" s="3">
        <v>104</v>
      </c>
      <c r="F46" s="8">
        <v>2.33</v>
      </c>
      <c r="G46" s="8">
        <v>79.8</v>
      </c>
      <c r="H46" s="3">
        <v>29</v>
      </c>
      <c r="I46" s="18">
        <f t="shared" si="0"/>
        <v>53.2786885245902</v>
      </c>
      <c r="J46" s="9">
        <v>65</v>
      </c>
      <c r="K46" s="9">
        <v>1.22</v>
      </c>
      <c r="L46" s="10">
        <v>0.64</v>
      </c>
      <c r="M46" s="10">
        <v>36.3</v>
      </c>
      <c r="N46" s="10">
        <v>56.9</v>
      </c>
      <c r="O46" s="52">
        <v>3</v>
      </c>
    </row>
    <row r="47" s="3" customFormat="1" spans="1:15">
      <c r="A47" s="1" t="s">
        <v>16</v>
      </c>
      <c r="B47" s="3">
        <v>1</v>
      </c>
      <c r="C47" s="3">
        <v>1</v>
      </c>
      <c r="D47" s="3">
        <v>50</v>
      </c>
      <c r="E47" s="1">
        <v>70</v>
      </c>
      <c r="F47" s="8">
        <v>2.13</v>
      </c>
      <c r="G47" s="18">
        <v>272.3</v>
      </c>
      <c r="H47" s="3">
        <v>11</v>
      </c>
      <c r="I47" s="18">
        <f t="shared" si="0"/>
        <v>0.064963503649635</v>
      </c>
      <c r="J47" s="9">
        <v>8.9</v>
      </c>
      <c r="K47" s="9">
        <v>137</v>
      </c>
      <c r="L47" s="10">
        <v>1.51</v>
      </c>
      <c r="M47" s="10">
        <v>33.6</v>
      </c>
      <c r="N47" s="10">
        <v>22.3</v>
      </c>
      <c r="O47" s="52">
        <v>5.9</v>
      </c>
    </row>
    <row r="48" s="3" customFormat="1" spans="1:15">
      <c r="A48" s="1" t="s">
        <v>16</v>
      </c>
      <c r="B48" s="3">
        <v>1</v>
      </c>
      <c r="C48" s="3">
        <v>0</v>
      </c>
      <c r="D48" s="3">
        <v>69</v>
      </c>
      <c r="E48" s="1">
        <v>81</v>
      </c>
      <c r="F48" s="8">
        <v>1.61</v>
      </c>
      <c r="G48" s="8">
        <v>459</v>
      </c>
      <c r="H48" s="3">
        <v>30</v>
      </c>
      <c r="I48" s="18">
        <f t="shared" si="0"/>
        <v>8.26666666666667</v>
      </c>
      <c r="J48" s="9">
        <v>18.6</v>
      </c>
      <c r="K48" s="9">
        <v>2.25</v>
      </c>
      <c r="L48" s="10">
        <v>0.9</v>
      </c>
      <c r="M48" s="10">
        <v>32.7</v>
      </c>
      <c r="N48" s="10">
        <v>36.4</v>
      </c>
      <c r="O48" s="52">
        <v>8</v>
      </c>
    </row>
    <row r="49" s="3" customFormat="1" spans="1:15">
      <c r="A49" s="1" t="s">
        <v>16</v>
      </c>
      <c r="B49" s="3">
        <v>1</v>
      </c>
      <c r="C49" s="3">
        <v>0</v>
      </c>
      <c r="D49" s="3">
        <v>73</v>
      </c>
      <c r="E49" s="1">
        <v>81</v>
      </c>
      <c r="F49" s="8">
        <v>2.41</v>
      </c>
      <c r="G49" s="8">
        <v>73.1</v>
      </c>
      <c r="H49" s="1">
        <v>114</v>
      </c>
      <c r="I49" s="18">
        <f t="shared" si="0"/>
        <v>0.0157223796033994</v>
      </c>
      <c r="J49" s="9">
        <v>1.11</v>
      </c>
      <c r="K49" s="9">
        <v>70.6</v>
      </c>
      <c r="L49" s="10">
        <v>0.29</v>
      </c>
      <c r="M49" s="10">
        <v>29.6</v>
      </c>
      <c r="N49" s="10">
        <v>103.2</v>
      </c>
      <c r="O49" s="52">
        <v>4.5</v>
      </c>
    </row>
    <row r="50" s="3" customFormat="1" spans="1:15">
      <c r="A50" s="1" t="s">
        <v>16</v>
      </c>
      <c r="B50" s="3">
        <v>1</v>
      </c>
      <c r="C50" s="3">
        <v>1</v>
      </c>
      <c r="D50" s="3">
        <v>73</v>
      </c>
      <c r="E50" s="1">
        <v>80</v>
      </c>
      <c r="F50" s="8">
        <v>1.84</v>
      </c>
      <c r="G50" s="8">
        <v>58.1</v>
      </c>
      <c r="H50" s="1">
        <v>71</v>
      </c>
      <c r="I50" s="18">
        <f t="shared" si="0"/>
        <v>0.172077922077922</v>
      </c>
      <c r="J50" s="9">
        <v>2.65</v>
      </c>
      <c r="K50" s="9">
        <v>15.4</v>
      </c>
      <c r="L50" s="10">
        <v>0.65</v>
      </c>
      <c r="M50" s="10">
        <v>32.1</v>
      </c>
      <c r="N50" s="10">
        <v>49.6</v>
      </c>
      <c r="O50" s="52">
        <v>5.6</v>
      </c>
    </row>
    <row r="51" s="3" customFormat="1" spans="1:15">
      <c r="A51" s="1" t="s">
        <v>16</v>
      </c>
      <c r="B51" s="1">
        <v>1</v>
      </c>
      <c r="C51" s="3">
        <v>0</v>
      </c>
      <c r="D51" s="3">
        <v>62</v>
      </c>
      <c r="E51" s="1">
        <v>97</v>
      </c>
      <c r="F51" s="8">
        <v>1.55</v>
      </c>
      <c r="G51" s="8">
        <v>289.4</v>
      </c>
      <c r="H51" s="1">
        <v>21</v>
      </c>
      <c r="I51" s="18">
        <f t="shared" si="0"/>
        <v>136.363636363636</v>
      </c>
      <c r="J51" s="9">
        <v>3150</v>
      </c>
      <c r="K51" s="9">
        <v>23.1</v>
      </c>
      <c r="L51" s="10">
        <v>0.72</v>
      </c>
      <c r="M51" s="10">
        <v>32.4</v>
      </c>
      <c r="N51" s="10">
        <v>45.2</v>
      </c>
      <c r="O51" s="52">
        <v>9.6</v>
      </c>
    </row>
    <row r="52" s="3" customFormat="1" spans="1:15">
      <c r="A52" s="1" t="s">
        <v>16</v>
      </c>
      <c r="B52" s="3">
        <v>1</v>
      </c>
      <c r="C52" s="3">
        <v>0</v>
      </c>
      <c r="D52" s="3">
        <v>81</v>
      </c>
      <c r="E52" s="1">
        <v>75</v>
      </c>
      <c r="F52" s="8">
        <v>1.98</v>
      </c>
      <c r="G52" s="8">
        <v>607</v>
      </c>
      <c r="H52" s="1">
        <v>120</v>
      </c>
      <c r="I52" s="18">
        <f t="shared" si="0"/>
        <v>0.0284810126582278</v>
      </c>
      <c r="J52" s="9">
        <v>0.9</v>
      </c>
      <c r="K52" s="9">
        <v>31.6</v>
      </c>
      <c r="L52" s="52">
        <v>0.52</v>
      </c>
      <c r="M52" s="10">
        <v>28.6</v>
      </c>
      <c r="N52" s="10">
        <v>55.4</v>
      </c>
      <c r="O52" s="52">
        <v>3.5</v>
      </c>
    </row>
    <row r="53" s="3" customFormat="1" spans="1:15">
      <c r="A53" s="1" t="s">
        <v>16</v>
      </c>
      <c r="B53" s="1">
        <v>1</v>
      </c>
      <c r="C53" s="3">
        <v>0</v>
      </c>
      <c r="D53" s="3">
        <v>65</v>
      </c>
      <c r="E53" s="1">
        <v>73</v>
      </c>
      <c r="F53" s="8">
        <v>2.19</v>
      </c>
      <c r="G53" s="8">
        <v>418</v>
      </c>
      <c r="H53" s="1">
        <v>29</v>
      </c>
      <c r="I53" s="18">
        <f t="shared" si="0"/>
        <v>0.00540532455877954</v>
      </c>
      <c r="J53" s="9">
        <v>18.07</v>
      </c>
      <c r="K53" s="9">
        <v>3343</v>
      </c>
      <c r="L53" s="10">
        <v>1.1</v>
      </c>
      <c r="M53" s="10">
        <v>33.2</v>
      </c>
      <c r="N53" s="10">
        <v>30.2</v>
      </c>
      <c r="O53" s="52">
        <v>21.3</v>
      </c>
    </row>
    <row r="54" s="3" customFormat="1" spans="1:15">
      <c r="A54" s="1" t="s">
        <v>16</v>
      </c>
      <c r="B54" s="3">
        <v>1</v>
      </c>
      <c r="C54" s="3">
        <v>1</v>
      </c>
      <c r="D54" s="3">
        <v>82</v>
      </c>
      <c r="E54" s="1">
        <v>66</v>
      </c>
      <c r="F54" s="8">
        <v>2.3</v>
      </c>
      <c r="G54" s="8">
        <v>162</v>
      </c>
      <c r="H54" s="3">
        <v>27</v>
      </c>
      <c r="I54" s="18">
        <f t="shared" si="0"/>
        <v>0.12020202020202</v>
      </c>
      <c r="J54" s="9">
        <v>3.57</v>
      </c>
      <c r="K54" s="9">
        <v>29.7</v>
      </c>
      <c r="L54" s="10">
        <v>0.46</v>
      </c>
      <c r="M54" s="10">
        <v>24.9</v>
      </c>
      <c r="N54" s="10">
        <v>53.8</v>
      </c>
      <c r="O54" s="52">
        <v>3.5</v>
      </c>
    </row>
    <row r="55" s="3" customFormat="1" spans="1:15">
      <c r="A55" s="1" t="s">
        <v>16</v>
      </c>
      <c r="B55" s="1">
        <v>1</v>
      </c>
      <c r="C55" s="3">
        <v>1</v>
      </c>
      <c r="D55" s="3">
        <v>73</v>
      </c>
      <c r="E55" s="1">
        <v>90</v>
      </c>
      <c r="F55" s="8">
        <v>2.42</v>
      </c>
      <c r="G55" s="8">
        <v>69</v>
      </c>
      <c r="H55" s="1">
        <v>45</v>
      </c>
      <c r="I55" s="18">
        <f t="shared" si="0"/>
        <v>0.182511210762332</v>
      </c>
      <c r="J55" s="9">
        <v>4.07</v>
      </c>
      <c r="K55" s="9">
        <v>22.3</v>
      </c>
      <c r="L55" s="52">
        <v>0.66</v>
      </c>
      <c r="M55" s="10">
        <v>37.4</v>
      </c>
      <c r="N55" s="10">
        <v>56.3</v>
      </c>
      <c r="O55" s="52">
        <v>4.28</v>
      </c>
    </row>
    <row r="56" s="59" customFormat="1" spans="1:15">
      <c r="A56" s="1" t="s">
        <v>16</v>
      </c>
      <c r="B56" s="3">
        <v>1</v>
      </c>
      <c r="C56" s="3">
        <v>0</v>
      </c>
      <c r="D56" s="3">
        <v>72</v>
      </c>
      <c r="E56" s="1">
        <v>90</v>
      </c>
      <c r="F56" s="8">
        <v>2.24</v>
      </c>
      <c r="G56" s="18">
        <v>257</v>
      </c>
      <c r="H56" s="1">
        <v>81</v>
      </c>
      <c r="I56" s="18">
        <f t="shared" si="0"/>
        <v>0.286833333333333</v>
      </c>
      <c r="J56" s="9">
        <v>34.42</v>
      </c>
      <c r="K56" s="9">
        <v>120</v>
      </c>
      <c r="L56" s="10">
        <v>0.89</v>
      </c>
      <c r="M56" s="10">
        <v>33.1</v>
      </c>
      <c r="N56" s="10">
        <v>37.4</v>
      </c>
      <c r="O56" s="52">
        <v>4.5</v>
      </c>
    </row>
    <row r="57" s="3" customFormat="1" spans="1:15">
      <c r="A57" s="1" t="s">
        <v>16</v>
      </c>
      <c r="B57" s="1">
        <v>1</v>
      </c>
      <c r="C57" s="3">
        <v>0</v>
      </c>
      <c r="D57" s="3">
        <v>69</v>
      </c>
      <c r="E57" s="1">
        <v>76</v>
      </c>
      <c r="F57" s="8">
        <v>2.3</v>
      </c>
      <c r="G57" s="8">
        <v>61.6</v>
      </c>
      <c r="H57" s="3">
        <v>30</v>
      </c>
      <c r="I57" s="18">
        <f t="shared" si="0"/>
        <v>10.8582089552239</v>
      </c>
      <c r="J57" s="9">
        <v>29.1</v>
      </c>
      <c r="K57" s="9">
        <v>2.68</v>
      </c>
      <c r="L57" s="52">
        <v>0.62</v>
      </c>
      <c r="M57" s="10">
        <v>33.1</v>
      </c>
      <c r="N57" s="10">
        <v>53.8</v>
      </c>
      <c r="O57" s="52">
        <v>5.6</v>
      </c>
    </row>
    <row r="58" s="3" customFormat="1" ht="42" customHeight="1" spans="1:15">
      <c r="A58" s="1" t="s">
        <v>16</v>
      </c>
      <c r="B58" s="3">
        <v>1</v>
      </c>
      <c r="C58" s="3">
        <v>1</v>
      </c>
      <c r="D58" s="3">
        <v>69</v>
      </c>
      <c r="E58" s="1">
        <v>75</v>
      </c>
      <c r="F58" s="8">
        <v>1.58</v>
      </c>
      <c r="G58" s="8">
        <v>590</v>
      </c>
      <c r="H58" s="3">
        <v>29</v>
      </c>
      <c r="I58" s="18">
        <f t="shared" si="0"/>
        <v>0.248620689655172</v>
      </c>
      <c r="J58" s="9">
        <v>7.21</v>
      </c>
      <c r="K58" s="9">
        <v>29</v>
      </c>
      <c r="L58" s="52">
        <v>0.89</v>
      </c>
      <c r="M58" s="10">
        <v>26.7</v>
      </c>
      <c r="N58" s="10">
        <v>30.1</v>
      </c>
      <c r="O58" s="52">
        <v>12.2</v>
      </c>
    </row>
    <row r="59" s="3" customFormat="1" spans="1:15">
      <c r="A59" s="1" t="s">
        <v>16</v>
      </c>
      <c r="B59" s="1">
        <v>1</v>
      </c>
      <c r="C59" s="3">
        <v>0</v>
      </c>
      <c r="D59" s="3">
        <v>54</v>
      </c>
      <c r="E59" s="1">
        <v>91</v>
      </c>
      <c r="F59" s="8">
        <v>2.35</v>
      </c>
      <c r="G59" s="8">
        <v>37.7</v>
      </c>
      <c r="H59" s="3">
        <v>37</v>
      </c>
      <c r="I59" s="18">
        <f t="shared" si="0"/>
        <v>68.4251968503937</v>
      </c>
      <c r="J59" s="9">
        <v>86.9</v>
      </c>
      <c r="K59" s="9">
        <v>1.27</v>
      </c>
      <c r="L59" s="10">
        <v>1.46</v>
      </c>
      <c r="M59" s="10">
        <v>33.2</v>
      </c>
      <c r="N59" s="10">
        <v>22.8</v>
      </c>
      <c r="O59" s="52">
        <v>16.7</v>
      </c>
    </row>
    <row r="60" s="3" customFormat="1" spans="1:15">
      <c r="A60" s="1" t="s">
        <v>16</v>
      </c>
      <c r="B60" s="3">
        <v>1</v>
      </c>
      <c r="C60" s="3">
        <v>1</v>
      </c>
      <c r="D60" s="3">
        <v>60</v>
      </c>
      <c r="E60" s="1">
        <v>103</v>
      </c>
      <c r="F60" s="8">
        <v>2.36</v>
      </c>
      <c r="G60" s="8">
        <v>187.1</v>
      </c>
      <c r="H60" s="1">
        <v>65</v>
      </c>
      <c r="I60" s="18">
        <f t="shared" si="0"/>
        <v>0.779279279279279</v>
      </c>
      <c r="J60" s="9">
        <v>5.19</v>
      </c>
      <c r="K60" s="9">
        <v>6.66</v>
      </c>
      <c r="L60" s="10">
        <v>1.33</v>
      </c>
      <c r="M60" s="10">
        <v>31.7</v>
      </c>
      <c r="N60" s="10">
        <v>23.9</v>
      </c>
      <c r="O60" s="52">
        <v>3.9</v>
      </c>
    </row>
    <row r="61" s="3" customFormat="1" spans="1:15">
      <c r="A61" s="1" t="s">
        <v>16</v>
      </c>
      <c r="B61" s="1">
        <v>1</v>
      </c>
      <c r="C61" s="3">
        <v>1</v>
      </c>
      <c r="D61" s="3">
        <v>67</v>
      </c>
      <c r="E61" s="1">
        <v>98</v>
      </c>
      <c r="F61" s="8">
        <v>2.45</v>
      </c>
      <c r="G61" s="8">
        <v>120.8</v>
      </c>
      <c r="H61" s="3">
        <v>6</v>
      </c>
      <c r="I61" s="18">
        <f t="shared" si="0"/>
        <v>3.19047619047619</v>
      </c>
      <c r="J61" s="9">
        <v>33.5</v>
      </c>
      <c r="K61" s="9">
        <v>10.5</v>
      </c>
      <c r="L61" s="10">
        <v>1.91</v>
      </c>
      <c r="M61" s="10">
        <v>37.2</v>
      </c>
      <c r="N61" s="10">
        <v>19.5</v>
      </c>
      <c r="O61" s="52">
        <v>8.35</v>
      </c>
    </row>
    <row r="62" s="58" customFormat="1" spans="1:15">
      <c r="A62" s="1" t="s">
        <v>16</v>
      </c>
      <c r="B62" s="3">
        <v>1</v>
      </c>
      <c r="C62" s="3">
        <v>1</v>
      </c>
      <c r="D62" s="3">
        <v>76</v>
      </c>
      <c r="E62" s="3">
        <v>101</v>
      </c>
      <c r="F62" s="8">
        <v>2.56</v>
      </c>
      <c r="G62" s="8">
        <v>81.2</v>
      </c>
      <c r="H62" s="3">
        <v>30</v>
      </c>
      <c r="I62" s="18">
        <f t="shared" si="0"/>
        <v>0.100727802037846</v>
      </c>
      <c r="J62" s="9">
        <v>6.92</v>
      </c>
      <c r="K62" s="9">
        <v>68.7</v>
      </c>
      <c r="L62" s="52">
        <v>0.47</v>
      </c>
      <c r="M62" s="10">
        <v>28.6</v>
      </c>
      <c r="N62" s="10">
        <v>61.5</v>
      </c>
      <c r="O62" s="52">
        <v>4.67</v>
      </c>
    </row>
    <row r="63" s="3" customFormat="1" spans="1:15">
      <c r="A63" s="1" t="s">
        <v>16</v>
      </c>
      <c r="B63" s="1">
        <v>1</v>
      </c>
      <c r="C63" s="3">
        <v>1</v>
      </c>
      <c r="D63" s="3" t="s">
        <v>17</v>
      </c>
      <c r="E63" s="1">
        <v>94</v>
      </c>
      <c r="F63" s="8">
        <v>2.31</v>
      </c>
      <c r="G63" s="8">
        <v>165.7</v>
      </c>
      <c r="H63" s="3">
        <v>32</v>
      </c>
      <c r="I63" s="18">
        <f t="shared" si="0"/>
        <v>25.1914893617021</v>
      </c>
      <c r="J63" s="9">
        <v>59.2</v>
      </c>
      <c r="K63" s="9">
        <v>2.35</v>
      </c>
      <c r="L63" s="52">
        <v>0.711</v>
      </c>
      <c r="M63" s="10">
        <v>41.4</v>
      </c>
      <c r="N63" s="10">
        <v>58.4</v>
      </c>
      <c r="O63" s="52">
        <v>10.4</v>
      </c>
    </row>
    <row r="64" s="58" customFormat="1" spans="1:15">
      <c r="A64" s="1" t="s">
        <v>16</v>
      </c>
      <c r="B64" s="3">
        <v>1</v>
      </c>
      <c r="C64" s="3">
        <v>0</v>
      </c>
      <c r="D64" s="3" t="s">
        <v>18</v>
      </c>
      <c r="E64" s="1">
        <v>94</v>
      </c>
      <c r="F64" s="8">
        <v>2.13</v>
      </c>
      <c r="G64" s="8">
        <v>49.5</v>
      </c>
      <c r="H64" s="3">
        <v>120</v>
      </c>
      <c r="I64" s="18">
        <f t="shared" si="0"/>
        <v>0.0741106719367589</v>
      </c>
      <c r="J64" s="9">
        <v>3.75</v>
      </c>
      <c r="K64" s="9">
        <v>50.6</v>
      </c>
      <c r="L64" s="52">
        <v>0.5</v>
      </c>
      <c r="M64" s="10">
        <v>30.5</v>
      </c>
      <c r="N64" s="10">
        <v>60.5</v>
      </c>
      <c r="O64" s="52">
        <v>4.4</v>
      </c>
    </row>
    <row r="65" s="3" customFormat="1" spans="1:15">
      <c r="A65" s="1" t="s">
        <v>16</v>
      </c>
      <c r="B65" s="1">
        <v>1</v>
      </c>
      <c r="C65" s="3">
        <v>0</v>
      </c>
      <c r="D65" s="3" t="s">
        <v>19</v>
      </c>
      <c r="E65" s="1">
        <v>98</v>
      </c>
      <c r="F65" s="8">
        <v>2.03</v>
      </c>
      <c r="G65" s="8">
        <v>59.4</v>
      </c>
      <c r="H65" s="3">
        <v>24</v>
      </c>
      <c r="I65" s="18">
        <f t="shared" si="0"/>
        <v>68.4251968503937</v>
      </c>
      <c r="J65" s="9">
        <v>86.9</v>
      </c>
      <c r="K65" s="9">
        <v>1.27</v>
      </c>
      <c r="L65" s="52">
        <v>0.43</v>
      </c>
      <c r="M65" s="10">
        <v>31.9</v>
      </c>
      <c r="N65" s="10">
        <v>73.7</v>
      </c>
      <c r="O65" s="52">
        <v>2.7</v>
      </c>
    </row>
    <row r="66" s="3" customFormat="1" spans="1:15">
      <c r="A66" s="1" t="s">
        <v>16</v>
      </c>
      <c r="B66" s="3">
        <v>1</v>
      </c>
      <c r="C66" s="3">
        <v>0</v>
      </c>
      <c r="D66" s="3" t="s">
        <v>20</v>
      </c>
      <c r="E66" s="1">
        <v>83</v>
      </c>
      <c r="F66" s="8">
        <v>2.25</v>
      </c>
      <c r="G66" s="8">
        <v>46.6</v>
      </c>
      <c r="H66" s="3">
        <v>120</v>
      </c>
      <c r="I66" s="18">
        <f t="shared" si="0"/>
        <v>84.4444444444444</v>
      </c>
      <c r="J66" s="9">
        <v>68.4</v>
      </c>
      <c r="K66" s="9">
        <v>0.81</v>
      </c>
      <c r="L66" s="10">
        <v>0.61</v>
      </c>
      <c r="M66" s="10">
        <v>38.5</v>
      </c>
      <c r="N66" s="10">
        <v>63.4</v>
      </c>
      <c r="O66" s="52">
        <v>2.2</v>
      </c>
    </row>
    <row r="67" spans="2:9">
      <c r="B67" s="1">
        <v>1</v>
      </c>
      <c r="I67" s="18" t="e">
        <f t="shared" si="0"/>
        <v>#DIV/0!</v>
      </c>
    </row>
    <row r="68" s="3" customFormat="1" spans="1:15">
      <c r="A68" s="1" t="s">
        <v>16</v>
      </c>
      <c r="B68" s="3">
        <v>1</v>
      </c>
      <c r="C68" s="3">
        <v>1</v>
      </c>
      <c r="D68" s="3" t="s">
        <v>18</v>
      </c>
      <c r="E68" s="1">
        <v>90</v>
      </c>
      <c r="F68" s="8">
        <v>1.94</v>
      </c>
      <c r="G68" s="8">
        <v>93.4</v>
      </c>
      <c r="H68" s="3">
        <v>68</v>
      </c>
      <c r="I68" s="18">
        <f t="shared" si="0"/>
        <v>3.46153846153846</v>
      </c>
      <c r="J68" s="9">
        <v>45</v>
      </c>
      <c r="K68" s="9">
        <v>13</v>
      </c>
      <c r="L68" s="10">
        <v>1.19</v>
      </c>
      <c r="M68" s="10">
        <v>31.5</v>
      </c>
      <c r="N68" s="10">
        <v>26.5</v>
      </c>
      <c r="O68" s="52">
        <v>4.5</v>
      </c>
    </row>
    <row r="69" s="3" customFormat="1" spans="1:15">
      <c r="A69" s="1" t="s">
        <v>16</v>
      </c>
      <c r="B69" s="1">
        <v>1</v>
      </c>
      <c r="C69" s="3">
        <v>0</v>
      </c>
      <c r="D69" s="3" t="s">
        <v>21</v>
      </c>
      <c r="E69" s="3">
        <v>101</v>
      </c>
      <c r="F69" s="8">
        <v>2.11</v>
      </c>
      <c r="G69" s="8">
        <v>270.2</v>
      </c>
      <c r="H69" s="3">
        <v>45</v>
      </c>
      <c r="I69" s="18">
        <f t="shared" si="0"/>
        <v>3.43612334801762</v>
      </c>
      <c r="J69" s="9">
        <v>15.6</v>
      </c>
      <c r="K69" s="9">
        <v>4.54</v>
      </c>
      <c r="L69" s="10">
        <v>1</v>
      </c>
      <c r="M69" s="10">
        <v>30.9</v>
      </c>
      <c r="N69" s="10">
        <v>61.8</v>
      </c>
      <c r="O69" s="52">
        <v>3.5</v>
      </c>
    </row>
    <row r="70" s="3" customFormat="1" spans="1:15">
      <c r="A70" s="1" t="s">
        <v>16</v>
      </c>
      <c r="B70" s="3">
        <v>1</v>
      </c>
      <c r="C70" s="3">
        <v>0</v>
      </c>
      <c r="D70" s="3">
        <v>74</v>
      </c>
      <c r="E70" s="1">
        <v>72</v>
      </c>
      <c r="F70" s="8">
        <v>2.05</v>
      </c>
      <c r="G70" s="8">
        <v>383.5</v>
      </c>
      <c r="H70" s="3">
        <v>40</v>
      </c>
      <c r="I70" s="18">
        <f t="shared" si="0"/>
        <v>0.131521739130435</v>
      </c>
      <c r="J70" s="9">
        <v>1.21</v>
      </c>
      <c r="K70" s="9">
        <v>9.2</v>
      </c>
      <c r="L70" s="10">
        <v>1.43</v>
      </c>
      <c r="M70" s="10">
        <v>32.1</v>
      </c>
      <c r="N70" s="10">
        <v>22.5</v>
      </c>
      <c r="O70" s="52">
        <v>18</v>
      </c>
    </row>
    <row r="71" s="3" customFormat="1" ht="35" customHeight="1" spans="1:15">
      <c r="A71" s="1" t="s">
        <v>16</v>
      </c>
      <c r="B71" s="1">
        <v>1</v>
      </c>
      <c r="C71" s="3">
        <v>1</v>
      </c>
      <c r="D71" s="3">
        <v>60</v>
      </c>
      <c r="E71" s="3">
        <v>116</v>
      </c>
      <c r="F71" s="8">
        <v>2.06</v>
      </c>
      <c r="G71" s="8">
        <v>78.7</v>
      </c>
      <c r="H71" s="3">
        <v>50</v>
      </c>
      <c r="I71" s="18">
        <f t="shared" ref="I71:I134" si="1">J71/K71</f>
        <v>0.181465517241379</v>
      </c>
      <c r="J71" s="9">
        <v>4.21</v>
      </c>
      <c r="K71" s="9">
        <v>23.2</v>
      </c>
      <c r="L71" s="10">
        <v>1.35</v>
      </c>
      <c r="M71" s="10">
        <v>37.9</v>
      </c>
      <c r="N71" s="10">
        <v>28.1</v>
      </c>
      <c r="O71" s="52">
        <v>3.1</v>
      </c>
    </row>
    <row r="72" s="3" customFormat="1" ht="34" customHeight="1" spans="1:15">
      <c r="A72" s="1" t="s">
        <v>16</v>
      </c>
      <c r="B72" s="3">
        <v>1</v>
      </c>
      <c r="C72" s="3">
        <v>1</v>
      </c>
      <c r="D72" s="3">
        <v>60</v>
      </c>
      <c r="E72" s="3">
        <v>146</v>
      </c>
      <c r="F72" s="8">
        <v>2.18</v>
      </c>
      <c r="G72" s="8">
        <v>69.3</v>
      </c>
      <c r="H72" s="3">
        <v>8</v>
      </c>
      <c r="I72" s="18">
        <f t="shared" si="1"/>
        <v>0.172008547008547</v>
      </c>
      <c r="J72" s="9">
        <v>16.1</v>
      </c>
      <c r="K72" s="9">
        <v>93.6</v>
      </c>
      <c r="L72" s="10">
        <v>1.54</v>
      </c>
      <c r="M72" s="10">
        <v>36.9</v>
      </c>
      <c r="N72" s="10">
        <v>23.9</v>
      </c>
      <c r="O72" s="52">
        <v>2.7</v>
      </c>
    </row>
    <row r="73" ht="34" customHeight="1" spans="1:15">
      <c r="A73" s="1" t="s">
        <v>16</v>
      </c>
      <c r="B73" s="1">
        <v>1</v>
      </c>
      <c r="C73" s="3">
        <v>0</v>
      </c>
      <c r="D73" s="3">
        <v>69</v>
      </c>
      <c r="E73" s="1">
        <v>96</v>
      </c>
      <c r="F73" s="8">
        <v>1.97</v>
      </c>
      <c r="G73" s="8">
        <v>160.5</v>
      </c>
      <c r="H73" s="3">
        <v>42</v>
      </c>
      <c r="I73" s="18">
        <f t="shared" si="1"/>
        <v>0.110754716981132</v>
      </c>
      <c r="J73" s="9">
        <v>58.7</v>
      </c>
      <c r="K73" s="9">
        <v>530</v>
      </c>
      <c r="L73" s="52">
        <v>0.17</v>
      </c>
      <c r="M73" s="10">
        <v>21</v>
      </c>
      <c r="N73" s="10">
        <v>121.1</v>
      </c>
      <c r="O73" s="52">
        <v>14.4</v>
      </c>
    </row>
    <row r="74" s="3" customFormat="1" spans="1:15">
      <c r="A74" s="1" t="s">
        <v>16</v>
      </c>
      <c r="B74" s="3">
        <v>1</v>
      </c>
      <c r="C74" s="3">
        <v>1</v>
      </c>
      <c r="D74" s="3">
        <v>62</v>
      </c>
      <c r="E74" s="1">
        <v>65</v>
      </c>
      <c r="F74" s="8">
        <v>2.08</v>
      </c>
      <c r="G74" s="8">
        <v>106.1</v>
      </c>
      <c r="H74" s="3">
        <v>4</v>
      </c>
      <c r="I74" s="18">
        <f t="shared" si="1"/>
        <v>0.0510526315789474</v>
      </c>
      <c r="J74" s="9">
        <v>2.91</v>
      </c>
      <c r="K74" s="9">
        <v>57</v>
      </c>
      <c r="L74" s="10">
        <v>0.19</v>
      </c>
      <c r="M74" s="10">
        <v>18.6</v>
      </c>
      <c r="N74" s="10">
        <v>99.6</v>
      </c>
      <c r="O74" s="52">
        <v>8.87</v>
      </c>
    </row>
    <row r="75" s="3" customFormat="1" spans="1:15">
      <c r="A75" s="1" t="s">
        <v>16</v>
      </c>
      <c r="B75" s="1">
        <v>1</v>
      </c>
      <c r="C75" s="3">
        <v>0</v>
      </c>
      <c r="D75" s="3">
        <v>67</v>
      </c>
      <c r="E75" s="1">
        <v>87</v>
      </c>
      <c r="F75" s="8">
        <v>2.25</v>
      </c>
      <c r="G75" s="8">
        <v>82.2</v>
      </c>
      <c r="H75" s="3">
        <v>36</v>
      </c>
      <c r="I75" s="18">
        <f t="shared" si="1"/>
        <v>7.63157894736842</v>
      </c>
      <c r="J75" s="9">
        <v>145</v>
      </c>
      <c r="K75" s="9">
        <v>19</v>
      </c>
      <c r="L75" s="10">
        <v>2.37</v>
      </c>
      <c r="M75" s="10">
        <v>34.1</v>
      </c>
      <c r="N75" s="10">
        <v>14.4</v>
      </c>
      <c r="O75" s="52">
        <v>7.1</v>
      </c>
    </row>
    <row r="76" s="3" customFormat="1" spans="1:15">
      <c r="A76" s="1" t="s">
        <v>16</v>
      </c>
      <c r="B76" s="3">
        <v>1</v>
      </c>
      <c r="C76" s="3">
        <v>1</v>
      </c>
      <c r="D76" s="3">
        <v>63</v>
      </c>
      <c r="E76" s="1">
        <v>89</v>
      </c>
      <c r="F76" s="8">
        <v>1.9</v>
      </c>
      <c r="G76" s="8">
        <v>54.8</v>
      </c>
      <c r="H76" s="3">
        <v>35</v>
      </c>
      <c r="I76" s="18">
        <f t="shared" si="1"/>
        <v>0.0293975903614458</v>
      </c>
      <c r="J76" s="9">
        <v>1.22</v>
      </c>
      <c r="K76" s="9">
        <v>41.5</v>
      </c>
      <c r="L76" s="10">
        <v>0.78</v>
      </c>
      <c r="M76" s="10">
        <v>36.8</v>
      </c>
      <c r="N76" s="10">
        <v>47.3</v>
      </c>
      <c r="O76" s="52">
        <v>4.3</v>
      </c>
    </row>
    <row r="77" s="3" customFormat="1" spans="1:15">
      <c r="A77" s="1" t="s">
        <v>16</v>
      </c>
      <c r="B77" s="1">
        <v>1</v>
      </c>
      <c r="C77" s="3">
        <v>0</v>
      </c>
      <c r="D77" s="3">
        <v>80</v>
      </c>
      <c r="E77" s="3">
        <v>109</v>
      </c>
      <c r="F77" s="8">
        <v>2.28</v>
      </c>
      <c r="G77" s="8">
        <v>96.1</v>
      </c>
      <c r="H77" s="3">
        <v>40</v>
      </c>
      <c r="I77" s="18">
        <f t="shared" si="1"/>
        <v>162.432432432432</v>
      </c>
      <c r="J77" s="9">
        <v>60.1</v>
      </c>
      <c r="K77" s="9">
        <v>0.37</v>
      </c>
      <c r="L77" s="10">
        <v>0.61</v>
      </c>
      <c r="M77" s="10">
        <v>34.7</v>
      </c>
      <c r="N77" s="10">
        <v>57</v>
      </c>
      <c r="O77" s="52">
        <v>7.3</v>
      </c>
    </row>
    <row r="78" s="3" customFormat="1" ht="43" customHeight="1" spans="1:15">
      <c r="A78" s="1" t="s">
        <v>16</v>
      </c>
      <c r="B78" s="3">
        <v>1</v>
      </c>
      <c r="C78" s="3">
        <v>1</v>
      </c>
      <c r="D78" s="3">
        <v>67</v>
      </c>
      <c r="E78" s="1">
        <v>98</v>
      </c>
      <c r="F78" s="8">
        <v>2.19</v>
      </c>
      <c r="G78" s="8">
        <v>62.4</v>
      </c>
      <c r="H78" s="3">
        <v>40</v>
      </c>
      <c r="I78" s="18">
        <f t="shared" si="1"/>
        <v>97.2549019607843</v>
      </c>
      <c r="J78" s="9">
        <v>49.6</v>
      </c>
      <c r="K78" s="9">
        <v>0.51</v>
      </c>
      <c r="L78" s="10">
        <v>0.63</v>
      </c>
      <c r="M78" s="10">
        <v>37</v>
      </c>
      <c r="N78" s="10">
        <v>59.2</v>
      </c>
      <c r="O78" s="52">
        <v>3.3</v>
      </c>
    </row>
    <row r="79" s="3" customFormat="1" ht="45" customHeight="1" spans="1:15">
      <c r="A79" s="1" t="s">
        <v>16</v>
      </c>
      <c r="B79" s="1">
        <v>1</v>
      </c>
      <c r="C79" s="3">
        <v>0</v>
      </c>
      <c r="D79" s="3">
        <v>84</v>
      </c>
      <c r="E79" s="3">
        <v>102</v>
      </c>
      <c r="F79" s="8">
        <v>2.24</v>
      </c>
      <c r="G79" s="8">
        <v>59.7</v>
      </c>
      <c r="H79" s="3">
        <v>57</v>
      </c>
      <c r="I79" s="18">
        <f t="shared" si="1"/>
        <v>0.0511278195488722</v>
      </c>
      <c r="J79" s="9">
        <v>1.36</v>
      </c>
      <c r="K79" s="9">
        <v>26.6</v>
      </c>
      <c r="L79" s="10">
        <v>0.92</v>
      </c>
      <c r="M79" s="10">
        <v>37.9</v>
      </c>
      <c r="N79" s="10">
        <v>41.3</v>
      </c>
      <c r="O79" s="52">
        <v>14.4</v>
      </c>
    </row>
    <row r="80" s="3" customFormat="1" ht="31" customHeight="1" spans="1:15">
      <c r="A80" s="1" t="s">
        <v>16</v>
      </c>
      <c r="B80" s="3">
        <v>1</v>
      </c>
      <c r="C80" s="3">
        <v>1</v>
      </c>
      <c r="D80" s="3">
        <v>71</v>
      </c>
      <c r="E80" s="3">
        <v>102</v>
      </c>
      <c r="F80" s="8">
        <v>2.27</v>
      </c>
      <c r="G80" s="8">
        <v>80.3</v>
      </c>
      <c r="H80" s="3">
        <v>100</v>
      </c>
      <c r="I80" s="18">
        <f t="shared" si="1"/>
        <v>15.5345911949686</v>
      </c>
      <c r="J80" s="9">
        <v>24.7</v>
      </c>
      <c r="K80" s="9">
        <v>1.59</v>
      </c>
      <c r="L80" s="10">
        <v>0.84</v>
      </c>
      <c r="M80" s="10">
        <v>35.5</v>
      </c>
      <c r="N80" s="10">
        <v>42.3</v>
      </c>
      <c r="O80" s="52">
        <v>7.4</v>
      </c>
    </row>
    <row r="81" s="3" customFormat="1" ht="50" customHeight="1" spans="1:15">
      <c r="A81" s="1" t="s">
        <v>16</v>
      </c>
      <c r="B81" s="1">
        <v>1</v>
      </c>
      <c r="C81" s="3">
        <v>0</v>
      </c>
      <c r="D81" s="3">
        <v>59</v>
      </c>
      <c r="E81" s="3">
        <v>118</v>
      </c>
      <c r="F81" s="8">
        <v>2.1</v>
      </c>
      <c r="G81" s="8">
        <v>79.5</v>
      </c>
      <c r="H81" s="3">
        <v>45</v>
      </c>
      <c r="I81" s="18">
        <f t="shared" si="1"/>
        <v>4.61764705882353</v>
      </c>
      <c r="J81" s="9">
        <v>4.71</v>
      </c>
      <c r="K81" s="9">
        <v>1.02</v>
      </c>
      <c r="L81" s="10">
        <v>1.71</v>
      </c>
      <c r="M81" s="10">
        <v>37.5</v>
      </c>
      <c r="N81" s="10">
        <v>21.9</v>
      </c>
      <c r="O81" s="10">
        <v>2.3</v>
      </c>
    </row>
    <row r="82" s="3" customFormat="1" spans="1:15">
      <c r="A82" s="1" t="s">
        <v>16</v>
      </c>
      <c r="B82" s="3">
        <v>1</v>
      </c>
      <c r="C82" s="3">
        <v>1</v>
      </c>
      <c r="D82" s="3">
        <v>68</v>
      </c>
      <c r="E82" s="1">
        <v>98</v>
      </c>
      <c r="F82" s="8">
        <v>2.05</v>
      </c>
      <c r="G82" s="8">
        <v>65.3</v>
      </c>
      <c r="H82" s="3">
        <v>15</v>
      </c>
      <c r="I82" s="18">
        <f t="shared" si="1"/>
        <v>32.8776978417266</v>
      </c>
      <c r="J82" s="9">
        <v>457</v>
      </c>
      <c r="K82" s="9">
        <v>13.9</v>
      </c>
      <c r="L82" s="10">
        <v>1.3</v>
      </c>
      <c r="M82" s="10">
        <v>31.5</v>
      </c>
      <c r="N82" s="10">
        <v>24.3</v>
      </c>
      <c r="O82" s="10">
        <v>2.2</v>
      </c>
    </row>
    <row r="83" s="3" customFormat="1" spans="1:15">
      <c r="A83" s="1" t="s">
        <v>16</v>
      </c>
      <c r="B83" s="1">
        <v>1</v>
      </c>
      <c r="C83" s="3">
        <v>1</v>
      </c>
      <c r="D83" s="3">
        <v>65</v>
      </c>
      <c r="E83" s="3">
        <v>117</v>
      </c>
      <c r="F83" s="8">
        <v>1.75</v>
      </c>
      <c r="G83" s="8">
        <v>114.1</v>
      </c>
      <c r="H83" s="3">
        <v>35</v>
      </c>
      <c r="I83" s="18">
        <f t="shared" si="1"/>
        <v>3.66842105263158</v>
      </c>
      <c r="J83" s="9">
        <v>6.97</v>
      </c>
      <c r="K83" s="9">
        <v>1.9</v>
      </c>
      <c r="L83" s="10">
        <v>2.08</v>
      </c>
      <c r="M83" s="10">
        <v>40.1</v>
      </c>
      <c r="N83" s="10">
        <v>19.3</v>
      </c>
      <c r="O83" s="52">
        <v>3.66</v>
      </c>
    </row>
    <row r="84" s="3" customFormat="1" spans="1:15">
      <c r="A84" s="1" t="s">
        <v>16</v>
      </c>
      <c r="B84" s="3">
        <v>1</v>
      </c>
      <c r="C84" s="3">
        <v>1</v>
      </c>
      <c r="D84" s="3">
        <v>84</v>
      </c>
      <c r="E84" s="1">
        <v>73</v>
      </c>
      <c r="F84" s="8">
        <v>2.21</v>
      </c>
      <c r="G84" s="8">
        <v>167</v>
      </c>
      <c r="H84" s="3">
        <v>91</v>
      </c>
      <c r="I84" s="18">
        <f t="shared" si="1"/>
        <v>0.00444444444444444</v>
      </c>
      <c r="J84" s="9">
        <v>0.52</v>
      </c>
      <c r="K84" s="9">
        <v>117</v>
      </c>
      <c r="L84" s="10">
        <v>0.29</v>
      </c>
      <c r="M84" s="10">
        <v>25.7</v>
      </c>
      <c r="N84" s="10">
        <v>89.9</v>
      </c>
      <c r="O84" s="52">
        <v>6.5</v>
      </c>
    </row>
    <row r="85" s="3" customFormat="1" ht="16" customHeight="1" spans="1:15">
      <c r="A85" s="1" t="s">
        <v>16</v>
      </c>
      <c r="B85" s="1">
        <v>1</v>
      </c>
      <c r="C85" s="3">
        <v>1</v>
      </c>
      <c r="D85" s="3">
        <v>76</v>
      </c>
      <c r="E85" s="3">
        <v>105</v>
      </c>
      <c r="F85" s="8">
        <v>2.35</v>
      </c>
      <c r="G85" s="8">
        <v>90.8</v>
      </c>
      <c r="H85" s="3">
        <v>40</v>
      </c>
      <c r="I85" s="18">
        <f t="shared" si="1"/>
        <v>0.286885245901639</v>
      </c>
      <c r="J85" s="9">
        <v>3.5</v>
      </c>
      <c r="K85" s="9">
        <v>12.2</v>
      </c>
      <c r="L85" s="10">
        <v>1.36</v>
      </c>
      <c r="M85" s="10">
        <v>36.8</v>
      </c>
      <c r="N85" s="10">
        <v>27.1</v>
      </c>
      <c r="O85" s="52">
        <v>4.5</v>
      </c>
    </row>
    <row r="86" s="3" customFormat="1" spans="1:15">
      <c r="A86" s="1" t="s">
        <v>16</v>
      </c>
      <c r="B86" s="3">
        <v>1</v>
      </c>
      <c r="C86" s="3">
        <v>1</v>
      </c>
      <c r="D86" s="3">
        <v>72</v>
      </c>
      <c r="E86" s="3">
        <v>100</v>
      </c>
      <c r="F86" s="8">
        <v>2.07</v>
      </c>
      <c r="G86" s="8">
        <v>89.9</v>
      </c>
      <c r="H86" s="3">
        <v>45</v>
      </c>
      <c r="I86" s="18">
        <f t="shared" si="1"/>
        <v>0.0177777777777778</v>
      </c>
      <c r="J86" s="9">
        <v>1.52</v>
      </c>
      <c r="K86" s="9">
        <v>85.5</v>
      </c>
      <c r="L86" s="10">
        <v>0.28</v>
      </c>
      <c r="M86" s="10">
        <v>25.5</v>
      </c>
      <c r="N86" s="10">
        <v>92.1</v>
      </c>
      <c r="O86" s="52">
        <v>4.3</v>
      </c>
    </row>
    <row r="87" s="3" customFormat="1" spans="1:15">
      <c r="A87" s="1" t="s">
        <v>16</v>
      </c>
      <c r="B87" s="1">
        <v>1</v>
      </c>
      <c r="C87" s="3">
        <v>1</v>
      </c>
      <c r="D87" s="3">
        <v>51</v>
      </c>
      <c r="E87" s="3">
        <v>136</v>
      </c>
      <c r="F87" s="8">
        <v>2.16</v>
      </c>
      <c r="G87" s="8">
        <v>99.8</v>
      </c>
      <c r="H87" s="3">
        <v>49</v>
      </c>
      <c r="I87" s="18">
        <f t="shared" si="1"/>
        <v>10.4571428571429</v>
      </c>
      <c r="J87" s="9">
        <v>183</v>
      </c>
      <c r="K87" s="9">
        <v>17.5</v>
      </c>
      <c r="L87" s="10">
        <v>2.21</v>
      </c>
      <c r="M87" s="10">
        <v>41.5</v>
      </c>
      <c r="N87" s="10">
        <v>18.8</v>
      </c>
      <c r="O87" s="52">
        <v>3.1</v>
      </c>
    </row>
    <row r="88" s="3" customFormat="1" spans="1:15">
      <c r="A88" s="1" t="s">
        <v>16</v>
      </c>
      <c r="B88" s="3">
        <v>1</v>
      </c>
      <c r="C88" s="3">
        <v>0</v>
      </c>
      <c r="D88" s="3">
        <v>62</v>
      </c>
      <c r="E88" s="1">
        <v>49</v>
      </c>
      <c r="F88" s="8">
        <v>1.95</v>
      </c>
      <c r="G88" s="8">
        <v>116.8</v>
      </c>
      <c r="H88" s="3">
        <v>50</v>
      </c>
      <c r="I88" s="18">
        <f t="shared" si="1"/>
        <v>304</v>
      </c>
      <c r="J88" s="9">
        <v>91.2</v>
      </c>
      <c r="K88" s="9">
        <v>0.3</v>
      </c>
      <c r="L88" s="10">
        <v>0.21</v>
      </c>
      <c r="M88" s="10">
        <v>24.7</v>
      </c>
      <c r="N88" s="10">
        <v>115.7</v>
      </c>
      <c r="O88" s="52">
        <v>13.3</v>
      </c>
    </row>
    <row r="89" s="3" customFormat="1" spans="1:15">
      <c r="A89" s="1" t="s">
        <v>16</v>
      </c>
      <c r="B89" s="1">
        <v>1</v>
      </c>
      <c r="C89" s="3">
        <v>1</v>
      </c>
      <c r="D89" s="3">
        <v>69</v>
      </c>
      <c r="E89" s="1">
        <v>98</v>
      </c>
      <c r="F89" s="8">
        <v>1.97</v>
      </c>
      <c r="G89" s="8">
        <v>143.5</v>
      </c>
      <c r="H89" s="3">
        <v>45</v>
      </c>
      <c r="I89" s="18">
        <f t="shared" si="1"/>
        <v>106</v>
      </c>
      <c r="J89" s="9">
        <v>90.1</v>
      </c>
      <c r="K89" s="9">
        <v>0.85</v>
      </c>
      <c r="L89" s="10">
        <v>0.2</v>
      </c>
      <c r="M89" s="10">
        <v>18.3</v>
      </c>
      <c r="N89" s="10">
        <v>91.3</v>
      </c>
      <c r="O89" s="52">
        <v>13.2</v>
      </c>
    </row>
    <row r="90" s="3" customFormat="1" ht="15" customHeight="1" spans="1:15">
      <c r="A90" s="1" t="s">
        <v>16</v>
      </c>
      <c r="B90" s="3">
        <v>1</v>
      </c>
      <c r="C90" s="3">
        <v>0</v>
      </c>
      <c r="D90" s="3">
        <v>71</v>
      </c>
      <c r="E90" s="1">
        <v>79</v>
      </c>
      <c r="F90" s="8">
        <v>2.39</v>
      </c>
      <c r="G90" s="8">
        <v>48.8</v>
      </c>
      <c r="H90" s="3">
        <v>102</v>
      </c>
      <c r="I90" s="18">
        <f t="shared" si="1"/>
        <v>0.2592</v>
      </c>
      <c r="J90" s="9">
        <v>3.24</v>
      </c>
      <c r="K90" s="9">
        <v>12.5</v>
      </c>
      <c r="L90" s="10">
        <v>1.21</v>
      </c>
      <c r="M90" s="10">
        <v>32</v>
      </c>
      <c r="N90" s="10">
        <v>26.5</v>
      </c>
      <c r="O90" s="52">
        <v>2.5</v>
      </c>
    </row>
    <row r="91" s="3" customFormat="1" spans="1:15">
      <c r="A91" s="1" t="s">
        <v>16</v>
      </c>
      <c r="B91" s="1">
        <v>1</v>
      </c>
      <c r="C91" s="3">
        <v>1</v>
      </c>
      <c r="D91" s="3">
        <v>64</v>
      </c>
      <c r="E91" s="3">
        <v>125</v>
      </c>
      <c r="F91" s="8">
        <v>2.22</v>
      </c>
      <c r="G91" s="8">
        <v>108.1</v>
      </c>
      <c r="H91" s="3">
        <v>40</v>
      </c>
      <c r="I91" s="18">
        <f t="shared" si="1"/>
        <v>3.085</v>
      </c>
      <c r="J91" s="9">
        <v>6.17</v>
      </c>
      <c r="K91" s="9">
        <v>2</v>
      </c>
      <c r="L91" s="10">
        <v>1.85</v>
      </c>
      <c r="M91" s="10">
        <v>46</v>
      </c>
      <c r="N91" s="10">
        <v>24.8</v>
      </c>
      <c r="O91" s="52">
        <v>3.4</v>
      </c>
    </row>
    <row r="92" s="3" customFormat="1" ht="15" customHeight="1" spans="1:15">
      <c r="A92" s="1" t="s">
        <v>16</v>
      </c>
      <c r="B92" s="3">
        <v>1</v>
      </c>
      <c r="C92" s="3">
        <v>1</v>
      </c>
      <c r="D92" s="3">
        <v>62</v>
      </c>
      <c r="E92" s="3">
        <v>116</v>
      </c>
      <c r="F92" s="8">
        <v>2.41</v>
      </c>
      <c r="G92" s="8">
        <v>105.1</v>
      </c>
      <c r="I92" s="18">
        <f t="shared" si="1"/>
        <v>0.272965879265092</v>
      </c>
      <c r="J92" s="9">
        <v>10.4</v>
      </c>
      <c r="K92" s="9">
        <v>38.1</v>
      </c>
      <c r="L92" s="10">
        <v>1.99</v>
      </c>
      <c r="M92" s="10">
        <v>36.6</v>
      </c>
      <c r="N92" s="10">
        <v>18.4</v>
      </c>
      <c r="O92" s="52">
        <v>6.3</v>
      </c>
    </row>
    <row r="93" s="3" customFormat="1" spans="1:15">
      <c r="A93" s="1" t="s">
        <v>16</v>
      </c>
      <c r="B93" s="1">
        <v>1</v>
      </c>
      <c r="C93" s="3">
        <v>1</v>
      </c>
      <c r="D93" s="3">
        <v>67</v>
      </c>
      <c r="E93" s="3">
        <v>110</v>
      </c>
      <c r="F93" s="8">
        <v>2.05</v>
      </c>
      <c r="G93" s="8">
        <v>61.9</v>
      </c>
      <c r="H93" s="3">
        <v>56</v>
      </c>
      <c r="I93" s="18">
        <f t="shared" si="1"/>
        <v>0.232934131736527</v>
      </c>
      <c r="J93" s="9">
        <v>3.89</v>
      </c>
      <c r="K93" s="9">
        <v>16.7</v>
      </c>
      <c r="L93" s="10">
        <v>1.15</v>
      </c>
      <c r="M93" s="10">
        <v>29.1</v>
      </c>
      <c r="N93" s="10">
        <v>25.4</v>
      </c>
      <c r="O93" s="52">
        <v>3</v>
      </c>
    </row>
    <row r="94" s="3" customFormat="1" spans="1:15">
      <c r="A94" s="1" t="s">
        <v>16</v>
      </c>
      <c r="B94" s="3">
        <v>1</v>
      </c>
      <c r="C94" s="3">
        <v>0</v>
      </c>
      <c r="D94" s="3">
        <v>79</v>
      </c>
      <c r="E94" s="1">
        <v>94</v>
      </c>
      <c r="F94" s="8">
        <v>2.33</v>
      </c>
      <c r="G94" s="8">
        <v>129</v>
      </c>
      <c r="H94" s="3">
        <v>58</v>
      </c>
      <c r="I94" s="18">
        <f t="shared" si="1"/>
        <v>2.21134020618557</v>
      </c>
      <c r="J94" s="9">
        <v>4.29</v>
      </c>
      <c r="K94" s="9">
        <v>1.94</v>
      </c>
      <c r="L94" s="10">
        <v>1.98</v>
      </c>
      <c r="M94" s="10">
        <v>37.6</v>
      </c>
      <c r="N94" s="10">
        <v>19</v>
      </c>
      <c r="O94" s="52">
        <v>4.9</v>
      </c>
    </row>
    <row r="95" s="3" customFormat="1" spans="1:15">
      <c r="A95" s="1" t="s">
        <v>16</v>
      </c>
      <c r="B95" s="1">
        <v>1</v>
      </c>
      <c r="C95" s="3">
        <v>1</v>
      </c>
      <c r="D95" s="3">
        <v>69</v>
      </c>
      <c r="E95" s="3">
        <v>114</v>
      </c>
      <c r="F95" s="8">
        <v>2.21</v>
      </c>
      <c r="G95" s="8">
        <v>101.2</v>
      </c>
      <c r="H95" s="3">
        <v>60</v>
      </c>
      <c r="I95" s="18">
        <f t="shared" si="1"/>
        <v>0.385689354275742</v>
      </c>
      <c r="J95" s="9">
        <v>2.21</v>
      </c>
      <c r="K95" s="9">
        <v>5.73</v>
      </c>
      <c r="L95" s="10">
        <v>1.46</v>
      </c>
      <c r="M95" s="10">
        <v>34.8</v>
      </c>
      <c r="N95" s="10">
        <v>23.8</v>
      </c>
      <c r="O95" s="52">
        <v>4.6</v>
      </c>
    </row>
    <row r="96" s="3" customFormat="1" spans="1:15">
      <c r="A96" s="1" t="s">
        <v>16</v>
      </c>
      <c r="B96" s="3">
        <v>1</v>
      </c>
      <c r="C96" s="3">
        <v>1</v>
      </c>
      <c r="D96" s="3">
        <v>85</v>
      </c>
      <c r="E96" s="1">
        <v>80</v>
      </c>
      <c r="F96" s="8">
        <v>2.26</v>
      </c>
      <c r="G96" s="8">
        <v>165.9</v>
      </c>
      <c r="H96" s="3">
        <v>60</v>
      </c>
      <c r="I96" s="18">
        <f t="shared" si="1"/>
        <v>2.02380952380952</v>
      </c>
      <c r="J96" s="9">
        <v>11.9</v>
      </c>
      <c r="K96" s="9">
        <v>5.88</v>
      </c>
      <c r="L96" s="10">
        <v>0.646</v>
      </c>
      <c r="M96" s="10">
        <v>28.5</v>
      </c>
      <c r="N96" s="10">
        <v>44.1</v>
      </c>
      <c r="O96" s="10"/>
    </row>
    <row r="97" s="3" customFormat="1" spans="1:15">
      <c r="A97" s="1" t="s">
        <v>16</v>
      </c>
      <c r="B97" s="1">
        <v>1</v>
      </c>
      <c r="C97" s="3">
        <v>1</v>
      </c>
      <c r="D97" s="3">
        <v>50</v>
      </c>
      <c r="E97" s="3">
        <v>116</v>
      </c>
      <c r="F97" s="8">
        <v>2.04</v>
      </c>
      <c r="G97" s="8">
        <v>70</v>
      </c>
      <c r="H97" s="3">
        <v>62</v>
      </c>
      <c r="I97" s="18">
        <f t="shared" si="1"/>
        <v>7.63461538461539</v>
      </c>
      <c r="J97" s="9">
        <v>39.7</v>
      </c>
      <c r="K97" s="9">
        <v>5.2</v>
      </c>
      <c r="L97" s="10">
        <v>0.43</v>
      </c>
      <c r="M97" s="10">
        <v>28.8</v>
      </c>
      <c r="N97" s="10">
        <v>67.4</v>
      </c>
      <c r="O97" s="52">
        <v>2.5</v>
      </c>
    </row>
    <row r="98" s="3" customFormat="1" spans="1:15">
      <c r="A98" s="1" t="s">
        <v>16</v>
      </c>
      <c r="B98" s="3">
        <v>1</v>
      </c>
      <c r="C98" s="3">
        <v>0</v>
      </c>
      <c r="D98" s="3">
        <v>75</v>
      </c>
      <c r="E98" s="3">
        <v>107</v>
      </c>
      <c r="F98" s="8">
        <v>2.24</v>
      </c>
      <c r="G98" s="8">
        <v>64.4</v>
      </c>
      <c r="H98" s="3">
        <v>60</v>
      </c>
      <c r="I98" s="18">
        <f t="shared" si="1"/>
        <v>0.0835164835164835</v>
      </c>
      <c r="J98" s="9">
        <v>22.8</v>
      </c>
      <c r="K98" s="9">
        <v>273</v>
      </c>
      <c r="L98" s="10">
        <v>1.83</v>
      </c>
      <c r="M98" s="10">
        <v>31.3</v>
      </c>
      <c r="N98" s="10">
        <v>17.1</v>
      </c>
      <c r="O98" s="52">
        <v>3.5</v>
      </c>
    </row>
    <row r="99" s="3" customFormat="1" spans="1:15">
      <c r="A99" s="1" t="s">
        <v>16</v>
      </c>
      <c r="B99" s="1">
        <v>1</v>
      </c>
      <c r="C99" s="3">
        <v>1</v>
      </c>
      <c r="D99" s="3">
        <v>48</v>
      </c>
      <c r="E99" s="3">
        <v>134</v>
      </c>
      <c r="F99" s="8">
        <v>2.22</v>
      </c>
      <c r="G99" s="8">
        <v>106.8</v>
      </c>
      <c r="H99" s="3">
        <v>33</v>
      </c>
      <c r="I99" s="18">
        <f t="shared" si="1"/>
        <v>40</v>
      </c>
      <c r="J99" s="9">
        <v>37.6</v>
      </c>
      <c r="K99" s="9">
        <v>0.94</v>
      </c>
      <c r="L99" s="10">
        <v>0.74</v>
      </c>
      <c r="M99" s="10">
        <v>36.8</v>
      </c>
      <c r="N99" s="10">
        <v>49.9</v>
      </c>
      <c r="O99" s="52">
        <v>3.21</v>
      </c>
    </row>
    <row r="100" s="3" customFormat="1" spans="1:15">
      <c r="A100" s="1" t="s">
        <v>16</v>
      </c>
      <c r="B100" s="3">
        <v>1</v>
      </c>
      <c r="C100" s="3">
        <v>1</v>
      </c>
      <c r="D100" s="3">
        <v>69</v>
      </c>
      <c r="E100" s="3">
        <v>120</v>
      </c>
      <c r="F100" s="8">
        <v>2.24</v>
      </c>
      <c r="G100" s="8">
        <v>75.1</v>
      </c>
      <c r="H100" s="3">
        <v>2</v>
      </c>
      <c r="I100" s="18">
        <f t="shared" si="1"/>
        <v>3.625</v>
      </c>
      <c r="J100" s="9">
        <v>4.35</v>
      </c>
      <c r="K100" s="9">
        <v>1.2</v>
      </c>
      <c r="L100" s="10">
        <v>2.07</v>
      </c>
      <c r="M100" s="10">
        <v>37.1</v>
      </c>
      <c r="N100" s="10">
        <v>17.9</v>
      </c>
      <c r="O100" s="52">
        <v>2.58</v>
      </c>
    </row>
    <row r="101" s="3" customFormat="1" ht="15" customHeight="1" spans="1:15">
      <c r="A101" s="1" t="s">
        <v>16</v>
      </c>
      <c r="B101" s="1">
        <v>1</v>
      </c>
      <c r="C101" s="3">
        <v>1</v>
      </c>
      <c r="D101" s="3">
        <v>62</v>
      </c>
      <c r="E101" s="1">
        <v>96</v>
      </c>
      <c r="F101" s="8">
        <v>2.25</v>
      </c>
      <c r="G101" s="8">
        <v>101</v>
      </c>
      <c r="H101" s="3">
        <v>34</v>
      </c>
      <c r="I101" s="18">
        <f t="shared" si="1"/>
        <v>1.812734082397</v>
      </c>
      <c r="J101" s="9">
        <v>4.84</v>
      </c>
      <c r="K101" s="9">
        <v>2.67</v>
      </c>
      <c r="L101" s="10">
        <v>1.13</v>
      </c>
      <c r="M101" s="10">
        <v>33.8</v>
      </c>
      <c r="N101" s="10">
        <v>30</v>
      </c>
      <c r="O101" s="52">
        <v>7.8</v>
      </c>
    </row>
    <row r="102" s="3" customFormat="1" ht="42" customHeight="1" spans="1:15">
      <c r="A102" s="1" t="s">
        <v>16</v>
      </c>
      <c r="B102" s="3">
        <v>1</v>
      </c>
      <c r="C102" s="3">
        <v>1</v>
      </c>
      <c r="D102" s="3">
        <v>74</v>
      </c>
      <c r="E102" s="1">
        <v>51</v>
      </c>
      <c r="F102" s="8">
        <v>1.72</v>
      </c>
      <c r="G102" s="8">
        <v>283</v>
      </c>
      <c r="H102" s="3">
        <v>20</v>
      </c>
      <c r="I102" s="18">
        <f t="shared" si="1"/>
        <v>0.0239644970414201</v>
      </c>
      <c r="J102" s="9">
        <v>81</v>
      </c>
      <c r="K102" s="9">
        <v>3380</v>
      </c>
      <c r="L102" s="10">
        <v>0.16</v>
      </c>
      <c r="M102" s="10">
        <v>16.8</v>
      </c>
      <c r="N102" s="10">
        <v>102.9</v>
      </c>
      <c r="O102" s="52">
        <v>42.6</v>
      </c>
    </row>
    <row r="103" s="3" customFormat="1" spans="1:15">
      <c r="A103" s="1" t="s">
        <v>16</v>
      </c>
      <c r="B103" s="1">
        <v>1</v>
      </c>
      <c r="C103" s="3">
        <v>1</v>
      </c>
      <c r="D103" s="3">
        <v>68</v>
      </c>
      <c r="E103" s="1">
        <v>96</v>
      </c>
      <c r="F103" s="8">
        <v>2.45</v>
      </c>
      <c r="G103" s="8">
        <v>88.4</v>
      </c>
      <c r="H103" s="3">
        <v>25</v>
      </c>
      <c r="I103" s="18">
        <f t="shared" si="1"/>
        <v>3.02092050209205</v>
      </c>
      <c r="J103" s="9">
        <v>72.2</v>
      </c>
      <c r="K103" s="9">
        <v>23.9</v>
      </c>
      <c r="L103" s="10">
        <v>1.48</v>
      </c>
      <c r="M103" s="10">
        <v>36.1</v>
      </c>
      <c r="N103" s="10">
        <v>24.4</v>
      </c>
      <c r="O103" s="52">
        <v>2.9</v>
      </c>
    </row>
    <row r="104" s="3" customFormat="1" spans="1:15">
      <c r="A104" s="1" t="s">
        <v>16</v>
      </c>
      <c r="B104" s="3">
        <v>1</v>
      </c>
      <c r="C104" s="3">
        <v>1</v>
      </c>
      <c r="D104" s="3">
        <v>65</v>
      </c>
      <c r="E104" s="1">
        <v>82</v>
      </c>
      <c r="F104" s="8">
        <v>1.94</v>
      </c>
      <c r="G104" s="8">
        <v>77.1</v>
      </c>
      <c r="H104" s="3">
        <v>26</v>
      </c>
      <c r="I104" s="18">
        <f t="shared" si="1"/>
        <v>0.0103741496598639</v>
      </c>
      <c r="J104" s="9">
        <v>0.61</v>
      </c>
      <c r="K104" s="9">
        <v>58.8</v>
      </c>
      <c r="L104" s="10">
        <v>0.37</v>
      </c>
      <c r="M104" s="10">
        <v>24.1</v>
      </c>
      <c r="N104" s="10">
        <v>65.1</v>
      </c>
      <c r="O104" s="52">
        <v>7.3</v>
      </c>
    </row>
    <row r="105" s="3" customFormat="1" spans="1:15">
      <c r="A105" s="1" t="s">
        <v>16</v>
      </c>
      <c r="B105" s="1">
        <v>1</v>
      </c>
      <c r="C105" s="3">
        <v>1</v>
      </c>
      <c r="D105" s="3">
        <v>53</v>
      </c>
      <c r="E105" s="3">
        <v>114</v>
      </c>
      <c r="F105" s="8">
        <v>2.36</v>
      </c>
      <c r="G105" s="8">
        <v>98.6</v>
      </c>
      <c r="H105" s="3">
        <v>28</v>
      </c>
      <c r="I105" s="18">
        <f t="shared" si="1"/>
        <v>0.288235294117647</v>
      </c>
      <c r="J105" s="9">
        <v>2.45</v>
      </c>
      <c r="K105" s="9">
        <v>8.5</v>
      </c>
      <c r="L105" s="10">
        <v>2.18</v>
      </c>
      <c r="M105" s="10">
        <v>36.2</v>
      </c>
      <c r="N105" s="10">
        <v>16.6</v>
      </c>
      <c r="O105" s="52">
        <v>4.6</v>
      </c>
    </row>
    <row r="106" s="3" customFormat="1" spans="1:15">
      <c r="A106" s="1" t="s">
        <v>16</v>
      </c>
      <c r="B106" s="3">
        <v>1</v>
      </c>
      <c r="C106" s="3">
        <v>1</v>
      </c>
      <c r="D106" s="3">
        <v>77</v>
      </c>
      <c r="E106" s="1">
        <v>91</v>
      </c>
      <c r="F106" s="8">
        <v>2.14</v>
      </c>
      <c r="G106" s="8">
        <v>90.5</v>
      </c>
      <c r="H106" s="3">
        <v>30</v>
      </c>
      <c r="I106" s="18">
        <f t="shared" si="1"/>
        <v>0.296116504854369</v>
      </c>
      <c r="J106" s="9">
        <v>1.83</v>
      </c>
      <c r="K106" s="9">
        <v>6.18</v>
      </c>
      <c r="L106" s="10">
        <v>0.67</v>
      </c>
      <c r="M106" s="10">
        <v>30</v>
      </c>
      <c r="N106" s="10">
        <v>44.7</v>
      </c>
      <c r="O106" s="52">
        <v>11.9</v>
      </c>
    </row>
    <row r="107" s="3" customFormat="1" spans="1:15">
      <c r="A107" s="1" t="s">
        <v>16</v>
      </c>
      <c r="B107" s="1">
        <v>1</v>
      </c>
      <c r="C107" s="3">
        <v>0</v>
      </c>
      <c r="D107" s="3">
        <v>54</v>
      </c>
      <c r="E107" s="3">
        <v>102</v>
      </c>
      <c r="F107" s="8">
        <v>2.85</v>
      </c>
      <c r="G107" s="8">
        <v>65.1</v>
      </c>
      <c r="H107" s="3">
        <v>20</v>
      </c>
      <c r="I107" s="18">
        <f t="shared" si="1"/>
        <v>85.6435643564356</v>
      </c>
      <c r="J107" s="9">
        <v>346</v>
      </c>
      <c r="K107" s="9">
        <v>4.04</v>
      </c>
      <c r="L107" s="10">
        <v>0.88</v>
      </c>
      <c r="M107" s="10">
        <v>37.3</v>
      </c>
      <c r="N107" s="10">
        <v>42.3</v>
      </c>
      <c r="O107" s="52">
        <v>9</v>
      </c>
    </row>
    <row r="108" s="3" customFormat="1" spans="1:15">
      <c r="A108" s="1" t="s">
        <v>16</v>
      </c>
      <c r="B108" s="3">
        <v>1</v>
      </c>
      <c r="C108" s="3">
        <v>0</v>
      </c>
      <c r="D108" s="3">
        <v>57</v>
      </c>
      <c r="E108" s="1">
        <v>86</v>
      </c>
      <c r="F108" s="8">
        <v>2.02</v>
      </c>
      <c r="G108" s="8">
        <v>44.7</v>
      </c>
      <c r="H108" s="3">
        <v>15</v>
      </c>
      <c r="I108" s="18">
        <f t="shared" si="1"/>
        <v>17.4666666666667</v>
      </c>
      <c r="J108" s="9">
        <v>26.2</v>
      </c>
      <c r="K108" s="9">
        <v>1.5</v>
      </c>
      <c r="L108" s="10">
        <v>0.67</v>
      </c>
      <c r="M108" s="10">
        <v>31.9</v>
      </c>
      <c r="N108" s="10">
        <v>47.6</v>
      </c>
      <c r="O108" s="52">
        <v>6.3</v>
      </c>
    </row>
    <row r="109" s="3" customFormat="1" spans="1:15">
      <c r="A109" s="1" t="s">
        <v>16</v>
      </c>
      <c r="B109" s="1">
        <v>1</v>
      </c>
      <c r="C109" s="3">
        <v>0</v>
      </c>
      <c r="D109" s="3">
        <v>74</v>
      </c>
      <c r="E109" s="1">
        <v>97</v>
      </c>
      <c r="F109" s="8">
        <v>2.56</v>
      </c>
      <c r="G109" s="8">
        <v>82.4</v>
      </c>
      <c r="H109" s="3">
        <v>23</v>
      </c>
      <c r="I109" s="18">
        <f t="shared" si="1"/>
        <v>131.636363636364</v>
      </c>
      <c r="J109" s="9">
        <v>72.4</v>
      </c>
      <c r="K109" s="9">
        <v>0.55</v>
      </c>
      <c r="L109" s="10">
        <v>0.62</v>
      </c>
      <c r="M109" s="10">
        <v>36.2</v>
      </c>
      <c r="N109" s="10">
        <v>58.3</v>
      </c>
      <c r="O109" s="52">
        <v>7.2</v>
      </c>
    </row>
    <row r="110" s="3" customFormat="1" spans="1:15">
      <c r="A110" s="1" t="s">
        <v>16</v>
      </c>
      <c r="B110" s="3">
        <v>1</v>
      </c>
      <c r="C110" s="3">
        <v>1</v>
      </c>
      <c r="D110" s="3">
        <v>69</v>
      </c>
      <c r="E110" s="1">
        <v>99</v>
      </c>
      <c r="F110" s="8">
        <v>2.28</v>
      </c>
      <c r="G110" s="8">
        <v>241</v>
      </c>
      <c r="H110" s="3">
        <v>16</v>
      </c>
      <c r="I110" s="18">
        <f t="shared" si="1"/>
        <v>551.724137931035</v>
      </c>
      <c r="J110" s="9">
        <v>51200</v>
      </c>
      <c r="K110" s="9">
        <v>92.8</v>
      </c>
      <c r="L110" s="10"/>
      <c r="M110" s="10">
        <v>35.5</v>
      </c>
      <c r="N110" s="10">
        <v>50.9</v>
      </c>
      <c r="O110" s="10">
        <v>4.5</v>
      </c>
    </row>
    <row r="111" s="3" customFormat="1" spans="1:15">
      <c r="A111" s="1" t="s">
        <v>16</v>
      </c>
      <c r="B111" s="1">
        <v>1</v>
      </c>
      <c r="C111" s="3">
        <v>0</v>
      </c>
      <c r="D111" s="3">
        <v>49</v>
      </c>
      <c r="E111" s="3">
        <v>107</v>
      </c>
      <c r="F111" s="8">
        <v>2.31</v>
      </c>
      <c r="G111" s="8">
        <v>69.9</v>
      </c>
      <c r="H111" s="3">
        <v>5</v>
      </c>
      <c r="I111" s="18">
        <f t="shared" si="1"/>
        <v>3.63036303630363</v>
      </c>
      <c r="J111" s="9">
        <v>33</v>
      </c>
      <c r="K111" s="9">
        <v>9.09</v>
      </c>
      <c r="L111" s="10">
        <v>1.44</v>
      </c>
      <c r="M111" s="10">
        <v>37.8</v>
      </c>
      <c r="N111" s="10">
        <v>26.2</v>
      </c>
      <c r="O111" s="10">
        <v>2.3</v>
      </c>
    </row>
    <row r="112" s="3" customFormat="1" spans="1:15">
      <c r="A112" s="1" t="s">
        <v>16</v>
      </c>
      <c r="B112" s="3">
        <v>1</v>
      </c>
      <c r="C112" s="3">
        <v>0</v>
      </c>
      <c r="D112" s="3">
        <v>57</v>
      </c>
      <c r="E112" s="1">
        <v>96</v>
      </c>
      <c r="F112" s="8">
        <v>2.69</v>
      </c>
      <c r="G112" s="8">
        <v>85.5</v>
      </c>
      <c r="H112" s="3">
        <v>45</v>
      </c>
      <c r="I112" s="18">
        <f t="shared" si="1"/>
        <v>8.7431693989071</v>
      </c>
      <c r="J112" s="9">
        <v>160</v>
      </c>
      <c r="K112" s="9">
        <v>18.3</v>
      </c>
      <c r="L112" s="10">
        <v>1.48</v>
      </c>
      <c r="M112" s="10">
        <v>35.7</v>
      </c>
      <c r="N112" s="10">
        <v>24.1</v>
      </c>
      <c r="O112" s="52">
        <v>4.3</v>
      </c>
    </row>
    <row r="113" s="3" customFormat="1" ht="55" customHeight="1" spans="1:15">
      <c r="A113" s="1" t="s">
        <v>16</v>
      </c>
      <c r="B113" s="1">
        <v>1</v>
      </c>
      <c r="C113" s="3">
        <v>1</v>
      </c>
      <c r="D113" s="3">
        <v>59</v>
      </c>
      <c r="E113" s="3">
        <v>102</v>
      </c>
      <c r="F113" s="8">
        <v>2.05</v>
      </c>
      <c r="G113" s="8">
        <v>63</v>
      </c>
      <c r="H113" s="3">
        <v>71</v>
      </c>
      <c r="I113" s="18">
        <f t="shared" si="1"/>
        <v>6.68867924528302</v>
      </c>
      <c r="J113" s="9">
        <v>7.09</v>
      </c>
      <c r="K113" s="9">
        <v>1.06</v>
      </c>
      <c r="L113" s="10">
        <v>1.04</v>
      </c>
      <c r="M113" s="10">
        <v>31.9</v>
      </c>
      <c r="N113" s="10">
        <v>30.8</v>
      </c>
      <c r="O113" s="52">
        <v>3.87</v>
      </c>
    </row>
    <row r="114" s="3" customFormat="1" spans="1:15">
      <c r="A114" s="1" t="s">
        <v>16</v>
      </c>
      <c r="B114" s="3">
        <v>1</v>
      </c>
      <c r="C114" s="3">
        <v>0</v>
      </c>
      <c r="D114" s="3">
        <v>84</v>
      </c>
      <c r="E114" s="1">
        <v>70</v>
      </c>
      <c r="F114" s="8">
        <v>2.02</v>
      </c>
      <c r="G114" s="8">
        <v>44.3</v>
      </c>
      <c r="H114" s="3">
        <v>50</v>
      </c>
      <c r="I114" s="18">
        <f t="shared" si="1"/>
        <v>7.22413793103448</v>
      </c>
      <c r="J114" s="9">
        <v>83.8</v>
      </c>
      <c r="K114" s="9">
        <v>11.6</v>
      </c>
      <c r="L114" s="10">
        <v>0.46</v>
      </c>
      <c r="M114" s="10">
        <v>23</v>
      </c>
      <c r="N114" s="10">
        <v>50.3</v>
      </c>
      <c r="O114" s="52">
        <v>3.5</v>
      </c>
    </row>
    <row r="115" s="3" customFormat="1" spans="1:15">
      <c r="A115" s="1" t="s">
        <v>16</v>
      </c>
      <c r="B115" s="1">
        <v>1</v>
      </c>
      <c r="C115" s="3">
        <v>1</v>
      </c>
      <c r="D115" s="3">
        <v>71</v>
      </c>
      <c r="E115" s="1">
        <v>51</v>
      </c>
      <c r="F115" s="8">
        <v>2.16</v>
      </c>
      <c r="G115" s="8">
        <v>116</v>
      </c>
      <c r="H115" s="3">
        <v>55</v>
      </c>
      <c r="I115" s="18">
        <f t="shared" si="1"/>
        <v>8.13186813186813</v>
      </c>
      <c r="J115" s="9">
        <v>22.2</v>
      </c>
      <c r="K115" s="9">
        <v>2.73</v>
      </c>
      <c r="L115" s="10">
        <v>0.19</v>
      </c>
      <c r="M115" s="10">
        <v>20</v>
      </c>
      <c r="N115" s="10">
        <v>104.5</v>
      </c>
      <c r="O115" s="10">
        <v>4</v>
      </c>
    </row>
    <row r="116" s="3" customFormat="1" spans="1:15">
      <c r="A116" s="1" t="s">
        <v>16</v>
      </c>
      <c r="B116" s="3">
        <v>1</v>
      </c>
      <c r="C116" s="3">
        <v>1</v>
      </c>
      <c r="D116" s="3">
        <v>80</v>
      </c>
      <c r="E116" s="1">
        <v>65</v>
      </c>
      <c r="F116" s="8">
        <v>2.31</v>
      </c>
      <c r="G116" s="8">
        <v>73.7</v>
      </c>
      <c r="H116" s="3">
        <v>67</v>
      </c>
      <c r="I116" s="18">
        <f t="shared" si="1"/>
        <v>0.138732394366197</v>
      </c>
      <c r="J116" s="9">
        <v>1.97</v>
      </c>
      <c r="K116" s="9">
        <v>14.2</v>
      </c>
      <c r="L116" s="10">
        <v>0.51</v>
      </c>
      <c r="M116" s="10">
        <v>34</v>
      </c>
      <c r="N116" s="10">
        <v>66.7</v>
      </c>
      <c r="O116" s="52">
        <v>4.5</v>
      </c>
    </row>
    <row r="117" s="3" customFormat="1" ht="56" customHeight="1" spans="1:15">
      <c r="A117" s="1" t="s">
        <v>16</v>
      </c>
      <c r="B117" s="1">
        <v>1</v>
      </c>
      <c r="C117" s="3">
        <v>1</v>
      </c>
      <c r="D117" s="3">
        <v>58</v>
      </c>
      <c r="E117" s="1">
        <v>83</v>
      </c>
      <c r="F117" s="8">
        <v>2.34</v>
      </c>
      <c r="G117" s="8">
        <v>121.8</v>
      </c>
      <c r="H117" s="3">
        <v>22</v>
      </c>
      <c r="I117" s="18">
        <f t="shared" si="1"/>
        <v>77.5675675675676</v>
      </c>
      <c r="J117" s="9">
        <v>287</v>
      </c>
      <c r="K117" s="9">
        <v>3.7</v>
      </c>
      <c r="L117" s="10">
        <v>2.67</v>
      </c>
      <c r="M117" s="10">
        <v>43.6</v>
      </c>
      <c r="N117" s="10">
        <v>16.3</v>
      </c>
      <c r="O117" s="52">
        <v>4.1</v>
      </c>
    </row>
    <row r="118" s="3" customFormat="1" spans="1:15">
      <c r="A118" s="1" t="s">
        <v>16</v>
      </c>
      <c r="B118" s="3">
        <v>1</v>
      </c>
      <c r="C118" s="3">
        <v>0</v>
      </c>
      <c r="D118" s="3">
        <v>66</v>
      </c>
      <c r="E118" s="1">
        <v>67</v>
      </c>
      <c r="F118" s="8">
        <v>2.15</v>
      </c>
      <c r="G118" s="8">
        <v>75.7</v>
      </c>
      <c r="H118" s="3">
        <v>15</v>
      </c>
      <c r="I118" s="18">
        <f t="shared" si="1"/>
        <v>6.73913043478261</v>
      </c>
      <c r="J118" s="9">
        <v>124</v>
      </c>
      <c r="K118" s="9">
        <v>18.4</v>
      </c>
      <c r="L118" s="10">
        <v>1.33</v>
      </c>
      <c r="M118" s="10">
        <v>36.7</v>
      </c>
      <c r="N118" s="10">
        <v>27.5</v>
      </c>
      <c r="O118" s="52">
        <v>3.7</v>
      </c>
    </row>
    <row r="119" s="3" customFormat="1" ht="29" customHeight="1" spans="1:15">
      <c r="A119" s="1" t="s">
        <v>16</v>
      </c>
      <c r="B119" s="1">
        <v>1</v>
      </c>
      <c r="C119" s="3">
        <v>1</v>
      </c>
      <c r="D119" s="3">
        <v>53</v>
      </c>
      <c r="E119" s="1">
        <v>95</v>
      </c>
      <c r="F119" s="8">
        <v>3.45</v>
      </c>
      <c r="G119" s="8">
        <v>274.6</v>
      </c>
      <c r="H119" s="3">
        <v>56</v>
      </c>
      <c r="I119" s="18">
        <f t="shared" si="1"/>
        <v>7.57272727272727</v>
      </c>
      <c r="J119" s="9">
        <v>83.3</v>
      </c>
      <c r="K119" s="9">
        <v>11</v>
      </c>
      <c r="L119" s="10">
        <v>1.75</v>
      </c>
      <c r="M119" s="10">
        <v>36.1</v>
      </c>
      <c r="N119" s="10">
        <v>20.6</v>
      </c>
      <c r="O119" s="52">
        <v>2.9</v>
      </c>
    </row>
    <row r="120" s="3" customFormat="1" ht="29" customHeight="1" spans="1:15">
      <c r="A120" s="1" t="s">
        <v>16</v>
      </c>
      <c r="B120" s="3">
        <v>1</v>
      </c>
      <c r="C120" s="3">
        <v>1</v>
      </c>
      <c r="D120" s="3">
        <v>58</v>
      </c>
      <c r="E120" s="1">
        <v>90</v>
      </c>
      <c r="F120" s="8">
        <v>2.33</v>
      </c>
      <c r="G120" s="8">
        <v>66.5</v>
      </c>
      <c r="H120" s="3">
        <v>58</v>
      </c>
      <c r="I120" s="18">
        <f t="shared" si="1"/>
        <v>3.73076923076923</v>
      </c>
      <c r="J120" s="9">
        <v>19.4</v>
      </c>
      <c r="K120" s="9">
        <v>5.2</v>
      </c>
      <c r="L120" s="10">
        <v>1.8</v>
      </c>
      <c r="M120" s="10">
        <v>36.1</v>
      </c>
      <c r="N120" s="10">
        <v>20.1</v>
      </c>
      <c r="O120" s="52">
        <v>3.4</v>
      </c>
    </row>
    <row r="121" s="3" customFormat="1" spans="1:15">
      <c r="A121" s="1" t="s">
        <v>16</v>
      </c>
      <c r="B121" s="1">
        <v>1</v>
      </c>
      <c r="C121" s="3">
        <v>1</v>
      </c>
      <c r="D121" s="3">
        <v>66</v>
      </c>
      <c r="E121" s="1">
        <v>99</v>
      </c>
      <c r="F121" s="8">
        <v>2.37</v>
      </c>
      <c r="G121" s="8">
        <v>75.4</v>
      </c>
      <c r="H121" s="3">
        <v>53</v>
      </c>
      <c r="I121" s="18">
        <f t="shared" si="1"/>
        <v>0.230939226519337</v>
      </c>
      <c r="J121" s="9">
        <v>4.18</v>
      </c>
      <c r="K121" s="9">
        <v>18.1</v>
      </c>
      <c r="L121" s="10">
        <v>0.72</v>
      </c>
      <c r="M121" s="10">
        <v>36.2</v>
      </c>
      <c r="N121" s="10">
        <v>50.3</v>
      </c>
      <c r="O121" s="52">
        <v>2.5</v>
      </c>
    </row>
    <row r="122" s="3" customFormat="1" ht="31" customHeight="1" spans="1:15">
      <c r="A122" s="1" t="s">
        <v>16</v>
      </c>
      <c r="B122" s="3">
        <v>1</v>
      </c>
      <c r="C122" s="3">
        <v>1</v>
      </c>
      <c r="D122" s="3">
        <v>50</v>
      </c>
      <c r="E122" s="1">
        <v>85</v>
      </c>
      <c r="F122" s="8">
        <v>2.8</v>
      </c>
      <c r="G122" s="8">
        <v>171.8</v>
      </c>
      <c r="H122" s="3">
        <v>70</v>
      </c>
      <c r="I122" s="18">
        <f t="shared" si="1"/>
        <v>13.4976525821596</v>
      </c>
      <c r="J122" s="9">
        <v>115</v>
      </c>
      <c r="K122" s="9">
        <v>8.52</v>
      </c>
      <c r="L122" s="10">
        <v>0.23</v>
      </c>
      <c r="M122" s="10">
        <v>27.8</v>
      </c>
      <c r="N122" s="10">
        <v>123.5</v>
      </c>
      <c r="O122" s="52">
        <v>5.1</v>
      </c>
    </row>
    <row r="123" s="3" customFormat="1" spans="1:15">
      <c r="A123" s="1" t="s">
        <v>16</v>
      </c>
      <c r="B123" s="1">
        <v>1</v>
      </c>
      <c r="C123" s="3">
        <v>0</v>
      </c>
      <c r="D123" s="3">
        <v>63</v>
      </c>
      <c r="E123" s="1">
        <v>61</v>
      </c>
      <c r="F123" s="8">
        <v>1.75</v>
      </c>
      <c r="G123" s="8">
        <v>84.5</v>
      </c>
      <c r="H123" s="3">
        <v>45</v>
      </c>
      <c r="I123" s="18">
        <f t="shared" si="1"/>
        <v>5.60869565217391</v>
      </c>
      <c r="J123" s="9">
        <v>25.8</v>
      </c>
      <c r="K123" s="9">
        <v>4.6</v>
      </c>
      <c r="L123" s="10">
        <v>1.5</v>
      </c>
      <c r="M123" s="10">
        <v>25.4</v>
      </c>
      <c r="N123" s="10">
        <v>16.9</v>
      </c>
      <c r="O123" s="52">
        <v>4.4</v>
      </c>
    </row>
    <row r="124" s="3" customFormat="1" spans="1:15">
      <c r="A124" s="1" t="s">
        <v>16</v>
      </c>
      <c r="B124" s="3">
        <v>1</v>
      </c>
      <c r="C124" s="3">
        <v>0</v>
      </c>
      <c r="D124" s="3">
        <v>63</v>
      </c>
      <c r="E124" s="1">
        <v>77</v>
      </c>
      <c r="F124" s="8">
        <v>3.33</v>
      </c>
      <c r="G124" s="8">
        <v>245.9</v>
      </c>
      <c r="H124" s="3">
        <v>24</v>
      </c>
      <c r="I124" s="18">
        <f t="shared" si="1"/>
        <v>222.699386503067</v>
      </c>
      <c r="J124" s="9">
        <v>3630</v>
      </c>
      <c r="K124" s="9">
        <v>16.3</v>
      </c>
      <c r="L124" s="10">
        <v>2.14</v>
      </c>
      <c r="M124" s="10">
        <v>36.3</v>
      </c>
      <c r="N124" s="10">
        <v>17</v>
      </c>
      <c r="O124" s="52">
        <v>16.2</v>
      </c>
    </row>
    <row r="125" s="3" customFormat="1" spans="1:15">
      <c r="A125" s="1" t="s">
        <v>16</v>
      </c>
      <c r="B125" s="1">
        <v>1</v>
      </c>
      <c r="C125" s="3">
        <v>1</v>
      </c>
      <c r="D125" s="3">
        <v>59</v>
      </c>
      <c r="E125" s="1">
        <v>93</v>
      </c>
      <c r="F125" s="8">
        <v>2.26</v>
      </c>
      <c r="G125" s="8">
        <v>158</v>
      </c>
      <c r="H125" s="3">
        <v>56</v>
      </c>
      <c r="I125" s="18">
        <f t="shared" si="1"/>
        <v>5.6441717791411</v>
      </c>
      <c r="J125" s="9">
        <v>184</v>
      </c>
      <c r="K125" s="9">
        <v>32.6</v>
      </c>
      <c r="L125" s="10">
        <v>17</v>
      </c>
      <c r="M125" s="10">
        <v>28.8</v>
      </c>
      <c r="N125" s="10">
        <v>17</v>
      </c>
      <c r="O125" s="52">
        <v>5.7</v>
      </c>
    </row>
    <row r="126" s="3" customFormat="1" spans="1:15">
      <c r="A126" s="1" t="s">
        <v>16</v>
      </c>
      <c r="B126" s="3">
        <v>1</v>
      </c>
      <c r="C126" s="3">
        <v>1</v>
      </c>
      <c r="D126" s="3">
        <v>58</v>
      </c>
      <c r="E126" s="1">
        <v>78</v>
      </c>
      <c r="F126" s="8">
        <v>3.64</v>
      </c>
      <c r="G126" s="8">
        <v>162.7</v>
      </c>
      <c r="H126" s="3">
        <v>25</v>
      </c>
      <c r="I126" s="18">
        <f t="shared" si="1"/>
        <v>0.2625</v>
      </c>
      <c r="J126" s="9">
        <v>2.94</v>
      </c>
      <c r="K126" s="9">
        <v>11.2</v>
      </c>
      <c r="L126" s="10">
        <v>0.45</v>
      </c>
      <c r="M126" s="10">
        <v>29.9</v>
      </c>
      <c r="N126" s="10">
        <v>66.2</v>
      </c>
      <c r="O126" s="52">
        <v>3.8</v>
      </c>
    </row>
    <row r="127" s="3" customFormat="1" spans="1:15">
      <c r="A127" s="1" t="s">
        <v>16</v>
      </c>
      <c r="B127" s="1">
        <v>1</v>
      </c>
      <c r="C127" s="3">
        <v>1</v>
      </c>
      <c r="D127" s="3">
        <v>70</v>
      </c>
      <c r="E127" s="1">
        <v>68</v>
      </c>
      <c r="F127" s="8">
        <v>1.89</v>
      </c>
      <c r="G127" s="8">
        <v>183.5</v>
      </c>
      <c r="H127" s="3">
        <v>38</v>
      </c>
      <c r="I127" s="18">
        <f t="shared" si="1"/>
        <v>0.023448275862069</v>
      </c>
      <c r="J127" s="9">
        <v>0.68</v>
      </c>
      <c r="K127" s="9">
        <v>29</v>
      </c>
      <c r="L127" s="10">
        <v>0.49</v>
      </c>
      <c r="M127" s="10">
        <v>25.9</v>
      </c>
      <c r="N127" s="10">
        <v>52.5</v>
      </c>
      <c r="O127" s="52">
        <v>14.1</v>
      </c>
    </row>
    <row r="128" s="3" customFormat="1" spans="1:15">
      <c r="A128" s="1" t="s">
        <v>16</v>
      </c>
      <c r="B128" s="3">
        <v>1</v>
      </c>
      <c r="C128" s="3">
        <v>1</v>
      </c>
      <c r="D128" s="3">
        <v>65</v>
      </c>
      <c r="E128" s="1">
        <v>54</v>
      </c>
      <c r="F128" s="8">
        <v>2.19</v>
      </c>
      <c r="G128" s="8">
        <v>591.5</v>
      </c>
      <c r="H128" s="3">
        <v>33</v>
      </c>
      <c r="I128" s="18">
        <f t="shared" si="1"/>
        <v>0.0659259259259259</v>
      </c>
      <c r="J128" s="9">
        <v>1.78</v>
      </c>
      <c r="K128" s="9">
        <v>27</v>
      </c>
      <c r="L128" s="10">
        <v>1.52</v>
      </c>
      <c r="M128" s="10">
        <v>38.5</v>
      </c>
      <c r="N128" s="10">
        <v>25.4</v>
      </c>
      <c r="O128" s="52">
        <v>27.7</v>
      </c>
    </row>
    <row r="129" s="3" customFormat="1" spans="1:15">
      <c r="A129" s="1" t="s">
        <v>16</v>
      </c>
      <c r="B129" s="1">
        <v>1</v>
      </c>
      <c r="C129" s="3">
        <v>1</v>
      </c>
      <c r="D129" s="3">
        <v>70</v>
      </c>
      <c r="E129" s="1">
        <v>86</v>
      </c>
      <c r="F129" s="8">
        <v>2.05</v>
      </c>
      <c r="G129" s="8">
        <v>119.6</v>
      </c>
      <c r="H129" s="3">
        <v>120</v>
      </c>
      <c r="I129" s="18">
        <f t="shared" si="1"/>
        <v>0.0362903225806452</v>
      </c>
      <c r="J129" s="9">
        <v>2.7</v>
      </c>
      <c r="K129" s="9">
        <v>74.4</v>
      </c>
      <c r="L129" s="10">
        <v>0.27</v>
      </c>
      <c r="M129" s="10">
        <v>21.6</v>
      </c>
      <c r="N129" s="10">
        <v>79</v>
      </c>
      <c r="O129" s="52">
        <v>4.01</v>
      </c>
    </row>
    <row r="130" s="3" customFormat="1" spans="1:15">
      <c r="A130" s="1" t="s">
        <v>16</v>
      </c>
      <c r="B130" s="3">
        <v>1</v>
      </c>
      <c r="C130" s="3">
        <v>1</v>
      </c>
      <c r="D130" s="3">
        <v>71</v>
      </c>
      <c r="E130" s="1">
        <v>84</v>
      </c>
      <c r="F130" s="8">
        <v>2.15</v>
      </c>
      <c r="G130" s="8">
        <v>77.1</v>
      </c>
      <c r="H130" s="3">
        <v>58</v>
      </c>
      <c r="I130" s="18">
        <f t="shared" si="1"/>
        <v>3.72916666666667</v>
      </c>
      <c r="J130" s="9">
        <v>35.8</v>
      </c>
      <c r="K130" s="9">
        <v>9.6</v>
      </c>
      <c r="L130" s="10">
        <v>1.03</v>
      </c>
      <c r="M130" s="10">
        <v>36.1</v>
      </c>
      <c r="N130" s="10">
        <v>35.2</v>
      </c>
      <c r="O130" s="52">
        <v>4.5</v>
      </c>
    </row>
    <row r="131" s="3" customFormat="1" spans="1:15">
      <c r="A131" s="1" t="s">
        <v>16</v>
      </c>
      <c r="B131" s="1">
        <v>1</v>
      </c>
      <c r="C131" s="3">
        <v>0</v>
      </c>
      <c r="D131" s="3">
        <v>78</v>
      </c>
      <c r="E131" s="1">
        <v>82</v>
      </c>
      <c r="F131" s="8">
        <v>2.1</v>
      </c>
      <c r="G131" s="8">
        <v>61.3</v>
      </c>
      <c r="H131" s="3">
        <v>113</v>
      </c>
      <c r="I131" s="18">
        <f t="shared" si="1"/>
        <v>153.050847457627</v>
      </c>
      <c r="J131" s="9">
        <v>90.3</v>
      </c>
      <c r="K131" s="9">
        <v>0.59</v>
      </c>
      <c r="L131" s="10">
        <v>0.55</v>
      </c>
      <c r="M131" s="10">
        <v>33.7</v>
      </c>
      <c r="N131" s="10">
        <v>61.6</v>
      </c>
      <c r="O131" s="52">
        <v>4.8</v>
      </c>
    </row>
    <row r="132" s="3" customFormat="1" spans="1:15">
      <c r="A132" s="1" t="s">
        <v>16</v>
      </c>
      <c r="B132" s="3">
        <v>1</v>
      </c>
      <c r="C132" s="3">
        <v>0</v>
      </c>
      <c r="D132" s="3">
        <v>85</v>
      </c>
      <c r="E132" s="1">
        <v>67</v>
      </c>
      <c r="F132" s="8">
        <v>2.43</v>
      </c>
      <c r="G132" s="8">
        <v>87.3</v>
      </c>
      <c r="H132" s="3">
        <v>2</v>
      </c>
      <c r="I132" s="18">
        <f t="shared" si="1"/>
        <v>0.291457286432161</v>
      </c>
      <c r="J132" s="9">
        <v>5.8</v>
      </c>
      <c r="K132" s="9">
        <v>19.9</v>
      </c>
      <c r="L132" s="10">
        <v>1.11</v>
      </c>
      <c r="M132" s="10">
        <v>40.1</v>
      </c>
      <c r="N132" s="10">
        <v>36.2</v>
      </c>
      <c r="O132" s="52">
        <v>3.08</v>
      </c>
    </row>
    <row r="133" s="3" customFormat="1" spans="1:15">
      <c r="A133" s="1" t="s">
        <v>16</v>
      </c>
      <c r="B133" s="1">
        <v>1</v>
      </c>
      <c r="C133" s="3">
        <v>0</v>
      </c>
      <c r="D133" s="3">
        <v>98</v>
      </c>
      <c r="E133" s="1">
        <v>99</v>
      </c>
      <c r="F133" s="8">
        <v>2.22</v>
      </c>
      <c r="G133" s="8">
        <v>68</v>
      </c>
      <c r="H133" s="3">
        <v>21</v>
      </c>
      <c r="I133" s="18">
        <f t="shared" si="1"/>
        <v>4.17910447761194</v>
      </c>
      <c r="J133" s="9">
        <v>11.2</v>
      </c>
      <c r="K133" s="9">
        <v>2.68</v>
      </c>
      <c r="L133" s="10">
        <v>1.48</v>
      </c>
      <c r="M133" s="10">
        <v>40.1</v>
      </c>
      <c r="N133" s="10">
        <v>27.1</v>
      </c>
      <c r="O133" s="52">
        <v>2.6</v>
      </c>
    </row>
    <row r="134" s="3" customFormat="1" spans="1:15">
      <c r="A134" s="89" t="s">
        <v>16</v>
      </c>
      <c r="B134" s="3">
        <v>1</v>
      </c>
      <c r="C134" s="60">
        <v>0</v>
      </c>
      <c r="D134" s="60">
        <v>68</v>
      </c>
      <c r="E134" s="60">
        <v>86</v>
      </c>
      <c r="F134" s="21">
        <v>2.54</v>
      </c>
      <c r="G134" s="21">
        <v>50.1</v>
      </c>
      <c r="H134" s="60">
        <v>60</v>
      </c>
      <c r="I134" s="18">
        <f t="shared" si="1"/>
        <v>23.9114391143911</v>
      </c>
      <c r="J134" s="94">
        <v>64.8</v>
      </c>
      <c r="K134" s="94">
        <v>2.71</v>
      </c>
      <c r="L134" s="95">
        <v>0.52</v>
      </c>
      <c r="M134" s="95">
        <v>29.5</v>
      </c>
      <c r="N134" s="95">
        <v>56.5</v>
      </c>
      <c r="O134" s="95">
        <v>4</v>
      </c>
    </row>
    <row r="135" s="3" customFormat="1" spans="1:15">
      <c r="A135" s="1" t="s">
        <v>16</v>
      </c>
      <c r="B135" s="1">
        <v>1</v>
      </c>
      <c r="C135" s="3">
        <v>1</v>
      </c>
      <c r="D135" s="3">
        <v>56</v>
      </c>
      <c r="E135" s="1">
        <v>94</v>
      </c>
      <c r="F135" s="8">
        <v>2.16</v>
      </c>
      <c r="G135" s="8">
        <v>90.2</v>
      </c>
      <c r="H135" s="3">
        <v>65</v>
      </c>
      <c r="I135" s="18">
        <f t="shared" ref="I135:I198" si="2">J135/K135</f>
        <v>128.461538461538</v>
      </c>
      <c r="J135" s="9">
        <v>66.8</v>
      </c>
      <c r="K135" s="9">
        <v>0.52</v>
      </c>
      <c r="L135" s="52">
        <v>0.33</v>
      </c>
      <c r="M135" s="10">
        <v>26.7</v>
      </c>
      <c r="N135" s="10">
        <v>79.8</v>
      </c>
      <c r="O135" s="52">
        <v>3.99</v>
      </c>
    </row>
    <row r="136" s="3" customFormat="1" ht="39" customHeight="1" spans="1:15">
      <c r="A136" s="1" t="s">
        <v>16</v>
      </c>
      <c r="B136" s="3">
        <v>1</v>
      </c>
      <c r="C136" s="3">
        <v>0</v>
      </c>
      <c r="D136" s="3">
        <v>76</v>
      </c>
      <c r="E136" s="1">
        <v>80</v>
      </c>
      <c r="F136" s="8">
        <v>2.01</v>
      </c>
      <c r="G136" s="8">
        <v>62.8</v>
      </c>
      <c r="H136" s="3">
        <v>58</v>
      </c>
      <c r="I136" s="18">
        <f t="shared" si="2"/>
        <v>0.0636363636363636</v>
      </c>
      <c r="J136" s="9">
        <v>1.82</v>
      </c>
      <c r="K136" s="9">
        <v>28.6</v>
      </c>
      <c r="L136" s="10">
        <v>0.44</v>
      </c>
      <c r="M136" s="10">
        <v>23.4</v>
      </c>
      <c r="N136" s="10">
        <v>52.6</v>
      </c>
      <c r="O136" s="52">
        <v>4.5</v>
      </c>
    </row>
    <row r="137" s="3" customFormat="1" spans="1:15">
      <c r="A137" s="1" t="s">
        <v>16</v>
      </c>
      <c r="B137" s="1">
        <v>1</v>
      </c>
      <c r="C137" s="3">
        <v>0</v>
      </c>
      <c r="D137" s="3">
        <v>69</v>
      </c>
      <c r="E137" s="1">
        <v>98</v>
      </c>
      <c r="F137" s="8">
        <v>2.28</v>
      </c>
      <c r="G137" s="8">
        <v>70.1</v>
      </c>
      <c r="H137" s="3">
        <v>110</v>
      </c>
      <c r="I137" s="18">
        <f t="shared" si="2"/>
        <v>11.1675126903553</v>
      </c>
      <c r="J137" s="9">
        <v>22</v>
      </c>
      <c r="K137" s="9">
        <v>1.97</v>
      </c>
      <c r="L137" s="10">
        <v>0.71</v>
      </c>
      <c r="M137" s="10">
        <v>32.5</v>
      </c>
      <c r="N137" s="10">
        <v>45.9</v>
      </c>
      <c r="O137" s="52">
        <v>3.5</v>
      </c>
    </row>
    <row r="138" s="3" customFormat="1" spans="1:15">
      <c r="A138" s="1" t="s">
        <v>16</v>
      </c>
      <c r="B138" s="3">
        <v>1</v>
      </c>
      <c r="C138" s="3">
        <v>1</v>
      </c>
      <c r="D138" s="3">
        <v>80</v>
      </c>
      <c r="E138" s="1">
        <v>88</v>
      </c>
      <c r="F138" s="18">
        <v>2.01</v>
      </c>
      <c r="G138" s="8">
        <v>69.2</v>
      </c>
      <c r="H138" s="3">
        <v>50</v>
      </c>
      <c r="I138" s="18">
        <f t="shared" si="2"/>
        <v>11.1111111111111</v>
      </c>
      <c r="J138" s="9">
        <v>31</v>
      </c>
      <c r="K138" s="9">
        <v>2.79</v>
      </c>
      <c r="L138" s="10">
        <v>0.58</v>
      </c>
      <c r="M138" s="10">
        <v>29</v>
      </c>
      <c r="N138" s="10">
        <v>49.9</v>
      </c>
      <c r="O138" s="52">
        <v>5.22</v>
      </c>
    </row>
    <row r="139" s="3" customFormat="1" ht="33" customHeight="1" spans="1:15">
      <c r="A139" s="1" t="s">
        <v>16</v>
      </c>
      <c r="B139" s="1">
        <v>1</v>
      </c>
      <c r="C139" s="3">
        <v>0</v>
      </c>
      <c r="D139" s="3">
        <v>58</v>
      </c>
      <c r="E139" s="1">
        <v>85</v>
      </c>
      <c r="F139" s="8">
        <v>2.22</v>
      </c>
      <c r="G139" s="8">
        <v>55.1</v>
      </c>
      <c r="H139" s="3">
        <v>35</v>
      </c>
      <c r="I139" s="18">
        <f t="shared" si="2"/>
        <v>10.3726708074534</v>
      </c>
      <c r="J139" s="9">
        <v>167</v>
      </c>
      <c r="K139" s="9">
        <v>16.1</v>
      </c>
      <c r="L139" s="10">
        <v>1.34</v>
      </c>
      <c r="M139" s="10">
        <v>35.7</v>
      </c>
      <c r="N139" s="10">
        <v>26.7</v>
      </c>
      <c r="O139" s="52">
        <v>3.05</v>
      </c>
    </row>
    <row r="140" s="3" customFormat="1" ht="31" customHeight="1" spans="1:15">
      <c r="A140" s="1" t="s">
        <v>16</v>
      </c>
      <c r="B140" s="3">
        <v>1</v>
      </c>
      <c r="C140" s="3">
        <v>0</v>
      </c>
      <c r="D140" s="3">
        <v>61</v>
      </c>
      <c r="E140" s="3">
        <v>113</v>
      </c>
      <c r="F140" s="8">
        <v>2.32</v>
      </c>
      <c r="G140" s="8">
        <v>65.8</v>
      </c>
      <c r="H140" s="3">
        <v>32</v>
      </c>
      <c r="I140" s="18">
        <f t="shared" si="2"/>
        <v>15.1685393258427</v>
      </c>
      <c r="J140" s="9">
        <v>135</v>
      </c>
      <c r="K140" s="9">
        <v>8.9</v>
      </c>
      <c r="L140" s="10">
        <v>1.14</v>
      </c>
      <c r="M140" s="10">
        <v>42.3</v>
      </c>
      <c r="N140" s="10">
        <v>37.1</v>
      </c>
      <c r="O140" s="52">
        <v>2.9</v>
      </c>
    </row>
    <row r="141" s="3" customFormat="1" ht="16" customHeight="1" spans="1:15">
      <c r="A141" s="1" t="s">
        <v>16</v>
      </c>
      <c r="B141" s="1">
        <v>1</v>
      </c>
      <c r="C141" s="3">
        <v>1</v>
      </c>
      <c r="D141" s="3">
        <v>76</v>
      </c>
      <c r="E141" s="1">
        <v>99</v>
      </c>
      <c r="F141" s="8">
        <v>1.46</v>
      </c>
      <c r="G141" s="8">
        <v>129</v>
      </c>
      <c r="H141" s="3">
        <v>30</v>
      </c>
      <c r="I141" s="18">
        <f t="shared" si="2"/>
        <v>0.335058214747736</v>
      </c>
      <c r="J141" s="9">
        <v>2.59</v>
      </c>
      <c r="K141" s="96">
        <v>7.73</v>
      </c>
      <c r="L141" s="10">
        <v>1.19</v>
      </c>
      <c r="M141" s="10">
        <v>25</v>
      </c>
      <c r="N141" s="10">
        <v>21</v>
      </c>
      <c r="O141" s="52">
        <v>4.09</v>
      </c>
    </row>
    <row r="142" s="3" customFormat="1" spans="1:15">
      <c r="A142" s="46" t="s">
        <v>16</v>
      </c>
      <c r="B142" s="3">
        <v>1</v>
      </c>
      <c r="C142" s="3">
        <v>1</v>
      </c>
      <c r="D142" s="3">
        <v>73</v>
      </c>
      <c r="E142" s="3">
        <v>131</v>
      </c>
      <c r="F142" s="8">
        <v>2.33</v>
      </c>
      <c r="G142" s="8">
        <v>143.1</v>
      </c>
      <c r="H142" s="1">
        <v>120</v>
      </c>
      <c r="I142" s="18">
        <f t="shared" si="2"/>
        <v>22.755905511811</v>
      </c>
      <c r="J142" s="9">
        <v>28.9</v>
      </c>
      <c r="K142" s="9">
        <v>1.27</v>
      </c>
      <c r="L142" s="52">
        <v>0.58</v>
      </c>
      <c r="M142" s="10">
        <v>34.5</v>
      </c>
      <c r="N142" s="10">
        <v>59.6</v>
      </c>
      <c r="O142" s="52">
        <v>3.36</v>
      </c>
    </row>
    <row r="143" s="3" customFormat="1" spans="1:15">
      <c r="A143" s="1" t="s">
        <v>16</v>
      </c>
      <c r="B143" s="1">
        <v>1</v>
      </c>
      <c r="C143" s="3">
        <v>1</v>
      </c>
      <c r="D143" s="3">
        <v>70</v>
      </c>
      <c r="E143" s="3">
        <v>102</v>
      </c>
      <c r="F143" s="8">
        <v>2.34</v>
      </c>
      <c r="G143" s="8">
        <v>70.5</v>
      </c>
      <c r="H143" s="3">
        <v>25</v>
      </c>
      <c r="I143" s="18">
        <f t="shared" si="2"/>
        <v>0.078974358974359</v>
      </c>
      <c r="J143" s="9">
        <v>3.08</v>
      </c>
      <c r="K143" s="9">
        <v>39</v>
      </c>
      <c r="L143" s="10">
        <v>0.49</v>
      </c>
      <c r="M143" s="10">
        <v>30</v>
      </c>
      <c r="N143" s="10">
        <v>60.9</v>
      </c>
      <c r="O143" s="52">
        <v>4.48</v>
      </c>
    </row>
    <row r="144" s="3" customFormat="1" spans="1:15">
      <c r="A144" s="1" t="s">
        <v>16</v>
      </c>
      <c r="B144" s="3">
        <v>1</v>
      </c>
      <c r="C144" s="3">
        <v>1</v>
      </c>
      <c r="D144" s="3">
        <v>51</v>
      </c>
      <c r="E144" s="1">
        <v>84</v>
      </c>
      <c r="F144" s="8">
        <v>2.21</v>
      </c>
      <c r="G144" s="8">
        <v>122.3</v>
      </c>
      <c r="H144" s="3">
        <v>30</v>
      </c>
      <c r="I144" s="18">
        <f t="shared" si="2"/>
        <v>9.31654676258993</v>
      </c>
      <c r="J144" s="9">
        <v>25.9</v>
      </c>
      <c r="K144" s="9">
        <v>2.78</v>
      </c>
      <c r="L144" s="52">
        <v>0.87</v>
      </c>
      <c r="M144" s="10">
        <v>39.4</v>
      </c>
      <c r="N144" s="10">
        <v>45.1</v>
      </c>
      <c r="O144" s="52">
        <v>3.9</v>
      </c>
    </row>
    <row r="145" s="60" customFormat="1" spans="1:15">
      <c r="A145" s="1" t="s">
        <v>16</v>
      </c>
      <c r="B145" s="1">
        <v>1</v>
      </c>
      <c r="C145" s="3">
        <v>1</v>
      </c>
      <c r="D145" s="3">
        <v>71</v>
      </c>
      <c r="E145" s="1">
        <v>98</v>
      </c>
      <c r="F145" s="8">
        <v>2.23</v>
      </c>
      <c r="G145" s="8">
        <v>104</v>
      </c>
      <c r="H145" s="3">
        <v>3</v>
      </c>
      <c r="I145" s="18">
        <f t="shared" si="2"/>
        <v>0.269138755980861</v>
      </c>
      <c r="J145" s="9">
        <v>22.5</v>
      </c>
      <c r="K145" s="9">
        <v>83.6</v>
      </c>
      <c r="L145" s="10">
        <v>1.3</v>
      </c>
      <c r="M145" s="10">
        <v>43.5</v>
      </c>
      <c r="N145" s="10">
        <v>33.4</v>
      </c>
      <c r="O145" s="52">
        <v>2.5</v>
      </c>
    </row>
    <row r="146" s="3" customFormat="1" ht="119" customHeight="1" spans="1:15">
      <c r="A146" s="1" t="s">
        <v>16</v>
      </c>
      <c r="B146" s="3">
        <v>1</v>
      </c>
      <c r="C146" s="3">
        <v>1</v>
      </c>
      <c r="D146" s="3">
        <v>64</v>
      </c>
      <c r="E146" s="1">
        <v>101</v>
      </c>
      <c r="F146" s="8">
        <v>2.29</v>
      </c>
      <c r="G146" s="8">
        <v>86.2</v>
      </c>
      <c r="H146" s="3">
        <v>30</v>
      </c>
      <c r="I146" s="18">
        <f t="shared" si="2"/>
        <v>5.10903426791277</v>
      </c>
      <c r="J146" s="9">
        <v>16.4</v>
      </c>
      <c r="K146" s="9">
        <v>3.21</v>
      </c>
      <c r="L146" s="52">
        <v>0.61</v>
      </c>
      <c r="M146" s="10">
        <v>33.1</v>
      </c>
      <c r="N146" s="10">
        <v>54.4</v>
      </c>
      <c r="O146" s="52">
        <v>2.3</v>
      </c>
    </row>
    <row r="147" hidden="1" spans="2:9">
      <c r="B147" s="1">
        <v>1</v>
      </c>
      <c r="I147" s="18" t="e">
        <f t="shared" si="2"/>
        <v>#DIV/0!</v>
      </c>
    </row>
    <row r="148" s="3" customFormat="1" spans="1:15">
      <c r="A148" s="1" t="s">
        <v>16</v>
      </c>
      <c r="B148" s="3">
        <v>1</v>
      </c>
      <c r="C148" s="3">
        <v>1</v>
      </c>
      <c r="D148" s="3">
        <v>81</v>
      </c>
      <c r="E148" s="1">
        <v>88</v>
      </c>
      <c r="F148" s="8">
        <v>2.24</v>
      </c>
      <c r="G148" s="8">
        <v>121.5</v>
      </c>
      <c r="H148" s="3">
        <v>25</v>
      </c>
      <c r="I148" s="18">
        <f t="shared" si="2"/>
        <v>0.285611510791367</v>
      </c>
      <c r="J148" s="9">
        <v>3.97</v>
      </c>
      <c r="K148" s="9">
        <v>13.9</v>
      </c>
      <c r="L148" s="52">
        <v>0.47</v>
      </c>
      <c r="M148" s="10">
        <v>26.3</v>
      </c>
      <c r="N148" s="10">
        <v>55.6</v>
      </c>
      <c r="O148" s="52">
        <v>8.7</v>
      </c>
    </row>
    <row r="149" s="3" customFormat="1" spans="1:15">
      <c r="A149" s="1" t="s">
        <v>16</v>
      </c>
      <c r="B149" s="1">
        <v>1</v>
      </c>
      <c r="C149" s="3">
        <v>1</v>
      </c>
      <c r="D149" s="3">
        <v>60</v>
      </c>
      <c r="E149" s="1">
        <v>80</v>
      </c>
      <c r="F149" s="8">
        <v>2.31</v>
      </c>
      <c r="G149" s="8">
        <v>719</v>
      </c>
      <c r="H149" s="3">
        <v>30</v>
      </c>
      <c r="I149" s="18">
        <f t="shared" si="2"/>
        <v>0.171895424836601</v>
      </c>
      <c r="J149" s="9">
        <v>2.63</v>
      </c>
      <c r="K149" s="9">
        <v>15.3</v>
      </c>
      <c r="L149" s="10">
        <v>1.2</v>
      </c>
      <c r="M149" s="10">
        <v>34.2</v>
      </c>
      <c r="N149" s="10">
        <v>28.4</v>
      </c>
      <c r="O149" s="52">
        <v>3.5</v>
      </c>
    </row>
    <row r="150" s="3" customFormat="1" spans="1:15">
      <c r="A150" s="1" t="s">
        <v>16</v>
      </c>
      <c r="B150" s="3">
        <v>1</v>
      </c>
      <c r="C150" s="3">
        <v>1</v>
      </c>
      <c r="D150" s="3">
        <v>81</v>
      </c>
      <c r="E150" s="1">
        <v>84</v>
      </c>
      <c r="F150" s="8">
        <v>2.06</v>
      </c>
      <c r="G150" s="8">
        <v>61.7</v>
      </c>
      <c r="H150" s="3">
        <v>35</v>
      </c>
      <c r="I150" s="18">
        <f t="shared" si="2"/>
        <v>12.6538461538462</v>
      </c>
      <c r="J150" s="9">
        <v>32.9</v>
      </c>
      <c r="K150" s="9">
        <v>2.6</v>
      </c>
      <c r="L150" s="52">
        <v>0.54</v>
      </c>
      <c r="M150" s="10">
        <v>23.6</v>
      </c>
      <c r="N150" s="10">
        <v>43.9</v>
      </c>
      <c r="O150" s="52">
        <v>3.8</v>
      </c>
    </row>
    <row r="151" s="3" customFormat="1" ht="34" customHeight="1" spans="1:15">
      <c r="A151" s="1" t="s">
        <v>16</v>
      </c>
      <c r="B151" s="1">
        <v>1</v>
      </c>
      <c r="C151" s="3">
        <v>0</v>
      </c>
      <c r="D151" s="3">
        <v>47</v>
      </c>
      <c r="E151" s="1">
        <v>98</v>
      </c>
      <c r="F151" s="8">
        <v>2.18</v>
      </c>
      <c r="G151" s="8">
        <v>66.2</v>
      </c>
      <c r="H151" s="1">
        <v>104</v>
      </c>
      <c r="I151" s="18">
        <f t="shared" si="2"/>
        <v>5.15060240963856</v>
      </c>
      <c r="J151" s="9">
        <v>17.1</v>
      </c>
      <c r="K151" s="9">
        <v>3.32</v>
      </c>
      <c r="L151" s="10">
        <v>0.99</v>
      </c>
      <c r="M151" s="10">
        <v>33.6</v>
      </c>
      <c r="N151" s="10">
        <v>33.9</v>
      </c>
      <c r="O151" s="10">
        <v>2.9</v>
      </c>
    </row>
    <row r="152" s="3" customFormat="1" ht="52" customHeight="1" spans="1:15">
      <c r="A152" s="1" t="s">
        <v>16</v>
      </c>
      <c r="B152" s="3">
        <v>1</v>
      </c>
      <c r="C152" s="3">
        <v>1</v>
      </c>
      <c r="D152" s="3">
        <v>69</v>
      </c>
      <c r="E152" s="1">
        <v>67</v>
      </c>
      <c r="F152" s="18">
        <v>2.86</v>
      </c>
      <c r="G152" s="8">
        <v>240</v>
      </c>
      <c r="H152" s="1">
        <v>35</v>
      </c>
      <c r="I152" s="18">
        <f t="shared" si="2"/>
        <v>0.0267768595041322</v>
      </c>
      <c r="J152" s="9">
        <v>1.62</v>
      </c>
      <c r="K152" s="9">
        <v>60.5</v>
      </c>
      <c r="L152" s="52">
        <v>0.31</v>
      </c>
      <c r="M152" s="10">
        <v>17.5</v>
      </c>
      <c r="N152" s="10">
        <v>55.8</v>
      </c>
      <c r="O152" s="52">
        <v>25.6</v>
      </c>
    </row>
    <row r="153" s="3" customFormat="1" spans="1:15">
      <c r="A153" s="1" t="s">
        <v>16</v>
      </c>
      <c r="B153" s="1">
        <v>1</v>
      </c>
      <c r="C153" s="3">
        <v>1</v>
      </c>
      <c r="D153" s="3">
        <v>56</v>
      </c>
      <c r="E153" s="1">
        <v>99</v>
      </c>
      <c r="F153" s="8">
        <v>2.4</v>
      </c>
      <c r="G153" s="8">
        <v>136</v>
      </c>
      <c r="H153" s="3">
        <v>34</v>
      </c>
      <c r="I153" s="18">
        <f t="shared" si="2"/>
        <v>4.94074074074074</v>
      </c>
      <c r="J153" s="9">
        <v>66.7</v>
      </c>
      <c r="K153" s="9">
        <v>13.5</v>
      </c>
      <c r="L153" s="10">
        <v>1.81</v>
      </c>
      <c r="M153" s="10">
        <v>38.9</v>
      </c>
      <c r="N153" s="10">
        <v>21.5</v>
      </c>
      <c r="O153" s="52">
        <v>5.61</v>
      </c>
    </row>
    <row r="154" s="3" customFormat="1" spans="1:15">
      <c r="A154" s="1" t="s">
        <v>16</v>
      </c>
      <c r="B154" s="3">
        <v>1</v>
      </c>
      <c r="C154" s="3">
        <v>1</v>
      </c>
      <c r="D154" s="3">
        <v>57</v>
      </c>
      <c r="E154" s="3">
        <v>107</v>
      </c>
      <c r="F154" s="8">
        <v>2.19</v>
      </c>
      <c r="G154" s="8">
        <v>73.5</v>
      </c>
      <c r="H154" s="3">
        <v>30</v>
      </c>
      <c r="I154" s="18">
        <f t="shared" si="2"/>
        <v>8.98089171974522</v>
      </c>
      <c r="J154" s="9">
        <v>141</v>
      </c>
      <c r="K154" s="9">
        <v>15.7</v>
      </c>
      <c r="L154" s="10">
        <v>1.19</v>
      </c>
      <c r="M154" s="10">
        <v>35.2</v>
      </c>
      <c r="N154" s="10">
        <v>29.7</v>
      </c>
      <c r="O154" s="52">
        <v>2.6</v>
      </c>
    </row>
    <row r="155" s="3" customFormat="1" spans="1:15">
      <c r="A155" s="1" t="s">
        <v>16</v>
      </c>
      <c r="B155" s="1">
        <v>1</v>
      </c>
      <c r="C155" s="3">
        <v>1</v>
      </c>
      <c r="D155" s="3">
        <v>71</v>
      </c>
      <c r="E155" s="1">
        <v>71</v>
      </c>
      <c r="F155" s="8">
        <v>2.04</v>
      </c>
      <c r="G155" s="8">
        <v>68.2</v>
      </c>
      <c r="H155" s="1">
        <v>120</v>
      </c>
      <c r="I155" s="18">
        <f t="shared" si="2"/>
        <v>82.7868852459016</v>
      </c>
      <c r="J155" s="9">
        <v>101</v>
      </c>
      <c r="K155" s="9">
        <v>1.22</v>
      </c>
      <c r="L155" s="52">
        <v>0.35</v>
      </c>
      <c r="M155" s="10">
        <v>23.8</v>
      </c>
      <c r="N155" s="10">
        <v>67.7</v>
      </c>
      <c r="O155" s="52">
        <v>7.53</v>
      </c>
    </row>
    <row r="156" s="3" customFormat="1" spans="1:15">
      <c r="A156" s="1" t="s">
        <v>16</v>
      </c>
      <c r="B156" s="3">
        <v>1</v>
      </c>
      <c r="C156" s="3">
        <v>1</v>
      </c>
      <c r="D156" s="3">
        <v>53</v>
      </c>
      <c r="E156" s="3">
        <v>110</v>
      </c>
      <c r="F156" s="8">
        <v>2.4</v>
      </c>
      <c r="G156" s="8">
        <v>164</v>
      </c>
      <c r="H156" s="3">
        <v>41</v>
      </c>
      <c r="I156" s="18">
        <f t="shared" si="2"/>
        <v>5.59245283018868</v>
      </c>
      <c r="J156" s="9">
        <v>1482</v>
      </c>
      <c r="K156" s="9">
        <v>265</v>
      </c>
      <c r="L156" s="52">
        <v>0.95</v>
      </c>
      <c r="M156" s="10">
        <v>43.3</v>
      </c>
      <c r="N156" s="10">
        <v>45.4</v>
      </c>
      <c r="O156" s="52">
        <v>5.1</v>
      </c>
    </row>
    <row r="157" s="3" customFormat="1" spans="1:15">
      <c r="A157" s="1" t="s">
        <v>16</v>
      </c>
      <c r="B157" s="1">
        <v>1</v>
      </c>
      <c r="C157" s="3">
        <v>1</v>
      </c>
      <c r="D157" s="3">
        <v>54</v>
      </c>
      <c r="E157" s="1">
        <v>65</v>
      </c>
      <c r="F157" s="18">
        <v>2.98</v>
      </c>
      <c r="G157" s="8">
        <v>230</v>
      </c>
      <c r="H157" s="3">
        <v>20</v>
      </c>
      <c r="I157" s="18">
        <f t="shared" si="2"/>
        <v>111.194029850746</v>
      </c>
      <c r="J157" s="9">
        <v>74.5</v>
      </c>
      <c r="K157" s="9">
        <v>0.67</v>
      </c>
      <c r="L157" s="52">
        <v>0.31</v>
      </c>
      <c r="M157" s="10">
        <v>24.4</v>
      </c>
      <c r="N157" s="10">
        <v>79.2</v>
      </c>
      <c r="O157" s="52">
        <v>12.5</v>
      </c>
    </row>
    <row r="158" s="3" customFormat="1" spans="1:15">
      <c r="A158" s="1" t="s">
        <v>16</v>
      </c>
      <c r="B158" s="3">
        <v>1</v>
      </c>
      <c r="C158" s="3">
        <v>1</v>
      </c>
      <c r="D158" s="3">
        <v>71</v>
      </c>
      <c r="E158" s="1">
        <v>90</v>
      </c>
      <c r="F158" s="8">
        <v>2.15</v>
      </c>
      <c r="G158" s="8">
        <v>110</v>
      </c>
      <c r="H158" s="3">
        <v>71</v>
      </c>
      <c r="I158" s="18">
        <f t="shared" si="2"/>
        <v>0.0108858858858859</v>
      </c>
      <c r="J158" s="9">
        <v>14.5</v>
      </c>
      <c r="K158" s="9">
        <v>1332</v>
      </c>
      <c r="L158" s="10">
        <v>1</v>
      </c>
      <c r="M158" s="10">
        <v>31.5</v>
      </c>
      <c r="N158" s="10">
        <v>31.4</v>
      </c>
      <c r="O158" s="52">
        <v>6.3</v>
      </c>
    </row>
    <row r="159" s="3" customFormat="1" ht="25" customHeight="1" spans="1:15">
      <c r="A159" s="1" t="s">
        <v>16</v>
      </c>
      <c r="B159" s="1">
        <v>1</v>
      </c>
      <c r="C159" s="3">
        <v>1</v>
      </c>
      <c r="D159" s="3">
        <v>52</v>
      </c>
      <c r="E159" s="3">
        <v>126</v>
      </c>
      <c r="F159" s="8">
        <v>2.43</v>
      </c>
      <c r="G159" s="8">
        <v>99.5</v>
      </c>
      <c r="H159" s="3">
        <v>120</v>
      </c>
      <c r="I159" s="18">
        <f t="shared" si="2"/>
        <v>0.0447619047619048</v>
      </c>
      <c r="J159" s="9">
        <v>14.1</v>
      </c>
      <c r="K159" s="9">
        <v>315</v>
      </c>
      <c r="L159" s="52">
        <v>0.69</v>
      </c>
      <c r="M159" s="10">
        <v>35.7</v>
      </c>
      <c r="N159" s="10">
        <v>51.8</v>
      </c>
      <c r="O159" s="52">
        <v>3.41</v>
      </c>
    </row>
    <row r="160" s="1" customFormat="1" spans="1:15">
      <c r="A160" s="1" t="s">
        <v>16</v>
      </c>
      <c r="B160" s="3">
        <v>1</v>
      </c>
      <c r="C160" s="3">
        <v>1</v>
      </c>
      <c r="D160" s="3">
        <v>77</v>
      </c>
      <c r="E160" s="3">
        <v>82</v>
      </c>
      <c r="F160" s="8">
        <v>2.06</v>
      </c>
      <c r="G160" s="8">
        <v>79.5</v>
      </c>
      <c r="H160" s="3">
        <v>45</v>
      </c>
      <c r="I160" s="18">
        <f t="shared" si="2"/>
        <v>0.184939759036145</v>
      </c>
      <c r="J160" s="9">
        <v>3.07</v>
      </c>
      <c r="K160" s="9">
        <v>16.6</v>
      </c>
      <c r="L160" s="10">
        <v>1.02</v>
      </c>
      <c r="M160" s="10">
        <v>37.7</v>
      </c>
      <c r="N160" s="10">
        <v>37</v>
      </c>
      <c r="O160" s="52">
        <v>4.5</v>
      </c>
    </row>
    <row r="161" s="3" customFormat="1" ht="37" customHeight="1" spans="1:15">
      <c r="A161" s="1" t="s">
        <v>16</v>
      </c>
      <c r="B161" s="1">
        <v>1</v>
      </c>
      <c r="C161" s="3">
        <v>1</v>
      </c>
      <c r="D161" s="3">
        <v>55</v>
      </c>
      <c r="E161" s="3">
        <v>112</v>
      </c>
      <c r="F161" s="8">
        <v>2.19</v>
      </c>
      <c r="G161" s="8">
        <v>80.2</v>
      </c>
      <c r="H161" s="1">
        <v>36</v>
      </c>
      <c r="I161" s="18">
        <f t="shared" si="2"/>
        <v>0.157407407407407</v>
      </c>
      <c r="J161" s="9">
        <v>1.7</v>
      </c>
      <c r="K161" s="9">
        <v>10.8</v>
      </c>
      <c r="L161" s="10">
        <v>0.8</v>
      </c>
      <c r="M161" s="10">
        <v>27.6</v>
      </c>
      <c r="N161" s="10">
        <v>34.4</v>
      </c>
      <c r="O161" s="10">
        <v>3</v>
      </c>
    </row>
    <row r="162" s="3" customFormat="1" ht="34" customHeight="1" spans="1:15">
      <c r="A162" s="1" t="s">
        <v>16</v>
      </c>
      <c r="B162" s="3">
        <v>1</v>
      </c>
      <c r="C162" s="3">
        <v>1</v>
      </c>
      <c r="D162" s="3">
        <v>68</v>
      </c>
      <c r="E162" s="3">
        <v>122</v>
      </c>
      <c r="F162" s="8">
        <v>2.25</v>
      </c>
      <c r="G162" s="8">
        <v>66.6</v>
      </c>
      <c r="H162" s="3">
        <v>19</v>
      </c>
      <c r="I162" s="18">
        <f t="shared" si="2"/>
        <v>0.0144339622641509</v>
      </c>
      <c r="J162" s="9">
        <v>15.3</v>
      </c>
      <c r="K162" s="9">
        <v>1060</v>
      </c>
      <c r="L162" s="10">
        <v>1.48</v>
      </c>
      <c r="M162" s="10">
        <v>33.2</v>
      </c>
      <c r="N162" s="10">
        <v>22.5</v>
      </c>
      <c r="O162" s="52">
        <v>2.8</v>
      </c>
    </row>
    <row r="163" spans="1:15">
      <c r="A163" s="1" t="s">
        <v>16</v>
      </c>
      <c r="B163" s="1">
        <v>1</v>
      </c>
      <c r="C163" s="3">
        <v>0</v>
      </c>
      <c r="D163" s="3">
        <v>63</v>
      </c>
      <c r="E163" s="1">
        <v>75</v>
      </c>
      <c r="F163" s="8">
        <v>2.28</v>
      </c>
      <c r="G163" s="8">
        <v>63.8</v>
      </c>
      <c r="H163" s="1">
        <v>51</v>
      </c>
      <c r="I163" s="18">
        <f t="shared" si="2"/>
        <v>0.0133162612035851</v>
      </c>
      <c r="J163" s="9">
        <v>1.04</v>
      </c>
      <c r="K163" s="9">
        <v>78.1</v>
      </c>
      <c r="L163" s="52">
        <v>0.24</v>
      </c>
      <c r="M163" s="10">
        <v>30.9</v>
      </c>
      <c r="N163" s="10">
        <v>129.8</v>
      </c>
      <c r="O163" s="52">
        <v>3</v>
      </c>
    </row>
    <row r="164" s="3" customFormat="1" spans="1:15">
      <c r="A164" s="1" t="s">
        <v>16</v>
      </c>
      <c r="B164" s="3">
        <v>1</v>
      </c>
      <c r="C164" s="3">
        <v>1</v>
      </c>
      <c r="D164" s="3">
        <v>60</v>
      </c>
      <c r="E164" s="1">
        <v>90</v>
      </c>
      <c r="F164" s="8">
        <v>2.19</v>
      </c>
      <c r="G164" s="8">
        <v>67.7</v>
      </c>
      <c r="H164" s="3">
        <v>12</v>
      </c>
      <c r="I164" s="18">
        <f t="shared" si="2"/>
        <v>5.20179372197309</v>
      </c>
      <c r="J164" s="9">
        <v>11.6</v>
      </c>
      <c r="K164" s="9">
        <v>2.23</v>
      </c>
      <c r="L164" s="10">
        <v>1.06</v>
      </c>
      <c r="M164" s="10">
        <v>33.7</v>
      </c>
      <c r="N164" s="10">
        <v>31.8</v>
      </c>
      <c r="O164" s="10">
        <v>3.2</v>
      </c>
    </row>
    <row r="165" s="3" customFormat="1" spans="1:15">
      <c r="A165" s="1" t="s">
        <v>16</v>
      </c>
      <c r="B165" s="1">
        <v>1</v>
      </c>
      <c r="C165" s="3">
        <v>0</v>
      </c>
      <c r="D165" s="3">
        <v>71</v>
      </c>
      <c r="E165" s="3">
        <v>107</v>
      </c>
      <c r="F165" s="8">
        <v>1.97</v>
      </c>
      <c r="G165" s="8">
        <v>62</v>
      </c>
      <c r="H165" s="1">
        <v>69</v>
      </c>
      <c r="I165" s="18">
        <f t="shared" si="2"/>
        <v>4.04489795918367</v>
      </c>
      <c r="J165" s="9">
        <v>99.1</v>
      </c>
      <c r="K165" s="9">
        <v>24.5</v>
      </c>
      <c r="L165" s="10">
        <v>0.54</v>
      </c>
      <c r="M165" s="10">
        <v>27.4</v>
      </c>
      <c r="N165" s="10">
        <v>50.9</v>
      </c>
      <c r="O165" s="10">
        <v>4.6</v>
      </c>
    </row>
    <row r="166" s="3" customFormat="1" ht="44" customHeight="1" spans="1:15">
      <c r="A166" s="1" t="s">
        <v>16</v>
      </c>
      <c r="B166" s="3">
        <v>1</v>
      </c>
      <c r="C166" s="3">
        <v>1</v>
      </c>
      <c r="D166" s="3">
        <v>70</v>
      </c>
      <c r="E166" s="3">
        <v>126</v>
      </c>
      <c r="F166" s="8">
        <v>2.12</v>
      </c>
      <c r="G166" s="8">
        <v>55.9</v>
      </c>
      <c r="H166" s="3">
        <v>45</v>
      </c>
      <c r="I166" s="18">
        <f t="shared" si="2"/>
        <v>0.171563981042654</v>
      </c>
      <c r="J166" s="9">
        <v>3.62</v>
      </c>
      <c r="K166" s="9">
        <v>21.1</v>
      </c>
      <c r="L166" s="10">
        <v>1.12</v>
      </c>
      <c r="M166" s="10">
        <v>31</v>
      </c>
      <c r="N166" s="10">
        <v>27.8</v>
      </c>
      <c r="O166" s="52">
        <v>2.6</v>
      </c>
    </row>
    <row r="167" s="3" customFormat="1" ht="42" customHeight="1" spans="1:15">
      <c r="A167" s="1" t="s">
        <v>16</v>
      </c>
      <c r="B167" s="1">
        <v>1</v>
      </c>
      <c r="C167" s="3">
        <v>1</v>
      </c>
      <c r="D167" s="3">
        <v>77</v>
      </c>
      <c r="E167" s="1">
        <v>76</v>
      </c>
      <c r="F167" s="8">
        <v>2.13</v>
      </c>
      <c r="G167" s="8">
        <v>68.3</v>
      </c>
      <c r="H167" s="3">
        <v>50</v>
      </c>
      <c r="I167" s="18">
        <f t="shared" si="2"/>
        <v>27.7483443708609</v>
      </c>
      <c r="J167" s="9">
        <v>41.9</v>
      </c>
      <c r="K167" s="9">
        <v>1.51</v>
      </c>
      <c r="L167" s="52">
        <v>0.89</v>
      </c>
      <c r="M167" s="10">
        <v>34.9</v>
      </c>
      <c r="N167" s="10">
        <v>39.2</v>
      </c>
      <c r="O167" s="52">
        <v>4.8</v>
      </c>
    </row>
    <row r="168" s="3" customFormat="1" spans="1:15">
      <c r="A168" s="1" t="s">
        <v>16</v>
      </c>
      <c r="B168" s="3">
        <v>1</v>
      </c>
      <c r="C168" s="3">
        <v>1</v>
      </c>
      <c r="D168" s="3">
        <v>62</v>
      </c>
      <c r="E168" s="1">
        <v>65</v>
      </c>
      <c r="F168" s="8">
        <v>2.16</v>
      </c>
      <c r="G168" s="18">
        <v>295</v>
      </c>
      <c r="H168" s="3">
        <v>27</v>
      </c>
      <c r="I168" s="18">
        <f t="shared" si="2"/>
        <v>143.928571428571</v>
      </c>
      <c r="J168" s="9">
        <v>80.6</v>
      </c>
      <c r="K168" s="9">
        <v>0.56</v>
      </c>
      <c r="L168" s="52">
        <v>0.55</v>
      </c>
      <c r="M168" s="10">
        <v>28.5</v>
      </c>
      <c r="N168" s="10">
        <v>51.8</v>
      </c>
      <c r="O168" s="10">
        <v>2.8</v>
      </c>
    </row>
    <row r="169" s="3" customFormat="1" ht="34" customHeight="1" spans="1:15">
      <c r="A169" s="1" t="s">
        <v>16</v>
      </c>
      <c r="B169" s="1">
        <v>1</v>
      </c>
      <c r="C169" s="3">
        <v>1</v>
      </c>
      <c r="D169" s="3">
        <v>59</v>
      </c>
      <c r="E169" s="1">
        <v>98</v>
      </c>
      <c r="F169" s="8">
        <v>2.8</v>
      </c>
      <c r="G169" s="8">
        <v>96.9</v>
      </c>
      <c r="H169" s="3">
        <v>55</v>
      </c>
      <c r="I169" s="18">
        <f t="shared" si="2"/>
        <v>0.0766025641025641</v>
      </c>
      <c r="J169" s="9">
        <v>2.39</v>
      </c>
      <c r="K169" s="9">
        <v>31.2</v>
      </c>
      <c r="L169" s="52">
        <v>0.89</v>
      </c>
      <c r="M169" s="10">
        <v>41.3</v>
      </c>
      <c r="N169" s="10">
        <v>46.5</v>
      </c>
      <c r="O169" s="52">
        <v>4.5</v>
      </c>
    </row>
    <row r="170" s="3" customFormat="1" ht="52" customHeight="1" spans="1:15">
      <c r="A170" s="1" t="s">
        <v>16</v>
      </c>
      <c r="B170" s="3">
        <v>1</v>
      </c>
      <c r="C170" s="3">
        <v>1</v>
      </c>
      <c r="D170" s="3">
        <v>70</v>
      </c>
      <c r="E170" s="1">
        <v>88</v>
      </c>
      <c r="F170" s="8">
        <v>2.45</v>
      </c>
      <c r="G170" s="8">
        <v>81</v>
      </c>
      <c r="H170" s="1">
        <v>95</v>
      </c>
      <c r="I170" s="18">
        <f t="shared" si="2"/>
        <v>0.720095693779904</v>
      </c>
      <c r="J170" s="9">
        <v>30.1</v>
      </c>
      <c r="K170" s="9">
        <v>41.8</v>
      </c>
      <c r="L170" s="52">
        <v>0.74</v>
      </c>
      <c r="M170" s="10">
        <v>25.8</v>
      </c>
      <c r="N170" s="10">
        <v>35</v>
      </c>
      <c r="O170" s="52">
        <v>9</v>
      </c>
    </row>
    <row r="171" s="3" customFormat="1" spans="1:15">
      <c r="A171" s="1" t="s">
        <v>16</v>
      </c>
      <c r="B171" s="1">
        <v>1</v>
      </c>
      <c r="C171" s="3">
        <v>1</v>
      </c>
      <c r="D171" s="3">
        <v>73</v>
      </c>
      <c r="E171" s="3">
        <v>110</v>
      </c>
      <c r="F171" s="8">
        <v>2.4</v>
      </c>
      <c r="G171" s="8">
        <v>69.3</v>
      </c>
      <c r="H171" s="3">
        <v>60</v>
      </c>
      <c r="I171" s="18">
        <f t="shared" si="2"/>
        <v>16.6326530612245</v>
      </c>
      <c r="J171" s="9">
        <v>32.6</v>
      </c>
      <c r="K171" s="9">
        <v>1.96</v>
      </c>
      <c r="L171" s="52">
        <v>0.92</v>
      </c>
      <c r="M171" s="10">
        <v>40.6</v>
      </c>
      <c r="N171" s="10">
        <v>44.1</v>
      </c>
      <c r="O171" s="52">
        <v>4.5</v>
      </c>
    </row>
    <row r="172" s="3" customFormat="1" spans="1:15">
      <c r="A172" s="1" t="s">
        <v>16</v>
      </c>
      <c r="B172" s="3">
        <v>1</v>
      </c>
      <c r="C172" s="3">
        <v>0</v>
      </c>
      <c r="D172" s="3">
        <v>79</v>
      </c>
      <c r="E172" s="1">
        <v>102</v>
      </c>
      <c r="F172" s="18">
        <v>2.65</v>
      </c>
      <c r="G172" s="8">
        <v>55.5</v>
      </c>
      <c r="H172" s="3">
        <v>16</v>
      </c>
      <c r="I172" s="18">
        <f t="shared" si="2"/>
        <v>3.78409090909091</v>
      </c>
      <c r="J172" s="9">
        <v>9.99</v>
      </c>
      <c r="K172" s="9">
        <v>2.64</v>
      </c>
      <c r="L172" s="10">
        <v>1.31</v>
      </c>
      <c r="M172" s="10">
        <v>32.5</v>
      </c>
      <c r="N172" s="10">
        <v>24.9</v>
      </c>
      <c r="O172" s="52">
        <v>2.6</v>
      </c>
    </row>
    <row r="173" s="3" customFormat="1" spans="1:15">
      <c r="A173" s="1" t="s">
        <v>16</v>
      </c>
      <c r="B173" s="1">
        <v>1</v>
      </c>
      <c r="C173" s="3">
        <v>0</v>
      </c>
      <c r="D173" s="3">
        <v>74</v>
      </c>
      <c r="E173" s="3">
        <v>115</v>
      </c>
      <c r="F173" s="8">
        <v>2.13</v>
      </c>
      <c r="G173" s="8">
        <v>58</v>
      </c>
      <c r="H173" s="1">
        <v>61</v>
      </c>
      <c r="I173" s="18">
        <f t="shared" si="2"/>
        <v>16.551724137931</v>
      </c>
      <c r="J173" s="9">
        <v>33.6</v>
      </c>
      <c r="K173" s="9">
        <v>2.03</v>
      </c>
      <c r="L173" s="52">
        <v>0.95</v>
      </c>
      <c r="M173" s="10">
        <v>41.6</v>
      </c>
      <c r="N173" s="10">
        <v>43.8</v>
      </c>
      <c r="O173" s="52">
        <v>3.9</v>
      </c>
    </row>
    <row r="174" s="3" customFormat="1" spans="1:15">
      <c r="A174" s="1" t="s">
        <v>16</v>
      </c>
      <c r="B174" s="3">
        <v>1</v>
      </c>
      <c r="C174" s="3">
        <v>1</v>
      </c>
      <c r="D174" s="3">
        <v>69</v>
      </c>
      <c r="E174" s="1">
        <v>98</v>
      </c>
      <c r="F174" s="8">
        <v>3.59</v>
      </c>
      <c r="G174" s="8">
        <v>323.7</v>
      </c>
      <c r="H174" s="1">
        <v>120</v>
      </c>
      <c r="I174" s="18">
        <f t="shared" si="2"/>
        <v>0.151190476190476</v>
      </c>
      <c r="J174" s="9">
        <v>3.81</v>
      </c>
      <c r="K174" s="9">
        <v>25.2</v>
      </c>
      <c r="L174" s="52">
        <v>0.28</v>
      </c>
      <c r="M174" s="10">
        <v>19</v>
      </c>
      <c r="N174" s="10">
        <v>67.8</v>
      </c>
      <c r="O174" s="10">
        <v>15.92</v>
      </c>
    </row>
    <row r="175" s="3" customFormat="1" ht="53" customHeight="1" spans="1:15">
      <c r="A175" s="1" t="s">
        <v>16</v>
      </c>
      <c r="B175" s="1">
        <v>1</v>
      </c>
      <c r="C175" s="3">
        <v>1</v>
      </c>
      <c r="D175" s="3">
        <v>86</v>
      </c>
      <c r="E175" s="1">
        <v>77</v>
      </c>
      <c r="F175" s="8">
        <v>2.25</v>
      </c>
      <c r="G175" s="18">
        <v>445.2</v>
      </c>
      <c r="H175" s="3">
        <v>100</v>
      </c>
      <c r="I175" s="18">
        <f t="shared" si="2"/>
        <v>12.4390243902439</v>
      </c>
      <c r="J175" s="9">
        <v>20.4</v>
      </c>
      <c r="K175" s="9">
        <v>1.64</v>
      </c>
      <c r="L175" s="10">
        <v>1.45</v>
      </c>
      <c r="M175" s="10">
        <v>38.8</v>
      </c>
      <c r="N175" s="10">
        <v>26.7</v>
      </c>
      <c r="O175" s="10">
        <v>3.9</v>
      </c>
    </row>
    <row r="176" hidden="1" spans="2:9">
      <c r="B176" s="3">
        <v>1</v>
      </c>
      <c r="I176" s="18" t="e">
        <f t="shared" si="2"/>
        <v>#DIV/0!</v>
      </c>
    </row>
    <row r="177" hidden="1" spans="2:9">
      <c r="B177" s="1">
        <v>1</v>
      </c>
      <c r="I177" s="18" t="e">
        <f t="shared" si="2"/>
        <v>#DIV/0!</v>
      </c>
    </row>
    <row r="178" s="3" customFormat="1" spans="1:15">
      <c r="A178" s="1" t="s">
        <v>16</v>
      </c>
      <c r="B178" s="3">
        <v>1</v>
      </c>
      <c r="C178" s="3">
        <v>1</v>
      </c>
      <c r="D178" s="3">
        <v>53</v>
      </c>
      <c r="E178" s="1">
        <v>90</v>
      </c>
      <c r="F178" s="8">
        <v>2.45</v>
      </c>
      <c r="G178" s="8">
        <v>138.9</v>
      </c>
      <c r="H178" s="1">
        <v>45</v>
      </c>
      <c r="I178" s="18">
        <f t="shared" si="2"/>
        <v>79.5789473684211</v>
      </c>
      <c r="J178" s="9">
        <v>75.6</v>
      </c>
      <c r="K178" s="9">
        <v>0.95</v>
      </c>
      <c r="L178" s="52">
        <v>0.57</v>
      </c>
      <c r="M178" s="10">
        <v>25.8</v>
      </c>
      <c r="N178" s="10">
        <v>45</v>
      </c>
      <c r="O178" s="52">
        <v>6.5</v>
      </c>
    </row>
    <row r="179" s="3" customFormat="1" spans="1:15">
      <c r="A179" s="1" t="s">
        <v>16</v>
      </c>
      <c r="B179" s="1">
        <v>1</v>
      </c>
      <c r="C179" s="3">
        <v>1</v>
      </c>
      <c r="D179" s="3">
        <v>52</v>
      </c>
      <c r="E179" s="1">
        <v>45</v>
      </c>
      <c r="F179" s="8">
        <v>2.03</v>
      </c>
      <c r="G179" s="8">
        <v>114.1</v>
      </c>
      <c r="H179" s="3">
        <v>110</v>
      </c>
      <c r="I179" s="18">
        <f t="shared" si="2"/>
        <v>391.666666666667</v>
      </c>
      <c r="J179" s="9">
        <v>4230</v>
      </c>
      <c r="K179" s="9">
        <v>10.8</v>
      </c>
      <c r="L179" s="52">
        <v>0.2</v>
      </c>
      <c r="M179" s="10">
        <v>22.4</v>
      </c>
      <c r="N179" s="10">
        <v>113.7</v>
      </c>
      <c r="O179" s="52">
        <v>10.2</v>
      </c>
    </row>
    <row r="180" s="3" customFormat="1" spans="1:15">
      <c r="A180" s="1" t="s">
        <v>16</v>
      </c>
      <c r="B180" s="3">
        <v>1</v>
      </c>
      <c r="C180" s="3">
        <v>1</v>
      </c>
      <c r="D180" s="3">
        <v>44</v>
      </c>
      <c r="E180" s="1">
        <v>98</v>
      </c>
      <c r="F180" s="8">
        <v>2.3</v>
      </c>
      <c r="G180" s="8">
        <v>108.8</v>
      </c>
      <c r="H180" s="3">
        <v>65</v>
      </c>
      <c r="I180" s="18">
        <f t="shared" si="2"/>
        <v>2.63157894736842</v>
      </c>
      <c r="J180" s="9">
        <v>175</v>
      </c>
      <c r="K180" s="9">
        <v>66.5</v>
      </c>
      <c r="L180" s="10">
        <v>1.37</v>
      </c>
      <c r="M180" s="10">
        <v>39.5</v>
      </c>
      <c r="N180" s="10">
        <v>28.8</v>
      </c>
      <c r="O180" s="52">
        <v>3.1</v>
      </c>
    </row>
    <row r="181" s="3" customFormat="1" spans="1:15">
      <c r="A181" s="1" t="s">
        <v>16</v>
      </c>
      <c r="B181" s="1">
        <v>1</v>
      </c>
      <c r="C181" s="3">
        <v>0</v>
      </c>
      <c r="D181" s="3">
        <v>70</v>
      </c>
      <c r="E181" s="1">
        <v>112</v>
      </c>
      <c r="F181" s="8">
        <v>2.15</v>
      </c>
      <c r="G181" s="8">
        <v>33.2</v>
      </c>
      <c r="H181" s="3">
        <v>45</v>
      </c>
      <c r="I181" s="18">
        <f t="shared" si="2"/>
        <v>0.0153531598513011</v>
      </c>
      <c r="J181" s="9">
        <v>8.26</v>
      </c>
      <c r="K181" s="9">
        <v>538</v>
      </c>
      <c r="L181" s="52">
        <v>0.78</v>
      </c>
      <c r="M181" s="10">
        <v>26.1</v>
      </c>
      <c r="N181" s="10">
        <v>33.6</v>
      </c>
      <c r="O181" s="52">
        <v>9</v>
      </c>
    </row>
    <row r="182" s="3" customFormat="1" ht="59" customHeight="1" spans="1:15">
      <c r="A182" s="1" t="s">
        <v>16</v>
      </c>
      <c r="B182" s="3">
        <v>1</v>
      </c>
      <c r="C182" s="3">
        <v>1</v>
      </c>
      <c r="D182" s="3">
        <v>95</v>
      </c>
      <c r="E182" s="1">
        <v>99</v>
      </c>
      <c r="F182" s="18">
        <v>2.78</v>
      </c>
      <c r="G182" s="8">
        <v>116</v>
      </c>
      <c r="H182" s="1">
        <v>45</v>
      </c>
      <c r="I182" s="18">
        <f t="shared" si="2"/>
        <v>3.34101382488479</v>
      </c>
      <c r="J182" s="9">
        <v>14.5</v>
      </c>
      <c r="K182" s="9">
        <v>4.34</v>
      </c>
      <c r="L182" s="10">
        <v>1.23</v>
      </c>
      <c r="M182" s="10">
        <v>35.2</v>
      </c>
      <c r="N182" s="10">
        <v>28.7</v>
      </c>
      <c r="O182" s="52">
        <v>9</v>
      </c>
    </row>
    <row r="183" s="3" customFormat="1" ht="49" customHeight="1" spans="1:15">
      <c r="A183" s="1" t="s">
        <v>16</v>
      </c>
      <c r="B183" s="1">
        <v>1</v>
      </c>
      <c r="C183" s="3">
        <v>0</v>
      </c>
      <c r="D183" s="3">
        <v>62</v>
      </c>
      <c r="E183" s="1">
        <v>100</v>
      </c>
      <c r="F183" s="8">
        <v>1.93</v>
      </c>
      <c r="G183" s="8">
        <v>54.1</v>
      </c>
      <c r="H183" s="3">
        <v>115</v>
      </c>
      <c r="I183" s="18">
        <f t="shared" si="2"/>
        <v>0.221725239616613</v>
      </c>
      <c r="J183" s="9">
        <v>6.94</v>
      </c>
      <c r="K183" s="9">
        <v>31.3</v>
      </c>
      <c r="L183" s="52">
        <v>0.97</v>
      </c>
      <c r="M183" s="10">
        <v>28.9</v>
      </c>
      <c r="N183" s="10">
        <v>29.8</v>
      </c>
      <c r="O183" s="52">
        <v>3.3</v>
      </c>
    </row>
    <row r="184" s="3" customFormat="1" ht="39" customHeight="1" spans="1:15">
      <c r="A184" s="1" t="s">
        <v>16</v>
      </c>
      <c r="B184" s="3">
        <v>1</v>
      </c>
      <c r="C184" s="3">
        <v>0</v>
      </c>
      <c r="D184" s="3">
        <v>70</v>
      </c>
      <c r="E184" s="1">
        <v>71</v>
      </c>
      <c r="F184" s="8">
        <v>2.11</v>
      </c>
      <c r="G184" s="18">
        <v>266</v>
      </c>
      <c r="H184" s="3">
        <v>120</v>
      </c>
      <c r="I184" s="18">
        <f t="shared" si="2"/>
        <v>0.14410480349345</v>
      </c>
      <c r="J184" s="9">
        <v>6.6</v>
      </c>
      <c r="K184" s="9">
        <v>45.8</v>
      </c>
      <c r="L184" s="10">
        <v>1.24</v>
      </c>
      <c r="M184" s="10">
        <v>27.4</v>
      </c>
      <c r="N184" s="10">
        <v>22.1</v>
      </c>
      <c r="O184" s="52">
        <v>4.5</v>
      </c>
    </row>
    <row r="185" s="3" customFormat="1" ht="39" customHeight="1" spans="1:15">
      <c r="A185" s="90" t="s">
        <v>22</v>
      </c>
      <c r="B185" s="1">
        <v>1</v>
      </c>
      <c r="C185" s="3">
        <v>1</v>
      </c>
      <c r="D185" s="3">
        <v>71</v>
      </c>
      <c r="E185" s="1">
        <v>99</v>
      </c>
      <c r="F185" s="8">
        <v>2.17</v>
      </c>
      <c r="G185" s="8">
        <v>106.8</v>
      </c>
      <c r="H185" s="3">
        <v>102</v>
      </c>
      <c r="I185" s="18">
        <f t="shared" si="2"/>
        <v>3.18072289156626</v>
      </c>
      <c r="J185" s="9">
        <v>13.2</v>
      </c>
      <c r="K185" s="9">
        <v>4.15</v>
      </c>
      <c r="L185" s="10">
        <v>1.02</v>
      </c>
      <c r="M185" s="10">
        <v>34.4</v>
      </c>
      <c r="N185" s="10">
        <v>33.6</v>
      </c>
      <c r="O185" s="52">
        <v>5.6</v>
      </c>
    </row>
    <row r="186" s="3" customFormat="1" spans="1:15">
      <c r="A186" s="1" t="s">
        <v>16</v>
      </c>
      <c r="B186" s="3">
        <v>1</v>
      </c>
      <c r="C186" s="3">
        <v>0</v>
      </c>
      <c r="D186" s="3">
        <v>74</v>
      </c>
      <c r="E186" s="1">
        <v>99</v>
      </c>
      <c r="F186" s="8">
        <v>2.26</v>
      </c>
      <c r="G186" s="8">
        <v>48.4</v>
      </c>
      <c r="H186" s="1">
        <v>35</v>
      </c>
      <c r="I186" s="18">
        <f t="shared" si="2"/>
        <v>0.229203539823009</v>
      </c>
      <c r="J186" s="9">
        <v>2.59</v>
      </c>
      <c r="K186" s="9">
        <v>11.3</v>
      </c>
      <c r="L186" s="10">
        <v>1.22</v>
      </c>
      <c r="M186" s="10">
        <v>37.9</v>
      </c>
      <c r="N186" s="10">
        <v>31</v>
      </c>
      <c r="O186" s="52">
        <v>4.5</v>
      </c>
    </row>
    <row r="187" s="1" customFormat="1" spans="1:15">
      <c r="A187" s="1" t="s">
        <v>16</v>
      </c>
      <c r="B187" s="1">
        <v>1</v>
      </c>
      <c r="C187" s="1">
        <v>1</v>
      </c>
      <c r="D187" s="1">
        <v>67</v>
      </c>
      <c r="E187" s="1">
        <v>128</v>
      </c>
      <c r="F187" s="18">
        <v>1.76</v>
      </c>
      <c r="G187" s="18">
        <v>50.5</v>
      </c>
      <c r="H187" s="1">
        <v>50</v>
      </c>
      <c r="I187" s="18">
        <f t="shared" si="2"/>
        <v>11.6666666666667</v>
      </c>
      <c r="J187" s="96">
        <v>89.95</v>
      </c>
      <c r="K187" s="96">
        <v>7.71</v>
      </c>
      <c r="L187" s="52">
        <f t="shared" ref="L187:L191" si="3">M187/N187</f>
        <v>1.89473684210526</v>
      </c>
      <c r="M187" s="52">
        <v>32.4</v>
      </c>
      <c r="N187" s="52">
        <v>17.1</v>
      </c>
      <c r="O187" s="52">
        <v>9.18</v>
      </c>
    </row>
    <row r="188" s="3" customFormat="1" spans="1:15">
      <c r="A188" s="1" t="s">
        <v>16</v>
      </c>
      <c r="B188" s="3">
        <v>1</v>
      </c>
      <c r="C188" s="3">
        <v>1</v>
      </c>
      <c r="D188" s="3">
        <v>62</v>
      </c>
      <c r="E188" s="3">
        <v>114</v>
      </c>
      <c r="F188" s="8">
        <v>2.58</v>
      </c>
      <c r="G188" s="8">
        <v>63.7</v>
      </c>
      <c r="H188" s="3">
        <v>120</v>
      </c>
      <c r="I188" s="18">
        <f t="shared" si="2"/>
        <v>20.8943089430894</v>
      </c>
      <c r="J188" s="9">
        <v>25.7</v>
      </c>
      <c r="K188" s="9">
        <v>1.23</v>
      </c>
      <c r="L188" s="10">
        <v>1.01</v>
      </c>
      <c r="M188" s="10">
        <v>34.7</v>
      </c>
      <c r="N188" s="10">
        <v>34.4</v>
      </c>
      <c r="O188" s="10">
        <v>3.7</v>
      </c>
    </row>
    <row r="189" s="3" customFormat="1" ht="76" customHeight="1" spans="1:15">
      <c r="A189" s="91" t="s">
        <v>16</v>
      </c>
      <c r="B189" s="1">
        <v>1</v>
      </c>
      <c r="C189" s="3">
        <v>1</v>
      </c>
      <c r="D189" s="3">
        <v>69</v>
      </c>
      <c r="E189" s="3">
        <v>121</v>
      </c>
      <c r="F189" s="8">
        <v>4.07</v>
      </c>
      <c r="G189" s="8">
        <v>291.4</v>
      </c>
      <c r="H189" s="3">
        <v>120</v>
      </c>
      <c r="I189" s="18">
        <f t="shared" si="2"/>
        <v>0.0295864262990456</v>
      </c>
      <c r="J189" s="9">
        <v>2.79</v>
      </c>
      <c r="K189" s="9">
        <v>94.3</v>
      </c>
      <c r="L189" s="10">
        <f t="shared" si="3"/>
        <v>0.286848072562358</v>
      </c>
      <c r="M189" s="10">
        <v>25.3</v>
      </c>
      <c r="N189" s="10">
        <v>88.2</v>
      </c>
      <c r="O189" s="10">
        <v>2.1</v>
      </c>
    </row>
    <row r="190" s="3" customFormat="1" ht="22" customHeight="1" spans="1:15">
      <c r="A190" s="1" t="s">
        <v>16</v>
      </c>
      <c r="B190" s="3">
        <v>1</v>
      </c>
      <c r="C190" s="3">
        <v>0</v>
      </c>
      <c r="D190" s="3">
        <v>61</v>
      </c>
      <c r="E190" s="3">
        <v>134</v>
      </c>
      <c r="F190" s="8">
        <v>2.16</v>
      </c>
      <c r="G190" s="8">
        <v>52.6</v>
      </c>
      <c r="H190" s="3">
        <v>45</v>
      </c>
      <c r="I190" s="18">
        <f t="shared" si="2"/>
        <v>3.65116279069767</v>
      </c>
      <c r="J190" s="9">
        <v>15.7</v>
      </c>
      <c r="K190" s="9">
        <v>4.3</v>
      </c>
      <c r="L190" s="10">
        <v>2.31</v>
      </c>
      <c r="M190" s="10">
        <v>42.3</v>
      </c>
      <c r="N190" s="10">
        <v>18.5</v>
      </c>
      <c r="O190" s="52">
        <v>2.7</v>
      </c>
    </row>
    <row r="191" s="3" customFormat="1" ht="17" spans="1:15">
      <c r="A191" s="92" t="s">
        <v>16</v>
      </c>
      <c r="B191" s="1">
        <v>1</v>
      </c>
      <c r="C191" s="92">
        <v>0</v>
      </c>
      <c r="D191" s="92">
        <v>80</v>
      </c>
      <c r="E191" s="92">
        <v>94</v>
      </c>
      <c r="F191" s="93">
        <v>2.23</v>
      </c>
      <c r="G191" s="93">
        <v>57.22</v>
      </c>
      <c r="H191" s="92">
        <v>120</v>
      </c>
      <c r="I191" s="18">
        <f t="shared" si="2"/>
        <v>17.98</v>
      </c>
      <c r="J191" s="97">
        <v>89.9</v>
      </c>
      <c r="K191" s="97">
        <v>5</v>
      </c>
      <c r="L191" s="98">
        <f t="shared" si="3"/>
        <v>2.0989010989011</v>
      </c>
      <c r="M191" s="98">
        <v>38.2</v>
      </c>
      <c r="N191" s="98">
        <v>18.2</v>
      </c>
      <c r="O191" s="98">
        <v>2.58</v>
      </c>
    </row>
    <row r="192" s="3" customFormat="1" ht="17" spans="1:15">
      <c r="A192" s="92" t="s">
        <v>16</v>
      </c>
      <c r="B192" s="3">
        <v>1</v>
      </c>
      <c r="C192" s="92">
        <v>1</v>
      </c>
      <c r="D192" s="92">
        <v>75</v>
      </c>
      <c r="E192" s="92">
        <v>63</v>
      </c>
      <c r="F192" s="93">
        <v>2.32</v>
      </c>
      <c r="G192" s="93">
        <v>328</v>
      </c>
      <c r="H192" s="92">
        <v>140</v>
      </c>
      <c r="I192" s="18">
        <f t="shared" si="2"/>
        <v>0.00272727272727273</v>
      </c>
      <c r="J192" s="97">
        <v>12.9</v>
      </c>
      <c r="K192" s="97">
        <v>4730</v>
      </c>
      <c r="L192" s="98">
        <v>0.5</v>
      </c>
      <c r="M192" s="98">
        <v>27.4</v>
      </c>
      <c r="N192" s="98">
        <v>54.6</v>
      </c>
      <c r="O192" s="98">
        <v>23.3</v>
      </c>
    </row>
    <row r="193" s="3" customFormat="1" ht="17" spans="1:15">
      <c r="A193" s="92" t="s">
        <v>16</v>
      </c>
      <c r="B193" s="1">
        <v>1</v>
      </c>
      <c r="C193" s="92">
        <v>0</v>
      </c>
      <c r="D193" s="92">
        <v>69</v>
      </c>
      <c r="E193" s="92">
        <v>44</v>
      </c>
      <c r="F193" s="93">
        <v>2.14</v>
      </c>
      <c r="G193" s="93">
        <v>68.62</v>
      </c>
      <c r="H193" s="92">
        <v>100</v>
      </c>
      <c r="I193" s="18">
        <f t="shared" si="2"/>
        <v>128.958630527817</v>
      </c>
      <c r="J193" s="97">
        <v>9040</v>
      </c>
      <c r="K193" s="97">
        <v>70.1</v>
      </c>
      <c r="L193" s="98">
        <f t="shared" ref="L193:L256" si="4">M193/N193</f>
        <v>0.48397976391231</v>
      </c>
      <c r="M193" s="98">
        <v>28.7</v>
      </c>
      <c r="N193" s="98">
        <v>59.3</v>
      </c>
      <c r="O193" s="98">
        <v>6.95</v>
      </c>
    </row>
    <row r="194" s="3" customFormat="1" ht="17" spans="1:15">
      <c r="A194" s="92" t="s">
        <v>16</v>
      </c>
      <c r="B194" s="3">
        <v>1</v>
      </c>
      <c r="C194" s="92">
        <v>0</v>
      </c>
      <c r="D194" s="92">
        <v>69</v>
      </c>
      <c r="E194" s="92">
        <v>67</v>
      </c>
      <c r="F194" s="93">
        <v>2.14</v>
      </c>
      <c r="G194" s="93">
        <v>104.76</v>
      </c>
      <c r="H194" s="92">
        <v>56</v>
      </c>
      <c r="I194" s="18">
        <f t="shared" si="2"/>
        <v>176.666666666667</v>
      </c>
      <c r="J194" s="97">
        <v>5300</v>
      </c>
      <c r="K194" s="97">
        <v>30</v>
      </c>
      <c r="L194" s="98">
        <f t="shared" si="4"/>
        <v>0.372754491017964</v>
      </c>
      <c r="M194" s="98">
        <v>24.9</v>
      </c>
      <c r="N194" s="98">
        <v>66.8</v>
      </c>
      <c r="O194" s="98">
        <v>19.19</v>
      </c>
    </row>
    <row r="195" s="3" customFormat="1" ht="17" spans="1:15">
      <c r="A195" s="92" t="s">
        <v>16</v>
      </c>
      <c r="B195" s="1">
        <v>1</v>
      </c>
      <c r="C195" s="92">
        <v>0</v>
      </c>
      <c r="D195" s="92">
        <v>61</v>
      </c>
      <c r="E195" s="92">
        <v>63</v>
      </c>
      <c r="F195" s="93">
        <v>2.09</v>
      </c>
      <c r="G195" s="93">
        <v>50.08</v>
      </c>
      <c r="H195" s="92">
        <v>139</v>
      </c>
      <c r="I195" s="18">
        <f t="shared" si="2"/>
        <v>0.0890547263681592</v>
      </c>
      <c r="J195" s="97">
        <v>179</v>
      </c>
      <c r="K195" s="97">
        <v>2010</v>
      </c>
      <c r="L195" s="98">
        <f t="shared" si="4"/>
        <v>0.289208633093525</v>
      </c>
      <c r="M195" s="98">
        <v>20.1</v>
      </c>
      <c r="N195" s="98">
        <v>69.5</v>
      </c>
      <c r="O195" s="98">
        <v>5.2</v>
      </c>
    </row>
    <row r="196" s="3" customFormat="1" ht="17" spans="1:15">
      <c r="A196" s="92" t="s">
        <v>16</v>
      </c>
      <c r="B196" s="3">
        <v>1</v>
      </c>
      <c r="C196" s="92">
        <v>0</v>
      </c>
      <c r="D196" s="92">
        <v>65</v>
      </c>
      <c r="E196" s="92">
        <v>58</v>
      </c>
      <c r="F196" s="93">
        <v>2.16</v>
      </c>
      <c r="G196" s="93">
        <v>142</v>
      </c>
      <c r="H196" s="92">
        <v>140</v>
      </c>
      <c r="I196" s="18">
        <f t="shared" si="2"/>
        <v>0.223809523809524</v>
      </c>
      <c r="J196" s="97">
        <v>235</v>
      </c>
      <c r="K196" s="97">
        <v>1050</v>
      </c>
      <c r="L196" s="98">
        <f t="shared" si="4"/>
        <v>0.182352941176471</v>
      </c>
      <c r="M196" s="98">
        <v>12.4</v>
      </c>
      <c r="N196" s="98">
        <v>68</v>
      </c>
      <c r="O196" s="98">
        <v>14.4</v>
      </c>
    </row>
    <row r="197" s="3" customFormat="1" ht="17" spans="1:15">
      <c r="A197" s="92" t="s">
        <v>16</v>
      </c>
      <c r="B197" s="1">
        <v>1</v>
      </c>
      <c r="C197" s="92">
        <v>0</v>
      </c>
      <c r="D197" s="92">
        <v>77</v>
      </c>
      <c r="E197" s="92">
        <v>97</v>
      </c>
      <c r="F197" s="93">
        <v>2.04</v>
      </c>
      <c r="G197" s="93">
        <v>522</v>
      </c>
      <c r="H197" s="92">
        <v>56</v>
      </c>
      <c r="I197" s="18">
        <f t="shared" si="2"/>
        <v>0.420549581839904</v>
      </c>
      <c r="J197" s="97">
        <v>352</v>
      </c>
      <c r="K197" s="97">
        <v>837</v>
      </c>
      <c r="L197" s="98">
        <f t="shared" si="4"/>
        <v>1.69387755102041</v>
      </c>
      <c r="M197" s="98">
        <v>33.2</v>
      </c>
      <c r="N197" s="98">
        <v>19.6</v>
      </c>
      <c r="O197" s="98">
        <v>5.2</v>
      </c>
    </row>
    <row r="198" s="3" customFormat="1" ht="17" spans="1:15">
      <c r="A198" s="92" t="s">
        <v>16</v>
      </c>
      <c r="B198" s="3">
        <v>1</v>
      </c>
      <c r="C198" s="92">
        <v>1</v>
      </c>
      <c r="D198" s="92">
        <v>61</v>
      </c>
      <c r="E198" s="92">
        <v>139</v>
      </c>
      <c r="F198" s="93">
        <v>2.05</v>
      </c>
      <c r="G198" s="93">
        <v>178</v>
      </c>
      <c r="H198" s="92">
        <v>100</v>
      </c>
      <c r="I198" s="18">
        <f t="shared" si="2"/>
        <v>0.196078431372549</v>
      </c>
      <c r="J198" s="97">
        <v>200</v>
      </c>
      <c r="K198" s="97">
        <v>1020</v>
      </c>
      <c r="L198" s="98">
        <f t="shared" si="4"/>
        <v>0.354609929078014</v>
      </c>
      <c r="M198" s="98">
        <v>25</v>
      </c>
      <c r="N198" s="98">
        <v>70.5</v>
      </c>
      <c r="O198" s="98">
        <v>3.5</v>
      </c>
    </row>
    <row r="199" s="3" customFormat="1" ht="17" spans="1:15">
      <c r="A199" s="92" t="s">
        <v>16</v>
      </c>
      <c r="B199" s="1">
        <v>1</v>
      </c>
      <c r="C199" s="92">
        <v>1</v>
      </c>
      <c r="D199" s="92">
        <v>72</v>
      </c>
      <c r="E199" s="92">
        <v>92</v>
      </c>
      <c r="F199" s="93"/>
      <c r="G199" s="93">
        <v>142.16</v>
      </c>
      <c r="H199" s="92">
        <v>59</v>
      </c>
      <c r="I199" s="18">
        <f t="shared" ref="I199:I262" si="5">J199/K199</f>
        <v>0.00310869565217391</v>
      </c>
      <c r="J199" s="97">
        <v>8.58</v>
      </c>
      <c r="K199" s="97">
        <v>2760</v>
      </c>
      <c r="L199" s="98">
        <f t="shared" si="4"/>
        <v>2.44318181818182</v>
      </c>
      <c r="M199" s="98">
        <v>43</v>
      </c>
      <c r="N199" s="98">
        <v>17.6</v>
      </c>
      <c r="O199" s="98">
        <v>12.32</v>
      </c>
    </row>
    <row r="200" s="3" customFormat="1" ht="17" spans="1:15">
      <c r="A200" s="92" t="s">
        <v>16</v>
      </c>
      <c r="B200" s="3">
        <v>1</v>
      </c>
      <c r="C200" s="92">
        <v>0</v>
      </c>
      <c r="D200" s="92">
        <v>45</v>
      </c>
      <c r="E200" s="92">
        <v>47</v>
      </c>
      <c r="F200" s="93">
        <v>2.34</v>
      </c>
      <c r="G200" s="93">
        <v>125.5</v>
      </c>
      <c r="H200" s="92">
        <v>60</v>
      </c>
      <c r="I200" s="18">
        <f t="shared" si="5"/>
        <v>0.2872</v>
      </c>
      <c r="J200" s="97">
        <v>359</v>
      </c>
      <c r="K200" s="97">
        <v>1250</v>
      </c>
      <c r="L200" s="98">
        <f t="shared" si="4"/>
        <v>1.79601990049751</v>
      </c>
      <c r="M200" s="98">
        <v>36.1</v>
      </c>
      <c r="N200" s="98">
        <v>20.1</v>
      </c>
      <c r="O200" s="98">
        <v>7.8</v>
      </c>
    </row>
    <row r="201" s="3" customFormat="1" ht="17" spans="1:15">
      <c r="A201" s="92" t="s">
        <v>16</v>
      </c>
      <c r="B201" s="1">
        <v>1</v>
      </c>
      <c r="C201" s="92">
        <v>0</v>
      </c>
      <c r="D201" s="92">
        <v>72</v>
      </c>
      <c r="E201" s="92">
        <v>78</v>
      </c>
      <c r="F201" s="93">
        <v>3.98</v>
      </c>
      <c r="G201" s="93">
        <v>277</v>
      </c>
      <c r="H201" s="92">
        <v>70</v>
      </c>
      <c r="I201" s="18">
        <f t="shared" si="5"/>
        <v>0.127300613496933</v>
      </c>
      <c r="J201" s="97">
        <v>415</v>
      </c>
      <c r="K201" s="97">
        <v>3260</v>
      </c>
      <c r="L201" s="98">
        <f t="shared" si="4"/>
        <v>1.16483516483516</v>
      </c>
      <c r="M201" s="98">
        <v>31.8</v>
      </c>
      <c r="N201" s="98">
        <v>27.3</v>
      </c>
      <c r="O201" s="98">
        <v>10.87</v>
      </c>
    </row>
    <row r="202" s="3" customFormat="1" ht="17" spans="1:15">
      <c r="A202" s="92" t="s">
        <v>16</v>
      </c>
      <c r="B202" s="3">
        <v>1</v>
      </c>
      <c r="C202" s="92">
        <v>1</v>
      </c>
      <c r="D202" s="92">
        <v>73</v>
      </c>
      <c r="E202" s="92">
        <v>64</v>
      </c>
      <c r="F202" s="93">
        <v>2.24</v>
      </c>
      <c r="G202" s="93">
        <v>86.46</v>
      </c>
      <c r="H202" s="92">
        <v>55</v>
      </c>
      <c r="I202" s="18">
        <f t="shared" si="5"/>
        <v>255.696202531646</v>
      </c>
      <c r="J202" s="97">
        <v>10100</v>
      </c>
      <c r="K202" s="97">
        <v>39.5</v>
      </c>
      <c r="L202" s="98">
        <f t="shared" si="4"/>
        <v>0.256526674233825</v>
      </c>
      <c r="M202" s="98">
        <v>22.6</v>
      </c>
      <c r="N202" s="98">
        <v>88.1</v>
      </c>
      <c r="O202" s="98">
        <v>5.6</v>
      </c>
    </row>
    <row r="203" s="3" customFormat="1" ht="17" spans="1:15">
      <c r="A203" s="92" t="s">
        <v>16</v>
      </c>
      <c r="B203" s="1">
        <v>1</v>
      </c>
      <c r="C203" s="92">
        <v>1</v>
      </c>
      <c r="D203" s="92">
        <v>74</v>
      </c>
      <c r="E203" s="92">
        <v>91</v>
      </c>
      <c r="F203" s="93">
        <v>2.28</v>
      </c>
      <c r="G203" s="93">
        <v>112</v>
      </c>
      <c r="H203" s="92">
        <v>60</v>
      </c>
      <c r="I203" s="18">
        <f t="shared" si="5"/>
        <v>3.46067415730337</v>
      </c>
      <c r="J203" s="97">
        <v>308</v>
      </c>
      <c r="K203" s="97">
        <v>89</v>
      </c>
      <c r="L203" s="98">
        <f t="shared" si="4"/>
        <v>0.780645161290322</v>
      </c>
      <c r="M203" s="98">
        <v>36.3</v>
      </c>
      <c r="N203" s="98">
        <v>46.5</v>
      </c>
      <c r="O203" s="98">
        <v>2.62</v>
      </c>
    </row>
    <row r="204" s="3" customFormat="1" ht="17" spans="1:15">
      <c r="A204" s="92" t="s">
        <v>16</v>
      </c>
      <c r="B204" s="3">
        <v>1</v>
      </c>
      <c r="C204" s="92">
        <v>0</v>
      </c>
      <c r="D204" s="92">
        <v>78</v>
      </c>
      <c r="E204" s="92">
        <v>55</v>
      </c>
      <c r="F204" s="93">
        <v>2.07</v>
      </c>
      <c r="G204" s="93">
        <v>53.1</v>
      </c>
      <c r="H204" s="92">
        <v>157</v>
      </c>
      <c r="I204" s="18">
        <f t="shared" si="5"/>
        <v>0.213419913419913</v>
      </c>
      <c r="J204" s="97">
        <v>493</v>
      </c>
      <c r="K204" s="97">
        <v>2310</v>
      </c>
      <c r="L204" s="98">
        <f t="shared" si="4"/>
        <v>0.83</v>
      </c>
      <c r="M204" s="98">
        <v>33.2</v>
      </c>
      <c r="N204" s="98">
        <v>40</v>
      </c>
      <c r="O204" s="98">
        <v>8.1</v>
      </c>
    </row>
    <row r="205" s="3" customFormat="1" ht="17" spans="1:15">
      <c r="A205" s="92" t="s">
        <v>16</v>
      </c>
      <c r="B205" s="1">
        <v>1</v>
      </c>
      <c r="C205" s="92">
        <v>1</v>
      </c>
      <c r="D205" s="92">
        <v>60</v>
      </c>
      <c r="E205" s="92">
        <v>109</v>
      </c>
      <c r="F205" s="93">
        <v>2</v>
      </c>
      <c r="G205" s="93">
        <v>48.33</v>
      </c>
      <c r="H205" s="92">
        <v>45</v>
      </c>
      <c r="I205" s="18">
        <f t="shared" si="5"/>
        <v>27.3913043478261</v>
      </c>
      <c r="J205" s="97">
        <v>3780</v>
      </c>
      <c r="K205" s="97">
        <v>138</v>
      </c>
      <c r="L205" s="98">
        <f t="shared" si="4"/>
        <v>0.968819599109131</v>
      </c>
      <c r="M205" s="98">
        <v>43.5</v>
      </c>
      <c r="N205" s="98">
        <v>44.9</v>
      </c>
      <c r="O205" s="98">
        <v>2.44</v>
      </c>
    </row>
    <row r="206" s="3" customFormat="1" ht="17" spans="1:15">
      <c r="A206" s="92" t="s">
        <v>16</v>
      </c>
      <c r="B206" s="3">
        <v>1</v>
      </c>
      <c r="C206" s="92">
        <v>0</v>
      </c>
      <c r="D206" s="92">
        <v>80</v>
      </c>
      <c r="E206" s="92"/>
      <c r="F206" s="93">
        <v>2.21</v>
      </c>
      <c r="G206" s="93">
        <v>81</v>
      </c>
      <c r="H206" s="92">
        <v>35</v>
      </c>
      <c r="I206" s="18">
        <f t="shared" si="5"/>
        <v>0.0666666666666667</v>
      </c>
      <c r="J206" s="97">
        <v>30</v>
      </c>
      <c r="K206" s="97">
        <v>450</v>
      </c>
      <c r="L206" s="98">
        <f t="shared" si="4"/>
        <v>0.29</v>
      </c>
      <c r="M206" s="98">
        <v>23.2</v>
      </c>
      <c r="N206" s="98">
        <v>80</v>
      </c>
      <c r="O206" s="98">
        <v>5.6</v>
      </c>
    </row>
    <row r="207" s="3" customFormat="1" ht="17" spans="1:15">
      <c r="A207" s="92" t="s">
        <v>16</v>
      </c>
      <c r="B207" s="1">
        <v>1</v>
      </c>
      <c r="C207" s="92">
        <v>1</v>
      </c>
      <c r="D207" s="92">
        <v>66</v>
      </c>
      <c r="E207" s="92">
        <v>67</v>
      </c>
      <c r="F207" s="93">
        <v>2.78</v>
      </c>
      <c r="G207" s="93">
        <v>129</v>
      </c>
      <c r="H207" s="92">
        <v>20</v>
      </c>
      <c r="I207" s="18">
        <f t="shared" si="5"/>
        <v>79.3322734499205</v>
      </c>
      <c r="J207" s="97">
        <v>4990</v>
      </c>
      <c r="K207" s="97">
        <v>62.9</v>
      </c>
      <c r="L207" s="98">
        <f t="shared" si="4"/>
        <v>0.332142857142857</v>
      </c>
      <c r="M207" s="98">
        <v>27.9</v>
      </c>
      <c r="N207" s="98">
        <v>84</v>
      </c>
      <c r="O207" s="98">
        <v>10.7</v>
      </c>
    </row>
    <row r="208" s="3" customFormat="1" ht="17" spans="1:15">
      <c r="A208" s="92" t="s">
        <v>16</v>
      </c>
      <c r="B208" s="3">
        <v>1</v>
      </c>
      <c r="C208" s="92">
        <v>1</v>
      </c>
      <c r="D208" s="92">
        <v>76</v>
      </c>
      <c r="E208" s="92">
        <v>111</v>
      </c>
      <c r="F208" s="93">
        <v>2.36</v>
      </c>
      <c r="G208" s="93">
        <v>135</v>
      </c>
      <c r="H208" s="92">
        <v>120</v>
      </c>
      <c r="I208" s="18">
        <f t="shared" si="5"/>
        <v>2.43288590604027</v>
      </c>
      <c r="J208" s="97">
        <v>725</v>
      </c>
      <c r="K208" s="97">
        <v>298</v>
      </c>
      <c r="L208" s="98">
        <f t="shared" si="4"/>
        <v>0.512589928057554</v>
      </c>
      <c r="M208" s="98">
        <v>28.5</v>
      </c>
      <c r="N208" s="98">
        <v>55.6</v>
      </c>
      <c r="O208" s="98">
        <v>9.6</v>
      </c>
    </row>
    <row r="209" s="3" customFormat="1" ht="17" spans="1:15">
      <c r="A209" s="92" t="s">
        <v>16</v>
      </c>
      <c r="B209" s="1">
        <v>1</v>
      </c>
      <c r="C209" s="92">
        <v>0</v>
      </c>
      <c r="D209" s="92">
        <v>62</v>
      </c>
      <c r="E209" s="92">
        <v>76</v>
      </c>
      <c r="F209" s="93">
        <v>2.18</v>
      </c>
      <c r="G209" s="93">
        <v>110.9</v>
      </c>
      <c r="H209" s="92">
        <v>155</v>
      </c>
      <c r="I209" s="18">
        <f t="shared" si="5"/>
        <v>0.0311475409836066</v>
      </c>
      <c r="J209" s="97">
        <v>95</v>
      </c>
      <c r="K209" s="97">
        <v>3050</v>
      </c>
      <c r="L209" s="98">
        <f t="shared" si="4"/>
        <v>0.486910994764398</v>
      </c>
      <c r="M209" s="98">
        <v>27.9</v>
      </c>
      <c r="N209" s="98">
        <v>57.3</v>
      </c>
      <c r="O209" s="98">
        <v>4.5</v>
      </c>
    </row>
    <row r="210" s="3" customFormat="1" ht="17" spans="1:15">
      <c r="A210" s="92" t="s">
        <v>16</v>
      </c>
      <c r="B210" s="3">
        <v>1</v>
      </c>
      <c r="C210" s="92">
        <v>1</v>
      </c>
      <c r="D210" s="92">
        <v>64</v>
      </c>
      <c r="E210" s="92">
        <v>92</v>
      </c>
      <c r="F210" s="93">
        <v>2.19</v>
      </c>
      <c r="G210" s="93">
        <v>180</v>
      </c>
      <c r="H210" s="92">
        <v>11</v>
      </c>
      <c r="I210" s="18">
        <f t="shared" si="5"/>
        <v>0.29</v>
      </c>
      <c r="J210" s="97">
        <v>87</v>
      </c>
      <c r="K210" s="97">
        <v>300</v>
      </c>
      <c r="L210" s="98">
        <f t="shared" si="4"/>
        <v>0.756972111553785</v>
      </c>
      <c r="M210" s="98">
        <v>38</v>
      </c>
      <c r="N210" s="98">
        <v>50.2</v>
      </c>
      <c r="O210" s="98">
        <v>16</v>
      </c>
    </row>
    <row r="211" s="3" customFormat="1" ht="17" spans="1:15">
      <c r="A211" s="92" t="s">
        <v>16</v>
      </c>
      <c r="B211" s="1">
        <v>1</v>
      </c>
      <c r="C211" s="92">
        <v>1</v>
      </c>
      <c r="D211" s="92">
        <v>58</v>
      </c>
      <c r="E211" s="92">
        <v>66</v>
      </c>
      <c r="F211" s="93">
        <v>2.09</v>
      </c>
      <c r="G211" s="93">
        <v>184.14</v>
      </c>
      <c r="H211" s="92">
        <v>15</v>
      </c>
      <c r="I211" s="18">
        <f t="shared" si="5"/>
        <v>0.00457971014492754</v>
      </c>
      <c r="J211" s="97">
        <v>63.2</v>
      </c>
      <c r="K211" s="97">
        <v>13800</v>
      </c>
      <c r="L211" s="98">
        <f t="shared" si="4"/>
        <v>0.21327967806841</v>
      </c>
      <c r="M211" s="98">
        <v>21.2</v>
      </c>
      <c r="N211" s="98">
        <v>99.4</v>
      </c>
      <c r="O211" s="98">
        <v>11.11</v>
      </c>
    </row>
    <row r="212" s="3" customFormat="1" ht="17" spans="1:15">
      <c r="A212" s="92" t="s">
        <v>16</v>
      </c>
      <c r="B212" s="3">
        <v>1</v>
      </c>
      <c r="C212" s="92">
        <v>0</v>
      </c>
      <c r="D212" s="92">
        <v>78</v>
      </c>
      <c r="E212" s="92">
        <v>49</v>
      </c>
      <c r="F212" s="93">
        <v>2.07</v>
      </c>
      <c r="G212" s="93">
        <v>53.13</v>
      </c>
      <c r="H212" s="92">
        <v>157</v>
      </c>
      <c r="I212" s="18">
        <f t="shared" si="5"/>
        <v>0.213419913419913</v>
      </c>
      <c r="J212" s="97">
        <v>493</v>
      </c>
      <c r="K212" s="97">
        <v>2310</v>
      </c>
      <c r="L212" s="98">
        <f t="shared" si="4"/>
        <v>1.0034965034965</v>
      </c>
      <c r="M212" s="98">
        <v>28.7</v>
      </c>
      <c r="N212" s="98">
        <v>28.6</v>
      </c>
      <c r="O212" s="98">
        <v>4.5</v>
      </c>
    </row>
    <row r="213" s="3" customFormat="1" ht="17" spans="1:15">
      <c r="A213" s="92" t="s">
        <v>16</v>
      </c>
      <c r="B213" s="1">
        <v>1</v>
      </c>
      <c r="C213" s="92">
        <v>1</v>
      </c>
      <c r="D213" s="92">
        <v>47</v>
      </c>
      <c r="E213" s="92">
        <v>99</v>
      </c>
      <c r="F213" s="93">
        <v>2.01</v>
      </c>
      <c r="G213" s="93">
        <v>72.05</v>
      </c>
      <c r="H213" s="92">
        <v>15</v>
      </c>
      <c r="I213" s="18">
        <f t="shared" si="5"/>
        <v>808</v>
      </c>
      <c r="J213" s="97">
        <v>4040</v>
      </c>
      <c r="K213" s="97">
        <v>5</v>
      </c>
      <c r="L213" s="98">
        <f t="shared" si="4"/>
        <v>1.53811659192825</v>
      </c>
      <c r="M213" s="98">
        <v>34.3</v>
      </c>
      <c r="N213" s="98">
        <v>22.3</v>
      </c>
      <c r="O213" s="98">
        <v>7.27</v>
      </c>
    </row>
    <row r="214" s="3" customFormat="1" ht="17" spans="1:15">
      <c r="A214" s="92" t="s">
        <v>16</v>
      </c>
      <c r="B214" s="3">
        <v>1</v>
      </c>
      <c r="C214" s="92">
        <v>0</v>
      </c>
      <c r="D214" s="92">
        <v>71</v>
      </c>
      <c r="E214" s="92">
        <v>128</v>
      </c>
      <c r="F214" s="93">
        <v>2.4</v>
      </c>
      <c r="G214" s="93">
        <v>59.57</v>
      </c>
      <c r="H214" s="92">
        <v>75</v>
      </c>
      <c r="I214" s="18">
        <f t="shared" si="5"/>
        <v>0.118528610354223</v>
      </c>
      <c r="J214" s="97">
        <v>435</v>
      </c>
      <c r="K214" s="97">
        <v>3670</v>
      </c>
      <c r="L214" s="98">
        <f t="shared" si="4"/>
        <v>1.13103448275862</v>
      </c>
      <c r="M214" s="98">
        <v>32.8</v>
      </c>
      <c r="N214" s="98">
        <v>29</v>
      </c>
      <c r="O214" s="98">
        <v>2.37</v>
      </c>
    </row>
    <row r="215" s="3" customFormat="1" ht="17" spans="1:15">
      <c r="A215" s="92" t="s">
        <v>16</v>
      </c>
      <c r="B215" s="1">
        <v>1</v>
      </c>
      <c r="C215" s="92">
        <v>0</v>
      </c>
      <c r="D215" s="92">
        <v>84</v>
      </c>
      <c r="E215" s="92">
        <v>122</v>
      </c>
      <c r="F215" s="93">
        <v>2.28</v>
      </c>
      <c r="G215" s="93">
        <v>114</v>
      </c>
      <c r="H215" s="92">
        <v>34</v>
      </c>
      <c r="I215" s="18">
        <f t="shared" si="5"/>
        <v>0.0846153846153846</v>
      </c>
      <c r="J215" s="97">
        <v>297</v>
      </c>
      <c r="K215" s="97">
        <v>3510</v>
      </c>
      <c r="L215" s="98">
        <f t="shared" si="4"/>
        <v>0.774127310061602</v>
      </c>
      <c r="M215" s="98">
        <v>37.7</v>
      </c>
      <c r="N215" s="98">
        <v>48.7</v>
      </c>
      <c r="O215" s="98">
        <v>6.25</v>
      </c>
    </row>
    <row r="216" s="3" customFormat="1" ht="17" spans="1:15">
      <c r="A216" s="92" t="s">
        <v>16</v>
      </c>
      <c r="B216" s="3">
        <v>1</v>
      </c>
      <c r="C216" s="92">
        <v>1</v>
      </c>
      <c r="D216" s="92">
        <v>75</v>
      </c>
      <c r="E216" s="92">
        <v>98</v>
      </c>
      <c r="F216" s="93">
        <v>1.94</v>
      </c>
      <c r="G216" s="93">
        <v>55.62</v>
      </c>
      <c r="H216" s="92">
        <v>27</v>
      </c>
      <c r="I216" s="18">
        <f t="shared" si="5"/>
        <v>0.211462450592885</v>
      </c>
      <c r="J216" s="97">
        <v>535</v>
      </c>
      <c r="K216" s="97">
        <v>2530</v>
      </c>
      <c r="L216" s="98">
        <f t="shared" si="4"/>
        <v>0.54585152838428</v>
      </c>
      <c r="M216" s="98">
        <v>25</v>
      </c>
      <c r="N216" s="98">
        <v>45.8</v>
      </c>
      <c r="O216" s="98">
        <v>2.1</v>
      </c>
    </row>
    <row r="217" s="3" customFormat="1" ht="17" spans="1:15">
      <c r="A217" s="92" t="s">
        <v>16</v>
      </c>
      <c r="B217" s="1">
        <v>1</v>
      </c>
      <c r="C217" s="92">
        <v>1</v>
      </c>
      <c r="D217" s="92">
        <v>80</v>
      </c>
      <c r="E217" s="92">
        <v>84</v>
      </c>
      <c r="F217" s="93">
        <v>2.11</v>
      </c>
      <c r="G217" s="93">
        <v>115.9</v>
      </c>
      <c r="H217" s="92">
        <v>40</v>
      </c>
      <c r="I217" s="18">
        <f t="shared" si="5"/>
        <v>0.293274678397654</v>
      </c>
      <c r="J217" s="97">
        <v>880</v>
      </c>
      <c r="K217" s="97">
        <v>3000.6</v>
      </c>
      <c r="L217" s="98">
        <f t="shared" si="4"/>
        <v>1.7008547008547</v>
      </c>
      <c r="M217" s="98">
        <v>39.8</v>
      </c>
      <c r="N217" s="98">
        <v>23.4</v>
      </c>
      <c r="O217" s="98">
        <v>4.9</v>
      </c>
    </row>
    <row r="218" s="3" customFormat="1" ht="17" spans="1:15">
      <c r="A218" s="92" t="s">
        <v>16</v>
      </c>
      <c r="B218" s="3">
        <v>1</v>
      </c>
      <c r="C218" s="92">
        <v>0</v>
      </c>
      <c r="D218" s="92">
        <v>76</v>
      </c>
      <c r="E218" s="92">
        <v>79</v>
      </c>
      <c r="F218" s="93">
        <v>2.26</v>
      </c>
      <c r="G218" s="93">
        <v>716</v>
      </c>
      <c r="H218" s="92">
        <v>23</v>
      </c>
      <c r="I218" s="18">
        <f t="shared" si="5"/>
        <v>0.00569230769230769</v>
      </c>
      <c r="J218" s="97">
        <v>1.85</v>
      </c>
      <c r="K218" s="97">
        <v>325</v>
      </c>
      <c r="L218" s="98">
        <f t="shared" si="4"/>
        <v>2.01111111111111</v>
      </c>
      <c r="M218" s="98">
        <v>36.2</v>
      </c>
      <c r="N218" s="98">
        <v>18</v>
      </c>
      <c r="O218" s="98">
        <v>15</v>
      </c>
    </row>
    <row r="219" s="3" customFormat="1" ht="17" spans="1:15">
      <c r="A219" s="92" t="s">
        <v>16</v>
      </c>
      <c r="B219" s="1">
        <v>1</v>
      </c>
      <c r="C219" s="92">
        <v>0</v>
      </c>
      <c r="D219" s="92">
        <v>76</v>
      </c>
      <c r="E219" s="92">
        <v>82</v>
      </c>
      <c r="F219" s="93">
        <v>2.26</v>
      </c>
      <c r="G219" s="93">
        <v>453.5</v>
      </c>
      <c r="H219" s="92">
        <v>56</v>
      </c>
      <c r="I219" s="18">
        <f t="shared" si="5"/>
        <v>0.28804347826087</v>
      </c>
      <c r="J219" s="97">
        <v>265</v>
      </c>
      <c r="K219" s="97">
        <v>920</v>
      </c>
      <c r="L219" s="98">
        <f t="shared" si="4"/>
        <v>2.22171945701357</v>
      </c>
      <c r="M219" s="98">
        <v>49.1</v>
      </c>
      <c r="N219" s="98">
        <v>22.1</v>
      </c>
      <c r="O219" s="98">
        <v>15</v>
      </c>
    </row>
    <row r="220" s="3" customFormat="1" ht="17" spans="1:15">
      <c r="A220" s="92" t="s">
        <v>16</v>
      </c>
      <c r="B220" s="3">
        <v>1</v>
      </c>
      <c r="C220" s="92">
        <v>0</v>
      </c>
      <c r="D220" s="92">
        <v>73</v>
      </c>
      <c r="E220" s="92">
        <v>69</v>
      </c>
      <c r="F220" s="93">
        <v>1.83</v>
      </c>
      <c r="G220" s="93">
        <v>66.81</v>
      </c>
      <c r="H220" s="92">
        <v>60</v>
      </c>
      <c r="I220" s="18">
        <f t="shared" si="5"/>
        <v>126</v>
      </c>
      <c r="J220" s="97">
        <v>630</v>
      </c>
      <c r="K220" s="97">
        <v>5</v>
      </c>
      <c r="L220" s="98">
        <f t="shared" si="4"/>
        <v>0.120588235294118</v>
      </c>
      <c r="M220" s="98">
        <v>12.3</v>
      </c>
      <c r="N220" s="98">
        <v>102</v>
      </c>
      <c r="O220" s="98">
        <v>32.8</v>
      </c>
    </row>
    <row r="221" s="3" customFormat="1" ht="17" spans="1:15">
      <c r="A221" s="92" t="s">
        <v>16</v>
      </c>
      <c r="B221" s="1">
        <v>1</v>
      </c>
      <c r="C221" s="92">
        <v>0</v>
      </c>
      <c r="D221" s="92">
        <v>90</v>
      </c>
      <c r="E221" s="92">
        <v>88</v>
      </c>
      <c r="F221" s="93">
        <v>1.81</v>
      </c>
      <c r="G221" s="93">
        <v>56.69</v>
      </c>
      <c r="H221" s="92">
        <v>45</v>
      </c>
      <c r="I221" s="18">
        <f t="shared" si="5"/>
        <v>16.1318051575931</v>
      </c>
      <c r="J221" s="97">
        <v>5630</v>
      </c>
      <c r="K221" s="97">
        <v>349</v>
      </c>
      <c r="L221" s="98">
        <f t="shared" si="4"/>
        <v>0.386773547094188</v>
      </c>
      <c r="M221" s="98">
        <v>19.3</v>
      </c>
      <c r="N221" s="98">
        <v>49.9</v>
      </c>
      <c r="O221" s="98">
        <v>8.97</v>
      </c>
    </row>
    <row r="222" s="3" customFormat="1" ht="17" spans="1:15">
      <c r="A222" s="92" t="s">
        <v>16</v>
      </c>
      <c r="B222" s="3">
        <v>1</v>
      </c>
      <c r="C222" s="92">
        <v>0</v>
      </c>
      <c r="D222" s="92">
        <v>69</v>
      </c>
      <c r="E222" s="92">
        <v>141</v>
      </c>
      <c r="F222" s="93">
        <v>2.24</v>
      </c>
      <c r="G222" s="93">
        <v>71.28</v>
      </c>
      <c r="H222" s="92">
        <v>67</v>
      </c>
      <c r="I222" s="18">
        <f t="shared" si="5"/>
        <v>5.33482142857143</v>
      </c>
      <c r="J222" s="97">
        <v>2390</v>
      </c>
      <c r="K222" s="97">
        <v>448</v>
      </c>
      <c r="L222" s="98">
        <f t="shared" si="4"/>
        <v>1.68627450980392</v>
      </c>
      <c r="M222" s="98">
        <v>43</v>
      </c>
      <c r="N222" s="98">
        <v>25.5</v>
      </c>
      <c r="O222" s="98">
        <v>1.85</v>
      </c>
    </row>
    <row r="223" s="3" customFormat="1" ht="17" spans="1:15">
      <c r="A223" s="92" t="s">
        <v>16</v>
      </c>
      <c r="B223" s="1">
        <v>1</v>
      </c>
      <c r="C223" s="92">
        <v>0</v>
      </c>
      <c r="D223" s="92">
        <v>71</v>
      </c>
      <c r="E223" s="92">
        <v>82</v>
      </c>
      <c r="F223" s="93">
        <v>2.03</v>
      </c>
      <c r="G223" s="93">
        <v>80.06</v>
      </c>
      <c r="H223" s="92">
        <v>35</v>
      </c>
      <c r="I223" s="18">
        <f t="shared" si="5"/>
        <v>0.2318407960199</v>
      </c>
      <c r="J223" s="97">
        <v>466</v>
      </c>
      <c r="K223" s="97">
        <v>2010</v>
      </c>
      <c r="L223" s="98">
        <f t="shared" si="4"/>
        <v>0.592</v>
      </c>
      <c r="M223" s="98">
        <v>29.6</v>
      </c>
      <c r="N223" s="98">
        <v>50</v>
      </c>
      <c r="O223" s="98">
        <v>4.27</v>
      </c>
    </row>
    <row r="224" s="3" customFormat="1" ht="17" spans="1:15">
      <c r="A224" s="92" t="s">
        <v>16</v>
      </c>
      <c r="B224" s="3">
        <v>1</v>
      </c>
      <c r="C224" s="92">
        <v>1</v>
      </c>
      <c r="D224" s="92">
        <v>64</v>
      </c>
      <c r="E224" s="92">
        <v>82</v>
      </c>
      <c r="F224" s="93">
        <v>2.78</v>
      </c>
      <c r="G224" s="93">
        <v>78.33</v>
      </c>
      <c r="H224" s="92">
        <v>139</v>
      </c>
      <c r="I224" s="18">
        <f t="shared" si="5"/>
        <v>104.58452722063</v>
      </c>
      <c r="J224" s="97">
        <v>7300</v>
      </c>
      <c r="K224" s="97">
        <v>69.8</v>
      </c>
      <c r="L224" s="98">
        <f t="shared" si="4"/>
        <v>0.506644518272425</v>
      </c>
      <c r="M224" s="98">
        <v>30.5</v>
      </c>
      <c r="N224" s="98">
        <v>60.2</v>
      </c>
      <c r="O224" s="98">
        <v>4.46</v>
      </c>
    </row>
    <row r="225" s="3" customFormat="1" ht="17" spans="1:15">
      <c r="A225" s="92" t="s">
        <v>16</v>
      </c>
      <c r="B225" s="1">
        <v>1</v>
      </c>
      <c r="C225" s="92">
        <v>0</v>
      </c>
      <c r="D225" s="92">
        <v>83</v>
      </c>
      <c r="E225" s="92">
        <v>108</v>
      </c>
      <c r="F225" s="93">
        <v>2.28</v>
      </c>
      <c r="G225" s="93">
        <v>55.6</v>
      </c>
      <c r="H225" s="92">
        <v>65</v>
      </c>
      <c r="I225" s="18">
        <f t="shared" si="5"/>
        <v>23.3870967741935</v>
      </c>
      <c r="J225" s="97">
        <v>290</v>
      </c>
      <c r="K225" s="97">
        <v>12.4</v>
      </c>
      <c r="L225" s="98">
        <f t="shared" si="4"/>
        <v>1.35227272727273</v>
      </c>
      <c r="M225" s="98">
        <v>35.7</v>
      </c>
      <c r="N225" s="98">
        <v>26.4</v>
      </c>
      <c r="O225" s="98">
        <v>3.9</v>
      </c>
    </row>
    <row r="226" s="3" customFormat="1" ht="17" spans="1:15">
      <c r="A226" s="92" t="s">
        <v>16</v>
      </c>
      <c r="B226" s="3">
        <v>1</v>
      </c>
      <c r="C226" s="92">
        <v>1</v>
      </c>
      <c r="D226" s="92">
        <v>86</v>
      </c>
      <c r="E226" s="92">
        <v>96</v>
      </c>
      <c r="F226" s="93">
        <v>2.44</v>
      </c>
      <c r="G226" s="93">
        <v>70.85</v>
      </c>
      <c r="H226" s="92">
        <v>10</v>
      </c>
      <c r="I226" s="18">
        <f t="shared" si="5"/>
        <v>1.91201353637902</v>
      </c>
      <c r="J226" s="97">
        <v>1130</v>
      </c>
      <c r="K226" s="97">
        <v>591</v>
      </c>
      <c r="L226" s="98">
        <f t="shared" si="4"/>
        <v>1.3</v>
      </c>
      <c r="M226" s="98">
        <v>35.1</v>
      </c>
      <c r="N226" s="98">
        <v>27</v>
      </c>
      <c r="O226" s="98">
        <v>2.26</v>
      </c>
    </row>
    <row r="227" s="3" customFormat="1" ht="34" spans="1:15">
      <c r="A227" s="92" t="s">
        <v>16</v>
      </c>
      <c r="B227" s="1">
        <v>1</v>
      </c>
      <c r="C227" s="92">
        <v>0</v>
      </c>
      <c r="D227" s="92">
        <v>75</v>
      </c>
      <c r="E227" s="92">
        <v>129</v>
      </c>
      <c r="F227" s="93">
        <v>2.14</v>
      </c>
      <c r="G227" s="93">
        <v>42.04</v>
      </c>
      <c r="H227" s="92">
        <v>140</v>
      </c>
      <c r="I227" s="18">
        <f t="shared" si="5"/>
        <v>0.13970223325062</v>
      </c>
      <c r="J227" s="97">
        <v>563</v>
      </c>
      <c r="K227" s="97">
        <v>4030</v>
      </c>
      <c r="L227" s="98">
        <f t="shared" si="4"/>
        <v>0.904306220095694</v>
      </c>
      <c r="M227" s="98">
        <v>18.9</v>
      </c>
      <c r="N227" s="98">
        <v>20.9</v>
      </c>
      <c r="O227" s="98">
        <v>2.23</v>
      </c>
    </row>
    <row r="228" s="3" customFormat="1" ht="17" spans="1:15">
      <c r="A228" s="92" t="s">
        <v>16</v>
      </c>
      <c r="B228" s="3">
        <v>1</v>
      </c>
      <c r="C228" s="92">
        <v>0</v>
      </c>
      <c r="D228" s="92">
        <v>81</v>
      </c>
      <c r="E228" s="92">
        <v>55</v>
      </c>
      <c r="F228" s="93">
        <v>2.46</v>
      </c>
      <c r="G228" s="93">
        <v>221.62</v>
      </c>
      <c r="H228" s="92">
        <v>70</v>
      </c>
      <c r="I228" s="18">
        <f t="shared" si="5"/>
        <v>39.9540757749713</v>
      </c>
      <c r="J228" s="97">
        <v>3480</v>
      </c>
      <c r="K228" s="97">
        <v>87.1</v>
      </c>
      <c r="L228" s="98">
        <f t="shared" si="4"/>
        <v>0.951219512195122</v>
      </c>
      <c r="M228" s="98">
        <v>19.5</v>
      </c>
      <c r="N228" s="98">
        <v>20.5</v>
      </c>
      <c r="O228" s="98">
        <v>4.5</v>
      </c>
    </row>
    <row r="229" s="3" customFormat="1" ht="17" spans="1:15">
      <c r="A229" s="92" t="s">
        <v>16</v>
      </c>
      <c r="B229" s="1">
        <v>1</v>
      </c>
      <c r="C229" s="92">
        <v>1</v>
      </c>
      <c r="D229" s="92">
        <v>57</v>
      </c>
      <c r="E229" s="92">
        <v>129</v>
      </c>
      <c r="F229" s="93">
        <v>2.13</v>
      </c>
      <c r="G229" s="93">
        <v>65.16</v>
      </c>
      <c r="H229" s="92">
        <v>9</v>
      </c>
      <c r="I229" s="18">
        <f t="shared" si="5"/>
        <v>4.29347826086957</v>
      </c>
      <c r="J229" s="97">
        <v>1580</v>
      </c>
      <c r="K229" s="97">
        <v>368</v>
      </c>
      <c r="L229" s="98">
        <f t="shared" si="4"/>
        <v>0.972636815920398</v>
      </c>
      <c r="M229" s="98">
        <v>39.1</v>
      </c>
      <c r="N229" s="98">
        <v>40.2</v>
      </c>
      <c r="O229" s="98">
        <v>1.61</v>
      </c>
    </row>
    <row r="230" s="3" customFormat="1" ht="17" spans="1:15">
      <c r="A230" s="92" t="s">
        <v>16</v>
      </c>
      <c r="B230" s="3">
        <v>1</v>
      </c>
      <c r="C230" s="92">
        <v>0</v>
      </c>
      <c r="D230" s="92">
        <v>85</v>
      </c>
      <c r="E230" s="92">
        <v>73</v>
      </c>
      <c r="F230" s="93">
        <v>2.24</v>
      </c>
      <c r="G230" s="93">
        <v>55.62</v>
      </c>
      <c r="H230" s="92">
        <v>45</v>
      </c>
      <c r="I230" s="18">
        <f t="shared" si="5"/>
        <v>102.523240371846</v>
      </c>
      <c r="J230" s="97">
        <v>7720</v>
      </c>
      <c r="K230" s="97">
        <v>75.3</v>
      </c>
      <c r="L230" s="98">
        <f t="shared" si="4"/>
        <v>0.308209959623149</v>
      </c>
      <c r="M230" s="98">
        <v>22.9</v>
      </c>
      <c r="N230" s="98">
        <v>74.3</v>
      </c>
      <c r="O230" s="98">
        <v>10.38</v>
      </c>
    </row>
    <row r="231" s="3" customFormat="1" ht="17" spans="1:15">
      <c r="A231" s="92" t="s">
        <v>16</v>
      </c>
      <c r="B231" s="1">
        <v>1</v>
      </c>
      <c r="C231" s="92">
        <v>1</v>
      </c>
      <c r="D231" s="92">
        <v>91</v>
      </c>
      <c r="E231" s="92">
        <v>112</v>
      </c>
      <c r="F231" s="93">
        <v>2.4</v>
      </c>
      <c r="G231" s="93">
        <v>99.91</v>
      </c>
      <c r="H231" s="92">
        <v>40</v>
      </c>
      <c r="I231" s="18">
        <f t="shared" si="5"/>
        <v>0.412751677852349</v>
      </c>
      <c r="J231" s="97">
        <v>615</v>
      </c>
      <c r="K231" s="97">
        <v>1490</v>
      </c>
      <c r="L231" s="98">
        <f t="shared" si="4"/>
        <v>1.08115942028985</v>
      </c>
      <c r="M231" s="98">
        <v>37.3</v>
      </c>
      <c r="N231" s="98">
        <v>34.5</v>
      </c>
      <c r="O231" s="98">
        <v>4.47</v>
      </c>
    </row>
    <row r="232" s="3" customFormat="1" ht="17" spans="1:15">
      <c r="A232" s="92" t="s">
        <v>16</v>
      </c>
      <c r="B232" s="3">
        <v>1</v>
      </c>
      <c r="C232" s="92">
        <v>1</v>
      </c>
      <c r="D232" s="92">
        <v>81</v>
      </c>
      <c r="E232" s="92">
        <v>80</v>
      </c>
      <c r="F232" s="93">
        <v>1.77</v>
      </c>
      <c r="G232" s="93">
        <v>50.74</v>
      </c>
      <c r="H232" s="92">
        <v>39</v>
      </c>
      <c r="I232" s="18">
        <f t="shared" si="5"/>
        <v>10.1086956521739</v>
      </c>
      <c r="J232" s="97">
        <v>1860</v>
      </c>
      <c r="K232" s="97">
        <v>184</v>
      </c>
      <c r="L232" s="98">
        <f t="shared" si="4"/>
        <v>0.92226148409894</v>
      </c>
      <c r="M232" s="98">
        <v>26.1</v>
      </c>
      <c r="N232" s="98">
        <v>28.3</v>
      </c>
      <c r="O232" s="98">
        <v>2.97</v>
      </c>
    </row>
    <row r="233" s="3" customFormat="1" ht="17" spans="1:15">
      <c r="A233" s="92" t="s">
        <v>16</v>
      </c>
      <c r="B233" s="1">
        <v>1</v>
      </c>
      <c r="C233" s="92">
        <v>1</v>
      </c>
      <c r="D233" s="92">
        <v>76</v>
      </c>
      <c r="E233" s="92">
        <v>108</v>
      </c>
      <c r="F233" s="93">
        <v>2.29</v>
      </c>
      <c r="G233" s="93">
        <v>111.42</v>
      </c>
      <c r="H233" s="92">
        <v>55</v>
      </c>
      <c r="I233" s="18">
        <f t="shared" si="5"/>
        <v>0.125373134328358</v>
      </c>
      <c r="J233" s="97">
        <v>252</v>
      </c>
      <c r="K233" s="97">
        <v>2010</v>
      </c>
      <c r="L233" s="98">
        <f t="shared" si="4"/>
        <v>0.960493827160494</v>
      </c>
      <c r="M233" s="98">
        <v>38.9</v>
      </c>
      <c r="N233" s="98">
        <v>40.5</v>
      </c>
      <c r="O233" s="98">
        <v>7</v>
      </c>
    </row>
    <row r="234" s="3" customFormat="1" ht="17" spans="1:15">
      <c r="A234" s="92" t="s">
        <v>16</v>
      </c>
      <c r="B234" s="3">
        <v>1</v>
      </c>
      <c r="C234" s="92">
        <v>1</v>
      </c>
      <c r="D234" s="92">
        <v>64</v>
      </c>
      <c r="E234" s="92">
        <v>143</v>
      </c>
      <c r="F234" s="93">
        <v>2.19</v>
      </c>
      <c r="G234" s="93">
        <v>65</v>
      </c>
      <c r="H234" s="92">
        <v>20</v>
      </c>
      <c r="I234" s="18">
        <f t="shared" si="5"/>
        <v>23.7430167597765</v>
      </c>
      <c r="J234" s="97">
        <v>4250</v>
      </c>
      <c r="K234" s="97">
        <v>179</v>
      </c>
      <c r="L234" s="98">
        <f t="shared" si="4"/>
        <v>0.869565217391304</v>
      </c>
      <c r="M234" s="98">
        <v>40</v>
      </c>
      <c r="N234" s="98">
        <v>46</v>
      </c>
      <c r="O234" s="98">
        <v>2.28</v>
      </c>
    </row>
    <row r="235" s="3" customFormat="1" ht="17" spans="1:15">
      <c r="A235" s="92" t="s">
        <v>16</v>
      </c>
      <c r="B235" s="1">
        <v>1</v>
      </c>
      <c r="C235" s="92">
        <v>1</v>
      </c>
      <c r="D235" s="92">
        <v>79</v>
      </c>
      <c r="E235" s="92">
        <v>108</v>
      </c>
      <c r="F235" s="93">
        <v>2.06</v>
      </c>
      <c r="G235" s="93">
        <v>61.44</v>
      </c>
      <c r="H235" s="92">
        <v>25</v>
      </c>
      <c r="I235" s="18">
        <f t="shared" si="5"/>
        <v>3.57142857142857</v>
      </c>
      <c r="J235" s="97">
        <v>2500</v>
      </c>
      <c r="K235" s="97">
        <v>700</v>
      </c>
      <c r="L235" s="98">
        <f t="shared" si="4"/>
        <v>0.826470588235294</v>
      </c>
      <c r="M235" s="98">
        <v>28.1</v>
      </c>
      <c r="N235" s="98">
        <v>34</v>
      </c>
      <c r="O235" s="98">
        <v>4.89</v>
      </c>
    </row>
    <row r="236" s="3" customFormat="1" ht="17" spans="1:15">
      <c r="A236" s="92" t="s">
        <v>16</v>
      </c>
      <c r="B236" s="3">
        <v>1</v>
      </c>
      <c r="C236" s="92">
        <v>1</v>
      </c>
      <c r="D236" s="92">
        <v>79</v>
      </c>
      <c r="E236" s="92">
        <v>91</v>
      </c>
      <c r="F236" s="93">
        <v>2.15</v>
      </c>
      <c r="G236" s="93">
        <v>102.88</v>
      </c>
      <c r="H236" s="92">
        <v>30</v>
      </c>
      <c r="I236" s="18">
        <f t="shared" si="5"/>
        <v>3.55191256830601</v>
      </c>
      <c r="J236" s="97">
        <v>650</v>
      </c>
      <c r="K236" s="97">
        <v>183</v>
      </c>
      <c r="L236" s="98">
        <f t="shared" si="4"/>
        <v>1.68376068376068</v>
      </c>
      <c r="M236" s="98">
        <v>39.4</v>
      </c>
      <c r="N236" s="98">
        <v>23.4</v>
      </c>
      <c r="O236" s="98">
        <v>5.17</v>
      </c>
    </row>
    <row r="237" s="3" customFormat="1" ht="17" spans="1:15">
      <c r="A237" s="92" t="s">
        <v>16</v>
      </c>
      <c r="B237" s="1">
        <v>1</v>
      </c>
      <c r="C237" s="92">
        <v>0</v>
      </c>
      <c r="D237" s="92">
        <v>12</v>
      </c>
      <c r="E237" s="92">
        <v>138</v>
      </c>
      <c r="F237" s="93">
        <v>2.49</v>
      </c>
      <c r="G237" s="93">
        <v>88</v>
      </c>
      <c r="H237" s="92">
        <v>8</v>
      </c>
      <c r="I237" s="18">
        <f t="shared" si="5"/>
        <v>0.0889423076923077</v>
      </c>
      <c r="J237" s="97">
        <v>1.85</v>
      </c>
      <c r="K237" s="97">
        <v>20.8</v>
      </c>
      <c r="L237" s="98">
        <f t="shared" si="4"/>
        <v>1.28148148148148</v>
      </c>
      <c r="M237" s="98">
        <v>34.6</v>
      </c>
      <c r="N237" s="98">
        <v>27</v>
      </c>
      <c r="O237" s="98">
        <v>6.28</v>
      </c>
    </row>
    <row r="238" s="3" customFormat="1" ht="17" spans="1:15">
      <c r="A238" s="92" t="s">
        <v>16</v>
      </c>
      <c r="B238" s="3">
        <v>1</v>
      </c>
      <c r="C238" s="92">
        <v>0</v>
      </c>
      <c r="D238" s="92">
        <v>74</v>
      </c>
      <c r="E238" s="92">
        <v>147</v>
      </c>
      <c r="F238" s="93">
        <v>2.02</v>
      </c>
      <c r="G238" s="93">
        <v>93.57</v>
      </c>
      <c r="H238" s="92">
        <v>35</v>
      </c>
      <c r="I238" s="18">
        <f t="shared" si="5"/>
        <v>271.666666666667</v>
      </c>
      <c r="J238" s="97">
        <v>8150</v>
      </c>
      <c r="K238" s="97">
        <v>30</v>
      </c>
      <c r="L238" s="98">
        <f t="shared" si="4"/>
        <v>0.450742240215924</v>
      </c>
      <c r="M238" s="98">
        <v>33.4</v>
      </c>
      <c r="N238" s="98">
        <v>74.1</v>
      </c>
      <c r="O238" s="98">
        <v>7.32</v>
      </c>
    </row>
    <row r="239" s="3" customFormat="1" ht="17" spans="1:15">
      <c r="A239" s="92" t="s">
        <v>16</v>
      </c>
      <c r="B239" s="1">
        <v>1</v>
      </c>
      <c r="C239" s="92">
        <v>1</v>
      </c>
      <c r="D239" s="92">
        <v>79</v>
      </c>
      <c r="E239" s="92">
        <v>85</v>
      </c>
      <c r="F239" s="93">
        <v>2.62</v>
      </c>
      <c r="G239" s="93">
        <v>83.08</v>
      </c>
      <c r="H239" s="92">
        <v>30</v>
      </c>
      <c r="I239" s="18">
        <f t="shared" si="5"/>
        <v>0.0452380952380952</v>
      </c>
      <c r="J239" s="97">
        <v>171</v>
      </c>
      <c r="K239" s="97">
        <v>3780</v>
      </c>
      <c r="L239" s="98">
        <f t="shared" si="4"/>
        <v>0.235361653272101</v>
      </c>
      <c r="M239" s="98">
        <v>20.5</v>
      </c>
      <c r="N239" s="98">
        <v>87.1</v>
      </c>
      <c r="O239" s="98">
        <v>11.91</v>
      </c>
    </row>
    <row r="240" s="3" customFormat="1" ht="17" spans="1:15">
      <c r="A240" s="92" t="s">
        <v>16</v>
      </c>
      <c r="B240" s="3">
        <v>1</v>
      </c>
      <c r="C240" s="92">
        <v>1</v>
      </c>
      <c r="D240" s="92">
        <v>67</v>
      </c>
      <c r="E240" s="92">
        <v>116</v>
      </c>
      <c r="F240" s="93">
        <v>1.97</v>
      </c>
      <c r="G240" s="93">
        <v>104.61</v>
      </c>
      <c r="H240" s="92">
        <v>40</v>
      </c>
      <c r="I240" s="18">
        <f t="shared" si="5"/>
        <v>3.35</v>
      </c>
      <c r="J240" s="97">
        <v>670</v>
      </c>
      <c r="K240" s="97">
        <v>200</v>
      </c>
      <c r="L240" s="98">
        <f t="shared" si="4"/>
        <v>1.921875</v>
      </c>
      <c r="M240" s="98">
        <v>36.9</v>
      </c>
      <c r="N240" s="98">
        <v>19.2</v>
      </c>
      <c r="O240" s="98">
        <v>3.18</v>
      </c>
    </row>
    <row r="241" s="3" customFormat="1" ht="17" spans="1:15">
      <c r="A241" s="92" t="s">
        <v>16</v>
      </c>
      <c r="B241" s="1">
        <v>1</v>
      </c>
      <c r="C241" s="92">
        <v>1</v>
      </c>
      <c r="D241" s="92">
        <v>73</v>
      </c>
      <c r="E241" s="92">
        <v>75</v>
      </c>
      <c r="F241" s="93">
        <v>2.22</v>
      </c>
      <c r="G241" s="93">
        <v>98.85</v>
      </c>
      <c r="H241" s="92">
        <v>38</v>
      </c>
      <c r="I241" s="18">
        <f t="shared" si="5"/>
        <v>0.085878962536023</v>
      </c>
      <c r="J241" s="97">
        <v>298</v>
      </c>
      <c r="K241" s="97">
        <v>3470</v>
      </c>
      <c r="L241" s="98">
        <f t="shared" si="4"/>
        <v>0.52695652173913</v>
      </c>
      <c r="M241" s="98">
        <v>30.3</v>
      </c>
      <c r="N241" s="98">
        <v>57.5</v>
      </c>
      <c r="O241" s="98">
        <v>5.23</v>
      </c>
    </row>
    <row r="242" s="3" customFormat="1" ht="17" spans="1:15">
      <c r="A242" s="92" t="s">
        <v>16</v>
      </c>
      <c r="B242" s="3">
        <v>1</v>
      </c>
      <c r="C242" s="92">
        <v>1</v>
      </c>
      <c r="D242" s="92">
        <v>60</v>
      </c>
      <c r="E242" s="92">
        <v>105</v>
      </c>
      <c r="F242" s="93">
        <v>2.24</v>
      </c>
      <c r="G242" s="93">
        <v>74.71</v>
      </c>
      <c r="H242" s="92">
        <v>35</v>
      </c>
      <c r="I242" s="18">
        <f t="shared" si="5"/>
        <v>4.3448275862069</v>
      </c>
      <c r="J242" s="97">
        <v>504</v>
      </c>
      <c r="K242" s="97">
        <v>116</v>
      </c>
      <c r="L242" s="98">
        <f t="shared" si="4"/>
        <v>1.57510729613734</v>
      </c>
      <c r="M242" s="98">
        <v>36.7</v>
      </c>
      <c r="N242" s="98">
        <v>23.3</v>
      </c>
      <c r="O242" s="98">
        <v>6.25</v>
      </c>
    </row>
    <row r="243" s="3" customFormat="1" ht="17" spans="1:15">
      <c r="A243" s="92" t="s">
        <v>16</v>
      </c>
      <c r="B243" s="1">
        <v>1</v>
      </c>
      <c r="C243" s="92">
        <v>1</v>
      </c>
      <c r="D243" s="92">
        <v>87</v>
      </c>
      <c r="E243" s="92">
        <v>84</v>
      </c>
      <c r="F243" s="93">
        <v>1.93</v>
      </c>
      <c r="G243" s="93">
        <v>53.82</v>
      </c>
      <c r="H243" s="92">
        <v>22</v>
      </c>
      <c r="I243" s="18">
        <f t="shared" si="5"/>
        <v>10.1052631578947</v>
      </c>
      <c r="J243" s="97">
        <v>1920</v>
      </c>
      <c r="K243" s="97">
        <v>190</v>
      </c>
      <c r="L243" s="98">
        <f t="shared" si="4"/>
        <v>1.14886731391586</v>
      </c>
      <c r="M243" s="98">
        <v>35.5</v>
      </c>
      <c r="N243" s="98">
        <v>30.9</v>
      </c>
      <c r="O243" s="98">
        <v>4.87</v>
      </c>
    </row>
    <row r="244" s="3" customFormat="1" ht="17" spans="1:15">
      <c r="A244" s="92" t="s">
        <v>16</v>
      </c>
      <c r="B244" s="3">
        <v>1</v>
      </c>
      <c r="C244" s="92">
        <v>1</v>
      </c>
      <c r="D244" s="92">
        <v>70</v>
      </c>
      <c r="E244" s="92">
        <v>80</v>
      </c>
      <c r="F244" s="93">
        <v>2.36</v>
      </c>
      <c r="G244" s="93">
        <v>96</v>
      </c>
      <c r="H244" s="92">
        <v>140</v>
      </c>
      <c r="I244" s="18">
        <f t="shared" si="5"/>
        <v>2.09345794392523</v>
      </c>
      <c r="J244" s="97">
        <v>1120</v>
      </c>
      <c r="K244" s="97">
        <v>535</v>
      </c>
      <c r="L244" s="98">
        <f t="shared" si="4"/>
        <v>1.38532110091743</v>
      </c>
      <c r="M244" s="98">
        <v>30.2</v>
      </c>
      <c r="N244" s="98">
        <v>21.8</v>
      </c>
      <c r="O244" s="98">
        <v>4.31</v>
      </c>
    </row>
    <row r="245" s="3" customFormat="1" ht="17" spans="1:15">
      <c r="A245" s="92" t="s">
        <v>16</v>
      </c>
      <c r="B245" s="1">
        <v>1</v>
      </c>
      <c r="C245" s="92">
        <v>1</v>
      </c>
      <c r="D245" s="92">
        <v>92</v>
      </c>
      <c r="E245" s="92">
        <v>94</v>
      </c>
      <c r="F245" s="93">
        <v>2.36</v>
      </c>
      <c r="G245" s="93">
        <v>118.81</v>
      </c>
      <c r="H245" s="92">
        <v>128</v>
      </c>
      <c r="I245" s="18">
        <f t="shared" si="5"/>
        <v>4.82546201232033</v>
      </c>
      <c r="J245" s="97">
        <v>2350</v>
      </c>
      <c r="K245" s="97">
        <v>487</v>
      </c>
      <c r="L245" s="98">
        <f t="shared" si="4"/>
        <v>0.986807387862797</v>
      </c>
      <c r="M245" s="98">
        <v>37.4</v>
      </c>
      <c r="N245" s="98">
        <v>37.9</v>
      </c>
      <c r="O245" s="98">
        <v>20.22</v>
      </c>
    </row>
    <row r="246" s="3" customFormat="1" ht="17" spans="1:15">
      <c r="A246" s="92" t="s">
        <v>16</v>
      </c>
      <c r="B246" s="3">
        <v>1</v>
      </c>
      <c r="C246" s="92">
        <v>0</v>
      </c>
      <c r="D246" s="92">
        <v>62</v>
      </c>
      <c r="E246" s="92">
        <v>108</v>
      </c>
      <c r="F246" s="93">
        <v>2.19</v>
      </c>
      <c r="G246" s="93">
        <v>49.39</v>
      </c>
      <c r="H246" s="92">
        <v>40</v>
      </c>
      <c r="I246" s="18">
        <f t="shared" si="5"/>
        <v>0.233333333333333</v>
      </c>
      <c r="J246" s="97">
        <v>350</v>
      </c>
      <c r="K246" s="97">
        <v>1500</v>
      </c>
      <c r="L246" s="98">
        <f t="shared" si="4"/>
        <v>2.15</v>
      </c>
      <c r="M246" s="98">
        <v>43</v>
      </c>
      <c r="N246" s="98">
        <v>20</v>
      </c>
      <c r="O246" s="98">
        <v>1.88</v>
      </c>
    </row>
    <row r="247" s="3" customFormat="1" ht="17" spans="1:15">
      <c r="A247" s="92" t="s">
        <v>16</v>
      </c>
      <c r="B247" s="1">
        <v>1</v>
      </c>
      <c r="C247" s="92">
        <v>1</v>
      </c>
      <c r="D247" s="92">
        <v>79</v>
      </c>
      <c r="E247" s="92">
        <v>87</v>
      </c>
      <c r="F247" s="93">
        <v>2.08</v>
      </c>
      <c r="G247" s="93">
        <v>163</v>
      </c>
      <c r="H247" s="92">
        <v>35</v>
      </c>
      <c r="I247" s="18">
        <f t="shared" si="5"/>
        <v>0.0510362694300518</v>
      </c>
      <c r="J247" s="97">
        <v>197</v>
      </c>
      <c r="K247" s="97">
        <v>3860</v>
      </c>
      <c r="L247" s="98">
        <f t="shared" si="4"/>
        <v>0.707656612529002</v>
      </c>
      <c r="M247" s="98">
        <v>30.5</v>
      </c>
      <c r="N247" s="98">
        <v>43.1</v>
      </c>
      <c r="O247" s="98">
        <v>9.74</v>
      </c>
    </row>
    <row r="248" s="3" customFormat="1" ht="17" spans="1:15">
      <c r="A248" s="92" t="s">
        <v>16</v>
      </c>
      <c r="B248" s="3">
        <v>1</v>
      </c>
      <c r="C248" s="92">
        <v>0</v>
      </c>
      <c r="D248" s="92">
        <v>63</v>
      </c>
      <c r="E248" s="92">
        <v>125</v>
      </c>
      <c r="F248" s="93">
        <v>2.19</v>
      </c>
      <c r="G248" s="93">
        <v>54.39</v>
      </c>
      <c r="H248" s="92">
        <v>30</v>
      </c>
      <c r="I248" s="18">
        <f t="shared" si="5"/>
        <v>0.289902280130293</v>
      </c>
      <c r="J248" s="97">
        <v>89</v>
      </c>
      <c r="K248" s="97">
        <v>307</v>
      </c>
      <c r="L248" s="98">
        <f t="shared" si="4"/>
        <v>1.73790322580645</v>
      </c>
      <c r="M248" s="98">
        <v>43.1</v>
      </c>
      <c r="N248" s="98">
        <v>24.8</v>
      </c>
      <c r="O248" s="98">
        <v>1.07</v>
      </c>
    </row>
    <row r="249" s="3" customFormat="1" ht="17" spans="1:15">
      <c r="A249" s="92" t="s">
        <v>16</v>
      </c>
      <c r="B249" s="1">
        <v>1</v>
      </c>
      <c r="C249" s="92">
        <v>1</v>
      </c>
      <c r="D249" s="92">
        <v>50</v>
      </c>
      <c r="E249" s="92">
        <v>54</v>
      </c>
      <c r="F249" s="93">
        <v>2.38</v>
      </c>
      <c r="G249" s="93">
        <v>739.34</v>
      </c>
      <c r="H249" s="92">
        <v>95</v>
      </c>
      <c r="I249" s="18">
        <f t="shared" si="5"/>
        <v>19.2640692640693</v>
      </c>
      <c r="J249" s="97">
        <v>4450</v>
      </c>
      <c r="K249" s="97">
        <v>231</v>
      </c>
      <c r="L249" s="98">
        <f t="shared" si="4"/>
        <v>0.779381443298969</v>
      </c>
      <c r="M249" s="98">
        <v>37.8</v>
      </c>
      <c r="N249" s="98">
        <v>48.5</v>
      </c>
      <c r="O249" s="98">
        <v>16.47</v>
      </c>
    </row>
    <row r="250" s="3" customFormat="1" ht="17" spans="1:15">
      <c r="A250" s="92" t="s">
        <v>16</v>
      </c>
      <c r="B250" s="3">
        <v>1</v>
      </c>
      <c r="C250" s="92">
        <v>1</v>
      </c>
      <c r="D250" s="92">
        <v>69</v>
      </c>
      <c r="E250" s="92">
        <v>61</v>
      </c>
      <c r="F250" s="93">
        <v>2.63</v>
      </c>
      <c r="G250" s="93">
        <v>76.44</v>
      </c>
      <c r="H250" s="92">
        <v>35</v>
      </c>
      <c r="I250" s="18">
        <f t="shared" si="5"/>
        <v>17.7884615384615</v>
      </c>
      <c r="J250" s="97">
        <v>1850</v>
      </c>
      <c r="K250" s="97">
        <v>104</v>
      </c>
      <c r="L250" s="98">
        <f t="shared" si="4"/>
        <v>0.397976391231029</v>
      </c>
      <c r="M250" s="98">
        <v>23.6</v>
      </c>
      <c r="N250" s="98">
        <v>59.3</v>
      </c>
      <c r="O250" s="98">
        <v>3.9</v>
      </c>
    </row>
    <row r="251" s="3" customFormat="1" ht="17" spans="1:15">
      <c r="A251" s="92" t="s">
        <v>16</v>
      </c>
      <c r="B251" s="1">
        <v>1</v>
      </c>
      <c r="C251" s="92">
        <v>0</v>
      </c>
      <c r="D251" s="92">
        <v>88</v>
      </c>
      <c r="E251" s="92">
        <v>95</v>
      </c>
      <c r="F251" s="93">
        <v>2.24</v>
      </c>
      <c r="G251" s="93">
        <v>158.6</v>
      </c>
      <c r="H251" s="92">
        <v>121</v>
      </c>
      <c r="I251" s="18">
        <f t="shared" si="5"/>
        <v>0.171223021582734</v>
      </c>
      <c r="J251" s="97">
        <v>238</v>
      </c>
      <c r="K251" s="97">
        <v>1390</v>
      </c>
      <c r="L251" s="98">
        <f t="shared" si="4"/>
        <v>1.11714285714286</v>
      </c>
      <c r="M251" s="98">
        <v>39.1</v>
      </c>
      <c r="N251" s="98">
        <v>35</v>
      </c>
      <c r="O251" s="98">
        <v>9.02</v>
      </c>
    </row>
    <row r="252" s="3" customFormat="1" ht="17" spans="1:15">
      <c r="A252" s="92" t="s">
        <v>16</v>
      </c>
      <c r="B252" s="3">
        <v>1</v>
      </c>
      <c r="C252" s="92">
        <v>1</v>
      </c>
      <c r="D252" s="92">
        <v>74</v>
      </c>
      <c r="E252" s="92">
        <v>118</v>
      </c>
      <c r="F252" s="93">
        <v>1.96</v>
      </c>
      <c r="G252" s="93">
        <v>67.56</v>
      </c>
      <c r="H252" s="92">
        <v>107</v>
      </c>
      <c r="I252" s="18">
        <f t="shared" si="5"/>
        <v>4.30769230769231</v>
      </c>
      <c r="J252" s="97">
        <v>3360</v>
      </c>
      <c r="K252" s="97">
        <v>780</v>
      </c>
      <c r="L252" s="98">
        <f t="shared" si="4"/>
        <v>0.261669024045262</v>
      </c>
      <c r="M252" s="98">
        <v>18.5</v>
      </c>
      <c r="N252" s="98">
        <v>70.7</v>
      </c>
      <c r="O252" s="98">
        <v>3.31</v>
      </c>
    </row>
    <row r="253" s="3" customFormat="1" ht="17" spans="1:15">
      <c r="A253" s="92" t="s">
        <v>16</v>
      </c>
      <c r="B253" s="1">
        <v>1</v>
      </c>
      <c r="C253" s="92">
        <v>0</v>
      </c>
      <c r="D253" s="92">
        <v>79</v>
      </c>
      <c r="E253" s="92">
        <v>104</v>
      </c>
      <c r="F253" s="93">
        <v>2.44</v>
      </c>
      <c r="G253" s="93">
        <v>108.25</v>
      </c>
      <c r="H253" s="92">
        <v>50</v>
      </c>
      <c r="I253" s="18">
        <f t="shared" si="5"/>
        <v>3.36666666666667</v>
      </c>
      <c r="J253" s="97">
        <v>1010</v>
      </c>
      <c r="K253" s="97">
        <v>300</v>
      </c>
      <c r="L253" s="98">
        <f t="shared" si="4"/>
        <v>1.05</v>
      </c>
      <c r="M253" s="98">
        <v>44.1</v>
      </c>
      <c r="N253" s="98">
        <v>42</v>
      </c>
      <c r="O253" s="98">
        <v>3.84</v>
      </c>
    </row>
    <row r="254" s="3" customFormat="1" ht="17" spans="1:15">
      <c r="A254" s="92" t="s">
        <v>16</v>
      </c>
      <c r="B254" s="3">
        <v>1</v>
      </c>
      <c r="C254" s="92">
        <v>1</v>
      </c>
      <c r="D254" s="92">
        <v>80</v>
      </c>
      <c r="E254" s="92">
        <v>77</v>
      </c>
      <c r="F254" s="93">
        <v>2.02</v>
      </c>
      <c r="G254" s="93">
        <v>139.98</v>
      </c>
      <c r="H254" s="92">
        <v>122</v>
      </c>
      <c r="I254" s="18">
        <f t="shared" si="5"/>
        <v>4.76543209876543</v>
      </c>
      <c r="J254" s="97">
        <v>1930</v>
      </c>
      <c r="K254" s="97">
        <v>405</v>
      </c>
      <c r="L254" s="98">
        <f t="shared" si="4"/>
        <v>1.34259259259259</v>
      </c>
      <c r="M254" s="98">
        <v>29</v>
      </c>
      <c r="N254" s="98">
        <v>21.6</v>
      </c>
      <c r="O254" s="98">
        <v>5.95</v>
      </c>
    </row>
    <row r="255" s="3" customFormat="1" ht="17" spans="1:15">
      <c r="A255" s="92" t="s">
        <v>16</v>
      </c>
      <c r="B255" s="1">
        <v>1</v>
      </c>
      <c r="C255" s="92">
        <v>0</v>
      </c>
      <c r="D255" s="92">
        <v>71</v>
      </c>
      <c r="E255" s="92">
        <v>78</v>
      </c>
      <c r="F255" s="93">
        <v>2.26</v>
      </c>
      <c r="G255" s="93">
        <v>73.6</v>
      </c>
      <c r="H255" s="92">
        <v>100</v>
      </c>
      <c r="I255" s="18">
        <f t="shared" si="5"/>
        <v>0.221739130434783</v>
      </c>
      <c r="J255" s="97">
        <v>255</v>
      </c>
      <c r="K255" s="97">
        <v>1150</v>
      </c>
      <c r="L255" s="98">
        <f t="shared" si="4"/>
        <v>0.940944881889764</v>
      </c>
      <c r="M255" s="98">
        <v>23.9</v>
      </c>
      <c r="N255" s="98">
        <v>25.4</v>
      </c>
      <c r="O255" s="98">
        <v>4.6</v>
      </c>
    </row>
    <row r="256" s="3" customFormat="1" ht="17" spans="1:15">
      <c r="A256" s="92" t="s">
        <v>16</v>
      </c>
      <c r="B256" s="3">
        <v>1</v>
      </c>
      <c r="C256" s="92">
        <v>0</v>
      </c>
      <c r="D256" s="92">
        <v>86</v>
      </c>
      <c r="E256" s="92">
        <v>67</v>
      </c>
      <c r="F256" s="93">
        <v>2.14</v>
      </c>
      <c r="G256" s="93">
        <v>105</v>
      </c>
      <c r="H256" s="92">
        <v>110</v>
      </c>
      <c r="I256" s="18">
        <f t="shared" si="5"/>
        <v>0.292110874200426</v>
      </c>
      <c r="J256" s="97">
        <v>137</v>
      </c>
      <c r="K256" s="97">
        <v>469</v>
      </c>
      <c r="L256" s="98">
        <f t="shared" si="4"/>
        <v>2.88617886178862</v>
      </c>
      <c r="M256" s="98">
        <v>35.5</v>
      </c>
      <c r="N256" s="98">
        <v>12.3</v>
      </c>
      <c r="O256" s="98">
        <v>5.5</v>
      </c>
    </row>
    <row r="257" s="3" customFormat="1" ht="17" spans="1:15">
      <c r="A257" s="92" t="s">
        <v>16</v>
      </c>
      <c r="B257" s="1">
        <v>1</v>
      </c>
      <c r="C257" s="92">
        <v>0</v>
      </c>
      <c r="D257" s="92">
        <v>80</v>
      </c>
      <c r="E257" s="92">
        <v>85</v>
      </c>
      <c r="F257" s="93">
        <v>2.15</v>
      </c>
      <c r="G257" s="93">
        <v>86</v>
      </c>
      <c r="H257" s="92">
        <v>90</v>
      </c>
      <c r="I257" s="18">
        <f t="shared" si="5"/>
        <v>146.333333333333</v>
      </c>
      <c r="J257" s="97">
        <v>4390</v>
      </c>
      <c r="K257" s="97">
        <v>30</v>
      </c>
      <c r="L257" s="98">
        <f t="shared" ref="L257:L320" si="6">M257/N257</f>
        <v>0.45</v>
      </c>
      <c r="M257" s="98">
        <v>23.4</v>
      </c>
      <c r="N257" s="98">
        <v>52</v>
      </c>
      <c r="O257" s="98">
        <v>2.94</v>
      </c>
    </row>
    <row r="258" s="3" customFormat="1" ht="17" spans="1:15">
      <c r="A258" s="92" t="s">
        <v>16</v>
      </c>
      <c r="B258" s="3">
        <v>1</v>
      </c>
      <c r="C258" s="92">
        <v>0</v>
      </c>
      <c r="D258" s="92">
        <v>94</v>
      </c>
      <c r="E258" s="92">
        <v>89</v>
      </c>
      <c r="F258" s="93">
        <v>1.94</v>
      </c>
      <c r="G258" s="93">
        <v>54.84</v>
      </c>
      <c r="H258" s="92">
        <v>75</v>
      </c>
      <c r="I258" s="18">
        <f t="shared" si="5"/>
        <v>13.3333333333333</v>
      </c>
      <c r="J258" s="97">
        <v>340</v>
      </c>
      <c r="K258" s="97">
        <v>25.5</v>
      </c>
      <c r="L258" s="98">
        <f t="shared" si="6"/>
        <v>1.0513698630137</v>
      </c>
      <c r="M258" s="98">
        <v>30.7</v>
      </c>
      <c r="N258" s="98">
        <v>29.2</v>
      </c>
      <c r="O258" s="98">
        <v>2.92</v>
      </c>
    </row>
    <row r="259" s="3" customFormat="1" ht="17" spans="1:15">
      <c r="A259" s="92" t="s">
        <v>16</v>
      </c>
      <c r="B259" s="1">
        <v>1</v>
      </c>
      <c r="C259" s="92">
        <v>1</v>
      </c>
      <c r="D259" s="92">
        <v>71</v>
      </c>
      <c r="E259" s="92">
        <v>91</v>
      </c>
      <c r="F259" s="93">
        <v>2.35</v>
      </c>
      <c r="G259" s="93">
        <v>288.3</v>
      </c>
      <c r="H259" s="92">
        <v>70</v>
      </c>
      <c r="I259" s="18">
        <f t="shared" si="5"/>
        <v>0.0562146892655367</v>
      </c>
      <c r="J259" s="97">
        <v>199</v>
      </c>
      <c r="K259" s="97">
        <v>3540</v>
      </c>
      <c r="L259" s="98">
        <f t="shared" si="6"/>
        <v>0.478561549100968</v>
      </c>
      <c r="M259" s="98">
        <v>34.6</v>
      </c>
      <c r="N259" s="98">
        <v>72.3</v>
      </c>
      <c r="O259" s="98">
        <v>9.74</v>
      </c>
    </row>
    <row r="260" s="3" customFormat="1" ht="17" spans="1:15">
      <c r="A260" s="92" t="s">
        <v>16</v>
      </c>
      <c r="B260" s="3">
        <v>1</v>
      </c>
      <c r="C260" s="92">
        <v>1</v>
      </c>
      <c r="D260" s="92">
        <v>81</v>
      </c>
      <c r="E260" s="92">
        <v>84</v>
      </c>
      <c r="F260" s="93">
        <v>2.95</v>
      </c>
      <c r="G260" s="93">
        <v>136.6</v>
      </c>
      <c r="H260" s="92">
        <v>65</v>
      </c>
      <c r="I260" s="18">
        <f t="shared" si="5"/>
        <v>38.4210526315789</v>
      </c>
      <c r="J260" s="97">
        <v>4380</v>
      </c>
      <c r="K260" s="97">
        <v>114</v>
      </c>
      <c r="L260" s="98">
        <f t="shared" si="6"/>
        <v>0.372093023255814</v>
      </c>
      <c r="M260" s="98">
        <v>24</v>
      </c>
      <c r="N260" s="98">
        <v>64.5</v>
      </c>
      <c r="O260" s="98">
        <v>3.43</v>
      </c>
    </row>
    <row r="261" s="3" customFormat="1" ht="17" spans="1:15">
      <c r="A261" s="92" t="s">
        <v>16</v>
      </c>
      <c r="B261" s="1">
        <v>1</v>
      </c>
      <c r="C261" s="92">
        <v>0</v>
      </c>
      <c r="D261" s="92">
        <v>68</v>
      </c>
      <c r="E261" s="92">
        <v>96</v>
      </c>
      <c r="F261" s="93">
        <v>1.94</v>
      </c>
      <c r="G261" s="93">
        <v>57.9</v>
      </c>
      <c r="H261" s="92">
        <v>60</v>
      </c>
      <c r="I261" s="18">
        <f t="shared" si="5"/>
        <v>0.0443312101910828</v>
      </c>
      <c r="J261" s="97">
        <v>696</v>
      </c>
      <c r="K261" s="97">
        <v>15700</v>
      </c>
      <c r="L261" s="98">
        <f t="shared" si="6"/>
        <v>0.732186732186732</v>
      </c>
      <c r="M261" s="98">
        <v>29.8</v>
      </c>
      <c r="N261" s="98">
        <v>40.7</v>
      </c>
      <c r="O261" s="98">
        <v>3.05</v>
      </c>
    </row>
    <row r="262" s="3" customFormat="1" ht="17" spans="1:15">
      <c r="A262" s="92" t="s">
        <v>16</v>
      </c>
      <c r="B262" s="3">
        <v>1</v>
      </c>
      <c r="C262" s="92">
        <v>0</v>
      </c>
      <c r="D262" s="92">
        <v>75</v>
      </c>
      <c r="E262" s="92">
        <v>51</v>
      </c>
      <c r="F262" s="93">
        <v>2.44</v>
      </c>
      <c r="G262" s="93">
        <v>366.21</v>
      </c>
      <c r="H262" s="92">
        <v>140</v>
      </c>
      <c r="I262" s="18">
        <f t="shared" si="5"/>
        <v>0.0740524781341108</v>
      </c>
      <c r="J262" s="97">
        <v>254</v>
      </c>
      <c r="K262" s="97">
        <v>3430</v>
      </c>
      <c r="L262" s="98">
        <f t="shared" si="6"/>
        <v>1.90495867768595</v>
      </c>
      <c r="M262" s="98">
        <v>46.1</v>
      </c>
      <c r="N262" s="98">
        <v>24.2</v>
      </c>
      <c r="O262" s="98">
        <v>15</v>
      </c>
    </row>
    <row r="263" s="3" customFormat="1" ht="17" spans="1:15">
      <c r="A263" s="92" t="s">
        <v>16</v>
      </c>
      <c r="B263" s="1">
        <v>1</v>
      </c>
      <c r="C263" s="92">
        <v>0</v>
      </c>
      <c r="D263" s="92">
        <v>61</v>
      </c>
      <c r="E263" s="92">
        <v>119</v>
      </c>
      <c r="F263" s="93">
        <v>2.28</v>
      </c>
      <c r="G263" s="93">
        <v>64.1</v>
      </c>
      <c r="H263" s="92">
        <v>80</v>
      </c>
      <c r="I263" s="18">
        <f t="shared" ref="I263:I326" si="7">J263/K263</f>
        <v>4.07608695652174</v>
      </c>
      <c r="J263" s="97">
        <v>750</v>
      </c>
      <c r="K263" s="97">
        <v>184</v>
      </c>
      <c r="L263" s="98">
        <f t="shared" si="6"/>
        <v>2.40641711229947</v>
      </c>
      <c r="M263" s="98">
        <v>45</v>
      </c>
      <c r="N263" s="98">
        <v>18.7</v>
      </c>
      <c r="O263" s="98">
        <v>34</v>
      </c>
    </row>
    <row r="264" s="3" customFormat="1" ht="17" spans="1:15">
      <c r="A264" s="92" t="s">
        <v>16</v>
      </c>
      <c r="B264" s="3">
        <v>1</v>
      </c>
      <c r="C264" s="92">
        <v>1</v>
      </c>
      <c r="D264" s="92">
        <v>74</v>
      </c>
      <c r="E264" s="92">
        <v>84</v>
      </c>
      <c r="F264" s="93">
        <v>2.04</v>
      </c>
      <c r="G264" s="93">
        <v>75.29</v>
      </c>
      <c r="H264" s="92">
        <v>123</v>
      </c>
      <c r="I264" s="18">
        <f t="shared" si="7"/>
        <v>225.666666666667</v>
      </c>
      <c r="J264" s="97">
        <v>6770</v>
      </c>
      <c r="K264" s="97">
        <v>30</v>
      </c>
      <c r="L264" s="98">
        <f t="shared" si="6"/>
        <v>0.398293029871977</v>
      </c>
      <c r="M264" s="98">
        <v>28</v>
      </c>
      <c r="N264" s="98">
        <v>70.3</v>
      </c>
      <c r="O264" s="98">
        <v>7.34</v>
      </c>
    </row>
    <row r="265" s="3" customFormat="1" ht="17" spans="1:15">
      <c r="A265" s="92" t="s">
        <v>16</v>
      </c>
      <c r="B265" s="1">
        <v>1</v>
      </c>
      <c r="C265" s="92">
        <v>1</v>
      </c>
      <c r="D265" s="92">
        <v>64</v>
      </c>
      <c r="E265" s="92">
        <v>102</v>
      </c>
      <c r="F265" s="93">
        <v>2.04</v>
      </c>
      <c r="G265" s="93">
        <v>214.15</v>
      </c>
      <c r="H265" s="92">
        <v>42</v>
      </c>
      <c r="I265" s="18">
        <f t="shared" si="7"/>
        <v>4.31893687707641</v>
      </c>
      <c r="J265" s="97">
        <v>1300</v>
      </c>
      <c r="K265" s="97">
        <v>301</v>
      </c>
      <c r="L265" s="98">
        <f t="shared" si="6"/>
        <v>2.25280898876404</v>
      </c>
      <c r="M265" s="98">
        <v>40.1</v>
      </c>
      <c r="N265" s="98">
        <v>17.8</v>
      </c>
      <c r="O265" s="98">
        <v>5.55</v>
      </c>
    </row>
    <row r="266" s="3" customFormat="1" ht="17" spans="1:15">
      <c r="A266" s="92" t="s">
        <v>16</v>
      </c>
      <c r="B266" s="3">
        <v>1</v>
      </c>
      <c r="C266" s="92">
        <v>1</v>
      </c>
      <c r="D266" s="92">
        <v>53</v>
      </c>
      <c r="E266" s="92">
        <v>128</v>
      </c>
      <c r="F266" s="93">
        <v>2.18</v>
      </c>
      <c r="G266" s="93">
        <v>104.97</v>
      </c>
      <c r="H266" s="92">
        <v>14</v>
      </c>
      <c r="I266" s="18">
        <f t="shared" si="7"/>
        <v>0.101212121212121</v>
      </c>
      <c r="J266" s="97">
        <v>334</v>
      </c>
      <c r="K266" s="97">
        <v>3300</v>
      </c>
      <c r="L266" s="98">
        <f t="shared" si="6"/>
        <v>1.65326633165829</v>
      </c>
      <c r="M266" s="98">
        <v>32.9</v>
      </c>
      <c r="N266" s="98">
        <v>19.9</v>
      </c>
      <c r="O266" s="98">
        <v>1.95</v>
      </c>
    </row>
    <row r="267" s="3" customFormat="1" ht="17" spans="1:15">
      <c r="A267" s="92" t="s">
        <v>16</v>
      </c>
      <c r="B267" s="1">
        <v>1</v>
      </c>
      <c r="C267" s="92">
        <v>1</v>
      </c>
      <c r="D267" s="92">
        <v>56</v>
      </c>
      <c r="E267" s="92">
        <v>133</v>
      </c>
      <c r="F267" s="93">
        <v>2.33</v>
      </c>
      <c r="G267" s="93">
        <v>62.48</v>
      </c>
      <c r="H267" s="92">
        <v>22</v>
      </c>
      <c r="I267" s="18">
        <f t="shared" si="7"/>
        <v>3.2171581769437</v>
      </c>
      <c r="J267" s="97">
        <v>1200</v>
      </c>
      <c r="K267" s="97">
        <v>373</v>
      </c>
      <c r="L267" s="98">
        <f t="shared" si="6"/>
        <v>2.19634703196347</v>
      </c>
      <c r="M267" s="98">
        <v>48.1</v>
      </c>
      <c r="N267" s="98">
        <v>21.9</v>
      </c>
      <c r="O267" s="98">
        <v>6.8</v>
      </c>
    </row>
    <row r="268" s="3" customFormat="1" ht="17" spans="1:15">
      <c r="A268" s="92" t="s">
        <v>16</v>
      </c>
      <c r="B268" s="3">
        <v>1</v>
      </c>
      <c r="C268" s="92">
        <v>1</v>
      </c>
      <c r="D268" s="92">
        <v>85</v>
      </c>
      <c r="E268" s="92">
        <v>98</v>
      </c>
      <c r="F268" s="93">
        <v>2.41</v>
      </c>
      <c r="G268" s="93">
        <v>81</v>
      </c>
      <c r="H268" s="92">
        <v>17</v>
      </c>
      <c r="I268" s="18">
        <f t="shared" si="7"/>
        <v>3.77358490566038</v>
      </c>
      <c r="J268" s="97">
        <v>600</v>
      </c>
      <c r="K268" s="97">
        <v>159</v>
      </c>
      <c r="L268" s="98">
        <f t="shared" si="6"/>
        <v>2.25</v>
      </c>
      <c r="M268" s="98">
        <v>36</v>
      </c>
      <c r="N268" s="98">
        <v>16</v>
      </c>
      <c r="O268" s="98">
        <v>3.69</v>
      </c>
    </row>
    <row r="269" s="3" customFormat="1" ht="17" spans="1:15">
      <c r="A269" s="92" t="s">
        <v>16</v>
      </c>
      <c r="B269" s="1">
        <v>1</v>
      </c>
      <c r="C269" s="92">
        <v>0</v>
      </c>
      <c r="D269" s="92">
        <v>80</v>
      </c>
      <c r="E269" s="92">
        <v>65</v>
      </c>
      <c r="F269" s="93">
        <v>2.25</v>
      </c>
      <c r="G269" s="93">
        <v>491</v>
      </c>
      <c r="H269" s="92">
        <v>20</v>
      </c>
      <c r="I269" s="18">
        <f t="shared" si="7"/>
        <v>0.122480620155039</v>
      </c>
      <c r="J269" s="97">
        <v>158</v>
      </c>
      <c r="K269" s="99">
        <v>1290</v>
      </c>
      <c r="L269" s="98">
        <f t="shared" si="6"/>
        <v>1.5859375</v>
      </c>
      <c r="M269" s="98">
        <v>40.6</v>
      </c>
      <c r="N269" s="98">
        <v>25.6</v>
      </c>
      <c r="O269" s="98">
        <v>15.5</v>
      </c>
    </row>
    <row r="270" s="3" customFormat="1" ht="17" spans="1:15">
      <c r="A270" s="92" t="s">
        <v>16</v>
      </c>
      <c r="B270" s="3">
        <v>1</v>
      </c>
      <c r="C270" s="92">
        <v>0</v>
      </c>
      <c r="D270" s="92">
        <v>74</v>
      </c>
      <c r="E270" s="92">
        <v>49</v>
      </c>
      <c r="F270" s="93">
        <v>2.38</v>
      </c>
      <c r="G270" s="93">
        <v>120</v>
      </c>
      <c r="H270" s="92">
        <v>35</v>
      </c>
      <c r="I270" s="18">
        <f t="shared" si="7"/>
        <v>24</v>
      </c>
      <c r="J270" s="99">
        <v>10200</v>
      </c>
      <c r="K270" s="97">
        <v>425</v>
      </c>
      <c r="L270" s="98">
        <f t="shared" si="6"/>
        <v>0.23979057591623</v>
      </c>
      <c r="M270" s="98">
        <v>22.9</v>
      </c>
      <c r="N270" s="98">
        <v>95.5</v>
      </c>
      <c r="O270" s="98">
        <v>21.2</v>
      </c>
    </row>
    <row r="271" s="3" customFormat="1" ht="17" spans="1:15">
      <c r="A271" s="92" t="s">
        <v>16</v>
      </c>
      <c r="B271" s="1">
        <v>1</v>
      </c>
      <c r="C271" s="92">
        <v>0</v>
      </c>
      <c r="D271" s="92">
        <v>82</v>
      </c>
      <c r="E271" s="92">
        <v>80</v>
      </c>
      <c r="F271" s="93">
        <v>2.09</v>
      </c>
      <c r="G271" s="93">
        <v>84</v>
      </c>
      <c r="H271" s="92">
        <v>40</v>
      </c>
      <c r="I271" s="18">
        <f t="shared" si="7"/>
        <v>0.245</v>
      </c>
      <c r="J271" s="97">
        <v>98</v>
      </c>
      <c r="K271" s="97">
        <v>400</v>
      </c>
      <c r="L271" s="98">
        <f t="shared" si="6"/>
        <v>0.712121212121212</v>
      </c>
      <c r="M271" s="98">
        <v>28.2</v>
      </c>
      <c r="N271" s="98">
        <v>39.6</v>
      </c>
      <c r="O271" s="98">
        <v>2.71</v>
      </c>
    </row>
    <row r="272" s="3" customFormat="1" ht="17" spans="1:15">
      <c r="A272" s="92" t="s">
        <v>16</v>
      </c>
      <c r="B272" s="3">
        <v>1</v>
      </c>
      <c r="C272" s="92">
        <v>0</v>
      </c>
      <c r="D272" s="92">
        <v>75</v>
      </c>
      <c r="E272" s="92">
        <v>97</v>
      </c>
      <c r="F272" s="93">
        <v>2.11</v>
      </c>
      <c r="G272" s="93">
        <v>68.7</v>
      </c>
      <c r="H272" s="92">
        <v>38</v>
      </c>
      <c r="I272" s="18">
        <f t="shared" si="7"/>
        <v>0.120760233918129</v>
      </c>
      <c r="J272" s="97">
        <v>413</v>
      </c>
      <c r="K272" s="99">
        <v>3420</v>
      </c>
      <c r="L272" s="98">
        <f t="shared" si="6"/>
        <v>0.49445324881141</v>
      </c>
      <c r="M272" s="98">
        <v>31.2</v>
      </c>
      <c r="N272" s="98">
        <v>63.1</v>
      </c>
      <c r="O272" s="98">
        <v>6.54</v>
      </c>
    </row>
    <row r="273" s="3" customFormat="1" ht="17" spans="1:15">
      <c r="A273" s="92" t="s">
        <v>16</v>
      </c>
      <c r="B273" s="1">
        <v>1</v>
      </c>
      <c r="C273" s="92">
        <v>0</v>
      </c>
      <c r="D273" s="92">
        <v>37</v>
      </c>
      <c r="E273" s="92">
        <v>38</v>
      </c>
      <c r="F273" s="93">
        <v>2.17</v>
      </c>
      <c r="G273" s="93">
        <v>113.56</v>
      </c>
      <c r="H273" s="92">
        <v>36</v>
      </c>
      <c r="I273" s="18">
        <f t="shared" si="7"/>
        <v>93.3333333333333</v>
      </c>
      <c r="J273" s="99">
        <v>12600</v>
      </c>
      <c r="K273" s="97">
        <v>135</v>
      </c>
      <c r="L273" s="98">
        <f t="shared" si="6"/>
        <v>0.148829431438127</v>
      </c>
      <c r="M273" s="98">
        <v>17.8</v>
      </c>
      <c r="N273" s="98">
        <v>119.6</v>
      </c>
      <c r="O273" s="98">
        <v>7.62</v>
      </c>
    </row>
    <row r="274" s="3" customFormat="1" ht="17" spans="1:15">
      <c r="A274" s="92" t="s">
        <v>16</v>
      </c>
      <c r="B274" s="3">
        <v>1</v>
      </c>
      <c r="C274" s="92">
        <v>1</v>
      </c>
      <c r="D274" s="92">
        <v>70</v>
      </c>
      <c r="E274" s="92">
        <v>107</v>
      </c>
      <c r="F274" s="93">
        <v>1.91</v>
      </c>
      <c r="G274" s="93">
        <v>61.01</v>
      </c>
      <c r="H274" s="92">
        <v>35</v>
      </c>
      <c r="I274" s="18">
        <f t="shared" si="7"/>
        <v>3.36986301369863</v>
      </c>
      <c r="J274" s="97">
        <v>492</v>
      </c>
      <c r="K274" s="97">
        <v>146</v>
      </c>
      <c r="L274" s="98">
        <f t="shared" si="6"/>
        <v>1.4207650273224</v>
      </c>
      <c r="M274" s="98">
        <v>26</v>
      </c>
      <c r="N274" s="98">
        <v>18.3</v>
      </c>
      <c r="O274" s="98">
        <v>4.91</v>
      </c>
    </row>
    <row r="275" s="3" customFormat="1" ht="17" spans="1:15">
      <c r="A275" s="92" t="s">
        <v>16</v>
      </c>
      <c r="B275" s="1">
        <v>1</v>
      </c>
      <c r="C275" s="92">
        <v>1</v>
      </c>
      <c r="D275" s="92">
        <v>81</v>
      </c>
      <c r="E275" s="92">
        <v>98</v>
      </c>
      <c r="F275" s="93">
        <v>2.27</v>
      </c>
      <c r="G275" s="93">
        <v>80.85</v>
      </c>
      <c r="H275" s="92">
        <v>30</v>
      </c>
      <c r="I275" s="18">
        <f t="shared" si="7"/>
        <v>22.6404494382022</v>
      </c>
      <c r="J275" s="97">
        <v>4030</v>
      </c>
      <c r="K275" s="97">
        <v>178</v>
      </c>
      <c r="L275" s="98">
        <f t="shared" si="6"/>
        <v>0.962779156327543</v>
      </c>
      <c r="M275" s="98">
        <v>38.8</v>
      </c>
      <c r="N275" s="98">
        <v>40.3</v>
      </c>
      <c r="O275" s="98">
        <v>1.58</v>
      </c>
    </row>
    <row r="276" s="3" customFormat="1" ht="17" spans="1:15">
      <c r="A276" s="92" t="s">
        <v>16</v>
      </c>
      <c r="B276" s="3">
        <v>1</v>
      </c>
      <c r="C276" s="92">
        <v>1</v>
      </c>
      <c r="D276" s="92">
        <v>32</v>
      </c>
      <c r="E276" s="92">
        <v>154</v>
      </c>
      <c r="F276" s="93">
        <v>2.01</v>
      </c>
      <c r="G276" s="93">
        <v>80.8</v>
      </c>
      <c r="H276" s="92">
        <v>10</v>
      </c>
      <c r="I276" s="18">
        <f t="shared" si="7"/>
        <v>0.086096256684492</v>
      </c>
      <c r="J276" s="97">
        <v>16.1</v>
      </c>
      <c r="K276" s="97">
        <v>187</v>
      </c>
      <c r="L276" s="98">
        <f t="shared" si="6"/>
        <v>0.737903225806452</v>
      </c>
      <c r="M276" s="98">
        <v>18.3</v>
      </c>
      <c r="N276" s="98">
        <v>24.8</v>
      </c>
      <c r="O276" s="98">
        <v>2.27</v>
      </c>
    </row>
    <row r="277" s="3" customFormat="1" ht="17" spans="1:15">
      <c r="A277" s="92" t="s">
        <v>16</v>
      </c>
      <c r="B277" s="1">
        <v>1</v>
      </c>
      <c r="C277" s="92">
        <v>0</v>
      </c>
      <c r="D277" s="92">
        <v>47</v>
      </c>
      <c r="E277" s="92">
        <v>78</v>
      </c>
      <c r="F277" s="93">
        <v>1.96</v>
      </c>
      <c r="G277" s="93">
        <v>40.06</v>
      </c>
      <c r="H277" s="92">
        <v>30</v>
      </c>
      <c r="I277" s="18">
        <f t="shared" si="7"/>
        <v>200.333333333333</v>
      </c>
      <c r="J277" s="97">
        <v>6010</v>
      </c>
      <c r="K277" s="97">
        <v>30</v>
      </c>
      <c r="L277" s="98">
        <f t="shared" si="6"/>
        <v>0.905594405594406</v>
      </c>
      <c r="M277" s="98">
        <v>25.9</v>
      </c>
      <c r="N277" s="98">
        <v>28.6</v>
      </c>
      <c r="O277" s="98">
        <v>7.64</v>
      </c>
    </row>
    <row r="278" s="3" customFormat="1" ht="17" spans="1:15">
      <c r="A278" s="92" t="s">
        <v>16</v>
      </c>
      <c r="B278" s="3">
        <v>1</v>
      </c>
      <c r="C278" s="92">
        <v>1</v>
      </c>
      <c r="D278" s="92">
        <v>83</v>
      </c>
      <c r="E278" s="92">
        <v>77</v>
      </c>
      <c r="F278" s="93">
        <v>2.1</v>
      </c>
      <c r="G278" s="93">
        <v>80</v>
      </c>
      <c r="H278" s="92">
        <v>76</v>
      </c>
      <c r="I278" s="18">
        <f t="shared" si="7"/>
        <v>3.42424242424242</v>
      </c>
      <c r="J278" s="97">
        <v>67.8</v>
      </c>
      <c r="K278" s="97">
        <v>19.8</v>
      </c>
      <c r="L278" s="98">
        <f t="shared" si="6"/>
        <v>3.25</v>
      </c>
      <c r="M278" s="98">
        <v>42.9</v>
      </c>
      <c r="N278" s="98">
        <v>13.2</v>
      </c>
      <c r="O278" s="98"/>
    </row>
    <row r="279" s="3" customFormat="1" ht="17" spans="1:15">
      <c r="A279" s="92" t="s">
        <v>16</v>
      </c>
      <c r="B279" s="1">
        <v>1</v>
      </c>
      <c r="C279" s="92">
        <v>1</v>
      </c>
      <c r="D279" s="92">
        <v>70</v>
      </c>
      <c r="E279" s="92">
        <v>129</v>
      </c>
      <c r="F279" s="93">
        <v>2.11</v>
      </c>
      <c r="G279" s="93">
        <v>52.44</v>
      </c>
      <c r="H279" s="92">
        <v>38</v>
      </c>
      <c r="I279" s="18">
        <f t="shared" si="7"/>
        <v>2.08677685950413</v>
      </c>
      <c r="J279" s="97">
        <v>1010</v>
      </c>
      <c r="K279" s="97">
        <v>484</v>
      </c>
      <c r="L279" s="98">
        <f t="shared" si="6"/>
        <v>1.46153846153846</v>
      </c>
      <c r="M279" s="98">
        <v>36.1</v>
      </c>
      <c r="N279" s="98">
        <v>24.7</v>
      </c>
      <c r="O279" s="98">
        <v>1.3</v>
      </c>
    </row>
    <row r="280" s="3" customFormat="1" ht="17" spans="1:15">
      <c r="A280" s="92" t="s">
        <v>16</v>
      </c>
      <c r="B280" s="3">
        <v>1</v>
      </c>
      <c r="C280" s="92">
        <v>1</v>
      </c>
      <c r="D280" s="92">
        <v>67</v>
      </c>
      <c r="E280" s="92">
        <v>93</v>
      </c>
      <c r="F280" s="93">
        <v>1.87</v>
      </c>
      <c r="G280" s="93">
        <v>210</v>
      </c>
      <c r="H280" s="92">
        <v>140</v>
      </c>
      <c r="I280" s="18">
        <f t="shared" si="7"/>
        <v>207.598784194529</v>
      </c>
      <c r="J280" s="97">
        <v>6830</v>
      </c>
      <c r="K280" s="97">
        <v>32.9</v>
      </c>
      <c r="L280" s="98">
        <f t="shared" si="6"/>
        <v>0.317663817663818</v>
      </c>
      <c r="M280" s="98">
        <v>22.3</v>
      </c>
      <c r="N280" s="98">
        <v>70.2</v>
      </c>
      <c r="O280" s="98">
        <v>28.4</v>
      </c>
    </row>
    <row r="281" s="3" customFormat="1" ht="17" spans="1:15">
      <c r="A281" s="92" t="s">
        <v>16</v>
      </c>
      <c r="B281" s="1">
        <v>1</v>
      </c>
      <c r="C281" s="92">
        <v>0</v>
      </c>
      <c r="D281" s="92">
        <v>74</v>
      </c>
      <c r="E281" s="92">
        <v>49</v>
      </c>
      <c r="F281" s="93">
        <v>2.28</v>
      </c>
      <c r="G281" s="93">
        <v>120</v>
      </c>
      <c r="H281" s="92">
        <v>40</v>
      </c>
      <c r="I281" s="18">
        <f t="shared" si="7"/>
        <v>24</v>
      </c>
      <c r="J281" s="97">
        <v>10200</v>
      </c>
      <c r="K281" s="97">
        <v>425</v>
      </c>
      <c r="L281" s="98">
        <f t="shared" si="6"/>
        <v>0.28978622327791</v>
      </c>
      <c r="M281" s="98">
        <v>24.4</v>
      </c>
      <c r="N281" s="98">
        <v>84.2</v>
      </c>
      <c r="O281" s="98">
        <v>12.3</v>
      </c>
    </row>
    <row r="282" s="3" customFormat="1" ht="17" spans="1:15">
      <c r="A282" s="92" t="s">
        <v>16</v>
      </c>
      <c r="B282" s="3">
        <v>1</v>
      </c>
      <c r="C282" s="92">
        <v>0</v>
      </c>
      <c r="D282" s="92">
        <v>71</v>
      </c>
      <c r="E282" s="92">
        <v>114</v>
      </c>
      <c r="F282" s="93">
        <v>2.18</v>
      </c>
      <c r="G282" s="93">
        <v>71.19</v>
      </c>
      <c r="H282" s="92">
        <v>41</v>
      </c>
      <c r="I282" s="18">
        <f t="shared" si="7"/>
        <v>0.108045977011494</v>
      </c>
      <c r="J282" s="97">
        <v>282</v>
      </c>
      <c r="K282" s="97">
        <v>2610</v>
      </c>
      <c r="L282" s="98">
        <f t="shared" si="6"/>
        <v>0.688212927756654</v>
      </c>
      <c r="M282" s="98">
        <v>36.2</v>
      </c>
      <c r="N282" s="98">
        <v>52.6</v>
      </c>
      <c r="O282" s="98">
        <v>1.16</v>
      </c>
    </row>
    <row r="283" s="3" customFormat="1" ht="17" spans="1:15">
      <c r="A283" s="92" t="s">
        <v>16</v>
      </c>
      <c r="B283" s="1">
        <v>1</v>
      </c>
      <c r="C283" s="92">
        <v>1</v>
      </c>
      <c r="D283" s="92">
        <v>69</v>
      </c>
      <c r="E283" s="92">
        <v>77</v>
      </c>
      <c r="F283" s="93">
        <v>2.28</v>
      </c>
      <c r="G283" s="93">
        <v>636.55</v>
      </c>
      <c r="H283" s="92">
        <v>140</v>
      </c>
      <c r="I283" s="18">
        <f t="shared" si="7"/>
        <v>0.0421120689655172</v>
      </c>
      <c r="J283" s="97">
        <v>97.7</v>
      </c>
      <c r="K283" s="97">
        <v>2320</v>
      </c>
      <c r="L283" s="98">
        <f t="shared" si="6"/>
        <v>0.25556858147714</v>
      </c>
      <c r="M283" s="98">
        <v>21.8</v>
      </c>
      <c r="N283" s="98">
        <v>85.3</v>
      </c>
      <c r="O283" s="98">
        <v>20.08</v>
      </c>
    </row>
    <row r="284" s="3" customFormat="1" ht="17" spans="1:15">
      <c r="A284" s="92" t="s">
        <v>16</v>
      </c>
      <c r="B284" s="3">
        <v>1</v>
      </c>
      <c r="C284" s="92">
        <v>1</v>
      </c>
      <c r="D284" s="92">
        <v>70</v>
      </c>
      <c r="E284" s="92">
        <v>107</v>
      </c>
      <c r="F284" s="93">
        <v>2.18</v>
      </c>
      <c r="G284" s="93">
        <v>52.63</v>
      </c>
      <c r="H284" s="92">
        <v>38</v>
      </c>
      <c r="I284" s="18">
        <f t="shared" si="7"/>
        <v>2.68674698795181</v>
      </c>
      <c r="J284" s="97">
        <v>892</v>
      </c>
      <c r="K284" s="97">
        <v>332</v>
      </c>
      <c r="L284" s="98">
        <f t="shared" si="6"/>
        <v>1.49808429118774</v>
      </c>
      <c r="M284" s="98">
        <v>39.1</v>
      </c>
      <c r="N284" s="98">
        <v>26.1</v>
      </c>
      <c r="O284" s="98">
        <v>2.85</v>
      </c>
    </row>
    <row r="285" s="3" customFormat="1" ht="17" spans="1:15">
      <c r="A285" s="92" t="s">
        <v>16</v>
      </c>
      <c r="B285" s="1">
        <v>1</v>
      </c>
      <c r="C285" s="92">
        <v>1</v>
      </c>
      <c r="D285" s="92">
        <v>67</v>
      </c>
      <c r="E285" s="92">
        <v>112</v>
      </c>
      <c r="F285" s="93">
        <v>2.3</v>
      </c>
      <c r="G285" s="93">
        <v>133.2</v>
      </c>
      <c r="H285" s="92">
        <v>40</v>
      </c>
      <c r="I285" s="18">
        <f t="shared" si="7"/>
        <v>0.28099173553719</v>
      </c>
      <c r="J285" s="97">
        <v>340</v>
      </c>
      <c r="K285" s="97">
        <v>1210</v>
      </c>
      <c r="L285" s="98">
        <f t="shared" si="6"/>
        <v>0.897097625329815</v>
      </c>
      <c r="M285" s="98">
        <v>34</v>
      </c>
      <c r="N285" s="98">
        <v>37.9</v>
      </c>
      <c r="O285" s="98">
        <v>5.88</v>
      </c>
    </row>
    <row r="286" s="3" customFormat="1" ht="17" spans="1:15">
      <c r="A286" s="92" t="s">
        <v>16</v>
      </c>
      <c r="B286" s="3">
        <v>1</v>
      </c>
      <c r="C286" s="92">
        <v>1</v>
      </c>
      <c r="D286" s="92">
        <v>79</v>
      </c>
      <c r="E286" s="92">
        <v>81</v>
      </c>
      <c r="F286" s="93">
        <v>1.94</v>
      </c>
      <c r="G286" s="93">
        <v>114.66</v>
      </c>
      <c r="H286" s="92">
        <v>45</v>
      </c>
      <c r="I286" s="18">
        <f t="shared" si="7"/>
        <v>10.6997455470738</v>
      </c>
      <c r="J286" s="97">
        <v>841</v>
      </c>
      <c r="K286" s="97">
        <v>78.6</v>
      </c>
      <c r="L286" s="98">
        <f t="shared" si="6"/>
        <v>1.60115606936416</v>
      </c>
      <c r="M286" s="98">
        <v>27.7</v>
      </c>
      <c r="N286" s="98">
        <v>17.3</v>
      </c>
      <c r="O286" s="98">
        <v>7.62</v>
      </c>
    </row>
    <row r="287" s="3" customFormat="1" ht="17" spans="1:15">
      <c r="A287" s="92" t="s">
        <v>16</v>
      </c>
      <c r="B287" s="1">
        <v>1</v>
      </c>
      <c r="C287" s="92">
        <v>0</v>
      </c>
      <c r="D287" s="92">
        <v>79</v>
      </c>
      <c r="E287" s="92">
        <v>128</v>
      </c>
      <c r="F287" s="93">
        <v>1.96</v>
      </c>
      <c r="G287" s="93">
        <v>92.22</v>
      </c>
      <c r="H287" s="92">
        <v>50</v>
      </c>
      <c r="I287" s="18">
        <f t="shared" si="7"/>
        <v>8.37078651685393</v>
      </c>
      <c r="J287" s="97">
        <v>1490</v>
      </c>
      <c r="K287" s="97">
        <v>178</v>
      </c>
      <c r="L287" s="98">
        <f t="shared" si="6"/>
        <v>1.09602649006623</v>
      </c>
      <c r="M287" s="98">
        <v>33.1</v>
      </c>
      <c r="N287" s="98">
        <v>30.2</v>
      </c>
      <c r="O287" s="98">
        <v>13.87</v>
      </c>
    </row>
    <row r="288" s="3" customFormat="1" ht="17" spans="1:15">
      <c r="A288" s="92" t="s">
        <v>16</v>
      </c>
      <c r="B288" s="3">
        <v>1</v>
      </c>
      <c r="C288" s="92">
        <v>1</v>
      </c>
      <c r="D288" s="92">
        <v>67</v>
      </c>
      <c r="E288" s="92">
        <v>140</v>
      </c>
      <c r="F288" s="93">
        <v>2.13</v>
      </c>
      <c r="G288" s="93">
        <v>58.45</v>
      </c>
      <c r="H288" s="92">
        <v>55</v>
      </c>
      <c r="I288" s="18">
        <f t="shared" si="7"/>
        <v>0.163057324840764</v>
      </c>
      <c r="J288" s="97">
        <v>256</v>
      </c>
      <c r="K288" s="97">
        <v>1570</v>
      </c>
      <c r="L288" s="98">
        <f t="shared" si="6"/>
        <v>1.17948717948718</v>
      </c>
      <c r="M288" s="98">
        <v>36.8</v>
      </c>
      <c r="N288" s="98">
        <v>31.2</v>
      </c>
      <c r="O288" s="98">
        <v>2.46</v>
      </c>
    </row>
    <row r="289" s="3" customFormat="1" ht="17" spans="1:15">
      <c r="A289" s="92" t="s">
        <v>16</v>
      </c>
      <c r="B289" s="1">
        <v>1</v>
      </c>
      <c r="C289" s="92">
        <v>1</v>
      </c>
      <c r="D289" s="92">
        <v>82</v>
      </c>
      <c r="E289" s="92">
        <v>82</v>
      </c>
      <c r="F289" s="93">
        <v>1.94</v>
      </c>
      <c r="G289" s="93">
        <v>37.19</v>
      </c>
      <c r="H289" s="92">
        <v>98</v>
      </c>
      <c r="I289" s="18">
        <f t="shared" si="7"/>
        <v>0.290106204583566</v>
      </c>
      <c r="J289" s="97">
        <v>519</v>
      </c>
      <c r="K289" s="97">
        <v>1789</v>
      </c>
      <c r="L289" s="98">
        <f t="shared" si="6"/>
        <v>1.87741935483871</v>
      </c>
      <c r="M289" s="98">
        <v>29.1</v>
      </c>
      <c r="N289" s="98">
        <v>15.5</v>
      </c>
      <c r="O289" s="98">
        <v>3.48</v>
      </c>
    </row>
    <row r="290" s="3" customFormat="1" ht="17" spans="1:15">
      <c r="A290" s="92" t="s">
        <v>16</v>
      </c>
      <c r="B290" s="3">
        <v>1</v>
      </c>
      <c r="C290" s="92">
        <v>0</v>
      </c>
      <c r="D290" s="92">
        <v>60</v>
      </c>
      <c r="E290" s="92">
        <v>71</v>
      </c>
      <c r="F290" s="93">
        <v>1.95</v>
      </c>
      <c r="G290" s="93">
        <v>80</v>
      </c>
      <c r="H290" s="92">
        <v>60</v>
      </c>
      <c r="I290" s="18">
        <f t="shared" si="7"/>
        <v>37.962962962963</v>
      </c>
      <c r="J290" s="97">
        <v>4100</v>
      </c>
      <c r="K290" s="97">
        <v>108</v>
      </c>
      <c r="L290" s="98">
        <f t="shared" si="6"/>
        <v>0.29002624671916</v>
      </c>
      <c r="M290" s="98">
        <v>22.1</v>
      </c>
      <c r="N290" s="98">
        <v>76.2</v>
      </c>
      <c r="O290" s="98">
        <v>2.92</v>
      </c>
    </row>
    <row r="291" s="3" customFormat="1" ht="17" spans="1:15">
      <c r="A291" s="92" t="s">
        <v>16</v>
      </c>
      <c r="B291" s="1">
        <v>1</v>
      </c>
      <c r="C291" s="92">
        <v>0</v>
      </c>
      <c r="D291" s="92">
        <v>79</v>
      </c>
      <c r="E291" s="92">
        <v>43</v>
      </c>
      <c r="F291" s="93">
        <v>2.69</v>
      </c>
      <c r="G291" s="93">
        <v>319</v>
      </c>
      <c r="H291" s="92">
        <v>40</v>
      </c>
      <c r="I291" s="18">
        <f t="shared" si="7"/>
        <v>0.000612582781456954</v>
      </c>
      <c r="J291" s="97">
        <v>1.85</v>
      </c>
      <c r="K291" s="97">
        <v>3020</v>
      </c>
      <c r="L291" s="98">
        <f t="shared" si="6"/>
        <v>1.63803680981595</v>
      </c>
      <c r="M291" s="98">
        <v>26.7</v>
      </c>
      <c r="N291" s="98">
        <v>16.3</v>
      </c>
      <c r="O291" s="98">
        <v>6.25</v>
      </c>
    </row>
    <row r="292" s="3" customFormat="1" ht="17" spans="1:15">
      <c r="A292" s="92" t="s">
        <v>16</v>
      </c>
      <c r="B292" s="3">
        <v>1</v>
      </c>
      <c r="C292" s="92">
        <v>1</v>
      </c>
      <c r="D292" s="92">
        <v>76</v>
      </c>
      <c r="E292" s="92">
        <v>121</v>
      </c>
      <c r="F292" s="93">
        <v>2.26</v>
      </c>
      <c r="G292" s="93">
        <v>88</v>
      </c>
      <c r="H292" s="92">
        <v>35</v>
      </c>
      <c r="I292" s="18">
        <f t="shared" si="7"/>
        <v>30.4225352112676</v>
      </c>
      <c r="J292" s="97">
        <v>2160</v>
      </c>
      <c r="K292" s="97">
        <v>71</v>
      </c>
      <c r="L292" s="98">
        <f t="shared" si="6"/>
        <v>1.17058823529412</v>
      </c>
      <c r="M292" s="98">
        <v>39.8</v>
      </c>
      <c r="N292" s="98">
        <v>34</v>
      </c>
      <c r="O292" s="98">
        <v>4.25</v>
      </c>
    </row>
    <row r="293" s="3" customFormat="1" ht="17" spans="1:15">
      <c r="A293" s="92" t="s">
        <v>16</v>
      </c>
      <c r="B293" s="1">
        <v>1</v>
      </c>
      <c r="C293" s="92">
        <v>1</v>
      </c>
      <c r="D293" s="92">
        <v>88</v>
      </c>
      <c r="E293" s="92">
        <v>110</v>
      </c>
      <c r="F293" s="93">
        <v>1.93</v>
      </c>
      <c r="G293" s="93">
        <v>83.32</v>
      </c>
      <c r="H293" s="92">
        <v>30</v>
      </c>
      <c r="I293" s="18">
        <f t="shared" si="7"/>
        <v>0.588785046728972</v>
      </c>
      <c r="J293" s="97">
        <v>504</v>
      </c>
      <c r="K293" s="97">
        <v>856</v>
      </c>
      <c r="L293" s="98">
        <f t="shared" si="6"/>
        <v>0.898601398601399</v>
      </c>
      <c r="M293" s="98">
        <v>25.7</v>
      </c>
      <c r="N293" s="98">
        <v>28.6</v>
      </c>
      <c r="O293" s="98">
        <v>5.9</v>
      </c>
    </row>
    <row r="294" s="3" customFormat="1" ht="17" spans="1:15">
      <c r="A294" s="92" t="s">
        <v>16</v>
      </c>
      <c r="B294" s="3">
        <v>1</v>
      </c>
      <c r="C294" s="92">
        <v>1</v>
      </c>
      <c r="D294" s="92">
        <v>78</v>
      </c>
      <c r="E294" s="92">
        <v>69</v>
      </c>
      <c r="F294" s="93">
        <v>2.3</v>
      </c>
      <c r="G294" s="93">
        <v>79</v>
      </c>
      <c r="H294" s="92">
        <v>75</v>
      </c>
      <c r="I294" s="18">
        <f t="shared" si="7"/>
        <v>0.236144578313253</v>
      </c>
      <c r="J294" s="97">
        <v>7.84</v>
      </c>
      <c r="K294" s="97">
        <v>33.2</v>
      </c>
      <c r="L294" s="98">
        <f t="shared" si="6"/>
        <v>0.812688821752266</v>
      </c>
      <c r="M294" s="98">
        <v>26.9</v>
      </c>
      <c r="N294" s="98">
        <v>33.1</v>
      </c>
      <c r="O294" s="98">
        <v>5.7</v>
      </c>
    </row>
    <row r="295" s="3" customFormat="1" ht="17" spans="1:15">
      <c r="A295" s="92" t="s">
        <v>16</v>
      </c>
      <c r="B295" s="1">
        <v>1</v>
      </c>
      <c r="C295" s="92">
        <v>0</v>
      </c>
      <c r="D295" s="92">
        <v>72</v>
      </c>
      <c r="E295" s="92">
        <v>54</v>
      </c>
      <c r="F295" s="93">
        <v>3.46</v>
      </c>
      <c r="G295" s="93">
        <v>139</v>
      </c>
      <c r="H295" s="92">
        <v>140</v>
      </c>
      <c r="I295" s="18">
        <f t="shared" si="7"/>
        <v>36.9098712446352</v>
      </c>
      <c r="J295" s="97">
        <v>8600</v>
      </c>
      <c r="K295" s="97">
        <v>233</v>
      </c>
      <c r="L295" s="98">
        <f t="shared" si="6"/>
        <v>0.165697674418605</v>
      </c>
      <c r="M295" s="98">
        <v>17.1</v>
      </c>
      <c r="N295" s="98">
        <v>103.2</v>
      </c>
      <c r="O295" s="98">
        <v>9.95</v>
      </c>
    </row>
    <row r="296" s="3" customFormat="1" ht="17" spans="1:15">
      <c r="A296" s="92" t="s">
        <v>16</v>
      </c>
      <c r="B296" s="3">
        <v>1</v>
      </c>
      <c r="C296" s="92">
        <v>0</v>
      </c>
      <c r="D296" s="92">
        <v>9746</v>
      </c>
      <c r="E296" s="92">
        <v>42</v>
      </c>
      <c r="F296" s="93">
        <v>3.13</v>
      </c>
      <c r="G296" s="93">
        <v>176.2</v>
      </c>
      <c r="H296" s="92">
        <v>140</v>
      </c>
      <c r="I296" s="18">
        <f t="shared" si="7"/>
        <v>0.0195121951219512</v>
      </c>
      <c r="J296" s="97">
        <v>112</v>
      </c>
      <c r="K296" s="97">
        <v>5740</v>
      </c>
      <c r="L296" s="98">
        <f t="shared" si="6"/>
        <v>0.351351351351351</v>
      </c>
      <c r="M296" s="98">
        <v>28.6</v>
      </c>
      <c r="N296" s="98">
        <v>81.4</v>
      </c>
      <c r="O296" s="98">
        <v>7.29</v>
      </c>
    </row>
    <row r="297" s="3" customFormat="1" ht="17" spans="1:15">
      <c r="A297" s="92" t="s">
        <v>16</v>
      </c>
      <c r="B297" s="1">
        <v>1</v>
      </c>
      <c r="C297" s="92">
        <v>1</v>
      </c>
      <c r="D297" s="92">
        <v>78</v>
      </c>
      <c r="E297" s="92">
        <v>69</v>
      </c>
      <c r="F297" s="93">
        <v>2.37</v>
      </c>
      <c r="G297" s="93">
        <v>92</v>
      </c>
      <c r="H297" s="92">
        <v>68</v>
      </c>
      <c r="I297" s="18">
        <f t="shared" si="7"/>
        <v>0.236144578313253</v>
      </c>
      <c r="J297" s="97">
        <v>7.84</v>
      </c>
      <c r="K297" s="97">
        <v>33.2</v>
      </c>
      <c r="L297" s="98">
        <f t="shared" si="6"/>
        <v>0.937282229965157</v>
      </c>
      <c r="M297" s="98">
        <v>26.9</v>
      </c>
      <c r="N297" s="98">
        <v>28.7</v>
      </c>
      <c r="O297" s="98">
        <v>3.84</v>
      </c>
    </row>
    <row r="298" s="3" customFormat="1" ht="17" spans="1:15">
      <c r="A298" s="92" t="s">
        <v>16</v>
      </c>
      <c r="B298" s="3">
        <v>1</v>
      </c>
      <c r="C298" s="92">
        <v>1</v>
      </c>
      <c r="D298" s="92">
        <v>79</v>
      </c>
      <c r="E298" s="92">
        <v>155</v>
      </c>
      <c r="F298" s="93">
        <v>2.33</v>
      </c>
      <c r="G298" s="93">
        <v>109</v>
      </c>
      <c r="H298" s="92">
        <v>30</v>
      </c>
      <c r="I298" s="18">
        <f t="shared" si="7"/>
        <v>3.33333333333333</v>
      </c>
      <c r="J298" s="97">
        <v>1460</v>
      </c>
      <c r="K298" s="97">
        <v>438</v>
      </c>
      <c r="L298" s="98">
        <f t="shared" si="6"/>
        <v>1.07216494845361</v>
      </c>
      <c r="M298" s="98">
        <v>41.6</v>
      </c>
      <c r="N298" s="98">
        <v>38.8</v>
      </c>
      <c r="O298" s="98">
        <v>1.98</v>
      </c>
    </row>
    <row r="299" s="3" customFormat="1" ht="17" spans="1:15">
      <c r="A299" s="92" t="s">
        <v>16</v>
      </c>
      <c r="B299" s="1">
        <v>1</v>
      </c>
      <c r="C299" s="92">
        <v>0</v>
      </c>
      <c r="D299" s="92">
        <v>45</v>
      </c>
      <c r="E299" s="92">
        <v>47</v>
      </c>
      <c r="F299" s="93">
        <v>2.33</v>
      </c>
      <c r="G299" s="93">
        <v>71.1</v>
      </c>
      <c r="H299" s="92">
        <v>28</v>
      </c>
      <c r="I299" s="18">
        <f t="shared" si="7"/>
        <v>0.2872</v>
      </c>
      <c r="J299" s="97">
        <v>359</v>
      </c>
      <c r="K299" s="97">
        <v>1250</v>
      </c>
      <c r="L299" s="98">
        <f t="shared" si="6"/>
        <v>1.60487804878049</v>
      </c>
      <c r="M299" s="98">
        <v>32.9</v>
      </c>
      <c r="N299" s="98">
        <v>20.5</v>
      </c>
      <c r="O299" s="98">
        <v>15</v>
      </c>
    </row>
    <row r="300" s="3" customFormat="1" ht="17" spans="1:15">
      <c r="A300" s="92" t="s">
        <v>16</v>
      </c>
      <c r="B300" s="3">
        <v>1</v>
      </c>
      <c r="C300" s="92">
        <v>0</v>
      </c>
      <c r="D300" s="92">
        <v>85</v>
      </c>
      <c r="E300" s="92">
        <v>123</v>
      </c>
      <c r="F300" s="93">
        <v>2.63</v>
      </c>
      <c r="G300" s="93">
        <v>107.9</v>
      </c>
      <c r="H300" s="92">
        <v>14</v>
      </c>
      <c r="I300" s="18">
        <f t="shared" si="7"/>
        <v>3.46666666666667</v>
      </c>
      <c r="J300" s="97">
        <v>2600</v>
      </c>
      <c r="K300" s="97">
        <v>750</v>
      </c>
      <c r="L300" s="98">
        <f t="shared" si="6"/>
        <v>0.464646464646465</v>
      </c>
      <c r="M300" s="98">
        <v>27.6</v>
      </c>
      <c r="N300" s="98">
        <v>59.4</v>
      </c>
      <c r="O300" s="98">
        <v>3.65</v>
      </c>
    </row>
    <row r="301" s="3" customFormat="1" ht="17" spans="1:15">
      <c r="A301" s="92" t="s">
        <v>16</v>
      </c>
      <c r="B301" s="1">
        <v>1</v>
      </c>
      <c r="C301" s="92">
        <v>1</v>
      </c>
      <c r="D301" s="92">
        <v>90</v>
      </c>
      <c r="E301" s="92">
        <v>84</v>
      </c>
      <c r="F301" s="93">
        <v>2.17</v>
      </c>
      <c r="G301" s="93">
        <v>822.59</v>
      </c>
      <c r="H301" s="92">
        <v>81</v>
      </c>
      <c r="I301" s="18">
        <f t="shared" si="7"/>
        <v>0.0475703324808184</v>
      </c>
      <c r="J301" s="97">
        <v>186</v>
      </c>
      <c r="K301" s="97">
        <v>3910</v>
      </c>
      <c r="L301" s="98">
        <f t="shared" si="6"/>
        <v>0.346314325452017</v>
      </c>
      <c r="M301" s="98">
        <v>24.9</v>
      </c>
      <c r="N301" s="98">
        <v>71.9</v>
      </c>
      <c r="O301" s="98">
        <v>18.73</v>
      </c>
    </row>
    <row r="302" s="3" customFormat="1" ht="90" customHeight="1" spans="1:15">
      <c r="A302" s="92" t="s">
        <v>16</v>
      </c>
      <c r="B302" s="3">
        <v>1</v>
      </c>
      <c r="C302" s="92">
        <v>0</v>
      </c>
      <c r="D302" s="92">
        <v>76</v>
      </c>
      <c r="E302" s="92">
        <v>129</v>
      </c>
      <c r="F302" s="93">
        <v>2.51</v>
      </c>
      <c r="G302" s="93">
        <v>62.8</v>
      </c>
      <c r="H302" s="92">
        <v>20</v>
      </c>
      <c r="I302" s="18">
        <f t="shared" si="7"/>
        <v>0.177777777777778</v>
      </c>
      <c r="J302" s="97">
        <v>80</v>
      </c>
      <c r="K302" s="97">
        <v>450</v>
      </c>
      <c r="L302" s="98">
        <f t="shared" si="6"/>
        <v>1.34250764525994</v>
      </c>
      <c r="M302" s="98">
        <v>43.9</v>
      </c>
      <c r="N302" s="98">
        <v>32.7</v>
      </c>
      <c r="O302" s="98">
        <v>3.85</v>
      </c>
    </row>
    <row r="303" s="3" customFormat="1" ht="17" spans="1:15">
      <c r="A303" s="92" t="s">
        <v>16</v>
      </c>
      <c r="B303" s="1">
        <v>1</v>
      </c>
      <c r="C303" s="92">
        <v>0</v>
      </c>
      <c r="D303" s="92">
        <v>53</v>
      </c>
      <c r="E303" s="92">
        <v>98</v>
      </c>
      <c r="F303" s="93">
        <v>2.1</v>
      </c>
      <c r="G303" s="93">
        <v>55.04</v>
      </c>
      <c r="H303" s="92">
        <v>134</v>
      </c>
      <c r="I303" s="18">
        <f t="shared" si="7"/>
        <v>167.659574468085</v>
      </c>
      <c r="J303" s="97">
        <v>3940</v>
      </c>
      <c r="K303" s="97">
        <v>23.5</v>
      </c>
      <c r="L303" s="98">
        <f t="shared" si="6"/>
        <v>0.776447105788423</v>
      </c>
      <c r="M303" s="98">
        <v>38.9</v>
      </c>
      <c r="N303" s="98">
        <v>50.1</v>
      </c>
      <c r="O303" s="98">
        <v>1.34</v>
      </c>
    </row>
    <row r="304" s="3" customFormat="1" ht="17" spans="1:15">
      <c r="A304" s="92" t="s">
        <v>16</v>
      </c>
      <c r="B304" s="3">
        <v>1</v>
      </c>
      <c r="C304" s="92">
        <v>1</v>
      </c>
      <c r="D304" s="92">
        <v>74</v>
      </c>
      <c r="E304" s="92">
        <v>65</v>
      </c>
      <c r="F304" s="93">
        <v>2.12</v>
      </c>
      <c r="G304" s="93">
        <v>82</v>
      </c>
      <c r="H304" s="92">
        <v>140</v>
      </c>
      <c r="I304" s="18">
        <f t="shared" si="7"/>
        <v>20.1013513513514</v>
      </c>
      <c r="J304" s="97">
        <v>5950</v>
      </c>
      <c r="K304" s="97">
        <v>296</v>
      </c>
      <c r="L304" s="98">
        <f t="shared" si="6"/>
        <v>0.391240875912409</v>
      </c>
      <c r="M304" s="98">
        <v>26.8</v>
      </c>
      <c r="N304" s="98">
        <v>68.5</v>
      </c>
      <c r="O304" s="98">
        <v>2.08</v>
      </c>
    </row>
    <row r="305" s="3" customFormat="1" ht="17" spans="1:15">
      <c r="A305" s="92" t="s">
        <v>16</v>
      </c>
      <c r="B305" s="1">
        <v>1</v>
      </c>
      <c r="C305" s="92">
        <v>1</v>
      </c>
      <c r="D305" s="92">
        <v>58</v>
      </c>
      <c r="E305" s="92">
        <v>84</v>
      </c>
      <c r="F305" s="93">
        <v>2.05</v>
      </c>
      <c r="G305" s="93">
        <v>64</v>
      </c>
      <c r="H305" s="92">
        <v>7</v>
      </c>
      <c r="I305" s="18">
        <f t="shared" si="7"/>
        <v>4.23387096774194</v>
      </c>
      <c r="J305" s="97">
        <v>420</v>
      </c>
      <c r="K305" s="97">
        <v>99.2</v>
      </c>
      <c r="L305" s="98">
        <f t="shared" si="6"/>
        <v>2.25806451612903</v>
      </c>
      <c r="M305" s="98">
        <v>42</v>
      </c>
      <c r="N305" s="98">
        <v>18.6</v>
      </c>
      <c r="O305" s="98">
        <v>2.35</v>
      </c>
    </row>
    <row r="306" s="3" customFormat="1" ht="17" spans="1:15">
      <c r="A306" s="92" t="s">
        <v>16</v>
      </c>
      <c r="B306" s="3">
        <v>1</v>
      </c>
      <c r="C306" s="92">
        <v>1</v>
      </c>
      <c r="D306" s="92">
        <v>79</v>
      </c>
      <c r="E306" s="92">
        <v>67</v>
      </c>
      <c r="F306" s="93">
        <v>1.62</v>
      </c>
      <c r="G306" s="93">
        <v>85.3</v>
      </c>
      <c r="H306" s="92">
        <v>25</v>
      </c>
      <c r="I306" s="18">
        <f t="shared" si="7"/>
        <v>0.133625730994152</v>
      </c>
      <c r="J306" s="97">
        <v>457</v>
      </c>
      <c r="K306" s="97">
        <v>3420</v>
      </c>
      <c r="L306" s="98">
        <f t="shared" si="6"/>
        <v>0.452418096723869</v>
      </c>
      <c r="M306" s="98">
        <v>29</v>
      </c>
      <c r="N306" s="98">
        <v>64.1</v>
      </c>
      <c r="O306" s="98">
        <v>8.26</v>
      </c>
    </row>
    <row r="307" s="3" customFormat="1" ht="17" spans="1:15">
      <c r="A307" s="92" t="s">
        <v>16</v>
      </c>
      <c r="B307" s="1">
        <v>1</v>
      </c>
      <c r="C307" s="92">
        <v>1</v>
      </c>
      <c r="D307" s="92">
        <v>67</v>
      </c>
      <c r="E307" s="92">
        <v>79</v>
      </c>
      <c r="F307" s="93">
        <v>2.54</v>
      </c>
      <c r="G307" s="93">
        <v>97.5</v>
      </c>
      <c r="H307" s="92">
        <v>97</v>
      </c>
      <c r="I307" s="18">
        <f t="shared" si="7"/>
        <v>0.134436090225564</v>
      </c>
      <c r="J307" s="97">
        <v>89.4</v>
      </c>
      <c r="K307" s="97">
        <v>665</v>
      </c>
      <c r="L307" s="98">
        <f t="shared" si="6"/>
        <v>0.894396551724138</v>
      </c>
      <c r="M307" s="98">
        <v>41.5</v>
      </c>
      <c r="N307" s="98">
        <v>46.4</v>
      </c>
      <c r="O307" s="98">
        <v>1.61</v>
      </c>
    </row>
    <row r="308" s="3" customFormat="1" ht="17" spans="1:15">
      <c r="A308" s="92" t="s">
        <v>16</v>
      </c>
      <c r="B308" s="3">
        <v>1</v>
      </c>
      <c r="C308" s="92">
        <v>1</v>
      </c>
      <c r="D308" s="92">
        <v>76</v>
      </c>
      <c r="E308" s="92">
        <v>128</v>
      </c>
      <c r="F308" s="93">
        <v>2.07</v>
      </c>
      <c r="G308" s="93">
        <v>129.25</v>
      </c>
      <c r="H308" s="92">
        <v>103</v>
      </c>
      <c r="I308" s="18">
        <f t="shared" si="7"/>
        <v>0.101702127659574</v>
      </c>
      <c r="J308" s="97">
        <v>239</v>
      </c>
      <c r="K308" s="97">
        <v>2350</v>
      </c>
      <c r="L308" s="98">
        <f t="shared" si="6"/>
        <v>1.53488372093023</v>
      </c>
      <c r="M308" s="98">
        <v>26.4</v>
      </c>
      <c r="N308" s="98">
        <v>17.2</v>
      </c>
      <c r="O308" s="98">
        <v>6.43</v>
      </c>
    </row>
    <row r="309" s="3" customFormat="1" ht="17" spans="1:15">
      <c r="A309" s="92" t="s">
        <v>16</v>
      </c>
      <c r="B309" s="1">
        <v>1</v>
      </c>
      <c r="C309" s="92">
        <v>0</v>
      </c>
      <c r="D309" s="92">
        <v>75</v>
      </c>
      <c r="E309" s="92">
        <v>121</v>
      </c>
      <c r="F309" s="93">
        <v>2.38</v>
      </c>
      <c r="G309" s="93">
        <v>64.06</v>
      </c>
      <c r="H309" s="92">
        <v>40</v>
      </c>
      <c r="I309" s="18">
        <f t="shared" si="7"/>
        <v>0.00220238095238095</v>
      </c>
      <c r="J309" s="97">
        <v>1.85</v>
      </c>
      <c r="K309" s="97">
        <v>840</v>
      </c>
      <c r="L309" s="98">
        <f t="shared" si="6"/>
        <v>1.26538461538462</v>
      </c>
      <c r="M309" s="98">
        <v>32.9</v>
      </c>
      <c r="N309" s="98">
        <v>26</v>
      </c>
      <c r="O309" s="98">
        <v>3.01</v>
      </c>
    </row>
    <row r="310" s="3" customFormat="1" ht="17" spans="1:15">
      <c r="A310" s="92" t="s">
        <v>16</v>
      </c>
      <c r="B310" s="3">
        <v>1</v>
      </c>
      <c r="C310" s="92">
        <v>0</v>
      </c>
      <c r="D310" s="92">
        <v>65</v>
      </c>
      <c r="E310" s="92">
        <v>123</v>
      </c>
      <c r="F310" s="93">
        <v>2.3</v>
      </c>
      <c r="G310" s="93">
        <v>60.99</v>
      </c>
      <c r="H310" s="92">
        <v>140</v>
      </c>
      <c r="I310" s="18">
        <f t="shared" si="7"/>
        <v>204.289544235925</v>
      </c>
      <c r="J310" s="97">
        <v>7620</v>
      </c>
      <c r="K310" s="97">
        <v>37.3</v>
      </c>
      <c r="L310" s="98">
        <f t="shared" si="6"/>
        <v>1.03370786516854</v>
      </c>
      <c r="M310" s="98">
        <v>36.8</v>
      </c>
      <c r="N310" s="98">
        <v>35.6</v>
      </c>
      <c r="O310" s="98">
        <v>1.51</v>
      </c>
    </row>
    <row r="311" s="3" customFormat="1" ht="17" spans="1:15">
      <c r="A311" s="92" t="s">
        <v>16</v>
      </c>
      <c r="B311" s="1">
        <v>1</v>
      </c>
      <c r="C311" s="92">
        <v>0</v>
      </c>
      <c r="D311" s="92">
        <v>66</v>
      </c>
      <c r="E311" s="92">
        <v>123</v>
      </c>
      <c r="F311" s="93">
        <v>2.28</v>
      </c>
      <c r="G311" s="93">
        <v>50.79</v>
      </c>
      <c r="H311" s="92">
        <v>45</v>
      </c>
      <c r="I311" s="18">
        <f t="shared" si="7"/>
        <v>1.19805589307412</v>
      </c>
      <c r="J311" s="97">
        <v>986</v>
      </c>
      <c r="K311" s="97">
        <v>823</v>
      </c>
      <c r="L311" s="98">
        <f t="shared" si="6"/>
        <v>1.14161849710983</v>
      </c>
      <c r="M311" s="98">
        <v>39.5</v>
      </c>
      <c r="N311" s="98">
        <v>34.6</v>
      </c>
      <c r="O311" s="98">
        <v>0.84</v>
      </c>
    </row>
    <row r="312" s="3" customFormat="1" ht="17" spans="1:15">
      <c r="A312" s="92" t="s">
        <v>16</v>
      </c>
      <c r="B312" s="3">
        <v>1</v>
      </c>
      <c r="C312" s="92">
        <v>0</v>
      </c>
      <c r="D312" s="92">
        <v>87</v>
      </c>
      <c r="E312" s="92">
        <v>92</v>
      </c>
      <c r="F312" s="93">
        <v>2.49</v>
      </c>
      <c r="G312" s="93">
        <v>92</v>
      </c>
      <c r="H312" s="92">
        <v>48</v>
      </c>
      <c r="I312" s="18">
        <f t="shared" si="7"/>
        <v>0.00873298429319372</v>
      </c>
      <c r="J312" s="97">
        <v>83.4</v>
      </c>
      <c r="K312" s="97">
        <v>9550</v>
      </c>
      <c r="L312" s="98">
        <f t="shared" si="6"/>
        <v>0.522321428571429</v>
      </c>
      <c r="M312" s="98">
        <v>35.1</v>
      </c>
      <c r="N312" s="98">
        <v>67.2</v>
      </c>
      <c r="O312" s="98"/>
    </row>
    <row r="313" s="3" customFormat="1" ht="17" spans="1:15">
      <c r="A313" s="92" t="s">
        <v>16</v>
      </c>
      <c r="B313" s="1">
        <v>1</v>
      </c>
      <c r="C313" s="92">
        <v>1</v>
      </c>
      <c r="D313" s="92">
        <v>74</v>
      </c>
      <c r="E313" s="92">
        <v>77</v>
      </c>
      <c r="F313" s="93">
        <v>1.74</v>
      </c>
      <c r="G313" s="93">
        <v>67.47</v>
      </c>
      <c r="H313" s="92">
        <v>93</v>
      </c>
      <c r="I313" s="18">
        <f t="shared" si="7"/>
        <v>0.272300469483568</v>
      </c>
      <c r="J313" s="97">
        <v>580</v>
      </c>
      <c r="K313" s="97">
        <v>2130</v>
      </c>
      <c r="L313" s="98">
        <f t="shared" si="6"/>
        <v>0.776785714285714</v>
      </c>
      <c r="M313" s="98">
        <v>34.8</v>
      </c>
      <c r="N313" s="98">
        <v>44.8</v>
      </c>
      <c r="O313" s="98">
        <v>2.57</v>
      </c>
    </row>
    <row r="314" s="3" customFormat="1" ht="17" spans="1:15">
      <c r="A314" s="92" t="s">
        <v>16</v>
      </c>
      <c r="B314" s="3">
        <v>1</v>
      </c>
      <c r="C314" s="92">
        <v>0</v>
      </c>
      <c r="D314" s="92">
        <v>81</v>
      </c>
      <c r="E314" s="92">
        <v>109</v>
      </c>
      <c r="F314" s="93">
        <v>2.4</v>
      </c>
      <c r="G314" s="93">
        <v>59.98</v>
      </c>
      <c r="H314" s="92">
        <v>13</v>
      </c>
      <c r="I314" s="18">
        <f t="shared" si="7"/>
        <v>3.43478260869565</v>
      </c>
      <c r="J314" s="97">
        <v>790</v>
      </c>
      <c r="K314" s="97">
        <v>230</v>
      </c>
      <c r="L314" s="98">
        <f t="shared" si="6"/>
        <v>1.49003984063745</v>
      </c>
      <c r="M314" s="98">
        <v>37.4</v>
      </c>
      <c r="N314" s="98">
        <v>25.1</v>
      </c>
      <c r="O314" s="98">
        <v>0.05</v>
      </c>
    </row>
    <row r="315" s="3" customFormat="1" ht="17" spans="1:15">
      <c r="A315" s="92" t="s">
        <v>16</v>
      </c>
      <c r="B315" s="1">
        <v>1</v>
      </c>
      <c r="C315" s="92">
        <v>1</v>
      </c>
      <c r="D315" s="92">
        <v>56</v>
      </c>
      <c r="E315" s="92">
        <v>149</v>
      </c>
      <c r="F315" s="93">
        <v>2.29</v>
      </c>
      <c r="G315" s="93">
        <v>54.26</v>
      </c>
      <c r="H315" s="92">
        <v>26</v>
      </c>
      <c r="I315" s="18">
        <f t="shared" si="7"/>
        <v>3.16206896551724</v>
      </c>
      <c r="J315" s="97">
        <v>917</v>
      </c>
      <c r="K315" s="97">
        <v>290</v>
      </c>
      <c r="L315" s="98">
        <f t="shared" si="6"/>
        <v>1.25827814569536</v>
      </c>
      <c r="M315" s="98">
        <v>38</v>
      </c>
      <c r="N315" s="98">
        <v>30.2</v>
      </c>
      <c r="O315" s="98">
        <v>1.14</v>
      </c>
    </row>
    <row r="316" s="3" customFormat="1" ht="17" spans="1:15">
      <c r="A316" s="92" t="s">
        <v>16</v>
      </c>
      <c r="B316" s="3">
        <v>1</v>
      </c>
      <c r="C316" s="92">
        <v>0</v>
      </c>
      <c r="D316" s="92">
        <v>76</v>
      </c>
      <c r="E316" s="92">
        <v>55</v>
      </c>
      <c r="F316" s="93">
        <v>2.18</v>
      </c>
      <c r="G316" s="93">
        <v>85</v>
      </c>
      <c r="H316" s="92">
        <v>24</v>
      </c>
      <c r="I316" s="18">
        <f t="shared" si="7"/>
        <v>42.0555555555556</v>
      </c>
      <c r="J316" s="97">
        <v>7570</v>
      </c>
      <c r="K316" s="97">
        <v>180</v>
      </c>
      <c r="L316" s="98">
        <f t="shared" si="6"/>
        <v>0.381344307270233</v>
      </c>
      <c r="M316" s="98">
        <v>27.8</v>
      </c>
      <c r="N316" s="98">
        <v>72.9</v>
      </c>
      <c r="O316" s="98">
        <v>3.01</v>
      </c>
    </row>
    <row r="317" s="3" customFormat="1" ht="17" spans="1:15">
      <c r="A317" s="92" t="s">
        <v>16</v>
      </c>
      <c r="B317" s="1">
        <v>1</v>
      </c>
      <c r="C317" s="92">
        <v>0</v>
      </c>
      <c r="D317" s="92">
        <v>67</v>
      </c>
      <c r="E317" s="92">
        <v>123</v>
      </c>
      <c r="F317" s="93">
        <v>2.17</v>
      </c>
      <c r="G317" s="93">
        <v>61.43</v>
      </c>
      <c r="H317" s="92">
        <v>25</v>
      </c>
      <c r="I317" s="18">
        <f t="shared" si="7"/>
        <v>33.3064516129032</v>
      </c>
      <c r="J317" s="97">
        <v>4130</v>
      </c>
      <c r="K317" s="97">
        <v>124</v>
      </c>
      <c r="L317" s="98">
        <f t="shared" si="6"/>
        <v>0.775390625</v>
      </c>
      <c r="M317" s="98">
        <v>39.7</v>
      </c>
      <c r="N317" s="98">
        <v>51.2</v>
      </c>
      <c r="O317" s="98">
        <v>0.28</v>
      </c>
    </row>
    <row r="318" s="3" customFormat="1" ht="17" spans="1:15">
      <c r="A318" s="92" t="s">
        <v>16</v>
      </c>
      <c r="B318" s="3">
        <v>1</v>
      </c>
      <c r="C318" s="92">
        <v>0</v>
      </c>
      <c r="D318" s="92">
        <v>89</v>
      </c>
      <c r="E318" s="92">
        <v>74</v>
      </c>
      <c r="F318" s="93">
        <v>2.18</v>
      </c>
      <c r="G318" s="93">
        <v>187</v>
      </c>
      <c r="H318" s="92">
        <v>28</v>
      </c>
      <c r="I318" s="18">
        <f t="shared" si="7"/>
        <v>0.0310204081632653</v>
      </c>
      <c r="J318" s="97">
        <v>228</v>
      </c>
      <c r="K318" s="97">
        <v>7350</v>
      </c>
      <c r="L318" s="98">
        <f t="shared" si="6"/>
        <v>0.566037735849057</v>
      </c>
      <c r="M318" s="98">
        <v>27</v>
      </c>
      <c r="N318" s="98">
        <v>47.7</v>
      </c>
      <c r="O318" s="98">
        <v>8.09</v>
      </c>
    </row>
    <row r="319" s="3" customFormat="1" ht="17" spans="1:15">
      <c r="A319" s="92" t="s">
        <v>16</v>
      </c>
      <c r="B319" s="1">
        <v>1</v>
      </c>
      <c r="C319" s="92">
        <v>0</v>
      </c>
      <c r="D319" s="92">
        <v>64</v>
      </c>
      <c r="E319" s="92">
        <v>71</v>
      </c>
      <c r="F319" s="93">
        <v>2.13</v>
      </c>
      <c r="G319" s="93">
        <v>37.62</v>
      </c>
      <c r="H319" s="92">
        <v>32</v>
      </c>
      <c r="I319" s="18">
        <f t="shared" si="7"/>
        <v>4.12307692307692</v>
      </c>
      <c r="J319" s="97">
        <v>1340</v>
      </c>
      <c r="K319" s="97">
        <v>325</v>
      </c>
      <c r="L319" s="98">
        <f t="shared" si="6"/>
        <v>1.54857142857143</v>
      </c>
      <c r="M319" s="98">
        <v>27.1</v>
      </c>
      <c r="N319" s="98">
        <v>17.5</v>
      </c>
      <c r="O319" s="98">
        <v>1.8</v>
      </c>
    </row>
    <row r="320" s="3" customFormat="1" ht="17" spans="1:15">
      <c r="A320" s="92" t="s">
        <v>16</v>
      </c>
      <c r="B320" s="3">
        <v>1</v>
      </c>
      <c r="C320" s="92">
        <v>1</v>
      </c>
      <c r="D320" s="92">
        <v>65</v>
      </c>
      <c r="E320" s="92">
        <v>112</v>
      </c>
      <c r="F320" s="93">
        <v>2.33</v>
      </c>
      <c r="G320" s="93">
        <v>98</v>
      </c>
      <c r="H320" s="92">
        <v>92</v>
      </c>
      <c r="I320" s="18">
        <f t="shared" si="7"/>
        <v>0.0936026936026936</v>
      </c>
      <c r="J320" s="97">
        <v>278</v>
      </c>
      <c r="K320" s="97">
        <v>2970</v>
      </c>
      <c r="L320" s="98">
        <f t="shared" si="6"/>
        <v>0.733201581027668</v>
      </c>
      <c r="M320" s="98">
        <v>37.1</v>
      </c>
      <c r="N320" s="98">
        <v>50.6</v>
      </c>
      <c r="O320" s="98">
        <v>3.22</v>
      </c>
    </row>
    <row r="321" s="3" customFormat="1" ht="17" spans="1:15">
      <c r="A321" s="92" t="s">
        <v>16</v>
      </c>
      <c r="B321" s="1">
        <v>1</v>
      </c>
      <c r="C321" s="92">
        <v>0</v>
      </c>
      <c r="D321" s="92">
        <v>41</v>
      </c>
      <c r="E321" s="92">
        <v>104</v>
      </c>
      <c r="F321" s="93">
        <v>2.29</v>
      </c>
      <c r="G321" s="93">
        <v>60.24</v>
      </c>
      <c r="H321" s="92">
        <v>40</v>
      </c>
      <c r="I321" s="18">
        <f t="shared" si="7"/>
        <v>0.326666666666667</v>
      </c>
      <c r="J321" s="97">
        <v>98</v>
      </c>
      <c r="K321" s="97">
        <v>300</v>
      </c>
      <c r="L321" s="98">
        <f t="shared" ref="L321:L345" si="8">M321/N321</f>
        <v>0.112983151635282</v>
      </c>
      <c r="M321" s="98">
        <v>11.4</v>
      </c>
      <c r="N321" s="98">
        <v>100.9</v>
      </c>
      <c r="O321" s="98">
        <v>1.39</v>
      </c>
    </row>
    <row r="322" s="3" customFormat="1" spans="1:15">
      <c r="A322" s="92" t="s">
        <v>16</v>
      </c>
      <c r="B322" s="3">
        <v>1</v>
      </c>
      <c r="C322" s="92">
        <v>1</v>
      </c>
      <c r="D322" s="92">
        <v>61</v>
      </c>
      <c r="E322" s="92">
        <v>84</v>
      </c>
      <c r="F322" s="93">
        <v>1.75</v>
      </c>
      <c r="G322" s="93">
        <v>102.9</v>
      </c>
      <c r="H322" s="92">
        <v>33</v>
      </c>
      <c r="I322" s="18">
        <f t="shared" si="7"/>
        <v>2.66552901023891</v>
      </c>
      <c r="J322" s="97">
        <v>781</v>
      </c>
      <c r="K322" s="97">
        <v>293</v>
      </c>
      <c r="L322" s="98">
        <f t="shared" si="8"/>
        <v>1.828</v>
      </c>
      <c r="M322" s="98">
        <v>45.7</v>
      </c>
      <c r="N322" s="98">
        <v>25</v>
      </c>
      <c r="O322" s="98">
        <v>0.48</v>
      </c>
    </row>
    <row r="323" s="3" customFormat="1" spans="1:15">
      <c r="A323" s="92" t="s">
        <v>16</v>
      </c>
      <c r="B323" s="1">
        <v>1</v>
      </c>
      <c r="C323" s="3">
        <v>0</v>
      </c>
      <c r="D323" s="3">
        <v>68</v>
      </c>
      <c r="E323" s="3">
        <v>89</v>
      </c>
      <c r="F323" s="8">
        <v>1.87</v>
      </c>
      <c r="G323" s="8">
        <v>91.34</v>
      </c>
      <c r="H323" s="3">
        <v>7</v>
      </c>
      <c r="I323" s="18">
        <f t="shared" si="7"/>
        <v>2.6</v>
      </c>
      <c r="J323" s="9">
        <v>650</v>
      </c>
      <c r="K323" s="9">
        <v>250</v>
      </c>
      <c r="L323" s="98">
        <f t="shared" si="8"/>
        <v>2.32919254658385</v>
      </c>
      <c r="M323" s="10">
        <v>37.5</v>
      </c>
      <c r="N323" s="10">
        <v>16.1</v>
      </c>
      <c r="O323" s="10">
        <v>1.72</v>
      </c>
    </row>
    <row r="324" s="3" customFormat="1" spans="1:15">
      <c r="A324" s="92" t="s">
        <v>16</v>
      </c>
      <c r="B324" s="3">
        <v>1</v>
      </c>
      <c r="C324" s="3">
        <v>1</v>
      </c>
      <c r="D324" s="3">
        <v>73</v>
      </c>
      <c r="E324" s="3">
        <v>52</v>
      </c>
      <c r="F324" s="8">
        <v>1.97</v>
      </c>
      <c r="G324" s="8">
        <v>144.52</v>
      </c>
      <c r="H324" s="3">
        <v>25</v>
      </c>
      <c r="I324" s="18">
        <f t="shared" si="7"/>
        <v>40.5660377358491</v>
      </c>
      <c r="J324" s="9">
        <v>4300</v>
      </c>
      <c r="K324" s="9">
        <v>106</v>
      </c>
      <c r="L324" s="98">
        <f t="shared" si="8"/>
        <v>0.148217636022514</v>
      </c>
      <c r="M324" s="10">
        <v>15.8</v>
      </c>
      <c r="N324" s="10">
        <v>106.6</v>
      </c>
      <c r="O324" s="10">
        <v>13.28</v>
      </c>
    </row>
    <row r="325" s="3" customFormat="1" spans="1:15">
      <c r="A325" s="92" t="s">
        <v>16</v>
      </c>
      <c r="B325" s="1">
        <v>1</v>
      </c>
      <c r="C325" s="3">
        <v>1</v>
      </c>
      <c r="D325" s="3">
        <v>83</v>
      </c>
      <c r="E325" s="3">
        <v>69</v>
      </c>
      <c r="F325" s="8">
        <v>2.1</v>
      </c>
      <c r="G325" s="8">
        <v>145</v>
      </c>
      <c r="H325" s="3">
        <v>140</v>
      </c>
      <c r="I325" s="18">
        <f t="shared" si="7"/>
        <v>19.5348837209302</v>
      </c>
      <c r="J325" s="9">
        <v>8.4</v>
      </c>
      <c r="K325" s="9">
        <v>0.43</v>
      </c>
      <c r="L325" s="98">
        <f t="shared" si="8"/>
        <v>0.596525096525097</v>
      </c>
      <c r="M325" s="10">
        <v>30.9</v>
      </c>
      <c r="N325" s="10">
        <v>51.8</v>
      </c>
      <c r="O325" s="10">
        <v>3.4</v>
      </c>
    </row>
    <row r="326" s="3" customFormat="1" spans="1:15">
      <c r="A326" s="92" t="s">
        <v>16</v>
      </c>
      <c r="B326" s="3">
        <v>1</v>
      </c>
      <c r="C326" s="3">
        <v>1</v>
      </c>
      <c r="D326" s="3">
        <v>88</v>
      </c>
      <c r="E326" s="3">
        <v>110</v>
      </c>
      <c r="F326" s="8">
        <v>2.22</v>
      </c>
      <c r="G326" s="8">
        <v>276</v>
      </c>
      <c r="H326" s="3">
        <v>90</v>
      </c>
      <c r="I326" s="18">
        <f t="shared" si="7"/>
        <v>2.30989956958393</v>
      </c>
      <c r="J326" s="9">
        <v>1610</v>
      </c>
      <c r="K326" s="9">
        <v>697</v>
      </c>
      <c r="L326" s="98">
        <f t="shared" si="8"/>
        <v>1.0467032967033</v>
      </c>
      <c r="M326" s="10">
        <v>38.1</v>
      </c>
      <c r="N326" s="10">
        <v>36.4</v>
      </c>
      <c r="O326" s="10">
        <v>5.95</v>
      </c>
    </row>
    <row r="327" s="3" customFormat="1" spans="1:15">
      <c r="A327" s="92" t="s">
        <v>16</v>
      </c>
      <c r="B327" s="1">
        <v>1</v>
      </c>
      <c r="C327" s="3">
        <v>0</v>
      </c>
      <c r="D327" s="3">
        <v>75</v>
      </c>
      <c r="E327" s="3">
        <v>85</v>
      </c>
      <c r="F327" s="8">
        <v>2.45</v>
      </c>
      <c r="G327" s="8">
        <v>832</v>
      </c>
      <c r="H327" s="3">
        <v>22</v>
      </c>
      <c r="I327" s="18">
        <f t="shared" ref="I327:I345" si="9">J327/K327</f>
        <v>0.00299472295514512</v>
      </c>
      <c r="J327" s="9">
        <v>2.27</v>
      </c>
      <c r="K327" s="9">
        <v>758</v>
      </c>
      <c r="L327" s="98">
        <f t="shared" si="8"/>
        <v>2.42592592592593</v>
      </c>
      <c r="M327" s="10">
        <v>52.4</v>
      </c>
      <c r="N327" s="10">
        <v>21.6</v>
      </c>
      <c r="O327" s="10">
        <v>5.8</v>
      </c>
    </row>
    <row r="328" s="3" customFormat="1" spans="1:15">
      <c r="A328" s="92" t="s">
        <v>16</v>
      </c>
      <c r="B328" s="3">
        <v>1</v>
      </c>
      <c r="C328" s="3">
        <v>1</v>
      </c>
      <c r="D328" s="3">
        <v>64</v>
      </c>
      <c r="E328" s="3">
        <v>115</v>
      </c>
      <c r="F328" s="8">
        <v>2.27</v>
      </c>
      <c r="G328" s="8">
        <v>71.14</v>
      </c>
      <c r="H328" s="3">
        <v>113</v>
      </c>
      <c r="I328" s="18">
        <f t="shared" si="9"/>
        <v>3.75</v>
      </c>
      <c r="J328" s="9">
        <v>450</v>
      </c>
      <c r="K328" s="9">
        <v>120</v>
      </c>
      <c r="L328" s="98">
        <f t="shared" si="8"/>
        <v>0.757261410788382</v>
      </c>
      <c r="M328" s="10">
        <v>36.5</v>
      </c>
      <c r="N328" s="10">
        <v>48.2</v>
      </c>
      <c r="O328" s="10">
        <v>3.4</v>
      </c>
    </row>
    <row r="329" s="3" customFormat="1" spans="1:15">
      <c r="A329" s="92" t="s">
        <v>16</v>
      </c>
      <c r="B329" s="1">
        <v>1</v>
      </c>
      <c r="C329" s="3">
        <v>0</v>
      </c>
      <c r="D329" s="3">
        <v>66</v>
      </c>
      <c r="E329" s="3">
        <v>102</v>
      </c>
      <c r="F329" s="8">
        <v>2.08</v>
      </c>
      <c r="G329" s="8">
        <v>85</v>
      </c>
      <c r="H329" s="3">
        <v>99</v>
      </c>
      <c r="I329" s="18">
        <f t="shared" si="9"/>
        <v>0.00828358208955224</v>
      </c>
      <c r="J329" s="9">
        <v>111</v>
      </c>
      <c r="K329" s="9">
        <v>13400</v>
      </c>
      <c r="L329" s="98">
        <f t="shared" si="8"/>
        <v>0.251602564102564</v>
      </c>
      <c r="M329" s="10">
        <v>31.4</v>
      </c>
      <c r="N329" s="10">
        <v>124.8</v>
      </c>
      <c r="O329" s="10">
        <v>3.81</v>
      </c>
    </row>
    <row r="330" s="3" customFormat="1" spans="1:15">
      <c r="A330" s="92" t="s">
        <v>16</v>
      </c>
      <c r="B330" s="3">
        <v>1</v>
      </c>
      <c r="C330" s="3">
        <v>1</v>
      </c>
      <c r="D330" s="3">
        <v>71</v>
      </c>
      <c r="E330" s="3">
        <v>91</v>
      </c>
      <c r="F330" s="8">
        <v>1.98</v>
      </c>
      <c r="G330" s="8">
        <v>103.13</v>
      </c>
      <c r="H330" s="3">
        <v>20</v>
      </c>
      <c r="I330" s="18">
        <f t="shared" si="9"/>
        <v>117.948717948718</v>
      </c>
      <c r="J330" s="9">
        <v>5980</v>
      </c>
      <c r="K330" s="9">
        <v>50.7</v>
      </c>
      <c r="L330" s="98">
        <f t="shared" si="8"/>
        <v>0.281407035175879</v>
      </c>
      <c r="M330" s="10">
        <v>22.4</v>
      </c>
      <c r="N330" s="10">
        <v>79.6</v>
      </c>
      <c r="O330" s="10">
        <v>0.13</v>
      </c>
    </row>
    <row r="331" s="3" customFormat="1" ht="81" customHeight="1" spans="1:15">
      <c r="A331" s="92" t="s">
        <v>16</v>
      </c>
      <c r="B331" s="1">
        <v>1</v>
      </c>
      <c r="C331" s="3">
        <v>1</v>
      </c>
      <c r="D331" s="3">
        <v>74</v>
      </c>
      <c r="E331" s="3">
        <v>96</v>
      </c>
      <c r="F331" s="8">
        <v>2.05</v>
      </c>
      <c r="G331" s="8">
        <v>44.84</v>
      </c>
      <c r="H331" s="3">
        <v>128</v>
      </c>
      <c r="I331" s="18">
        <f t="shared" si="9"/>
        <v>19.1479820627803</v>
      </c>
      <c r="J331" s="9">
        <v>4270</v>
      </c>
      <c r="K331" s="9">
        <v>223</v>
      </c>
      <c r="L331" s="98">
        <f t="shared" si="8"/>
        <v>0.352253756260434</v>
      </c>
      <c r="M331" s="10">
        <v>21.1</v>
      </c>
      <c r="N331" s="10">
        <v>59.9</v>
      </c>
      <c r="O331" s="10">
        <v>5.43</v>
      </c>
    </row>
    <row r="332" s="3" customFormat="1" spans="1:15">
      <c r="A332" s="92" t="s">
        <v>16</v>
      </c>
      <c r="B332" s="3">
        <v>1</v>
      </c>
      <c r="C332" s="3">
        <v>1</v>
      </c>
      <c r="D332" s="3">
        <v>59</v>
      </c>
      <c r="E332" s="3">
        <v>113</v>
      </c>
      <c r="F332" s="8">
        <v>2.36</v>
      </c>
      <c r="G332" s="8">
        <v>89</v>
      </c>
      <c r="H332" s="3">
        <v>61</v>
      </c>
      <c r="I332" s="18">
        <f t="shared" si="9"/>
        <v>7.14166666666667</v>
      </c>
      <c r="J332" s="9">
        <v>857</v>
      </c>
      <c r="K332" s="9">
        <v>120</v>
      </c>
      <c r="L332" s="98">
        <f t="shared" si="8"/>
        <v>1.29699248120301</v>
      </c>
      <c r="M332" s="10">
        <v>34.5</v>
      </c>
      <c r="N332" s="10">
        <v>26.6</v>
      </c>
      <c r="O332" s="10">
        <v>1.8</v>
      </c>
    </row>
    <row r="333" s="3" customFormat="1" spans="1:15">
      <c r="A333" s="92" t="s">
        <v>16</v>
      </c>
      <c r="B333" s="1">
        <v>1</v>
      </c>
      <c r="C333" s="3">
        <v>0</v>
      </c>
      <c r="D333" s="3">
        <v>65</v>
      </c>
      <c r="E333" s="3">
        <v>66</v>
      </c>
      <c r="F333" s="8">
        <v>2.06</v>
      </c>
      <c r="G333" s="8">
        <v>48.15</v>
      </c>
      <c r="H333" s="3">
        <v>120</v>
      </c>
      <c r="I333" s="18">
        <f t="shared" si="9"/>
        <v>64.7368421052632</v>
      </c>
      <c r="J333" s="9">
        <v>1230</v>
      </c>
      <c r="K333" s="9">
        <v>19</v>
      </c>
      <c r="L333" s="98">
        <f t="shared" si="8"/>
        <v>0.940251572327044</v>
      </c>
      <c r="M333" s="10">
        <v>29.9</v>
      </c>
      <c r="N333" s="10">
        <v>31.8</v>
      </c>
      <c r="O333" s="10">
        <v>4.96</v>
      </c>
    </row>
    <row r="334" s="3" customFormat="1" spans="1:15">
      <c r="A334" s="92" t="s">
        <v>16</v>
      </c>
      <c r="B334" s="3">
        <v>1</v>
      </c>
      <c r="C334" s="3">
        <v>1</v>
      </c>
      <c r="D334" s="3">
        <v>63</v>
      </c>
      <c r="E334" s="3">
        <v>130</v>
      </c>
      <c r="F334" s="8"/>
      <c r="G334" s="8"/>
      <c r="H334" s="3">
        <v>8</v>
      </c>
      <c r="I334" s="18">
        <f t="shared" si="9"/>
        <v>3.6304347826087</v>
      </c>
      <c r="J334" s="9">
        <v>835</v>
      </c>
      <c r="K334" s="9">
        <v>230</v>
      </c>
      <c r="L334" s="98">
        <f t="shared" si="8"/>
        <v>1.7201646090535</v>
      </c>
      <c r="M334" s="10">
        <v>41.8</v>
      </c>
      <c r="N334" s="10">
        <v>24.3</v>
      </c>
      <c r="O334" s="10"/>
    </row>
    <row r="335" s="3" customFormat="1" spans="1:15">
      <c r="A335" s="92" t="s">
        <v>16</v>
      </c>
      <c r="B335" s="1">
        <v>1</v>
      </c>
      <c r="C335" s="3">
        <v>0</v>
      </c>
      <c r="D335" s="3">
        <v>90</v>
      </c>
      <c r="E335" s="3">
        <v>60</v>
      </c>
      <c r="F335" s="8">
        <v>2.02</v>
      </c>
      <c r="G335" s="8">
        <v>180</v>
      </c>
      <c r="H335" s="3">
        <v>140</v>
      </c>
      <c r="I335" s="18">
        <f t="shared" si="9"/>
        <v>0.0252261306532663</v>
      </c>
      <c r="J335" s="9">
        <v>5.02</v>
      </c>
      <c r="K335" s="9">
        <v>199</v>
      </c>
      <c r="L335" s="98">
        <f t="shared" si="8"/>
        <v>0.407458563535912</v>
      </c>
      <c r="M335" s="10">
        <v>29.5</v>
      </c>
      <c r="N335" s="10">
        <v>72.4</v>
      </c>
      <c r="O335" s="10">
        <v>9.07</v>
      </c>
    </row>
    <row r="336" s="3" customFormat="1" spans="1:15">
      <c r="A336" s="92" t="s">
        <v>16</v>
      </c>
      <c r="B336" s="3">
        <v>1</v>
      </c>
      <c r="C336" s="3">
        <v>1</v>
      </c>
      <c r="D336" s="3">
        <v>24</v>
      </c>
      <c r="E336" s="3">
        <v>88</v>
      </c>
      <c r="F336" s="8">
        <v>2.25</v>
      </c>
      <c r="G336" s="8">
        <v>62.85</v>
      </c>
      <c r="H336" s="3">
        <v>140</v>
      </c>
      <c r="I336" s="18">
        <f t="shared" si="9"/>
        <v>36.09375</v>
      </c>
      <c r="J336" s="9">
        <v>4620</v>
      </c>
      <c r="K336" s="9">
        <v>128</v>
      </c>
      <c r="L336" s="98">
        <f t="shared" si="8"/>
        <v>0.812316715542522</v>
      </c>
      <c r="M336" s="10">
        <v>27.7</v>
      </c>
      <c r="N336" s="10">
        <v>34.1</v>
      </c>
      <c r="O336" s="10">
        <v>6.82</v>
      </c>
    </row>
    <row r="337" s="3" customFormat="1" spans="1:15">
      <c r="A337" s="92" t="s">
        <v>16</v>
      </c>
      <c r="B337" s="1">
        <v>1</v>
      </c>
      <c r="C337" s="3">
        <v>1</v>
      </c>
      <c r="D337" s="3">
        <v>84</v>
      </c>
      <c r="E337" s="3">
        <v>63</v>
      </c>
      <c r="F337" s="8">
        <v>1.77</v>
      </c>
      <c r="G337" s="8">
        <v>76.13</v>
      </c>
      <c r="H337" s="3">
        <v>30</v>
      </c>
      <c r="I337" s="18">
        <f t="shared" si="9"/>
        <v>93.8333333333333</v>
      </c>
      <c r="J337" s="9">
        <v>5630</v>
      </c>
      <c r="K337" s="9">
        <v>60</v>
      </c>
      <c r="L337" s="98">
        <f t="shared" si="8"/>
        <v>0.423566878980892</v>
      </c>
      <c r="M337" s="10">
        <v>26.6</v>
      </c>
      <c r="N337" s="10">
        <v>62.8</v>
      </c>
      <c r="O337" s="10">
        <v>0.44</v>
      </c>
    </row>
    <row r="338" s="3" customFormat="1" spans="1:15">
      <c r="A338" s="92" t="s">
        <v>16</v>
      </c>
      <c r="B338" s="3">
        <v>1</v>
      </c>
      <c r="C338" s="3">
        <v>1</v>
      </c>
      <c r="D338" s="3">
        <v>89</v>
      </c>
      <c r="E338" s="3">
        <v>72</v>
      </c>
      <c r="F338" s="8">
        <v>2.08</v>
      </c>
      <c r="G338" s="8">
        <v>79</v>
      </c>
      <c r="H338" s="3">
        <v>59</v>
      </c>
      <c r="I338" s="18">
        <f t="shared" si="9"/>
        <v>8.46</v>
      </c>
      <c r="J338" s="9">
        <v>42.3</v>
      </c>
      <c r="K338" s="9">
        <v>5</v>
      </c>
      <c r="L338" s="98">
        <f t="shared" si="8"/>
        <v>0.451761102603369</v>
      </c>
      <c r="M338" s="10">
        <v>29.5</v>
      </c>
      <c r="N338" s="10">
        <v>65.3</v>
      </c>
      <c r="O338" s="10">
        <v>2.97</v>
      </c>
    </row>
    <row r="339" s="3" customFormat="1" spans="1:15">
      <c r="A339" s="92" t="s">
        <v>16</v>
      </c>
      <c r="B339" s="1">
        <v>1</v>
      </c>
      <c r="C339" s="3">
        <v>1</v>
      </c>
      <c r="D339" s="3">
        <v>68</v>
      </c>
      <c r="E339" s="3">
        <v>115</v>
      </c>
      <c r="F339" s="8">
        <v>2.31</v>
      </c>
      <c r="G339" s="8">
        <v>107</v>
      </c>
      <c r="H339" s="3">
        <v>53</v>
      </c>
      <c r="I339" s="18">
        <f t="shared" si="9"/>
        <v>2.3827392120075</v>
      </c>
      <c r="J339" s="9">
        <v>1270</v>
      </c>
      <c r="K339" s="9">
        <v>533</v>
      </c>
      <c r="L339" s="98">
        <f t="shared" si="8"/>
        <v>1.42545454545455</v>
      </c>
      <c r="M339" s="10">
        <v>39.2</v>
      </c>
      <c r="N339" s="10">
        <v>27.5</v>
      </c>
      <c r="O339" s="10">
        <v>2.14</v>
      </c>
    </row>
    <row r="340" s="3" customFormat="1" spans="1:15">
      <c r="A340" s="92" t="s">
        <v>16</v>
      </c>
      <c r="B340" s="3">
        <v>1</v>
      </c>
      <c r="C340" s="3">
        <v>1</v>
      </c>
      <c r="D340" s="3">
        <v>64</v>
      </c>
      <c r="E340" s="3">
        <v>132</v>
      </c>
      <c r="F340" s="8">
        <v>2.22</v>
      </c>
      <c r="G340" s="8">
        <v>46.8</v>
      </c>
      <c r="H340" s="3">
        <v>25</v>
      </c>
      <c r="I340" s="18">
        <f t="shared" si="9"/>
        <v>4.06360424028269</v>
      </c>
      <c r="J340" s="9">
        <v>1150</v>
      </c>
      <c r="K340" s="9">
        <v>283</v>
      </c>
      <c r="L340" s="98">
        <f t="shared" si="8"/>
        <v>1.68932038834951</v>
      </c>
      <c r="M340" s="10">
        <v>34.8</v>
      </c>
      <c r="N340" s="10">
        <v>20.6</v>
      </c>
      <c r="O340" s="10">
        <v>3.59</v>
      </c>
    </row>
    <row r="341" s="3" customFormat="1" spans="1:15">
      <c r="A341" s="92" t="s">
        <v>16</v>
      </c>
      <c r="B341" s="1">
        <v>1</v>
      </c>
      <c r="C341" s="3">
        <v>1</v>
      </c>
      <c r="D341" s="3">
        <v>77</v>
      </c>
      <c r="E341" s="3">
        <v>70</v>
      </c>
      <c r="F341" s="8">
        <v>1.89</v>
      </c>
      <c r="G341" s="8">
        <v>101.45</v>
      </c>
      <c r="H341" s="3">
        <v>140</v>
      </c>
      <c r="I341" s="18">
        <f t="shared" si="9"/>
        <v>188.761904761905</v>
      </c>
      <c r="J341" s="9">
        <v>9910</v>
      </c>
      <c r="K341" s="9">
        <v>52.5</v>
      </c>
      <c r="L341" s="98">
        <f t="shared" si="8"/>
        <v>0.281358885017422</v>
      </c>
      <c r="M341" s="10">
        <v>32.3</v>
      </c>
      <c r="N341" s="10">
        <v>114.8</v>
      </c>
      <c r="O341" s="10">
        <v>8.32</v>
      </c>
    </row>
    <row r="342" s="3" customFormat="1" spans="1:15">
      <c r="A342" s="92" t="s">
        <v>16</v>
      </c>
      <c r="B342" s="3">
        <v>1</v>
      </c>
      <c r="C342" s="3">
        <v>0</v>
      </c>
      <c r="D342" s="3">
        <v>70</v>
      </c>
      <c r="E342" s="3">
        <v>113</v>
      </c>
      <c r="F342" s="8">
        <v>2.4</v>
      </c>
      <c r="G342" s="8">
        <v>54.15</v>
      </c>
      <c r="H342" s="3">
        <v>20</v>
      </c>
      <c r="I342" s="18">
        <f t="shared" si="9"/>
        <v>2.1474358974359</v>
      </c>
      <c r="J342" s="9">
        <v>1340</v>
      </c>
      <c r="K342" s="9">
        <v>624</v>
      </c>
      <c r="L342" s="98">
        <f t="shared" si="8"/>
        <v>1.41637010676157</v>
      </c>
      <c r="M342" s="10">
        <v>39.8</v>
      </c>
      <c r="N342" s="10">
        <v>28.1</v>
      </c>
      <c r="O342" s="10">
        <v>3</v>
      </c>
    </row>
    <row r="343" s="3" customFormat="1" spans="1:15">
      <c r="A343" s="92" t="s">
        <v>16</v>
      </c>
      <c r="B343" s="1">
        <v>1</v>
      </c>
      <c r="C343" s="3">
        <v>0</v>
      </c>
      <c r="D343" s="3">
        <v>55</v>
      </c>
      <c r="E343" s="3">
        <v>145</v>
      </c>
      <c r="F343" s="8">
        <v>2.22</v>
      </c>
      <c r="G343" s="8">
        <v>53.43</v>
      </c>
      <c r="H343" s="3">
        <v>9</v>
      </c>
      <c r="I343" s="18">
        <f t="shared" si="9"/>
        <v>1.70692431561997</v>
      </c>
      <c r="J343" s="9">
        <v>1060</v>
      </c>
      <c r="K343" s="9">
        <v>621</v>
      </c>
      <c r="L343" s="98">
        <f t="shared" si="8"/>
        <v>2.35915492957746</v>
      </c>
      <c r="M343" s="10">
        <v>67</v>
      </c>
      <c r="N343" s="10">
        <v>28.4</v>
      </c>
      <c r="O343" s="10">
        <v>8</v>
      </c>
    </row>
    <row r="344" s="3" customFormat="1" spans="1:15">
      <c r="A344" s="92" t="s">
        <v>16</v>
      </c>
      <c r="B344" s="3">
        <v>1</v>
      </c>
      <c r="C344" s="3">
        <v>0</v>
      </c>
      <c r="D344" s="3">
        <v>78</v>
      </c>
      <c r="E344" s="3">
        <v>79</v>
      </c>
      <c r="F344" s="8">
        <v>2.3</v>
      </c>
      <c r="G344" s="8">
        <v>91</v>
      </c>
      <c r="H344" s="3">
        <v>50</v>
      </c>
      <c r="I344" s="18">
        <f t="shared" si="9"/>
        <v>50.9333333333333</v>
      </c>
      <c r="J344" s="9">
        <v>7640</v>
      </c>
      <c r="K344" s="9">
        <v>150</v>
      </c>
      <c r="L344" s="98">
        <f t="shared" si="8"/>
        <v>0.442073170731707</v>
      </c>
      <c r="M344" s="10">
        <v>29</v>
      </c>
      <c r="N344" s="10">
        <v>65.6</v>
      </c>
      <c r="O344" s="10">
        <v>2.43</v>
      </c>
    </row>
    <row r="345" s="3" customFormat="1" spans="1:15">
      <c r="A345" s="92" t="s">
        <v>16</v>
      </c>
      <c r="B345" s="1">
        <v>1</v>
      </c>
      <c r="C345" s="3">
        <v>1</v>
      </c>
      <c r="D345" s="3">
        <v>54</v>
      </c>
      <c r="E345" s="3">
        <v>78</v>
      </c>
      <c r="F345" s="8">
        <v>2.24</v>
      </c>
      <c r="G345" s="8">
        <v>728.61</v>
      </c>
      <c r="H345" s="3">
        <v>40</v>
      </c>
      <c r="I345" s="18">
        <f t="shared" si="9"/>
        <v>0.237980769230769</v>
      </c>
      <c r="J345" s="9">
        <v>495</v>
      </c>
      <c r="K345" s="9">
        <v>2080</v>
      </c>
      <c r="L345" s="98">
        <f t="shared" si="8"/>
        <v>0.731132075471698</v>
      </c>
      <c r="M345" s="10">
        <v>31</v>
      </c>
      <c r="N345" s="10">
        <v>42.4</v>
      </c>
      <c r="O345" s="10">
        <v>10.96</v>
      </c>
    </row>
    <row r="346" s="3" customFormat="1" spans="1:15">
      <c r="A346" s="78"/>
      <c r="B346" s="75"/>
      <c r="C346" s="75"/>
      <c r="D346" s="75"/>
      <c r="E346" s="78"/>
      <c r="F346" s="79"/>
      <c r="G346" s="79"/>
      <c r="H346" s="75"/>
      <c r="I346" s="81"/>
      <c r="J346" s="82"/>
      <c r="K346" s="82"/>
      <c r="L346" s="83"/>
      <c r="M346" s="83"/>
      <c r="N346" s="83"/>
      <c r="O346" s="87"/>
    </row>
    <row r="347" s="3" customFormat="1" spans="1:15">
      <c r="A347" s="1" t="s">
        <v>23</v>
      </c>
      <c r="B347" s="3">
        <v>1</v>
      </c>
      <c r="C347" s="3">
        <v>0</v>
      </c>
      <c r="D347" s="3">
        <v>80</v>
      </c>
      <c r="E347" s="1">
        <v>67</v>
      </c>
      <c r="F347" s="8">
        <v>2.18</v>
      </c>
      <c r="G347" s="8">
        <v>380</v>
      </c>
      <c r="H347" s="3">
        <v>25</v>
      </c>
      <c r="I347" s="18">
        <f t="shared" ref="I347:I362" si="10">J347/K347</f>
        <v>90.7616043262731</v>
      </c>
      <c r="J347" s="9">
        <v>2014</v>
      </c>
      <c r="K347" s="9">
        <v>22.19</v>
      </c>
      <c r="L347" s="10">
        <v>1.37</v>
      </c>
      <c r="M347" s="10">
        <v>32.5</v>
      </c>
      <c r="N347" s="10">
        <v>23.7</v>
      </c>
      <c r="O347" s="52">
        <v>22</v>
      </c>
    </row>
    <row r="348" s="3" customFormat="1" spans="1:15">
      <c r="A348" s="1" t="s">
        <v>23</v>
      </c>
      <c r="B348" s="1">
        <v>1</v>
      </c>
      <c r="C348" s="3">
        <v>0</v>
      </c>
      <c r="D348" s="3">
        <v>66</v>
      </c>
      <c r="E348" s="1">
        <v>85</v>
      </c>
      <c r="F348" s="8">
        <v>2.27</v>
      </c>
      <c r="G348" s="8">
        <v>277.9</v>
      </c>
      <c r="H348" s="3">
        <v>63</v>
      </c>
      <c r="I348" s="18">
        <f t="shared" si="10"/>
        <v>5.08108108108108</v>
      </c>
      <c r="J348" s="9">
        <v>18.8</v>
      </c>
      <c r="K348" s="9">
        <v>3.7</v>
      </c>
      <c r="L348" s="10">
        <v>1.08</v>
      </c>
      <c r="M348" s="10">
        <v>35.5</v>
      </c>
      <c r="N348" s="10">
        <v>32.7</v>
      </c>
      <c r="O348" s="52">
        <v>5.8</v>
      </c>
    </row>
    <row r="349" s="3" customFormat="1" ht="51" customHeight="1" spans="1:15">
      <c r="A349" s="1" t="s">
        <v>23</v>
      </c>
      <c r="B349" s="3">
        <v>1</v>
      </c>
      <c r="C349" s="3">
        <v>0</v>
      </c>
      <c r="D349" s="3">
        <v>60</v>
      </c>
      <c r="E349" s="1">
        <v>97</v>
      </c>
      <c r="F349" s="8">
        <v>2.44</v>
      </c>
      <c r="G349" s="8">
        <v>148.8</v>
      </c>
      <c r="H349" s="3">
        <v>45</v>
      </c>
      <c r="I349" s="18">
        <f t="shared" si="10"/>
        <v>16.2380952380952</v>
      </c>
      <c r="J349" s="9">
        <v>68.2</v>
      </c>
      <c r="K349" s="9">
        <v>4.2</v>
      </c>
      <c r="L349" s="10">
        <v>1.38</v>
      </c>
      <c r="M349" s="10">
        <v>35.3</v>
      </c>
      <c r="N349" s="10">
        <v>25.5</v>
      </c>
      <c r="O349" s="52">
        <v>12.9</v>
      </c>
    </row>
    <row r="350" s="3" customFormat="1" spans="1:15">
      <c r="A350" s="1" t="s">
        <v>23</v>
      </c>
      <c r="B350" s="1">
        <v>1</v>
      </c>
      <c r="C350" s="3">
        <v>1</v>
      </c>
      <c r="D350" s="3">
        <v>71</v>
      </c>
      <c r="E350" s="1">
        <v>99</v>
      </c>
      <c r="F350" s="8">
        <v>3.56</v>
      </c>
      <c r="G350" s="18">
        <v>202.6</v>
      </c>
      <c r="H350" s="3">
        <v>40</v>
      </c>
      <c r="I350" s="18">
        <f t="shared" si="10"/>
        <v>0.00335820895522388</v>
      </c>
      <c r="J350" s="9">
        <v>36.45</v>
      </c>
      <c r="K350" s="9">
        <v>10854</v>
      </c>
      <c r="L350" s="10">
        <v>1.77</v>
      </c>
      <c r="M350" s="10">
        <v>41.7</v>
      </c>
      <c r="N350" s="10">
        <v>23.5</v>
      </c>
      <c r="O350" s="52">
        <v>12.5</v>
      </c>
    </row>
    <row r="351" s="3" customFormat="1" ht="41" customHeight="1" spans="1:15">
      <c r="A351" s="1" t="s">
        <v>23</v>
      </c>
      <c r="B351" s="3">
        <v>1</v>
      </c>
      <c r="C351" s="3">
        <v>0</v>
      </c>
      <c r="D351" s="3">
        <v>69</v>
      </c>
      <c r="E351" s="1">
        <v>87</v>
      </c>
      <c r="F351" s="8">
        <v>2.2</v>
      </c>
      <c r="G351" s="8">
        <v>93.2</v>
      </c>
      <c r="H351" s="3">
        <v>28</v>
      </c>
      <c r="I351" s="18">
        <f t="shared" si="10"/>
        <v>0.00655813953488372</v>
      </c>
      <c r="J351" s="9">
        <v>28.2</v>
      </c>
      <c r="K351" s="9">
        <v>4300</v>
      </c>
      <c r="L351" s="10">
        <v>1.5</v>
      </c>
      <c r="M351" s="10">
        <v>35.1</v>
      </c>
      <c r="N351" s="10">
        <v>23.4</v>
      </c>
      <c r="O351" s="52">
        <v>6</v>
      </c>
    </row>
    <row r="352" s="61" customFormat="1" spans="1:15">
      <c r="A352" s="1" t="s">
        <v>23</v>
      </c>
      <c r="B352" s="1">
        <v>1</v>
      </c>
      <c r="C352" s="61">
        <v>0</v>
      </c>
      <c r="D352" s="61">
        <v>64</v>
      </c>
      <c r="E352" s="61">
        <v>79</v>
      </c>
      <c r="F352" s="101"/>
      <c r="G352" s="101">
        <v>154</v>
      </c>
      <c r="H352" s="61">
        <v>40</v>
      </c>
      <c r="I352" s="18">
        <f t="shared" si="10"/>
        <v>10.3478260869565</v>
      </c>
      <c r="J352" s="106">
        <v>95.2</v>
      </c>
      <c r="K352" s="106">
        <v>9.2</v>
      </c>
      <c r="L352" s="107">
        <v>1.55</v>
      </c>
      <c r="M352" s="107">
        <v>37.6</v>
      </c>
      <c r="N352" s="107">
        <v>24.2</v>
      </c>
      <c r="O352" s="107">
        <v>7.8</v>
      </c>
    </row>
    <row r="353" s="3" customFormat="1" spans="1:15">
      <c r="A353" s="1" t="s">
        <v>23</v>
      </c>
      <c r="B353" s="3">
        <v>1</v>
      </c>
      <c r="C353" s="3">
        <v>0</v>
      </c>
      <c r="D353" s="3">
        <v>52</v>
      </c>
      <c r="E353" s="1">
        <v>95</v>
      </c>
      <c r="F353" s="8">
        <v>2.06</v>
      </c>
      <c r="G353" s="8">
        <v>71.1</v>
      </c>
      <c r="H353" s="3">
        <v>35</v>
      </c>
      <c r="I353" s="18">
        <f t="shared" si="10"/>
        <v>0.0011727078891258</v>
      </c>
      <c r="J353" s="9">
        <v>5.5</v>
      </c>
      <c r="K353" s="9">
        <v>4690</v>
      </c>
      <c r="L353" s="10">
        <v>1.99</v>
      </c>
      <c r="M353" s="10">
        <v>38.3</v>
      </c>
      <c r="N353" s="10">
        <v>19.2</v>
      </c>
      <c r="O353" s="52">
        <v>10.1</v>
      </c>
    </row>
    <row r="354" s="3" customFormat="1" spans="1:15">
      <c r="A354" s="1" t="s">
        <v>23</v>
      </c>
      <c r="B354" s="1">
        <v>1</v>
      </c>
      <c r="C354" s="3">
        <v>1</v>
      </c>
      <c r="D354" s="3">
        <v>57</v>
      </c>
      <c r="E354" s="1">
        <v>98</v>
      </c>
      <c r="F354" s="8">
        <v>2.07</v>
      </c>
      <c r="G354" s="8">
        <v>87.7</v>
      </c>
      <c r="H354" s="3">
        <v>30</v>
      </c>
      <c r="I354" s="18">
        <f t="shared" si="10"/>
        <v>3.58974358974359</v>
      </c>
      <c r="J354" s="9">
        <v>14</v>
      </c>
      <c r="K354" s="9">
        <v>3.9</v>
      </c>
      <c r="L354" s="10">
        <v>1.18</v>
      </c>
      <c r="M354" s="10">
        <v>28.7</v>
      </c>
      <c r="N354" s="10">
        <v>24.4</v>
      </c>
      <c r="O354" s="52">
        <v>4.5</v>
      </c>
    </row>
    <row r="355" s="3" customFormat="1" spans="1:15">
      <c r="A355" s="1" t="s">
        <v>23</v>
      </c>
      <c r="B355" s="3">
        <v>1</v>
      </c>
      <c r="C355" s="3">
        <v>1</v>
      </c>
      <c r="D355" s="3">
        <v>67</v>
      </c>
      <c r="E355" s="1">
        <v>73</v>
      </c>
      <c r="F355" s="8">
        <v>2.07</v>
      </c>
      <c r="G355" s="18">
        <v>591.5</v>
      </c>
      <c r="H355" s="3">
        <v>25</v>
      </c>
      <c r="I355" s="18">
        <f t="shared" si="10"/>
        <v>0.00589928057553957</v>
      </c>
      <c r="J355" s="9">
        <v>41</v>
      </c>
      <c r="K355" s="9">
        <v>6950</v>
      </c>
      <c r="L355" s="10">
        <v>2.03</v>
      </c>
      <c r="M355" s="10">
        <v>37.7</v>
      </c>
      <c r="N355" s="10">
        <v>18.6</v>
      </c>
      <c r="O355" s="52">
        <v>12.5</v>
      </c>
    </row>
    <row r="356" s="46" customFormat="1" spans="1:15">
      <c r="A356" s="1" t="s">
        <v>23</v>
      </c>
      <c r="B356" s="1">
        <v>1</v>
      </c>
      <c r="C356" s="46">
        <v>1</v>
      </c>
      <c r="D356" s="46">
        <v>68</v>
      </c>
      <c r="E356" s="46">
        <v>70</v>
      </c>
      <c r="F356" s="80">
        <v>1.68</v>
      </c>
      <c r="G356" s="80">
        <v>604</v>
      </c>
      <c r="H356" s="46">
        <v>28</v>
      </c>
      <c r="I356" s="18">
        <f t="shared" si="10"/>
        <v>15.6551724137931</v>
      </c>
      <c r="J356" s="84">
        <v>22.7</v>
      </c>
      <c r="K356" s="84">
        <v>1.45</v>
      </c>
      <c r="L356" s="85">
        <v>1.67</v>
      </c>
      <c r="M356" s="85">
        <v>27.1</v>
      </c>
      <c r="N356" s="85">
        <v>16.2</v>
      </c>
      <c r="O356" s="85">
        <v>24.5</v>
      </c>
    </row>
    <row r="357" s="3" customFormat="1" spans="1:15">
      <c r="A357" s="1" t="s">
        <v>23</v>
      </c>
      <c r="B357" s="3">
        <v>1</v>
      </c>
      <c r="C357" s="3">
        <v>1</v>
      </c>
      <c r="D357" s="3">
        <v>54</v>
      </c>
      <c r="E357" s="1">
        <v>98</v>
      </c>
      <c r="F357" s="8">
        <v>2.21</v>
      </c>
      <c r="G357" s="8">
        <v>77.2</v>
      </c>
      <c r="H357" s="1">
        <v>30</v>
      </c>
      <c r="I357" s="18">
        <f t="shared" si="10"/>
        <v>7.78998208304121</v>
      </c>
      <c r="J357" s="9">
        <v>1000</v>
      </c>
      <c r="K357" s="9">
        <v>128.37</v>
      </c>
      <c r="L357" s="10">
        <v>1.92</v>
      </c>
      <c r="M357" s="10">
        <v>39</v>
      </c>
      <c r="N357" s="10">
        <v>20.3</v>
      </c>
      <c r="O357" s="52">
        <v>5</v>
      </c>
    </row>
    <row r="358" s="46" customFormat="1" spans="1:15">
      <c r="A358" s="1" t="s">
        <v>23</v>
      </c>
      <c r="B358" s="1">
        <v>1</v>
      </c>
      <c r="C358" s="46">
        <v>1</v>
      </c>
      <c r="D358" s="46">
        <v>32</v>
      </c>
      <c r="E358" s="46">
        <v>149</v>
      </c>
      <c r="F358" s="80">
        <v>2.49</v>
      </c>
      <c r="G358" s="80">
        <v>76</v>
      </c>
      <c r="H358" s="46">
        <v>10</v>
      </c>
      <c r="I358" s="18">
        <f t="shared" si="10"/>
        <v>63.1578947368421</v>
      </c>
      <c r="J358" s="84">
        <v>240</v>
      </c>
      <c r="K358" s="84">
        <v>3.8</v>
      </c>
      <c r="L358" s="85">
        <v>2.2</v>
      </c>
      <c r="M358" s="85">
        <v>49</v>
      </c>
      <c r="N358" s="85">
        <v>22.3</v>
      </c>
      <c r="O358" s="85">
        <v>4.2</v>
      </c>
    </row>
    <row r="359" s="3" customFormat="1" spans="1:15">
      <c r="A359" s="1" t="s">
        <v>23</v>
      </c>
      <c r="B359" s="3">
        <v>1</v>
      </c>
      <c r="C359" s="3">
        <v>1</v>
      </c>
      <c r="D359" s="3">
        <v>73</v>
      </c>
      <c r="E359" s="1">
        <v>82</v>
      </c>
      <c r="F359" s="8">
        <v>2.12</v>
      </c>
      <c r="G359" s="8">
        <v>142</v>
      </c>
      <c r="H359" s="3">
        <v>30</v>
      </c>
      <c r="I359" s="18">
        <f t="shared" si="10"/>
        <v>0.230053191489362</v>
      </c>
      <c r="J359" s="9">
        <v>1.73</v>
      </c>
      <c r="K359" s="9">
        <v>7.52</v>
      </c>
      <c r="L359" s="10">
        <v>2.26</v>
      </c>
      <c r="M359" s="10">
        <v>42.5</v>
      </c>
      <c r="N359" s="10">
        <v>18.8</v>
      </c>
      <c r="O359" s="52">
        <v>10</v>
      </c>
    </row>
    <row r="360" s="3" customFormat="1" spans="1:15">
      <c r="A360" s="1" t="s">
        <v>23</v>
      </c>
      <c r="B360" s="1">
        <v>1</v>
      </c>
      <c r="C360" s="3">
        <v>1</v>
      </c>
      <c r="D360" s="3">
        <v>65</v>
      </c>
      <c r="E360" s="1">
        <v>98</v>
      </c>
      <c r="F360" s="8">
        <v>2.54</v>
      </c>
      <c r="G360" s="8">
        <v>101.1</v>
      </c>
      <c r="H360" s="3">
        <v>40</v>
      </c>
      <c r="I360" s="18">
        <f t="shared" si="10"/>
        <v>0.084331797235023</v>
      </c>
      <c r="J360" s="9">
        <v>183</v>
      </c>
      <c r="K360" s="9">
        <v>2170</v>
      </c>
      <c r="L360" s="10">
        <v>2.5</v>
      </c>
      <c r="M360" s="10">
        <v>15</v>
      </c>
      <c r="N360" s="10">
        <v>37.5</v>
      </c>
      <c r="O360" s="52">
        <v>13.9</v>
      </c>
    </row>
    <row r="361" s="3" customFormat="1" ht="17" spans="1:15">
      <c r="A361" s="1" t="s">
        <v>23</v>
      </c>
      <c r="B361" s="3">
        <v>1</v>
      </c>
      <c r="C361" s="92">
        <v>1</v>
      </c>
      <c r="D361" s="92">
        <v>62</v>
      </c>
      <c r="E361" s="92">
        <v>83</v>
      </c>
      <c r="F361" s="93">
        <v>2.18</v>
      </c>
      <c r="G361" s="93">
        <v>542</v>
      </c>
      <c r="H361" s="92">
        <v>108</v>
      </c>
      <c r="I361" s="18">
        <f t="shared" si="10"/>
        <v>8.47736625514403</v>
      </c>
      <c r="J361" s="97">
        <v>618</v>
      </c>
      <c r="K361" s="97">
        <v>72.9</v>
      </c>
      <c r="L361" s="98">
        <f>M361/N361</f>
        <v>1.71212121212121</v>
      </c>
      <c r="M361" s="98">
        <v>45.2</v>
      </c>
      <c r="N361" s="98">
        <v>26.4</v>
      </c>
      <c r="O361" s="98">
        <v>15</v>
      </c>
    </row>
    <row r="362" s="3" customFormat="1" spans="1:15">
      <c r="A362" s="1" t="s">
        <v>23</v>
      </c>
      <c r="B362" s="1">
        <v>1</v>
      </c>
      <c r="C362" s="3">
        <v>1</v>
      </c>
      <c r="D362" s="3">
        <v>76</v>
      </c>
      <c r="E362" s="1">
        <v>90</v>
      </c>
      <c r="F362" s="8">
        <v>2.12</v>
      </c>
      <c r="G362" s="18">
        <v>579.8</v>
      </c>
      <c r="H362" s="3">
        <v>100</v>
      </c>
      <c r="I362" s="18">
        <f t="shared" si="10"/>
        <v>0.00703747072599532</v>
      </c>
      <c r="J362" s="9">
        <v>60.1</v>
      </c>
      <c r="K362" s="9">
        <v>8540</v>
      </c>
      <c r="L362" s="52">
        <v>1.54</v>
      </c>
      <c r="M362" s="10">
        <v>31.3</v>
      </c>
      <c r="N362" s="10">
        <v>20.3</v>
      </c>
      <c r="O362" s="52">
        <v>4.5</v>
      </c>
    </row>
    <row r="363" s="3" customFormat="1" spans="1:15">
      <c r="A363" s="1" t="s">
        <v>23</v>
      </c>
      <c r="B363" s="91">
        <v>1</v>
      </c>
      <c r="C363" s="91">
        <v>1</v>
      </c>
      <c r="D363" s="91">
        <v>92</v>
      </c>
      <c r="E363" s="91">
        <v>99</v>
      </c>
      <c r="F363" s="102">
        <v>2.27</v>
      </c>
      <c r="G363" s="102">
        <v>136</v>
      </c>
      <c r="H363" s="91">
        <v>120</v>
      </c>
      <c r="I363" s="80">
        <f t="shared" ref="I363:I393" si="11">J363/K363</f>
        <v>0.103580562659847</v>
      </c>
      <c r="J363" s="108">
        <v>40.5</v>
      </c>
      <c r="K363" s="108">
        <v>391</v>
      </c>
      <c r="L363" s="109">
        <v>1.79</v>
      </c>
      <c r="M363" s="109">
        <v>37.7</v>
      </c>
      <c r="N363" s="109">
        <v>21.1</v>
      </c>
      <c r="O363" s="10">
        <v>3.5</v>
      </c>
    </row>
    <row r="364" s="3" customFormat="1" spans="1:15">
      <c r="A364" s="1" t="s">
        <v>23</v>
      </c>
      <c r="B364" s="91">
        <v>1</v>
      </c>
      <c r="C364" s="91">
        <v>0</v>
      </c>
      <c r="D364" s="91">
        <v>58</v>
      </c>
      <c r="E364" s="91">
        <v>140</v>
      </c>
      <c r="F364" s="102">
        <v>2.14</v>
      </c>
      <c r="G364" s="102">
        <v>73.3</v>
      </c>
      <c r="H364" s="91">
        <v>25</v>
      </c>
      <c r="I364" s="102">
        <f t="shared" si="11"/>
        <v>1.48</v>
      </c>
      <c r="J364" s="108">
        <v>51.8</v>
      </c>
      <c r="K364" s="108">
        <v>35</v>
      </c>
      <c r="L364" s="109">
        <v>1.12</v>
      </c>
      <c r="M364" s="109">
        <v>33.4</v>
      </c>
      <c r="N364" s="109">
        <v>29.9</v>
      </c>
      <c r="O364" s="10">
        <v>4</v>
      </c>
    </row>
    <row r="365" s="3" customFormat="1" spans="1:15">
      <c r="A365" s="1" t="s">
        <v>23</v>
      </c>
      <c r="B365" s="91">
        <v>1</v>
      </c>
      <c r="C365" s="91">
        <v>0</v>
      </c>
      <c r="D365" s="91">
        <v>66</v>
      </c>
      <c r="E365" s="91">
        <v>119</v>
      </c>
      <c r="F365" s="102">
        <v>2.13</v>
      </c>
      <c r="G365" s="102">
        <v>82.6</v>
      </c>
      <c r="H365" s="91">
        <v>51</v>
      </c>
      <c r="I365" s="102">
        <f t="shared" si="11"/>
        <v>2.05426356589147</v>
      </c>
      <c r="J365" s="108">
        <v>106</v>
      </c>
      <c r="K365" s="108">
        <v>51.6</v>
      </c>
      <c r="L365" s="109">
        <v>1.16</v>
      </c>
      <c r="M365" s="109">
        <v>24.9</v>
      </c>
      <c r="N365" s="109">
        <v>21.5</v>
      </c>
      <c r="O365" s="10">
        <v>4.5</v>
      </c>
    </row>
    <row r="366" s="3" customFormat="1" spans="1:15">
      <c r="A366" s="1" t="s">
        <v>23</v>
      </c>
      <c r="B366" s="91">
        <v>1</v>
      </c>
      <c r="C366" s="91">
        <v>0</v>
      </c>
      <c r="D366" s="91">
        <v>66</v>
      </c>
      <c r="E366" s="91">
        <v>110</v>
      </c>
      <c r="F366" s="102">
        <v>2.85</v>
      </c>
      <c r="G366" s="102">
        <v>57.8</v>
      </c>
      <c r="H366" s="91">
        <v>28</v>
      </c>
      <c r="I366" s="80">
        <f t="shared" si="11"/>
        <v>5.11695906432749</v>
      </c>
      <c r="J366" s="108">
        <v>175</v>
      </c>
      <c r="K366" s="108">
        <v>34.2</v>
      </c>
      <c r="L366" s="109">
        <v>1.38</v>
      </c>
      <c r="M366" s="109">
        <v>35</v>
      </c>
      <c r="N366" s="109">
        <v>25.3</v>
      </c>
      <c r="O366" s="10">
        <v>4.6</v>
      </c>
    </row>
    <row r="367" s="3" customFormat="1" spans="1:15">
      <c r="A367" s="1" t="s">
        <v>23</v>
      </c>
      <c r="B367" s="91">
        <v>1</v>
      </c>
      <c r="C367" s="91">
        <v>1</v>
      </c>
      <c r="D367" s="91">
        <v>71</v>
      </c>
      <c r="E367" s="91">
        <v>60</v>
      </c>
      <c r="F367" s="102">
        <v>1.88</v>
      </c>
      <c r="G367" s="102">
        <v>175.5</v>
      </c>
      <c r="H367" s="91">
        <v>110</v>
      </c>
      <c r="I367" s="80">
        <f t="shared" si="11"/>
        <v>5.2442996742671</v>
      </c>
      <c r="J367" s="108">
        <v>16.1</v>
      </c>
      <c r="K367" s="108">
        <v>3.07</v>
      </c>
      <c r="L367" s="109">
        <v>0.62</v>
      </c>
      <c r="M367" s="109">
        <v>18.9</v>
      </c>
      <c r="N367" s="109">
        <v>30.5</v>
      </c>
      <c r="O367" s="10">
        <v>5</v>
      </c>
    </row>
    <row r="368" s="3" customFormat="1" spans="1:15">
      <c r="A368" s="1" t="s">
        <v>23</v>
      </c>
      <c r="B368" s="91">
        <v>1</v>
      </c>
      <c r="C368" s="91">
        <v>0</v>
      </c>
      <c r="D368" s="91">
        <v>50</v>
      </c>
      <c r="E368" s="91">
        <v>120</v>
      </c>
      <c r="F368" s="102">
        <v>2.11</v>
      </c>
      <c r="G368" s="102">
        <v>56.9</v>
      </c>
      <c r="H368" s="91">
        <v>29</v>
      </c>
      <c r="I368" s="102">
        <f t="shared" si="11"/>
        <v>4.93653032440056</v>
      </c>
      <c r="J368" s="108">
        <v>350</v>
      </c>
      <c r="K368" s="108">
        <v>70.9</v>
      </c>
      <c r="L368" s="109">
        <v>0.91</v>
      </c>
      <c r="M368" s="109">
        <v>28.5</v>
      </c>
      <c r="N368" s="109">
        <v>31.2</v>
      </c>
      <c r="O368" s="10">
        <v>8</v>
      </c>
    </row>
    <row r="369" s="3" customFormat="1" spans="1:15">
      <c r="A369" s="1" t="s">
        <v>23</v>
      </c>
      <c r="B369" s="91">
        <v>1</v>
      </c>
      <c r="C369" s="91">
        <v>1</v>
      </c>
      <c r="D369" s="91">
        <v>56</v>
      </c>
      <c r="E369" s="91">
        <v>113</v>
      </c>
      <c r="F369" s="102">
        <v>1.86</v>
      </c>
      <c r="G369" s="102">
        <v>82.5</v>
      </c>
      <c r="H369" s="91">
        <v>100</v>
      </c>
      <c r="I369" s="80">
        <f t="shared" si="11"/>
        <v>5.15981735159817</v>
      </c>
      <c r="J369" s="108">
        <v>113</v>
      </c>
      <c r="K369" s="108">
        <v>21.9</v>
      </c>
      <c r="L369" s="109">
        <v>0.76</v>
      </c>
      <c r="M369" s="109">
        <v>16.1</v>
      </c>
      <c r="N369" s="109">
        <v>21.1</v>
      </c>
      <c r="O369" s="10">
        <v>16.44</v>
      </c>
    </row>
    <row r="370" s="3" customFormat="1" spans="1:15">
      <c r="A370" s="1" t="s">
        <v>23</v>
      </c>
      <c r="B370" s="91">
        <v>1</v>
      </c>
      <c r="C370" s="91">
        <v>1</v>
      </c>
      <c r="D370" s="91">
        <v>71</v>
      </c>
      <c r="E370" s="91">
        <v>127</v>
      </c>
      <c r="F370" s="102">
        <v>1.88</v>
      </c>
      <c r="G370" s="102">
        <v>118.6</v>
      </c>
      <c r="H370" s="91">
        <v>105</v>
      </c>
      <c r="I370" s="80">
        <f t="shared" si="11"/>
        <v>3.04449648711944</v>
      </c>
      <c r="J370" s="108">
        <v>130</v>
      </c>
      <c r="K370" s="108">
        <v>42.7</v>
      </c>
      <c r="L370" s="109">
        <v>0.82</v>
      </c>
      <c r="M370" s="109">
        <v>22.1</v>
      </c>
      <c r="N370" s="109">
        <v>26.9</v>
      </c>
      <c r="O370" s="10">
        <v>18.5</v>
      </c>
    </row>
    <row r="371" s="3" customFormat="1" spans="1:15">
      <c r="A371" s="1" t="s">
        <v>23</v>
      </c>
      <c r="B371" s="91">
        <v>1</v>
      </c>
      <c r="C371" s="91">
        <v>0</v>
      </c>
      <c r="D371" s="91">
        <v>87</v>
      </c>
      <c r="E371" s="91">
        <v>82</v>
      </c>
      <c r="F371" s="102">
        <v>2.36</v>
      </c>
      <c r="G371" s="102">
        <v>154.8</v>
      </c>
      <c r="H371" s="91">
        <v>15</v>
      </c>
      <c r="I371" s="80">
        <f t="shared" si="11"/>
        <v>0.267455621301775</v>
      </c>
      <c r="J371" s="108">
        <v>45.2</v>
      </c>
      <c r="K371" s="108">
        <v>169</v>
      </c>
      <c r="L371" s="109">
        <v>1.14</v>
      </c>
      <c r="M371" s="109">
        <v>35.6</v>
      </c>
      <c r="N371" s="109">
        <v>31.1</v>
      </c>
      <c r="O371" s="10">
        <v>15.5</v>
      </c>
    </row>
    <row r="372" s="3" customFormat="1" spans="1:15">
      <c r="A372" s="1" t="s">
        <v>23</v>
      </c>
      <c r="B372" s="91">
        <v>1</v>
      </c>
      <c r="C372" s="91">
        <v>1</v>
      </c>
      <c r="D372" s="91">
        <v>56</v>
      </c>
      <c r="E372" s="91">
        <v>110</v>
      </c>
      <c r="F372" s="102">
        <v>2.29</v>
      </c>
      <c r="G372" s="102">
        <v>107.1</v>
      </c>
      <c r="H372" s="91">
        <v>35</v>
      </c>
      <c r="I372" s="80">
        <f t="shared" si="11"/>
        <v>0.109024390243902</v>
      </c>
      <c r="J372" s="108">
        <v>44.7</v>
      </c>
      <c r="K372" s="108">
        <v>410</v>
      </c>
      <c r="L372" s="109">
        <v>0.89</v>
      </c>
      <c r="M372" s="109">
        <v>29.1</v>
      </c>
      <c r="N372" s="109">
        <v>32.6</v>
      </c>
      <c r="O372" s="10">
        <v>12.5</v>
      </c>
    </row>
    <row r="373" s="3" customFormat="1" spans="1:15">
      <c r="A373" s="1" t="s">
        <v>23</v>
      </c>
      <c r="B373" s="91">
        <v>1</v>
      </c>
      <c r="C373" s="91">
        <v>1</v>
      </c>
      <c r="D373" s="91">
        <v>67</v>
      </c>
      <c r="E373" s="91">
        <v>104</v>
      </c>
      <c r="F373" s="102">
        <v>2.24</v>
      </c>
      <c r="G373" s="102">
        <v>109</v>
      </c>
      <c r="H373" s="91">
        <v>45</v>
      </c>
      <c r="I373" s="80">
        <f t="shared" si="11"/>
        <v>0.0251020408163265</v>
      </c>
      <c r="J373" s="108">
        <v>73.8</v>
      </c>
      <c r="K373" s="108">
        <v>2940</v>
      </c>
      <c r="L373" s="109">
        <v>1.94</v>
      </c>
      <c r="M373" s="109">
        <v>40.9</v>
      </c>
      <c r="N373" s="109">
        <v>21.1</v>
      </c>
      <c r="O373" s="10">
        <v>5.5</v>
      </c>
    </row>
    <row r="374" s="62" customFormat="1" spans="1:15">
      <c r="A374" s="1" t="s">
        <v>23</v>
      </c>
      <c r="B374" s="62">
        <v>1</v>
      </c>
      <c r="C374" s="62">
        <v>0</v>
      </c>
      <c r="D374" s="62">
        <v>53</v>
      </c>
      <c r="E374" s="62">
        <v>121</v>
      </c>
      <c r="F374" s="103">
        <v>2.28</v>
      </c>
      <c r="G374" s="103">
        <v>61.3</v>
      </c>
      <c r="H374" s="62">
        <v>29</v>
      </c>
      <c r="I374" s="103">
        <f t="shared" si="11"/>
        <v>0.225283630470016</v>
      </c>
      <c r="J374" s="110">
        <v>13.9</v>
      </c>
      <c r="K374" s="110">
        <v>61.7</v>
      </c>
      <c r="L374" s="111">
        <f t="shared" ref="L374:L389" si="12">M374/N374</f>
        <v>1.40926640926641</v>
      </c>
      <c r="M374" s="111">
        <v>36.5</v>
      </c>
      <c r="N374" s="111">
        <v>25.9</v>
      </c>
      <c r="O374" s="111">
        <v>0.2</v>
      </c>
    </row>
    <row r="375" s="63" customFormat="1" spans="1:15">
      <c r="A375" s="1" t="s">
        <v>23</v>
      </c>
      <c r="B375" s="63">
        <v>1</v>
      </c>
      <c r="C375" s="63">
        <v>1</v>
      </c>
      <c r="D375" s="63">
        <v>56</v>
      </c>
      <c r="E375" s="63">
        <v>121</v>
      </c>
      <c r="F375" s="104">
        <v>1.92</v>
      </c>
      <c r="G375" s="104">
        <v>105.2</v>
      </c>
      <c r="H375" s="63">
        <v>10</v>
      </c>
      <c r="I375" s="104">
        <f t="shared" si="11"/>
        <v>5.15981735159817</v>
      </c>
      <c r="J375" s="112">
        <v>113</v>
      </c>
      <c r="K375" s="112">
        <v>21.9</v>
      </c>
      <c r="L375" s="113">
        <f t="shared" si="12"/>
        <v>0.860696517412935</v>
      </c>
      <c r="M375" s="113">
        <v>17.3</v>
      </c>
      <c r="N375" s="113">
        <v>20.1</v>
      </c>
      <c r="O375" s="113">
        <v>16.44</v>
      </c>
    </row>
    <row r="376" s="64" customFormat="1" spans="1:15">
      <c r="A376" s="1" t="s">
        <v>23</v>
      </c>
      <c r="B376" s="64">
        <v>1</v>
      </c>
      <c r="C376" s="100">
        <v>1</v>
      </c>
      <c r="D376" s="64">
        <v>56</v>
      </c>
      <c r="E376" s="64">
        <v>120</v>
      </c>
      <c r="F376" s="105">
        <v>2.5</v>
      </c>
      <c r="G376" s="105">
        <v>159</v>
      </c>
      <c r="H376" s="64">
        <v>35</v>
      </c>
      <c r="I376" s="114">
        <f t="shared" si="11"/>
        <v>0.109024390243902</v>
      </c>
      <c r="J376" s="115">
        <v>44.7</v>
      </c>
      <c r="K376" s="115">
        <v>410</v>
      </c>
      <c r="L376" s="116">
        <f t="shared" si="12"/>
        <v>1.06963788300836</v>
      </c>
      <c r="M376" s="117">
        <v>38.4</v>
      </c>
      <c r="N376" s="117">
        <v>35.9</v>
      </c>
      <c r="O376" s="117">
        <v>4.6</v>
      </c>
    </row>
    <row r="377" s="64" customFormat="1" spans="1:15">
      <c r="A377" s="1" t="s">
        <v>23</v>
      </c>
      <c r="B377" s="64">
        <v>1</v>
      </c>
      <c r="C377" s="100">
        <v>1</v>
      </c>
      <c r="D377" s="64">
        <v>72</v>
      </c>
      <c r="E377" s="64">
        <v>84</v>
      </c>
      <c r="F377" s="105">
        <v>2.12</v>
      </c>
      <c r="G377" s="105">
        <v>347.7</v>
      </c>
      <c r="H377" s="64">
        <v>20</v>
      </c>
      <c r="I377" s="114">
        <f t="shared" si="11"/>
        <v>3.81426202321725</v>
      </c>
      <c r="J377" s="115">
        <v>230</v>
      </c>
      <c r="K377" s="115">
        <v>60.3</v>
      </c>
      <c r="L377" s="116">
        <f t="shared" si="12"/>
        <v>1.44387755102041</v>
      </c>
      <c r="M377" s="117">
        <v>28.3</v>
      </c>
      <c r="N377" s="117">
        <v>19.6</v>
      </c>
      <c r="O377" s="117">
        <v>11.5</v>
      </c>
    </row>
    <row r="378" s="64" customFormat="1" spans="1:15">
      <c r="A378" s="1" t="s">
        <v>23</v>
      </c>
      <c r="B378" s="64">
        <v>1</v>
      </c>
      <c r="C378" s="100">
        <v>1</v>
      </c>
      <c r="D378" s="64">
        <v>59</v>
      </c>
      <c r="E378" s="64">
        <v>115</v>
      </c>
      <c r="F378" s="105">
        <v>1.95</v>
      </c>
      <c r="G378" s="105">
        <v>73.3</v>
      </c>
      <c r="H378" s="64">
        <v>18</v>
      </c>
      <c r="I378" s="114">
        <f t="shared" si="11"/>
        <v>0.269662921348315</v>
      </c>
      <c r="J378" s="115">
        <v>9.6</v>
      </c>
      <c r="K378" s="115">
        <v>35.6</v>
      </c>
      <c r="L378" s="116">
        <f t="shared" si="12"/>
        <v>1.44148936170213</v>
      </c>
      <c r="M378" s="117">
        <v>27.1</v>
      </c>
      <c r="N378" s="117">
        <v>18.8</v>
      </c>
      <c r="O378" s="117">
        <v>6</v>
      </c>
    </row>
    <row r="379" s="64" customFormat="1" spans="1:15">
      <c r="A379" s="1" t="s">
        <v>23</v>
      </c>
      <c r="B379" s="64">
        <v>1</v>
      </c>
      <c r="C379" s="100">
        <v>1</v>
      </c>
      <c r="D379" s="64">
        <v>57</v>
      </c>
      <c r="E379" s="64">
        <v>144</v>
      </c>
      <c r="F379" s="105">
        <v>2.28</v>
      </c>
      <c r="G379" s="105">
        <v>70.3</v>
      </c>
      <c r="H379" s="64">
        <v>25</v>
      </c>
      <c r="I379" s="114">
        <f t="shared" si="11"/>
        <v>0.536144578313253</v>
      </c>
      <c r="J379" s="115">
        <v>1.78</v>
      </c>
      <c r="K379" s="115">
        <v>3.32</v>
      </c>
      <c r="L379" s="116">
        <f t="shared" si="12"/>
        <v>1.6259842519685</v>
      </c>
      <c r="M379" s="117">
        <v>41.3</v>
      </c>
      <c r="N379" s="117">
        <v>25.4</v>
      </c>
      <c r="O379" s="117">
        <v>2</v>
      </c>
    </row>
    <row r="380" s="64" customFormat="1" spans="1:15">
      <c r="A380" s="1" t="s">
        <v>23</v>
      </c>
      <c r="B380" s="64">
        <v>1</v>
      </c>
      <c r="C380" s="100">
        <v>0</v>
      </c>
      <c r="D380" s="64">
        <v>50</v>
      </c>
      <c r="E380" s="64">
        <v>134</v>
      </c>
      <c r="F380" s="105">
        <v>2.19</v>
      </c>
      <c r="G380" s="105">
        <v>58.6</v>
      </c>
      <c r="H380" s="64">
        <v>29</v>
      </c>
      <c r="I380" s="114">
        <f t="shared" si="11"/>
        <v>1.99747155499368</v>
      </c>
      <c r="J380" s="115">
        <v>15.8</v>
      </c>
      <c r="K380" s="115">
        <v>7.91</v>
      </c>
      <c r="L380" s="116">
        <f t="shared" si="12"/>
        <v>1.2807881773399</v>
      </c>
      <c r="M380" s="117">
        <v>26</v>
      </c>
      <c r="N380" s="117">
        <v>20.3</v>
      </c>
      <c r="O380" s="117">
        <v>2.9</v>
      </c>
    </row>
    <row r="381" s="64" customFormat="1" spans="1:15">
      <c r="A381" s="1" t="s">
        <v>23</v>
      </c>
      <c r="B381" s="64">
        <v>1</v>
      </c>
      <c r="C381" s="100">
        <v>0</v>
      </c>
      <c r="D381" s="64">
        <v>66</v>
      </c>
      <c r="E381" s="64">
        <v>119</v>
      </c>
      <c r="F381" s="105">
        <v>2.13</v>
      </c>
      <c r="G381" s="105">
        <v>82.6</v>
      </c>
      <c r="H381" s="64">
        <v>51</v>
      </c>
      <c r="I381" s="114">
        <f t="shared" si="11"/>
        <v>2.05426356589147</v>
      </c>
      <c r="J381" s="115">
        <v>106</v>
      </c>
      <c r="K381" s="115">
        <v>51.6</v>
      </c>
      <c r="L381" s="116">
        <f t="shared" si="12"/>
        <v>1.15813953488372</v>
      </c>
      <c r="M381" s="117">
        <v>24.9</v>
      </c>
      <c r="N381" s="117">
        <v>21.5</v>
      </c>
      <c r="O381" s="117">
        <v>3.5</v>
      </c>
    </row>
    <row r="382" s="64" customFormat="1" spans="1:15">
      <c r="A382" s="1" t="s">
        <v>23</v>
      </c>
      <c r="B382" s="64">
        <v>1</v>
      </c>
      <c r="C382" s="100">
        <v>0</v>
      </c>
      <c r="D382" s="64">
        <v>49</v>
      </c>
      <c r="E382" s="64">
        <v>91</v>
      </c>
      <c r="F382" s="105">
        <v>2.19</v>
      </c>
      <c r="G382" s="105">
        <v>77.7</v>
      </c>
      <c r="H382" s="64">
        <v>22</v>
      </c>
      <c r="I382" s="114">
        <f t="shared" si="11"/>
        <v>0.114285714285714</v>
      </c>
      <c r="J382" s="115">
        <v>17.6</v>
      </c>
      <c r="K382" s="115">
        <v>154</v>
      </c>
      <c r="L382" s="116">
        <f t="shared" si="12"/>
        <v>1.10671936758893</v>
      </c>
      <c r="M382" s="117">
        <v>28</v>
      </c>
      <c r="N382" s="117">
        <v>25.3</v>
      </c>
      <c r="O382" s="117">
        <v>1.1</v>
      </c>
    </row>
    <row r="383" s="64" customFormat="1" spans="1:15">
      <c r="A383" s="1" t="s">
        <v>23</v>
      </c>
      <c r="B383" s="64">
        <v>1</v>
      </c>
      <c r="C383" s="100">
        <v>0</v>
      </c>
      <c r="D383" s="64">
        <v>50</v>
      </c>
      <c r="E383" s="64">
        <v>120</v>
      </c>
      <c r="F383" s="105">
        <v>2.12</v>
      </c>
      <c r="G383" s="105">
        <v>644.5</v>
      </c>
      <c r="H383" s="64">
        <v>37</v>
      </c>
      <c r="I383" s="114">
        <f t="shared" si="11"/>
        <v>0.107399103139013</v>
      </c>
      <c r="J383" s="115">
        <v>9.58</v>
      </c>
      <c r="K383" s="115">
        <v>89.2</v>
      </c>
      <c r="L383" s="116">
        <f t="shared" si="12"/>
        <v>0.904918032786885</v>
      </c>
      <c r="M383" s="117">
        <v>27.6</v>
      </c>
      <c r="N383" s="117">
        <v>30.5</v>
      </c>
      <c r="O383" s="117">
        <v>14.5</v>
      </c>
    </row>
    <row r="384" s="64" customFormat="1" spans="1:15">
      <c r="A384" s="1" t="s">
        <v>23</v>
      </c>
      <c r="B384" s="64">
        <v>1</v>
      </c>
      <c r="C384" s="100">
        <v>0</v>
      </c>
      <c r="D384" s="64">
        <v>72</v>
      </c>
      <c r="E384" s="64">
        <v>85</v>
      </c>
      <c r="F384" s="105">
        <v>2.15</v>
      </c>
      <c r="G384" s="105">
        <v>163.9</v>
      </c>
      <c r="H384" s="64">
        <v>20</v>
      </c>
      <c r="I384" s="114">
        <f t="shared" si="11"/>
        <v>0.108720930232558</v>
      </c>
      <c r="J384" s="115">
        <v>18.7</v>
      </c>
      <c r="K384" s="115">
        <v>172</v>
      </c>
      <c r="L384" s="116">
        <f t="shared" si="12"/>
        <v>1.34741784037559</v>
      </c>
      <c r="M384" s="117">
        <v>28.7</v>
      </c>
      <c r="N384" s="117">
        <v>21.3</v>
      </c>
      <c r="O384" s="117">
        <v>27.69</v>
      </c>
    </row>
    <row r="385" s="64" customFormat="1" spans="1:15">
      <c r="A385" s="1" t="s">
        <v>23</v>
      </c>
      <c r="B385" s="64">
        <v>1</v>
      </c>
      <c r="C385" s="100">
        <v>0</v>
      </c>
      <c r="D385" s="64">
        <v>61</v>
      </c>
      <c r="E385" s="64">
        <v>88</v>
      </c>
      <c r="F385" s="105">
        <v>2.15</v>
      </c>
      <c r="G385" s="105">
        <v>41.6</v>
      </c>
      <c r="H385" s="64">
        <v>27</v>
      </c>
      <c r="I385" s="114">
        <f t="shared" si="11"/>
        <v>0.313609467455621</v>
      </c>
      <c r="J385" s="115">
        <v>10.6</v>
      </c>
      <c r="K385" s="115">
        <v>33.8</v>
      </c>
      <c r="L385" s="116">
        <f t="shared" si="12"/>
        <v>1.61702127659574</v>
      </c>
      <c r="M385" s="117">
        <v>30.4</v>
      </c>
      <c r="N385" s="117">
        <v>18.8</v>
      </c>
      <c r="O385" s="117">
        <v>58</v>
      </c>
    </row>
    <row r="386" s="64" customFormat="1" spans="1:15">
      <c r="A386" s="1" t="s">
        <v>23</v>
      </c>
      <c r="B386" s="64">
        <v>1</v>
      </c>
      <c r="C386" s="100">
        <v>1</v>
      </c>
      <c r="D386" s="64">
        <v>80</v>
      </c>
      <c r="E386" s="64">
        <v>115</v>
      </c>
      <c r="F386" s="105">
        <v>2.19</v>
      </c>
      <c r="G386" s="105">
        <v>130.6</v>
      </c>
      <c r="H386" s="64">
        <v>31</v>
      </c>
      <c r="I386" s="114">
        <f t="shared" si="11"/>
        <v>1.86756238003839</v>
      </c>
      <c r="J386" s="115">
        <v>9.73</v>
      </c>
      <c r="K386" s="115">
        <v>5.21</v>
      </c>
      <c r="L386" s="116">
        <f t="shared" si="12"/>
        <v>1.41319444444444</v>
      </c>
      <c r="M386" s="117">
        <v>40.7</v>
      </c>
      <c r="N386" s="117">
        <v>28.8</v>
      </c>
      <c r="O386" s="117">
        <v>4.6</v>
      </c>
    </row>
    <row r="387" s="64" customFormat="1" spans="1:15">
      <c r="A387" s="1" t="s">
        <v>23</v>
      </c>
      <c r="B387" s="64">
        <v>1</v>
      </c>
      <c r="C387" s="100">
        <v>1</v>
      </c>
      <c r="D387" s="64">
        <v>38</v>
      </c>
      <c r="E387" s="64">
        <v>103</v>
      </c>
      <c r="F387" s="105">
        <v>2.04</v>
      </c>
      <c r="G387" s="105">
        <v>137.1</v>
      </c>
      <c r="H387" s="64">
        <v>43</v>
      </c>
      <c r="I387" s="114">
        <f t="shared" si="11"/>
        <v>0.0906666666666667</v>
      </c>
      <c r="J387" s="115">
        <v>13.6</v>
      </c>
      <c r="K387" s="115">
        <v>150</v>
      </c>
      <c r="L387" s="116">
        <f t="shared" si="12"/>
        <v>0.899521531100479</v>
      </c>
      <c r="M387" s="117">
        <v>18.8</v>
      </c>
      <c r="N387" s="117">
        <v>20.9</v>
      </c>
      <c r="O387" s="117">
        <v>15.35</v>
      </c>
    </row>
    <row r="388" s="64" customFormat="1" spans="1:15">
      <c r="A388" s="1" t="s">
        <v>23</v>
      </c>
      <c r="B388" s="64">
        <v>1</v>
      </c>
      <c r="C388" s="100">
        <v>1</v>
      </c>
      <c r="D388" s="64">
        <v>77</v>
      </c>
      <c r="E388" s="64">
        <v>162</v>
      </c>
      <c r="F388" s="105">
        <v>2.04</v>
      </c>
      <c r="G388" s="105">
        <v>68.6</v>
      </c>
      <c r="I388" s="114">
        <f t="shared" si="11"/>
        <v>0.702846975088968</v>
      </c>
      <c r="J388" s="115">
        <v>3.95</v>
      </c>
      <c r="K388" s="115">
        <v>5.62</v>
      </c>
      <c r="L388" s="116">
        <f t="shared" si="12"/>
        <v>0.961389961389961</v>
      </c>
      <c r="M388" s="117">
        <v>24.9</v>
      </c>
      <c r="N388" s="117">
        <v>25.9</v>
      </c>
      <c r="O388" s="117">
        <v>3.5</v>
      </c>
    </row>
    <row r="389" s="64" customFormat="1" spans="1:15">
      <c r="A389" s="1" t="s">
        <v>23</v>
      </c>
      <c r="B389" s="64">
        <v>1</v>
      </c>
      <c r="C389" s="100">
        <v>1</v>
      </c>
      <c r="D389" s="64">
        <v>73</v>
      </c>
      <c r="E389" s="64">
        <v>102</v>
      </c>
      <c r="F389" s="105">
        <v>1.9</v>
      </c>
      <c r="G389" s="105">
        <v>104.2</v>
      </c>
      <c r="H389" s="64">
        <v>32</v>
      </c>
      <c r="I389" s="114">
        <f t="shared" si="11"/>
        <v>0.638392857142857</v>
      </c>
      <c r="J389" s="115">
        <v>57.2</v>
      </c>
      <c r="K389" s="115">
        <v>89.6</v>
      </c>
      <c r="L389" s="116">
        <f t="shared" si="12"/>
        <v>0.853281853281853</v>
      </c>
      <c r="M389" s="117">
        <v>22.1</v>
      </c>
      <c r="N389" s="117">
        <v>25.9</v>
      </c>
      <c r="O389" s="117">
        <v>0.68</v>
      </c>
    </row>
    <row r="390" s="64" customFormat="1" spans="1:15">
      <c r="A390" s="1" t="s">
        <v>23</v>
      </c>
      <c r="B390" s="64">
        <v>1</v>
      </c>
      <c r="C390" s="100">
        <v>1</v>
      </c>
      <c r="D390" s="64">
        <v>70</v>
      </c>
      <c r="E390" s="64">
        <v>139</v>
      </c>
      <c r="F390" s="105">
        <v>2.12</v>
      </c>
      <c r="G390" s="105">
        <v>49.6</v>
      </c>
      <c r="H390" s="64">
        <v>61</v>
      </c>
      <c r="I390" s="114">
        <f t="shared" si="11"/>
        <v>0.171563981042654</v>
      </c>
      <c r="J390" s="115">
        <v>3.62</v>
      </c>
      <c r="K390" s="115">
        <v>21.1</v>
      </c>
      <c r="L390" s="117">
        <v>7.96</v>
      </c>
      <c r="M390" s="117">
        <v>34.9</v>
      </c>
      <c r="N390" s="117">
        <v>24.4</v>
      </c>
      <c r="O390" s="117">
        <v>4.7</v>
      </c>
    </row>
    <row r="391" s="64" customFormat="1" spans="1:15">
      <c r="A391" s="1" t="s">
        <v>23</v>
      </c>
      <c r="B391" s="64">
        <v>1</v>
      </c>
      <c r="C391" s="100">
        <v>0</v>
      </c>
      <c r="D391" s="64">
        <v>76</v>
      </c>
      <c r="E391" s="64">
        <v>127</v>
      </c>
      <c r="F391" s="105">
        <v>1.85</v>
      </c>
      <c r="G391" s="105">
        <v>69.7</v>
      </c>
      <c r="H391" s="64">
        <v>12</v>
      </c>
      <c r="I391" s="114">
        <f t="shared" si="11"/>
        <v>0.0927272727272727</v>
      </c>
      <c r="J391" s="115">
        <v>10.2</v>
      </c>
      <c r="K391" s="115">
        <v>110</v>
      </c>
      <c r="L391" s="117">
        <v>10.96</v>
      </c>
      <c r="M391" s="117">
        <v>17.4</v>
      </c>
      <c r="N391" s="117">
        <v>27.8</v>
      </c>
      <c r="O391" s="117">
        <v>2.58</v>
      </c>
    </row>
    <row r="392" s="64" customFormat="1" ht="51" customHeight="1" spans="1:15">
      <c r="A392" s="1" t="s">
        <v>23</v>
      </c>
      <c r="B392" s="64">
        <v>1</v>
      </c>
      <c r="C392" s="100">
        <v>1</v>
      </c>
      <c r="D392" s="64">
        <v>68</v>
      </c>
      <c r="E392" s="64">
        <v>143</v>
      </c>
      <c r="F392" s="105">
        <v>2.45</v>
      </c>
      <c r="G392" s="105">
        <v>85.4</v>
      </c>
      <c r="H392" s="64">
        <v>10</v>
      </c>
      <c r="I392" s="114">
        <f t="shared" si="11"/>
        <v>0.667647058823529</v>
      </c>
      <c r="J392" s="115">
        <v>22.7</v>
      </c>
      <c r="K392" s="115">
        <v>34</v>
      </c>
      <c r="L392" s="117">
        <v>11.96</v>
      </c>
      <c r="M392" s="117">
        <v>35.9</v>
      </c>
      <c r="N392" s="117">
        <v>17</v>
      </c>
      <c r="O392" s="117">
        <v>2.6</v>
      </c>
    </row>
    <row r="393" s="64" customFormat="1" ht="37" customHeight="1" spans="1:15">
      <c r="A393" s="1" t="s">
        <v>23</v>
      </c>
      <c r="B393" s="64">
        <v>1</v>
      </c>
      <c r="C393" s="100">
        <v>1</v>
      </c>
      <c r="D393" s="64">
        <v>77</v>
      </c>
      <c r="E393" s="64">
        <v>111</v>
      </c>
      <c r="F393" s="105">
        <v>2.12</v>
      </c>
      <c r="G393" s="105">
        <v>76.6</v>
      </c>
      <c r="H393" s="64">
        <v>36</v>
      </c>
      <c r="I393" s="114">
        <f t="shared" si="11"/>
        <v>1.2258064516129</v>
      </c>
      <c r="J393" s="115">
        <v>19</v>
      </c>
      <c r="K393" s="115">
        <v>15.5</v>
      </c>
      <c r="L393" s="117">
        <v>12.96</v>
      </c>
      <c r="M393" s="117">
        <v>35.7</v>
      </c>
      <c r="N393" s="117">
        <v>29.4</v>
      </c>
      <c r="O393" s="117">
        <v>3.5</v>
      </c>
    </row>
    <row r="394" s="3" customFormat="1" spans="1:15">
      <c r="A394" s="1" t="s">
        <v>23</v>
      </c>
      <c r="B394" s="3">
        <v>1</v>
      </c>
      <c r="C394" s="3">
        <v>0</v>
      </c>
      <c r="D394" s="3">
        <v>58</v>
      </c>
      <c r="E394" s="3">
        <v>114</v>
      </c>
      <c r="F394" s="8">
        <v>40.32758016</v>
      </c>
      <c r="G394" s="8">
        <v>67.9</v>
      </c>
      <c r="H394" s="3">
        <v>20</v>
      </c>
      <c r="I394" s="8">
        <v>1.72</v>
      </c>
      <c r="J394" s="9">
        <v>10</v>
      </c>
      <c r="K394" s="9">
        <v>5.81</v>
      </c>
      <c r="L394" s="10">
        <f t="shared" ref="L394:L401" si="13">M394/N394</f>
        <v>1.67586206896552</v>
      </c>
      <c r="M394" s="10">
        <v>48.6</v>
      </c>
      <c r="N394" s="10">
        <v>29</v>
      </c>
      <c r="O394" s="10">
        <v>2.239</v>
      </c>
    </row>
    <row r="395" s="3" customFormat="1" spans="1:15">
      <c r="A395" s="1" t="s">
        <v>23</v>
      </c>
      <c r="B395" s="3">
        <v>1</v>
      </c>
      <c r="C395" s="3">
        <v>1</v>
      </c>
      <c r="D395" s="3">
        <v>62</v>
      </c>
      <c r="E395" s="3">
        <v>145</v>
      </c>
      <c r="F395" s="8">
        <v>16.32240801</v>
      </c>
      <c r="G395" s="8">
        <v>58.8</v>
      </c>
      <c r="H395" s="3">
        <v>41</v>
      </c>
      <c r="I395" s="8">
        <v>0.65</v>
      </c>
      <c r="J395" s="9">
        <v>3.04</v>
      </c>
      <c r="K395" s="9">
        <v>4.69</v>
      </c>
      <c r="L395" s="10">
        <f t="shared" si="13"/>
        <v>0.727598566308244</v>
      </c>
      <c r="M395" s="10">
        <v>20.3</v>
      </c>
      <c r="N395" s="10">
        <v>27.9</v>
      </c>
      <c r="O395" s="10">
        <v>3.79</v>
      </c>
    </row>
    <row r="396" s="3" customFormat="1" spans="1:15">
      <c r="A396" s="1" t="s">
        <v>23</v>
      </c>
      <c r="B396" s="118">
        <v>1</v>
      </c>
      <c r="C396" s="118">
        <v>0</v>
      </c>
      <c r="D396" s="118">
        <v>65</v>
      </c>
      <c r="E396" s="118">
        <v>104</v>
      </c>
      <c r="F396" s="119">
        <v>23.85443281</v>
      </c>
      <c r="G396" s="8">
        <v>88.2</v>
      </c>
      <c r="H396" s="118">
        <v>27</v>
      </c>
      <c r="I396" s="119">
        <v>1.84</v>
      </c>
      <c r="J396" s="124">
        <v>10.6</v>
      </c>
      <c r="K396" s="124">
        <v>5.77</v>
      </c>
      <c r="L396" s="125">
        <f t="shared" si="13"/>
        <v>1.15436241610738</v>
      </c>
      <c r="M396" s="125">
        <v>34.4</v>
      </c>
      <c r="N396" s="125">
        <v>29.8</v>
      </c>
      <c r="O396" s="125">
        <v>6.13</v>
      </c>
    </row>
    <row r="397" s="3" customFormat="1" spans="1:15">
      <c r="A397" s="1" t="s">
        <v>23</v>
      </c>
      <c r="B397" s="118">
        <v>1</v>
      </c>
      <c r="C397" s="118">
        <v>0</v>
      </c>
      <c r="D397" s="118">
        <v>73</v>
      </c>
      <c r="E397" s="118">
        <v>99</v>
      </c>
      <c r="F397" s="119">
        <v>15.06138481</v>
      </c>
      <c r="G397" s="8">
        <v>0</v>
      </c>
      <c r="H397" s="118">
        <v>9</v>
      </c>
      <c r="I397" s="119">
        <f>J397/K397</f>
        <v>1.278</v>
      </c>
      <c r="J397" s="124">
        <v>63.9</v>
      </c>
      <c r="K397" s="124">
        <v>50</v>
      </c>
      <c r="L397" s="125">
        <f t="shared" si="13"/>
        <v>1.60655737704918</v>
      </c>
      <c r="M397" s="125">
        <v>29.4</v>
      </c>
      <c r="N397" s="125">
        <v>18.3</v>
      </c>
      <c r="O397" s="125">
        <v>2.57</v>
      </c>
    </row>
    <row r="398" s="3" customFormat="1" spans="1:15">
      <c r="A398" s="1" t="s">
        <v>23</v>
      </c>
      <c r="B398" s="118">
        <v>1</v>
      </c>
      <c r="C398" s="118">
        <v>1</v>
      </c>
      <c r="D398" s="118">
        <v>78</v>
      </c>
      <c r="E398" s="118">
        <v>120</v>
      </c>
      <c r="F398" s="119">
        <v>4.29</v>
      </c>
      <c r="G398" s="8">
        <v>61.6</v>
      </c>
      <c r="H398" s="118">
        <v>10</v>
      </c>
      <c r="I398" s="119">
        <f>J398/K398</f>
        <v>1.866</v>
      </c>
      <c r="J398" s="124">
        <v>93.3</v>
      </c>
      <c r="K398" s="124">
        <v>50</v>
      </c>
      <c r="L398" s="125">
        <f t="shared" si="13"/>
        <v>1.42545454545455</v>
      </c>
      <c r="M398" s="125">
        <v>39.2</v>
      </c>
      <c r="N398" s="125">
        <v>27.5</v>
      </c>
      <c r="O398" s="125">
        <v>2.935</v>
      </c>
    </row>
    <row r="399" s="3" customFormat="1" spans="1:15">
      <c r="A399" s="1" t="s">
        <v>23</v>
      </c>
      <c r="B399" s="3">
        <v>1</v>
      </c>
      <c r="C399" s="118">
        <v>1</v>
      </c>
      <c r="D399" s="118">
        <v>85</v>
      </c>
      <c r="E399" s="118">
        <v>113</v>
      </c>
      <c r="F399" s="119">
        <v>4.3</v>
      </c>
      <c r="G399" s="8">
        <v>80.5</v>
      </c>
      <c r="H399" s="118">
        <v>52</v>
      </c>
      <c r="I399" s="119">
        <f>J399/K399</f>
        <v>1.62241887905605</v>
      </c>
      <c r="J399" s="124">
        <v>11</v>
      </c>
      <c r="K399" s="124">
        <v>6.78</v>
      </c>
      <c r="L399" s="125">
        <f t="shared" si="13"/>
        <v>1.24313725490196</v>
      </c>
      <c r="M399" s="125">
        <v>31.7</v>
      </c>
      <c r="N399" s="125">
        <v>25.5</v>
      </c>
      <c r="O399" s="125">
        <v>3.4</v>
      </c>
    </row>
    <row r="400" s="3" customFormat="1" spans="1:15">
      <c r="A400" s="1" t="s">
        <v>23</v>
      </c>
      <c r="B400" s="118">
        <v>1</v>
      </c>
      <c r="C400" s="118">
        <v>0</v>
      </c>
      <c r="D400" s="118">
        <v>60</v>
      </c>
      <c r="E400" s="118">
        <v>136</v>
      </c>
      <c r="F400" s="119">
        <v>5.3</v>
      </c>
      <c r="G400" s="8">
        <v>47.6</v>
      </c>
      <c r="H400" s="118">
        <v>14</v>
      </c>
      <c r="I400" s="119">
        <f>J400/K400</f>
        <v>3.0379746835443</v>
      </c>
      <c r="J400" s="124">
        <v>12</v>
      </c>
      <c r="K400" s="124">
        <v>3.95</v>
      </c>
      <c r="L400" s="125">
        <f t="shared" si="13"/>
        <v>1.625</v>
      </c>
      <c r="M400" s="125">
        <v>45.5</v>
      </c>
      <c r="N400" s="125">
        <v>28</v>
      </c>
      <c r="O400" s="125">
        <v>1.59</v>
      </c>
    </row>
    <row r="401" s="3" customFormat="1" spans="1:15">
      <c r="A401" s="1" t="s">
        <v>23</v>
      </c>
      <c r="B401" s="3">
        <v>1</v>
      </c>
      <c r="C401" s="3">
        <v>1</v>
      </c>
      <c r="D401" s="3">
        <v>67</v>
      </c>
      <c r="E401" s="92">
        <v>62</v>
      </c>
      <c r="F401" s="93">
        <v>3.7</v>
      </c>
      <c r="G401" s="8">
        <v>53.508</v>
      </c>
      <c r="H401" s="92">
        <v>35</v>
      </c>
      <c r="I401" s="119">
        <f>J401/K401</f>
        <v>17.7884615384615</v>
      </c>
      <c r="J401" s="9">
        <v>1480</v>
      </c>
      <c r="K401" s="9">
        <v>83.2</v>
      </c>
      <c r="L401" s="125">
        <f t="shared" si="13"/>
        <v>0.397976391231029</v>
      </c>
      <c r="M401" s="10">
        <v>21.24</v>
      </c>
      <c r="N401" s="10">
        <v>53.37</v>
      </c>
      <c r="O401" s="10">
        <v>3.51</v>
      </c>
    </row>
    <row r="402" s="3" customFormat="1" spans="1:15">
      <c r="A402" s="1" t="s">
        <v>23</v>
      </c>
      <c r="B402" s="118">
        <v>1</v>
      </c>
      <c r="C402" s="3">
        <v>2</v>
      </c>
      <c r="D402" s="3">
        <v>74</v>
      </c>
      <c r="E402" s="92">
        <v>97</v>
      </c>
      <c r="F402" s="93">
        <v>4.5</v>
      </c>
      <c r="G402" s="8">
        <v>111.02</v>
      </c>
      <c r="H402" s="92">
        <v>121</v>
      </c>
      <c r="I402" s="119">
        <f t="shared" ref="I402:I426" si="14">J402/K402</f>
        <v>0.171223021582734</v>
      </c>
      <c r="J402" s="9">
        <v>190.4</v>
      </c>
      <c r="K402" s="9">
        <v>1112</v>
      </c>
      <c r="L402" s="125">
        <f t="shared" ref="L402:L426" si="15">M402/N402</f>
        <v>1.11714285714286</v>
      </c>
      <c r="M402" s="10">
        <v>35.19</v>
      </c>
      <c r="N402" s="10">
        <v>31.5</v>
      </c>
      <c r="O402" s="10">
        <v>8.118</v>
      </c>
    </row>
    <row r="403" s="3" customFormat="1" spans="1:15">
      <c r="A403" s="1" t="s">
        <v>23</v>
      </c>
      <c r="B403" s="3">
        <v>1</v>
      </c>
      <c r="C403" s="3">
        <v>1</v>
      </c>
      <c r="D403" s="3">
        <v>77</v>
      </c>
      <c r="E403" s="92">
        <v>116</v>
      </c>
      <c r="F403" s="93">
        <v>4.41</v>
      </c>
      <c r="G403" s="8">
        <v>47.292</v>
      </c>
      <c r="H403" s="92">
        <v>107</v>
      </c>
      <c r="I403" s="119">
        <f t="shared" si="14"/>
        <v>4.30769230769231</v>
      </c>
      <c r="J403" s="9">
        <v>2688</v>
      </c>
      <c r="K403" s="9">
        <v>624</v>
      </c>
      <c r="L403" s="125">
        <f t="shared" si="15"/>
        <v>0.261669024045262</v>
      </c>
      <c r="M403" s="10">
        <v>16.65</v>
      </c>
      <c r="N403" s="10">
        <v>63.63</v>
      </c>
      <c r="O403" s="10">
        <v>2.979</v>
      </c>
    </row>
    <row r="404" s="3" customFormat="1" spans="1:15">
      <c r="A404" s="1" t="s">
        <v>23</v>
      </c>
      <c r="B404" s="118">
        <v>1</v>
      </c>
      <c r="C404" s="3">
        <v>1</v>
      </c>
      <c r="D404" s="3">
        <v>26</v>
      </c>
      <c r="E404" s="92">
        <v>89</v>
      </c>
      <c r="F404" s="93">
        <v>4.5</v>
      </c>
      <c r="G404" s="8">
        <v>75.775</v>
      </c>
      <c r="H404" s="92">
        <v>50</v>
      </c>
      <c r="I404" s="119">
        <f t="shared" si="14"/>
        <v>3.36666666666667</v>
      </c>
      <c r="J404" s="9">
        <v>808</v>
      </c>
      <c r="K404" s="9">
        <v>240</v>
      </c>
      <c r="L404" s="125">
        <f t="shared" si="15"/>
        <v>1.05</v>
      </c>
      <c r="M404" s="10">
        <v>39.69</v>
      </c>
      <c r="N404" s="10">
        <v>37.8</v>
      </c>
      <c r="O404" s="10">
        <v>3.456</v>
      </c>
    </row>
    <row r="405" s="3" customFormat="1" spans="1:15">
      <c r="A405" s="1" t="s">
        <v>23</v>
      </c>
      <c r="B405" s="3">
        <v>1</v>
      </c>
      <c r="C405" s="3">
        <v>1</v>
      </c>
      <c r="D405" s="3">
        <v>91</v>
      </c>
      <c r="E405" s="92">
        <v>75</v>
      </c>
      <c r="F405" s="93">
        <v>4.0804</v>
      </c>
      <c r="G405" s="8">
        <v>97.986</v>
      </c>
      <c r="H405" s="92">
        <v>122</v>
      </c>
      <c r="I405" s="119">
        <f t="shared" si="14"/>
        <v>4.76543209876543</v>
      </c>
      <c r="J405" s="9">
        <v>1544</v>
      </c>
      <c r="K405" s="9">
        <v>324</v>
      </c>
      <c r="L405" s="125">
        <f t="shared" si="15"/>
        <v>1.34259259259259</v>
      </c>
      <c r="M405" s="10">
        <v>26.1</v>
      </c>
      <c r="N405" s="10">
        <v>19.44</v>
      </c>
      <c r="O405" s="10">
        <v>5.355</v>
      </c>
    </row>
    <row r="406" s="3" customFormat="1" spans="1:15">
      <c r="A406" s="1" t="s">
        <v>23</v>
      </c>
      <c r="B406" s="118">
        <v>1</v>
      </c>
      <c r="C406" s="3">
        <v>2</v>
      </c>
      <c r="D406" s="3">
        <v>89</v>
      </c>
      <c r="E406" s="92">
        <v>76</v>
      </c>
      <c r="F406" s="93">
        <v>4.5</v>
      </c>
      <c r="G406" s="8">
        <v>51.52</v>
      </c>
      <c r="H406" s="92">
        <v>100</v>
      </c>
      <c r="I406" s="119">
        <f t="shared" si="14"/>
        <v>0.221739130434783</v>
      </c>
      <c r="J406" s="9">
        <v>204</v>
      </c>
      <c r="K406" s="9">
        <v>920</v>
      </c>
      <c r="L406" s="125">
        <f t="shared" si="15"/>
        <v>0.940944881889764</v>
      </c>
      <c r="M406" s="10">
        <v>21.51</v>
      </c>
      <c r="N406" s="10">
        <v>22.86</v>
      </c>
      <c r="O406" s="10">
        <v>4.14</v>
      </c>
    </row>
    <row r="407" s="3" customFormat="1" spans="1:15">
      <c r="A407" s="1" t="s">
        <v>23</v>
      </c>
      <c r="B407" s="3">
        <v>1</v>
      </c>
      <c r="C407" s="3">
        <v>2</v>
      </c>
      <c r="D407" s="3">
        <v>54</v>
      </c>
      <c r="E407" s="92">
        <v>65</v>
      </c>
      <c r="F407" s="93">
        <v>4.5</v>
      </c>
      <c r="G407" s="8">
        <v>73.5</v>
      </c>
      <c r="H407" s="92">
        <v>110</v>
      </c>
      <c r="I407" s="119">
        <f t="shared" si="14"/>
        <v>0.292110874200426</v>
      </c>
      <c r="J407" s="9">
        <v>109.6</v>
      </c>
      <c r="K407" s="9">
        <v>375.2</v>
      </c>
      <c r="L407" s="125">
        <f t="shared" si="15"/>
        <v>2.88617886178862</v>
      </c>
      <c r="M407" s="10">
        <v>31.95</v>
      </c>
      <c r="N407" s="10">
        <v>11.07</v>
      </c>
      <c r="O407" s="10">
        <v>4.95</v>
      </c>
    </row>
    <row r="408" s="3" customFormat="1" spans="1:15">
      <c r="A408" s="1" t="s">
        <v>23</v>
      </c>
      <c r="B408" s="118">
        <v>1</v>
      </c>
      <c r="C408" s="3">
        <v>2</v>
      </c>
      <c r="D408" s="3">
        <v>54</v>
      </c>
      <c r="E408" s="92">
        <v>83</v>
      </c>
      <c r="F408" s="93">
        <v>4.2</v>
      </c>
      <c r="G408" s="8">
        <v>60.2</v>
      </c>
      <c r="H408" s="92">
        <v>90</v>
      </c>
      <c r="I408" s="119">
        <f t="shared" si="14"/>
        <v>146.333333333333</v>
      </c>
      <c r="J408" s="9">
        <v>3512</v>
      </c>
      <c r="K408" s="9">
        <v>24</v>
      </c>
      <c r="L408" s="125">
        <f t="shared" si="15"/>
        <v>0.45</v>
      </c>
      <c r="M408" s="10">
        <v>21.06</v>
      </c>
      <c r="N408" s="10">
        <v>46.8</v>
      </c>
      <c r="O408" s="10">
        <v>2.646</v>
      </c>
    </row>
    <row r="409" s="3" customFormat="1" spans="1:15">
      <c r="A409" s="1" t="s">
        <v>23</v>
      </c>
      <c r="B409" s="3">
        <v>1</v>
      </c>
      <c r="C409" s="3">
        <v>2</v>
      </c>
      <c r="D409" s="3">
        <v>52</v>
      </c>
      <c r="E409" s="92">
        <v>87</v>
      </c>
      <c r="F409" s="93">
        <v>3.7636</v>
      </c>
      <c r="G409" s="8">
        <v>38.388</v>
      </c>
      <c r="H409" s="92">
        <v>75</v>
      </c>
      <c r="I409" s="119">
        <f t="shared" si="14"/>
        <v>13.3333333333333</v>
      </c>
      <c r="J409" s="9">
        <v>272</v>
      </c>
      <c r="K409" s="9">
        <v>20.4</v>
      </c>
      <c r="L409" s="125">
        <f t="shared" si="15"/>
        <v>1.0513698630137</v>
      </c>
      <c r="M409" s="10">
        <v>27.63</v>
      </c>
      <c r="N409" s="10">
        <v>26.28</v>
      </c>
      <c r="O409" s="10">
        <v>2.628</v>
      </c>
    </row>
    <row r="410" s="3" customFormat="1" spans="1:15">
      <c r="A410" s="1" t="s">
        <v>23</v>
      </c>
      <c r="B410" s="118">
        <v>1</v>
      </c>
      <c r="C410" s="3">
        <v>1</v>
      </c>
      <c r="D410" s="3">
        <v>87</v>
      </c>
      <c r="E410" s="92">
        <v>89</v>
      </c>
      <c r="F410" s="93">
        <v>5.5225</v>
      </c>
      <c r="G410" s="8">
        <v>201.81</v>
      </c>
      <c r="H410" s="92">
        <v>70</v>
      </c>
      <c r="I410" s="119">
        <f t="shared" si="14"/>
        <v>0.0562146892655367</v>
      </c>
      <c r="J410" s="9">
        <v>159.2</v>
      </c>
      <c r="K410" s="9">
        <v>2832</v>
      </c>
      <c r="L410" s="125">
        <f t="shared" si="15"/>
        <v>0.478561549100968</v>
      </c>
      <c r="M410" s="10">
        <v>31.14</v>
      </c>
      <c r="N410" s="10">
        <v>65.07</v>
      </c>
      <c r="O410" s="10">
        <v>8.766</v>
      </c>
    </row>
    <row r="411" s="3" customFormat="1" spans="1:15">
      <c r="A411" s="1" t="s">
        <v>23</v>
      </c>
      <c r="B411" s="3">
        <v>1</v>
      </c>
      <c r="C411" s="3">
        <v>1</v>
      </c>
      <c r="D411" s="3">
        <v>60</v>
      </c>
      <c r="E411" s="92">
        <v>82</v>
      </c>
      <c r="F411" s="93">
        <v>4.2</v>
      </c>
      <c r="G411" s="8">
        <v>95.62</v>
      </c>
      <c r="H411" s="92">
        <v>65</v>
      </c>
      <c r="I411" s="119">
        <f t="shared" si="14"/>
        <v>38.4210526315789</v>
      </c>
      <c r="J411" s="9">
        <v>3504</v>
      </c>
      <c r="K411" s="9">
        <v>91.2</v>
      </c>
      <c r="L411" s="125">
        <f t="shared" si="15"/>
        <v>0.372093023255814</v>
      </c>
      <c r="M411" s="10">
        <v>21.6</v>
      </c>
      <c r="N411" s="10">
        <v>58.05</v>
      </c>
      <c r="O411" s="10">
        <v>3.087</v>
      </c>
    </row>
    <row r="412" s="3" customFormat="1" spans="1:15">
      <c r="A412" s="1" t="s">
        <v>23</v>
      </c>
      <c r="B412" s="118">
        <v>1</v>
      </c>
      <c r="C412" s="3">
        <v>2</v>
      </c>
      <c r="D412" s="3">
        <v>64</v>
      </c>
      <c r="E412" s="92">
        <v>94</v>
      </c>
      <c r="F412" s="93">
        <v>3.7636</v>
      </c>
      <c r="G412" s="8">
        <v>40.53</v>
      </c>
      <c r="H412" s="92">
        <v>60</v>
      </c>
      <c r="I412" s="119">
        <f t="shared" si="14"/>
        <v>0.0443312101910828</v>
      </c>
      <c r="J412" s="9">
        <v>556.8</v>
      </c>
      <c r="K412" s="9">
        <v>12560</v>
      </c>
      <c r="L412" s="125">
        <f t="shared" si="15"/>
        <v>0.732186732186732</v>
      </c>
      <c r="M412" s="10">
        <v>26.82</v>
      </c>
      <c r="N412" s="10">
        <v>36.63</v>
      </c>
      <c r="O412" s="10">
        <v>2.745</v>
      </c>
    </row>
    <row r="413" s="3" customFormat="1" spans="1:15">
      <c r="A413" s="1" t="s">
        <v>23</v>
      </c>
      <c r="B413" s="3">
        <v>1</v>
      </c>
      <c r="C413" s="3">
        <v>1</v>
      </c>
      <c r="D413" s="3">
        <v>66</v>
      </c>
      <c r="E413" s="92">
        <v>49</v>
      </c>
      <c r="F413" s="93">
        <v>2.44</v>
      </c>
      <c r="G413" s="8">
        <v>256.347</v>
      </c>
      <c r="H413" s="92">
        <v>140</v>
      </c>
      <c r="I413" s="119">
        <f t="shared" si="14"/>
        <v>0.0740524781341108</v>
      </c>
      <c r="J413" s="9">
        <v>203.2</v>
      </c>
      <c r="K413" s="9">
        <v>2744</v>
      </c>
      <c r="L413" s="125">
        <f t="shared" si="15"/>
        <v>1.90495867768595</v>
      </c>
      <c r="M413" s="10">
        <v>41.49</v>
      </c>
      <c r="N413" s="10">
        <v>21.78</v>
      </c>
      <c r="O413" s="10">
        <v>13.5</v>
      </c>
    </row>
    <row r="414" s="3" customFormat="1" spans="1:15">
      <c r="A414" s="1" t="s">
        <v>23</v>
      </c>
      <c r="B414" s="118">
        <v>1</v>
      </c>
      <c r="C414" s="3">
        <v>1</v>
      </c>
      <c r="D414" s="3">
        <v>67</v>
      </c>
      <c r="E414" s="92">
        <v>117</v>
      </c>
      <c r="F414" s="93">
        <v>2.28</v>
      </c>
      <c r="G414" s="8">
        <v>44.87</v>
      </c>
      <c r="H414" s="92">
        <v>80</v>
      </c>
      <c r="I414" s="119">
        <f t="shared" si="14"/>
        <v>4.07608695652174</v>
      </c>
      <c r="J414" s="9">
        <v>600</v>
      </c>
      <c r="K414" s="9">
        <v>147.2</v>
      </c>
      <c r="L414" s="125">
        <f t="shared" si="15"/>
        <v>2.40641711229947</v>
      </c>
      <c r="M414" s="10">
        <v>40.5</v>
      </c>
      <c r="N414" s="10">
        <v>16.83</v>
      </c>
      <c r="O414" s="10">
        <v>30.6</v>
      </c>
    </row>
    <row r="415" s="3" customFormat="1" spans="1:15">
      <c r="A415" s="1" t="s">
        <v>23</v>
      </c>
      <c r="B415" s="3">
        <v>1</v>
      </c>
      <c r="C415" s="3">
        <v>2</v>
      </c>
      <c r="D415" s="3">
        <v>53</v>
      </c>
      <c r="E415" s="92">
        <v>82</v>
      </c>
      <c r="F415" s="93">
        <v>2.04</v>
      </c>
      <c r="G415" s="8">
        <v>52.703</v>
      </c>
      <c r="H415" s="92">
        <v>123</v>
      </c>
      <c r="I415" s="119">
        <f t="shared" si="14"/>
        <v>225.666666666667</v>
      </c>
      <c r="J415" s="9">
        <v>5416</v>
      </c>
      <c r="K415" s="9">
        <v>24</v>
      </c>
      <c r="L415" s="125">
        <f t="shared" si="15"/>
        <v>0.398293029871977</v>
      </c>
      <c r="M415" s="10">
        <v>25.2</v>
      </c>
      <c r="N415" s="10">
        <v>63.27</v>
      </c>
      <c r="O415" s="10">
        <v>6.606</v>
      </c>
    </row>
    <row r="416" s="3" customFormat="1" spans="1:15">
      <c r="A416" s="1" t="s">
        <v>23</v>
      </c>
      <c r="B416" s="118">
        <v>1</v>
      </c>
      <c r="C416" s="3">
        <v>1</v>
      </c>
      <c r="D416" s="3">
        <v>68</v>
      </c>
      <c r="E416" s="92">
        <v>100</v>
      </c>
      <c r="F416" s="93">
        <v>2.04</v>
      </c>
      <c r="G416" s="8">
        <v>149.905</v>
      </c>
      <c r="H416" s="92">
        <v>42</v>
      </c>
      <c r="I416" s="119">
        <f t="shared" si="14"/>
        <v>4.31893687707641</v>
      </c>
      <c r="J416" s="9">
        <v>1040</v>
      </c>
      <c r="K416" s="9">
        <v>240.8</v>
      </c>
      <c r="L416" s="125">
        <f t="shared" si="15"/>
        <v>2.25280898876405</v>
      </c>
      <c r="M416" s="10">
        <v>36.09</v>
      </c>
      <c r="N416" s="10">
        <v>16.02</v>
      </c>
      <c r="O416" s="10">
        <v>4.995</v>
      </c>
    </row>
    <row r="417" s="3" customFormat="1" spans="1:15">
      <c r="A417" s="1" t="s">
        <v>23</v>
      </c>
      <c r="B417" s="3">
        <v>1</v>
      </c>
      <c r="C417" s="3">
        <v>2</v>
      </c>
      <c r="D417" s="3">
        <v>69</v>
      </c>
      <c r="E417" s="92">
        <v>126</v>
      </c>
      <c r="F417" s="93">
        <v>2.18</v>
      </c>
      <c r="G417" s="8">
        <v>73.479</v>
      </c>
      <c r="H417" s="92">
        <v>14</v>
      </c>
      <c r="I417" s="119">
        <f t="shared" si="14"/>
        <v>0.101212121212121</v>
      </c>
      <c r="J417" s="9">
        <v>267.2</v>
      </c>
      <c r="K417" s="9">
        <v>2640</v>
      </c>
      <c r="L417" s="125">
        <f t="shared" si="15"/>
        <v>1.65326633165829</v>
      </c>
      <c r="M417" s="10">
        <v>29.61</v>
      </c>
      <c r="N417" s="10">
        <v>17.91</v>
      </c>
      <c r="O417" s="10">
        <v>1.755</v>
      </c>
    </row>
    <row r="418" s="3" customFormat="1" spans="1:15">
      <c r="A418" s="1" t="s">
        <v>23</v>
      </c>
      <c r="B418" s="118">
        <v>1</v>
      </c>
      <c r="C418" s="3">
        <v>2</v>
      </c>
      <c r="D418" s="3">
        <v>47</v>
      </c>
      <c r="E418" s="92">
        <v>131</v>
      </c>
      <c r="F418" s="93">
        <v>2.33</v>
      </c>
      <c r="G418" s="8">
        <v>43.736</v>
      </c>
      <c r="H418" s="92">
        <v>22</v>
      </c>
      <c r="I418" s="119">
        <f t="shared" si="14"/>
        <v>3.2171581769437</v>
      </c>
      <c r="J418" s="9">
        <v>960</v>
      </c>
      <c r="K418" s="9">
        <v>298.4</v>
      </c>
      <c r="L418" s="125">
        <f t="shared" si="15"/>
        <v>2.19634703196347</v>
      </c>
      <c r="M418" s="10">
        <v>43.29</v>
      </c>
      <c r="N418" s="10">
        <v>19.71</v>
      </c>
      <c r="O418" s="10">
        <v>6.12</v>
      </c>
    </row>
    <row r="419" s="3" customFormat="1" spans="1:15">
      <c r="A419" s="1" t="s">
        <v>23</v>
      </c>
      <c r="B419" s="3">
        <v>1</v>
      </c>
      <c r="C419" s="3">
        <v>1</v>
      </c>
      <c r="D419" s="3">
        <v>63</v>
      </c>
      <c r="E419" s="92">
        <v>96</v>
      </c>
      <c r="F419" s="93">
        <v>2.41</v>
      </c>
      <c r="G419" s="8">
        <v>56.7</v>
      </c>
      <c r="H419" s="92">
        <v>17</v>
      </c>
      <c r="I419" s="119">
        <f t="shared" si="14"/>
        <v>3.77358490566038</v>
      </c>
      <c r="J419" s="9">
        <v>480</v>
      </c>
      <c r="K419" s="9">
        <v>127.2</v>
      </c>
      <c r="L419" s="125">
        <f t="shared" si="15"/>
        <v>2.25</v>
      </c>
      <c r="M419" s="10">
        <v>32.4</v>
      </c>
      <c r="N419" s="10">
        <v>14.4</v>
      </c>
      <c r="O419" s="10">
        <v>3.321</v>
      </c>
    </row>
    <row r="420" s="3" customFormat="1" spans="1:15">
      <c r="A420" s="1" t="s">
        <v>23</v>
      </c>
      <c r="B420" s="118">
        <v>1</v>
      </c>
      <c r="C420" s="3">
        <v>2</v>
      </c>
      <c r="D420" s="3">
        <v>61</v>
      </c>
      <c r="E420" s="92">
        <v>65</v>
      </c>
      <c r="F420" s="93">
        <v>2.25</v>
      </c>
      <c r="G420" s="8">
        <v>343.7</v>
      </c>
      <c r="H420" s="92">
        <v>20</v>
      </c>
      <c r="I420" s="119">
        <f t="shared" si="14"/>
        <v>0.122480620155039</v>
      </c>
      <c r="J420" s="9">
        <v>126.4</v>
      </c>
      <c r="K420" s="9">
        <v>1032</v>
      </c>
      <c r="L420" s="125">
        <f t="shared" si="15"/>
        <v>1.5859375</v>
      </c>
      <c r="M420" s="10">
        <v>36.54</v>
      </c>
      <c r="N420" s="10">
        <v>23.04</v>
      </c>
      <c r="O420" s="10">
        <v>13.95</v>
      </c>
    </row>
    <row r="421" s="3" customFormat="1" spans="1:15">
      <c r="A421" s="1" t="s">
        <v>23</v>
      </c>
      <c r="B421" s="3">
        <v>1</v>
      </c>
      <c r="C421" s="3">
        <v>1</v>
      </c>
      <c r="D421" s="3">
        <v>52</v>
      </c>
      <c r="E421" s="92">
        <v>50</v>
      </c>
      <c r="F421" s="93">
        <v>2.38</v>
      </c>
      <c r="G421" s="8">
        <v>84</v>
      </c>
      <c r="H421" s="92">
        <v>35</v>
      </c>
      <c r="I421" s="119">
        <f t="shared" si="14"/>
        <v>24</v>
      </c>
      <c r="J421" s="9">
        <v>8160</v>
      </c>
      <c r="K421" s="9">
        <v>340</v>
      </c>
      <c r="L421" s="125">
        <f t="shared" si="15"/>
        <v>0.23979057591623</v>
      </c>
      <c r="M421" s="10">
        <v>20.61</v>
      </c>
      <c r="N421" s="10">
        <v>85.95</v>
      </c>
      <c r="O421" s="10">
        <v>19.08</v>
      </c>
    </row>
    <row r="422" s="3" customFormat="1" spans="1:15">
      <c r="A422" s="1" t="s">
        <v>23</v>
      </c>
      <c r="B422" s="118">
        <v>1</v>
      </c>
      <c r="C422" s="3">
        <v>1</v>
      </c>
      <c r="D422" s="3">
        <v>54</v>
      </c>
      <c r="E422" s="92">
        <v>78</v>
      </c>
      <c r="F422" s="93">
        <v>2.09</v>
      </c>
      <c r="G422" s="8">
        <v>58.8</v>
      </c>
      <c r="H422" s="92">
        <v>40</v>
      </c>
      <c r="I422" s="119">
        <f t="shared" si="14"/>
        <v>0.245</v>
      </c>
      <c r="J422" s="9">
        <v>78.4</v>
      </c>
      <c r="K422" s="9">
        <v>320</v>
      </c>
      <c r="L422" s="125">
        <f t="shared" si="15"/>
        <v>0.712121212121212</v>
      </c>
      <c r="M422" s="10">
        <v>25.38</v>
      </c>
      <c r="N422" s="10">
        <v>35.64</v>
      </c>
      <c r="O422" s="10">
        <v>2.439</v>
      </c>
    </row>
    <row r="423" s="3" customFormat="1" spans="1:15">
      <c r="A423" s="1" t="s">
        <v>23</v>
      </c>
      <c r="B423" s="3">
        <v>1</v>
      </c>
      <c r="C423" s="3">
        <v>2</v>
      </c>
      <c r="D423" s="3">
        <v>67</v>
      </c>
      <c r="E423" s="92">
        <v>98</v>
      </c>
      <c r="F423" s="93">
        <v>2.11</v>
      </c>
      <c r="G423" s="8">
        <v>48.09</v>
      </c>
      <c r="H423" s="92">
        <v>38</v>
      </c>
      <c r="I423" s="119">
        <f t="shared" si="14"/>
        <v>0.120760233918129</v>
      </c>
      <c r="J423" s="9">
        <v>330.4</v>
      </c>
      <c r="K423" s="9">
        <v>2736</v>
      </c>
      <c r="L423" s="125">
        <f t="shared" si="15"/>
        <v>0.49445324881141</v>
      </c>
      <c r="M423" s="10">
        <v>28.08</v>
      </c>
      <c r="N423" s="10">
        <v>56.79</v>
      </c>
      <c r="O423" s="10">
        <v>5.886</v>
      </c>
    </row>
    <row r="424" s="3" customFormat="1" spans="1:15">
      <c r="A424" s="1" t="s">
        <v>23</v>
      </c>
      <c r="B424" s="118">
        <v>1</v>
      </c>
      <c r="C424" s="3">
        <v>2</v>
      </c>
      <c r="D424" s="3">
        <v>72</v>
      </c>
      <c r="E424" s="92">
        <v>67</v>
      </c>
      <c r="F424" s="93">
        <v>2.17</v>
      </c>
      <c r="G424" s="8">
        <v>79.492</v>
      </c>
      <c r="H424" s="92">
        <v>36</v>
      </c>
      <c r="I424" s="119">
        <f t="shared" si="14"/>
        <v>93.3333333333333</v>
      </c>
      <c r="J424" s="9">
        <v>10080</v>
      </c>
      <c r="K424" s="9">
        <v>108</v>
      </c>
      <c r="L424" s="125">
        <f t="shared" si="15"/>
        <v>0.148829431438127</v>
      </c>
      <c r="M424" s="10">
        <v>16.02</v>
      </c>
      <c r="N424" s="10">
        <v>107.64</v>
      </c>
      <c r="O424" s="10">
        <v>6.858</v>
      </c>
    </row>
    <row r="425" s="3" customFormat="1" spans="1:15">
      <c r="A425" s="1" t="s">
        <v>23</v>
      </c>
      <c r="B425" s="3">
        <v>1</v>
      </c>
      <c r="C425" s="3">
        <v>2</v>
      </c>
      <c r="D425" s="3">
        <v>74</v>
      </c>
      <c r="E425" s="92">
        <v>105</v>
      </c>
      <c r="F425" s="93">
        <v>1.91</v>
      </c>
      <c r="G425" s="8">
        <v>42.707</v>
      </c>
      <c r="H425" s="92">
        <v>35</v>
      </c>
      <c r="I425" s="119">
        <f t="shared" si="14"/>
        <v>3.36986301369863</v>
      </c>
      <c r="J425" s="9">
        <v>393.6</v>
      </c>
      <c r="K425" s="9">
        <v>116.8</v>
      </c>
      <c r="L425" s="125">
        <f t="shared" si="15"/>
        <v>1.4207650273224</v>
      </c>
      <c r="M425" s="10">
        <v>23.4</v>
      </c>
      <c r="N425" s="10">
        <v>16.47</v>
      </c>
      <c r="O425" s="10">
        <v>4.419</v>
      </c>
    </row>
    <row r="426" s="3" customFormat="1" spans="1:15">
      <c r="A426" s="1" t="s">
        <v>23</v>
      </c>
      <c r="B426" s="118">
        <v>1</v>
      </c>
      <c r="C426" s="3">
        <v>2</v>
      </c>
      <c r="D426" s="3">
        <v>50</v>
      </c>
      <c r="E426" s="92">
        <v>95</v>
      </c>
      <c r="F426" s="93">
        <v>2.27</v>
      </c>
      <c r="G426" s="8">
        <v>56.595</v>
      </c>
      <c r="H426" s="92">
        <v>30</v>
      </c>
      <c r="I426" s="119">
        <f t="shared" si="14"/>
        <v>22.6404494382022</v>
      </c>
      <c r="J426" s="9">
        <v>3224</v>
      </c>
      <c r="K426" s="9">
        <v>142.4</v>
      </c>
      <c r="L426" s="125">
        <f t="shared" si="15"/>
        <v>0.962779156327544</v>
      </c>
      <c r="M426" s="10">
        <v>34.92</v>
      </c>
      <c r="N426" s="10">
        <v>36.27</v>
      </c>
      <c r="O426" s="10">
        <v>1.422</v>
      </c>
    </row>
    <row r="427" s="3" customFormat="1" hidden="1" spans="6:15">
      <c r="F427" s="8"/>
      <c r="G427" s="8"/>
      <c r="I427" s="18"/>
      <c r="J427" s="9"/>
      <c r="K427" s="9"/>
      <c r="L427" s="10"/>
      <c r="M427" s="10"/>
      <c r="N427" s="10"/>
      <c r="O427" s="10"/>
    </row>
    <row r="428" s="3" customFormat="1" spans="1:15">
      <c r="A428" s="75"/>
      <c r="B428" s="75"/>
      <c r="C428" s="75"/>
      <c r="D428" s="75"/>
      <c r="E428" s="75"/>
      <c r="F428" s="79"/>
      <c r="G428" s="79"/>
      <c r="H428" s="75"/>
      <c r="I428" s="81"/>
      <c r="J428" s="82"/>
      <c r="K428" s="82"/>
      <c r="L428" s="83"/>
      <c r="M428" s="83"/>
      <c r="N428" s="83"/>
      <c r="O428" s="83"/>
    </row>
    <row r="429" s="3" customFormat="1" spans="1:15">
      <c r="A429" s="3" t="s">
        <v>24</v>
      </c>
      <c r="B429" s="3">
        <v>1</v>
      </c>
      <c r="C429" s="3">
        <v>0</v>
      </c>
      <c r="D429" s="3">
        <v>65</v>
      </c>
      <c r="E429" s="3">
        <v>126</v>
      </c>
      <c r="F429" s="8">
        <v>2.25</v>
      </c>
      <c r="G429" s="8">
        <v>163.3</v>
      </c>
      <c r="H429" s="3">
        <v>45</v>
      </c>
      <c r="I429" s="18">
        <f>J429/K429</f>
        <v>0.284574468085106</v>
      </c>
      <c r="J429" s="9">
        <v>10.7</v>
      </c>
      <c r="K429" s="9">
        <v>37.6</v>
      </c>
      <c r="L429" s="10">
        <v>0.71</v>
      </c>
      <c r="M429" s="10">
        <v>13.3</v>
      </c>
      <c r="N429" s="10">
        <v>18.7</v>
      </c>
      <c r="O429" s="10"/>
    </row>
    <row r="430" s="3" customFormat="1" spans="1:15">
      <c r="A430" s="3" t="s">
        <v>25</v>
      </c>
      <c r="B430" s="3">
        <v>1</v>
      </c>
      <c r="C430" s="3">
        <v>0</v>
      </c>
      <c r="D430" s="3">
        <v>58</v>
      </c>
      <c r="E430" s="3">
        <v>142</v>
      </c>
      <c r="F430" s="8">
        <v>2.14</v>
      </c>
      <c r="G430" s="8">
        <v>73.3</v>
      </c>
      <c r="H430" s="3">
        <v>25</v>
      </c>
      <c r="I430" s="8">
        <f>J430/K430</f>
        <v>1.30142857142857</v>
      </c>
      <c r="J430" s="9">
        <v>9.11</v>
      </c>
      <c r="K430" s="9">
        <v>7</v>
      </c>
      <c r="L430" s="10">
        <v>1.12</v>
      </c>
      <c r="M430" s="10">
        <v>33.4</v>
      </c>
      <c r="N430" s="10">
        <v>29.9</v>
      </c>
      <c r="O430" s="10"/>
    </row>
    <row r="431" s="3" customFormat="1" spans="1:15">
      <c r="A431" s="3" t="s">
        <v>25</v>
      </c>
      <c r="B431" s="3">
        <v>1</v>
      </c>
      <c r="C431" s="3">
        <v>0</v>
      </c>
      <c r="D431" s="3">
        <v>49</v>
      </c>
      <c r="E431" s="3">
        <v>110</v>
      </c>
      <c r="F431" s="8">
        <v>2.26</v>
      </c>
      <c r="G431" s="8">
        <v>43.1</v>
      </c>
      <c r="H431" s="3">
        <v>14</v>
      </c>
      <c r="I431" s="8">
        <f>J431/K431</f>
        <v>1.82051282051282</v>
      </c>
      <c r="J431" s="9">
        <v>7.1</v>
      </c>
      <c r="K431" s="9">
        <v>3.9</v>
      </c>
      <c r="L431" s="10">
        <v>1.12</v>
      </c>
      <c r="M431" s="10">
        <v>39.2</v>
      </c>
      <c r="N431" s="10">
        <v>34.9</v>
      </c>
      <c r="O431" s="10"/>
    </row>
    <row r="432" s="3" customFormat="1" ht="32" customHeight="1" spans="1:15">
      <c r="A432" s="3" t="s">
        <v>25</v>
      </c>
      <c r="B432" s="3">
        <v>1</v>
      </c>
      <c r="C432" s="3">
        <v>1</v>
      </c>
      <c r="D432" s="3">
        <v>85</v>
      </c>
      <c r="E432" s="1">
        <v>67</v>
      </c>
      <c r="F432" s="8">
        <v>1.82</v>
      </c>
      <c r="G432" s="8">
        <v>491</v>
      </c>
      <c r="H432" s="3">
        <v>19</v>
      </c>
      <c r="I432" s="8">
        <f>J432/K432</f>
        <v>1.95615866388309</v>
      </c>
      <c r="J432" s="9">
        <v>93.7</v>
      </c>
      <c r="K432" s="9">
        <v>47.9</v>
      </c>
      <c r="L432" s="10">
        <v>1.18</v>
      </c>
      <c r="M432" s="10">
        <v>36.6</v>
      </c>
      <c r="N432" s="10">
        <v>30.9</v>
      </c>
      <c r="O432" s="52">
        <v>1.9</v>
      </c>
    </row>
    <row r="433" s="3" customFormat="1" spans="1:15">
      <c r="A433" s="3" t="s">
        <v>25</v>
      </c>
      <c r="B433" s="3">
        <v>1</v>
      </c>
      <c r="C433" s="3">
        <v>1</v>
      </c>
      <c r="D433" s="3">
        <v>62</v>
      </c>
      <c r="E433" s="3">
        <v>129</v>
      </c>
      <c r="F433" s="8">
        <v>2.21</v>
      </c>
      <c r="G433" s="8">
        <v>80.2</v>
      </c>
      <c r="H433" s="3">
        <v>20</v>
      </c>
      <c r="I433" s="18">
        <f>J433/K433</f>
        <v>0.127777777777778</v>
      </c>
      <c r="J433" s="9">
        <v>2.99</v>
      </c>
      <c r="K433" s="9">
        <v>23.4</v>
      </c>
      <c r="L433" s="10">
        <v>1</v>
      </c>
      <c r="M433" s="10">
        <v>34.5</v>
      </c>
      <c r="N433" s="10">
        <v>34.5</v>
      </c>
      <c r="O433" s="10">
        <v>2.16</v>
      </c>
    </row>
    <row r="434" s="3" customFormat="1" spans="1:15">
      <c r="A434" s="3" t="s">
        <v>25</v>
      </c>
      <c r="B434" s="3">
        <v>1</v>
      </c>
      <c r="C434" s="3">
        <v>0</v>
      </c>
      <c r="D434" s="3" t="s">
        <v>26</v>
      </c>
      <c r="E434" s="3">
        <v>114</v>
      </c>
      <c r="F434" s="8">
        <v>2.39</v>
      </c>
      <c r="G434" s="8">
        <v>84.8</v>
      </c>
      <c r="H434" s="3">
        <v>27</v>
      </c>
      <c r="I434" s="8">
        <v>0.434</v>
      </c>
      <c r="J434" s="9">
        <v>5.47</v>
      </c>
      <c r="K434" s="9">
        <v>12.6</v>
      </c>
      <c r="L434" s="10">
        <v>1.04</v>
      </c>
      <c r="M434" s="10">
        <v>39</v>
      </c>
      <c r="N434" s="10">
        <v>37.6</v>
      </c>
      <c r="O434" s="52">
        <v>4.5</v>
      </c>
    </row>
    <row r="435" s="65" customFormat="1" ht="140" customHeight="1" spans="1:15">
      <c r="A435" s="57" t="s">
        <v>25</v>
      </c>
      <c r="B435" s="3">
        <v>1</v>
      </c>
      <c r="C435" s="65">
        <v>1</v>
      </c>
      <c r="D435" s="65">
        <v>82</v>
      </c>
      <c r="E435" s="65">
        <v>108</v>
      </c>
      <c r="F435" s="120">
        <v>2.13</v>
      </c>
      <c r="G435" s="120">
        <v>72.1</v>
      </c>
      <c r="H435" s="65">
        <v>59</v>
      </c>
      <c r="I435" s="18">
        <f t="shared" ref="I435:I447" si="16">J435/K435</f>
        <v>4.11834070330596</v>
      </c>
      <c r="J435" s="126">
        <v>195.58</v>
      </c>
      <c r="K435" s="126">
        <v>47.49</v>
      </c>
      <c r="L435" s="127">
        <v>1.13</v>
      </c>
      <c r="M435" s="127">
        <v>30.4</v>
      </c>
      <c r="N435" s="127">
        <v>26.8</v>
      </c>
      <c r="O435" s="127">
        <v>122.17</v>
      </c>
    </row>
    <row r="436" s="66" customFormat="1" ht="80" customHeight="1" spans="1:15">
      <c r="A436" s="57" t="s">
        <v>25</v>
      </c>
      <c r="B436" s="3">
        <v>1</v>
      </c>
      <c r="C436" s="66">
        <v>0</v>
      </c>
      <c r="D436" s="66">
        <v>56</v>
      </c>
      <c r="E436" s="66">
        <v>76</v>
      </c>
      <c r="F436" s="121">
        <v>1.87</v>
      </c>
      <c r="G436" s="121">
        <v>555.3</v>
      </c>
      <c r="H436" s="66">
        <v>4</v>
      </c>
      <c r="I436" s="121">
        <f t="shared" si="16"/>
        <v>0.320652173913043</v>
      </c>
      <c r="J436" s="128">
        <v>59</v>
      </c>
      <c r="K436" s="128">
        <v>184</v>
      </c>
      <c r="L436" s="129">
        <v>1.01</v>
      </c>
      <c r="M436" s="129">
        <v>27.2</v>
      </c>
      <c r="N436" s="129">
        <v>27</v>
      </c>
      <c r="O436" s="129">
        <v>56.6</v>
      </c>
    </row>
    <row r="437" s="65" customFormat="1" ht="80" customHeight="1" spans="1:15">
      <c r="A437" s="3" t="s">
        <v>25</v>
      </c>
      <c r="B437" s="3">
        <v>1</v>
      </c>
      <c r="C437" s="65">
        <v>1</v>
      </c>
      <c r="D437" s="65">
        <v>66</v>
      </c>
      <c r="E437" s="65">
        <v>126</v>
      </c>
      <c r="F437" s="120">
        <v>2.13</v>
      </c>
      <c r="G437" s="120">
        <v>75.6</v>
      </c>
      <c r="H437" s="65">
        <v>45</v>
      </c>
      <c r="I437" s="18">
        <f t="shared" si="16"/>
        <v>9.11251980982567</v>
      </c>
      <c r="J437" s="126">
        <v>575</v>
      </c>
      <c r="K437" s="126">
        <v>63.1</v>
      </c>
      <c r="L437" s="127">
        <v>0.93</v>
      </c>
      <c r="M437" s="127">
        <v>32.9</v>
      </c>
      <c r="N437" s="127">
        <v>35.5</v>
      </c>
      <c r="O437" s="127">
        <v>45.6</v>
      </c>
    </row>
    <row r="438" s="67" customFormat="1" spans="1:15">
      <c r="A438" s="3" t="s">
        <v>24</v>
      </c>
      <c r="B438" s="3">
        <v>1</v>
      </c>
      <c r="C438" s="67">
        <v>0</v>
      </c>
      <c r="D438" s="67">
        <v>64</v>
      </c>
      <c r="E438" s="67">
        <v>82</v>
      </c>
      <c r="F438" s="122">
        <v>1.8</v>
      </c>
      <c r="G438" s="122">
        <v>488.9</v>
      </c>
      <c r="H438" s="67">
        <v>5</v>
      </c>
      <c r="I438" s="122">
        <f t="shared" si="16"/>
        <v>4.04132231404959</v>
      </c>
      <c r="J438" s="130">
        <v>48.9</v>
      </c>
      <c r="K438" s="130">
        <v>12.1</v>
      </c>
      <c r="L438" s="131">
        <v>1.01</v>
      </c>
      <c r="M438" s="131">
        <v>31.2</v>
      </c>
      <c r="N438" s="131">
        <v>30.8</v>
      </c>
      <c r="O438" s="131">
        <v>4.5</v>
      </c>
    </row>
    <row r="439" s="46" customFormat="1" spans="1:15">
      <c r="A439" s="3" t="s">
        <v>24</v>
      </c>
      <c r="B439" s="3">
        <v>1</v>
      </c>
      <c r="C439" s="46">
        <v>1</v>
      </c>
      <c r="D439" s="46">
        <v>49</v>
      </c>
      <c r="E439" s="46">
        <v>118</v>
      </c>
      <c r="F439" s="80">
        <v>2.44</v>
      </c>
      <c r="G439" s="80">
        <v>205</v>
      </c>
      <c r="H439" s="46">
        <v>12</v>
      </c>
      <c r="I439" s="80">
        <f t="shared" si="16"/>
        <v>3.18181818181818</v>
      </c>
      <c r="J439" s="84">
        <v>94.5</v>
      </c>
      <c r="K439" s="84">
        <v>29.7</v>
      </c>
      <c r="L439" s="85">
        <v>1.52</v>
      </c>
      <c r="M439" s="85">
        <v>45</v>
      </c>
      <c r="N439" s="85">
        <v>29.7</v>
      </c>
      <c r="O439" s="85">
        <v>4.5</v>
      </c>
    </row>
    <row r="440" s="3" customFormat="1" ht="23" customHeight="1" spans="1:15">
      <c r="A440" s="3" t="s">
        <v>24</v>
      </c>
      <c r="B440" s="3">
        <v>1</v>
      </c>
      <c r="C440" s="3">
        <v>1</v>
      </c>
      <c r="D440" s="3">
        <v>73</v>
      </c>
      <c r="E440" s="1">
        <v>99</v>
      </c>
      <c r="F440" s="8">
        <v>2.36</v>
      </c>
      <c r="G440" s="18">
        <v>196.6</v>
      </c>
      <c r="H440" s="1">
        <v>56</v>
      </c>
      <c r="I440" s="18">
        <f t="shared" si="16"/>
        <v>3.78839590443686</v>
      </c>
      <c r="J440" s="9">
        <v>11.1</v>
      </c>
      <c r="K440" s="9">
        <v>2.93</v>
      </c>
      <c r="L440" s="10">
        <v>1.5</v>
      </c>
      <c r="M440" s="10">
        <v>38.1</v>
      </c>
      <c r="N440" s="10">
        <v>25.4</v>
      </c>
      <c r="O440" s="52">
        <v>4.5</v>
      </c>
    </row>
    <row r="441" s="3" customFormat="1" ht="36" customHeight="1" spans="1:15">
      <c r="A441" s="3" t="s">
        <v>24</v>
      </c>
      <c r="B441" s="3">
        <v>1</v>
      </c>
      <c r="C441" s="3">
        <v>1</v>
      </c>
      <c r="D441" s="3">
        <v>48</v>
      </c>
      <c r="E441" s="1">
        <v>80</v>
      </c>
      <c r="F441" s="8">
        <v>2.11</v>
      </c>
      <c r="G441" s="8">
        <v>261</v>
      </c>
      <c r="H441" s="3">
        <v>45</v>
      </c>
      <c r="I441" s="18">
        <f t="shared" si="16"/>
        <v>3.26339285714286</v>
      </c>
      <c r="J441" s="9">
        <v>7.31</v>
      </c>
      <c r="K441" s="9">
        <v>2.24</v>
      </c>
      <c r="L441" s="10">
        <v>1.14</v>
      </c>
      <c r="M441" s="10">
        <v>30.3</v>
      </c>
      <c r="N441" s="10">
        <v>26.5</v>
      </c>
      <c r="O441" s="52">
        <v>7.6</v>
      </c>
    </row>
    <row r="442" s="3" customFormat="1" spans="1:15">
      <c r="A442" s="3" t="s">
        <v>24</v>
      </c>
      <c r="B442" s="3">
        <v>1</v>
      </c>
      <c r="C442" s="3">
        <v>1</v>
      </c>
      <c r="D442" s="3">
        <v>82</v>
      </c>
      <c r="E442" s="1">
        <v>97</v>
      </c>
      <c r="F442" s="8">
        <v>1.92</v>
      </c>
      <c r="G442" s="18">
        <v>209</v>
      </c>
      <c r="H442" s="3">
        <v>11</v>
      </c>
      <c r="I442" s="18">
        <f t="shared" si="16"/>
        <v>7.38235294117647</v>
      </c>
      <c r="J442" s="9">
        <v>251</v>
      </c>
      <c r="K442" s="9">
        <v>34</v>
      </c>
      <c r="L442" s="52">
        <v>0.89</v>
      </c>
      <c r="M442" s="10">
        <v>25.6</v>
      </c>
      <c r="N442" s="10">
        <v>28.9</v>
      </c>
      <c r="O442" s="52">
        <v>8.9</v>
      </c>
    </row>
    <row r="443" s="3" customFormat="1" spans="1:15">
      <c r="A443" s="3" t="s">
        <v>25</v>
      </c>
      <c r="B443" s="3">
        <v>1</v>
      </c>
      <c r="C443" s="3">
        <v>0</v>
      </c>
      <c r="D443" s="3">
        <v>86</v>
      </c>
      <c r="E443" s="3">
        <v>116</v>
      </c>
      <c r="F443" s="8">
        <v>2.02</v>
      </c>
      <c r="G443" s="8">
        <v>50.6</v>
      </c>
      <c r="H443" s="1">
        <v>59</v>
      </c>
      <c r="I443" s="18">
        <f t="shared" si="16"/>
        <v>5.51219512195122</v>
      </c>
      <c r="J443" s="9">
        <v>113</v>
      </c>
      <c r="K443" s="9">
        <v>20.5</v>
      </c>
      <c r="L443" s="10">
        <v>0.75</v>
      </c>
      <c r="M443" s="10">
        <v>28.2</v>
      </c>
      <c r="N443" s="10">
        <v>37.7</v>
      </c>
      <c r="O443" s="10">
        <v>3</v>
      </c>
    </row>
    <row r="444" s="3" customFormat="1" spans="1:15">
      <c r="A444" s="3" t="s">
        <v>24</v>
      </c>
      <c r="B444" s="3">
        <v>1</v>
      </c>
      <c r="C444" s="3">
        <v>1</v>
      </c>
      <c r="D444" s="3">
        <v>77</v>
      </c>
      <c r="E444" s="1">
        <v>99</v>
      </c>
      <c r="F444" s="8">
        <v>2.67</v>
      </c>
      <c r="G444" s="8">
        <v>91.6</v>
      </c>
      <c r="H444" s="3">
        <v>18</v>
      </c>
      <c r="I444" s="18">
        <f t="shared" si="16"/>
        <v>17.9668049792531</v>
      </c>
      <c r="J444" s="9">
        <v>43.3</v>
      </c>
      <c r="K444" s="9">
        <v>2.41</v>
      </c>
      <c r="L444" s="10">
        <v>0.99</v>
      </c>
      <c r="M444" s="10">
        <v>40.5</v>
      </c>
      <c r="N444" s="10">
        <v>40.8</v>
      </c>
      <c r="O444" s="52">
        <v>2.5</v>
      </c>
    </row>
    <row r="445" s="3" customFormat="1" ht="37" customHeight="1" spans="1:15">
      <c r="A445" s="3" t="s">
        <v>24</v>
      </c>
      <c r="B445" s="3">
        <v>1</v>
      </c>
      <c r="C445" s="3">
        <v>1</v>
      </c>
      <c r="D445" s="3">
        <v>67</v>
      </c>
      <c r="E445" s="1">
        <v>90</v>
      </c>
      <c r="F445" s="8">
        <v>2.38</v>
      </c>
      <c r="G445" s="18">
        <v>207.6</v>
      </c>
      <c r="H445" s="3">
        <v>35</v>
      </c>
      <c r="I445" s="18">
        <f t="shared" si="16"/>
        <v>12.4390243902439</v>
      </c>
      <c r="J445" s="9">
        <v>20.4</v>
      </c>
      <c r="K445" s="9">
        <v>1.64</v>
      </c>
      <c r="L445" s="52">
        <v>0.85</v>
      </c>
      <c r="M445" s="10">
        <v>31.6</v>
      </c>
      <c r="N445" s="10">
        <v>37</v>
      </c>
      <c r="O445" s="10">
        <v>2.8</v>
      </c>
    </row>
    <row r="446" s="3" customFormat="1" ht="51" customHeight="1" spans="1:15">
      <c r="A446" s="3" t="s">
        <v>24</v>
      </c>
      <c r="B446" s="3">
        <v>1</v>
      </c>
      <c r="C446" s="3">
        <v>1</v>
      </c>
      <c r="D446" s="3">
        <v>80</v>
      </c>
      <c r="E446" s="1">
        <v>90</v>
      </c>
      <c r="F446" s="8">
        <v>2.16</v>
      </c>
      <c r="G446" s="18">
        <v>182.4</v>
      </c>
      <c r="H446" s="1">
        <v>45</v>
      </c>
      <c r="I446" s="18">
        <f t="shared" si="16"/>
        <v>3.97172236503856</v>
      </c>
      <c r="J446" s="9">
        <v>309</v>
      </c>
      <c r="K446" s="9">
        <v>77.8</v>
      </c>
      <c r="L446" s="10">
        <v>1.23</v>
      </c>
      <c r="M446" s="10">
        <v>29.1</v>
      </c>
      <c r="N446" s="10">
        <v>23.6</v>
      </c>
      <c r="O446" s="10">
        <v>3</v>
      </c>
    </row>
    <row r="447" s="46" customFormat="1" spans="1:15">
      <c r="A447" s="3" t="s">
        <v>24</v>
      </c>
      <c r="B447" s="3">
        <v>1</v>
      </c>
      <c r="C447" s="46">
        <v>1</v>
      </c>
      <c r="D447" s="46">
        <v>72</v>
      </c>
      <c r="E447" s="46">
        <v>68</v>
      </c>
      <c r="F447" s="80">
        <v>2.31</v>
      </c>
      <c r="G447" s="80">
        <v>691</v>
      </c>
      <c r="H447" s="46">
        <v>12</v>
      </c>
      <c r="I447" s="80">
        <f t="shared" si="16"/>
        <v>2.1949005367856</v>
      </c>
      <c r="J447" s="84">
        <v>278.05</v>
      </c>
      <c r="K447" s="84">
        <v>126.68</v>
      </c>
      <c r="L447" s="85">
        <v>0.53</v>
      </c>
      <c r="M447" s="85">
        <v>24.1</v>
      </c>
      <c r="N447" s="85">
        <v>45.4</v>
      </c>
      <c r="O447" s="85">
        <v>6.7</v>
      </c>
    </row>
    <row r="448" s="1" customFormat="1" ht="17" spans="1:15">
      <c r="A448" s="1" t="s">
        <v>24</v>
      </c>
      <c r="B448" s="1">
        <v>1</v>
      </c>
      <c r="C448" s="12">
        <v>1</v>
      </c>
      <c r="D448" s="12">
        <v>78</v>
      </c>
      <c r="E448" s="1">
        <v>101</v>
      </c>
      <c r="F448" s="18">
        <v>1.95</v>
      </c>
      <c r="G448" s="18">
        <v>467.1</v>
      </c>
      <c r="H448" s="123">
        <v>10</v>
      </c>
      <c r="I448" s="132">
        <v>1.82</v>
      </c>
      <c r="J448" s="133" t="s">
        <v>27</v>
      </c>
      <c r="K448" s="96">
        <v>76.8</v>
      </c>
      <c r="L448" s="85">
        <v>1.53</v>
      </c>
      <c r="M448" s="52">
        <v>20.5</v>
      </c>
      <c r="N448" s="52">
        <v>16.5</v>
      </c>
      <c r="O448" s="52">
        <v>42.07</v>
      </c>
    </row>
    <row r="449" s="68" customFormat="1" ht="17" spans="1:15">
      <c r="A449" s="68" t="s">
        <v>24</v>
      </c>
      <c r="B449" s="3">
        <v>1</v>
      </c>
      <c r="C449" s="134">
        <v>0</v>
      </c>
      <c r="D449" s="134">
        <v>45</v>
      </c>
      <c r="E449" s="68">
        <v>130</v>
      </c>
      <c r="F449" s="135">
        <v>1.86</v>
      </c>
      <c r="G449" s="135">
        <v>82.6</v>
      </c>
      <c r="H449" s="6">
        <v>22</v>
      </c>
      <c r="I449" s="136">
        <f t="shared" ref="I449:I469" si="17">J449/K449</f>
        <v>0.395555555555556</v>
      </c>
      <c r="J449" s="137" t="s">
        <v>28</v>
      </c>
      <c r="K449" s="138">
        <v>9</v>
      </c>
      <c r="L449" s="10">
        <v>1.6</v>
      </c>
      <c r="M449" s="10">
        <v>41.4</v>
      </c>
      <c r="N449" s="10">
        <v>25.9</v>
      </c>
      <c r="O449" s="52">
        <v>5.9</v>
      </c>
    </row>
    <row r="450" s="68" customFormat="1" ht="17" spans="1:15">
      <c r="A450" s="68" t="s">
        <v>24</v>
      </c>
      <c r="B450" s="3">
        <v>1</v>
      </c>
      <c r="C450" s="134">
        <v>0</v>
      </c>
      <c r="D450" s="134">
        <v>38</v>
      </c>
      <c r="E450" s="68">
        <v>127</v>
      </c>
      <c r="F450" s="135">
        <v>1.88</v>
      </c>
      <c r="G450" s="135">
        <v>57.8</v>
      </c>
      <c r="H450" s="6">
        <v>13</v>
      </c>
      <c r="I450" s="136">
        <f t="shared" si="17"/>
        <v>0.893</v>
      </c>
      <c r="J450" s="137" t="s">
        <v>29</v>
      </c>
      <c r="K450" s="138">
        <v>10</v>
      </c>
      <c r="L450" s="10">
        <v>1.88</v>
      </c>
      <c r="M450" s="10">
        <v>39</v>
      </c>
      <c r="N450" s="10">
        <v>20.8</v>
      </c>
      <c r="O450" s="52">
        <v>2.7</v>
      </c>
    </row>
    <row r="451" s="68" customFormat="1" ht="17" spans="1:15">
      <c r="A451" s="68" t="s">
        <v>24</v>
      </c>
      <c r="B451" s="3">
        <v>1</v>
      </c>
      <c r="C451" s="134">
        <v>0</v>
      </c>
      <c r="D451" s="134">
        <v>30</v>
      </c>
      <c r="E451" s="68">
        <v>140</v>
      </c>
      <c r="F451" s="135">
        <v>2.36</v>
      </c>
      <c r="G451" s="135">
        <v>165</v>
      </c>
      <c r="H451" s="6">
        <v>25</v>
      </c>
      <c r="I451" s="136">
        <f t="shared" si="17"/>
        <v>2.45454545454545</v>
      </c>
      <c r="J451" s="137" t="s">
        <v>30</v>
      </c>
      <c r="K451" s="138">
        <v>11</v>
      </c>
      <c r="L451" s="10">
        <v>0.83</v>
      </c>
      <c r="M451" s="10">
        <v>42</v>
      </c>
      <c r="N451" s="10">
        <v>50.5</v>
      </c>
      <c r="O451" s="52">
        <v>3.3</v>
      </c>
    </row>
    <row r="452" s="68" customFormat="1" spans="1:15">
      <c r="A452" s="68" t="s">
        <v>24</v>
      </c>
      <c r="B452" s="3">
        <v>1</v>
      </c>
      <c r="C452" s="134">
        <v>1</v>
      </c>
      <c r="D452" s="134">
        <v>45</v>
      </c>
      <c r="E452" s="68">
        <v>141</v>
      </c>
      <c r="F452" s="135">
        <v>2.29</v>
      </c>
      <c r="G452" s="135">
        <v>56.9</v>
      </c>
      <c r="H452" s="6">
        <v>26</v>
      </c>
      <c r="I452" s="136">
        <f t="shared" si="17"/>
        <v>2.09166666666667</v>
      </c>
      <c r="J452" s="137">
        <v>25.1</v>
      </c>
      <c r="K452" s="138">
        <v>12</v>
      </c>
      <c r="L452" s="10">
        <v>1.28</v>
      </c>
      <c r="M452" s="10">
        <v>37.1</v>
      </c>
      <c r="N452" s="10">
        <v>28.9</v>
      </c>
      <c r="O452" s="52">
        <v>2.7</v>
      </c>
    </row>
    <row r="453" s="68" customFormat="1" ht="17" spans="1:15">
      <c r="A453" s="68" t="s">
        <v>24</v>
      </c>
      <c r="B453" s="3">
        <v>1</v>
      </c>
      <c r="C453" s="134">
        <v>0</v>
      </c>
      <c r="D453" s="134">
        <v>43</v>
      </c>
      <c r="E453" s="68">
        <v>142</v>
      </c>
      <c r="F453" s="135">
        <v>2.24</v>
      </c>
      <c r="G453" s="135">
        <v>82.5</v>
      </c>
      <c r="H453" s="6">
        <v>18</v>
      </c>
      <c r="I453" s="136">
        <f t="shared" si="17"/>
        <v>0.807692307692308</v>
      </c>
      <c r="J453" s="137" t="s">
        <v>31</v>
      </c>
      <c r="K453" s="138">
        <v>13</v>
      </c>
      <c r="L453" s="10">
        <v>0.65</v>
      </c>
      <c r="M453" s="10">
        <v>33.2</v>
      </c>
      <c r="N453" s="10">
        <v>51.4</v>
      </c>
      <c r="O453" s="52">
        <v>2.7</v>
      </c>
    </row>
    <row r="454" s="68" customFormat="1" ht="17" spans="1:15">
      <c r="A454" s="68" t="s">
        <v>24</v>
      </c>
      <c r="B454" s="3">
        <v>1</v>
      </c>
      <c r="C454" s="134">
        <v>1</v>
      </c>
      <c r="D454" s="134">
        <v>37</v>
      </c>
      <c r="E454" s="68">
        <v>143</v>
      </c>
      <c r="F454" s="135">
        <v>2.65</v>
      </c>
      <c r="G454" s="135">
        <v>118.6</v>
      </c>
      <c r="H454" s="6">
        <v>34</v>
      </c>
      <c r="I454" s="136">
        <f t="shared" si="17"/>
        <v>0.764285714285714</v>
      </c>
      <c r="J454" s="137" t="s">
        <v>32</v>
      </c>
      <c r="K454" s="138">
        <v>14</v>
      </c>
      <c r="L454" s="10">
        <v>2.03</v>
      </c>
      <c r="M454" s="10">
        <v>45.2</v>
      </c>
      <c r="N454" s="10">
        <v>22.3</v>
      </c>
      <c r="O454" s="52">
        <v>6.44</v>
      </c>
    </row>
    <row r="455" s="68" customFormat="1" ht="17" spans="1:15">
      <c r="A455" s="68" t="s">
        <v>24</v>
      </c>
      <c r="B455" s="3">
        <v>1</v>
      </c>
      <c r="C455" s="134">
        <v>0</v>
      </c>
      <c r="D455" s="134">
        <v>50</v>
      </c>
      <c r="E455" s="68">
        <v>135</v>
      </c>
      <c r="F455" s="135">
        <v>2.17</v>
      </c>
      <c r="G455" s="135">
        <v>154.8</v>
      </c>
      <c r="H455" s="6">
        <v>12</v>
      </c>
      <c r="I455" s="136">
        <f t="shared" si="17"/>
        <v>5.21333333333333</v>
      </c>
      <c r="J455" s="137" t="s">
        <v>33</v>
      </c>
      <c r="K455" s="138">
        <v>15</v>
      </c>
      <c r="L455" s="10">
        <v>0.98</v>
      </c>
      <c r="M455" s="10">
        <v>32.1</v>
      </c>
      <c r="N455" s="10">
        <v>32.9</v>
      </c>
      <c r="O455" s="52">
        <v>4.3</v>
      </c>
    </row>
    <row r="456" s="68" customFormat="1" ht="17" spans="1:15">
      <c r="A456" s="68" t="s">
        <v>24</v>
      </c>
      <c r="B456" s="3">
        <v>1</v>
      </c>
      <c r="C456" s="134">
        <v>0</v>
      </c>
      <c r="D456" s="134">
        <v>55</v>
      </c>
      <c r="E456" s="68">
        <v>132</v>
      </c>
      <c r="F456" s="135">
        <v>2.33</v>
      </c>
      <c r="G456" s="135">
        <v>107.1</v>
      </c>
      <c r="H456" s="6">
        <v>2</v>
      </c>
      <c r="I456" s="136">
        <f t="shared" si="17"/>
        <v>0.258125</v>
      </c>
      <c r="J456" s="137" t="s">
        <v>34</v>
      </c>
      <c r="K456" s="138">
        <v>16</v>
      </c>
      <c r="L456" s="10">
        <v>1.05</v>
      </c>
      <c r="M456" s="10">
        <v>33.3</v>
      </c>
      <c r="N456" s="10">
        <v>31.7</v>
      </c>
      <c r="O456" s="52">
        <v>13.8</v>
      </c>
    </row>
    <row r="457" s="68" customFormat="1" ht="17" spans="1:15">
      <c r="A457" s="68" t="s">
        <v>24</v>
      </c>
      <c r="B457" s="3">
        <v>1</v>
      </c>
      <c r="C457" s="134">
        <v>1</v>
      </c>
      <c r="D457" s="134">
        <v>65</v>
      </c>
      <c r="E457" s="68">
        <v>120</v>
      </c>
      <c r="F457" s="135">
        <v>2.27</v>
      </c>
      <c r="G457" s="135">
        <v>109</v>
      </c>
      <c r="H457" s="6">
        <v>4</v>
      </c>
      <c r="I457" s="136">
        <f t="shared" si="17"/>
        <v>0.411764705882353</v>
      </c>
      <c r="J457" s="137" t="s">
        <v>35</v>
      </c>
      <c r="K457" s="138">
        <v>17</v>
      </c>
      <c r="L457" s="85">
        <v>0.91</v>
      </c>
      <c r="M457" s="85">
        <v>41</v>
      </c>
      <c r="N457" s="85">
        <v>45.2</v>
      </c>
      <c r="O457" s="85">
        <v>4.4</v>
      </c>
    </row>
    <row r="458" s="68" customFormat="1" ht="17" spans="1:15">
      <c r="A458" s="68" t="s">
        <v>24</v>
      </c>
      <c r="B458" s="3">
        <v>1</v>
      </c>
      <c r="C458" s="134">
        <v>1</v>
      </c>
      <c r="D458" s="134">
        <v>64</v>
      </c>
      <c r="E458" s="68">
        <v>128</v>
      </c>
      <c r="F458" s="136">
        <v>2.48</v>
      </c>
      <c r="G458" s="135">
        <v>75.6</v>
      </c>
      <c r="H458" s="6">
        <v>5</v>
      </c>
      <c r="I458" s="136">
        <f t="shared" si="17"/>
        <v>0.511111111111111</v>
      </c>
      <c r="J458" s="137" t="s">
        <v>36</v>
      </c>
      <c r="K458" s="138">
        <v>18</v>
      </c>
      <c r="L458" s="10">
        <v>1.17</v>
      </c>
      <c r="M458" s="10">
        <v>37.9</v>
      </c>
      <c r="N458" s="10">
        <v>32.5</v>
      </c>
      <c r="O458" s="52">
        <v>4.5</v>
      </c>
    </row>
    <row r="459" s="68" customFormat="1" ht="17" spans="1:15">
      <c r="A459" s="68" t="s">
        <v>24</v>
      </c>
      <c r="B459" s="3">
        <v>1</v>
      </c>
      <c r="C459" s="134">
        <v>0</v>
      </c>
      <c r="D459" s="134">
        <v>60</v>
      </c>
      <c r="E459" s="68">
        <v>130</v>
      </c>
      <c r="F459" s="135">
        <v>2.45</v>
      </c>
      <c r="G459" s="135">
        <v>145</v>
      </c>
      <c r="H459" s="6">
        <v>6</v>
      </c>
      <c r="I459" s="136">
        <f t="shared" si="17"/>
        <v>0.187368421052632</v>
      </c>
      <c r="J459" s="137" t="s">
        <v>28</v>
      </c>
      <c r="K459" s="138">
        <v>19</v>
      </c>
      <c r="L459" s="52">
        <v>0.76</v>
      </c>
      <c r="M459" s="10">
        <v>27.7</v>
      </c>
      <c r="N459" s="10">
        <v>36.5</v>
      </c>
      <c r="O459" s="52">
        <v>2.69</v>
      </c>
    </row>
    <row r="460" s="68" customFormat="1" ht="17" spans="1:15">
      <c r="A460" s="68" t="s">
        <v>24</v>
      </c>
      <c r="B460" s="3">
        <v>1</v>
      </c>
      <c r="C460" s="134">
        <v>1</v>
      </c>
      <c r="D460" s="134">
        <v>59</v>
      </c>
      <c r="E460" s="68">
        <v>130</v>
      </c>
      <c r="F460" s="135">
        <v>2.29</v>
      </c>
      <c r="G460" s="135">
        <v>109</v>
      </c>
      <c r="H460" s="6">
        <v>7</v>
      </c>
      <c r="I460" s="136">
        <f t="shared" si="17"/>
        <v>0.3525</v>
      </c>
      <c r="J460" s="137" t="s">
        <v>37</v>
      </c>
      <c r="K460" s="138">
        <v>20</v>
      </c>
      <c r="L460" s="85">
        <v>1.4</v>
      </c>
      <c r="M460" s="85">
        <v>29.4</v>
      </c>
      <c r="N460" s="85">
        <v>21</v>
      </c>
      <c r="O460" s="85">
        <v>7.5</v>
      </c>
    </row>
    <row r="461" s="68" customFormat="1" ht="17" spans="1:15">
      <c r="A461" s="68" t="s">
        <v>24</v>
      </c>
      <c r="B461" s="3">
        <v>1</v>
      </c>
      <c r="C461" s="134">
        <v>0</v>
      </c>
      <c r="D461" s="134">
        <v>55</v>
      </c>
      <c r="E461" s="68">
        <v>126</v>
      </c>
      <c r="F461" s="135">
        <v>2.24</v>
      </c>
      <c r="G461" s="135">
        <v>75.6</v>
      </c>
      <c r="H461" s="6">
        <v>8</v>
      </c>
      <c r="I461" s="136">
        <f t="shared" si="17"/>
        <v>5.14285714285714</v>
      </c>
      <c r="J461" s="137" t="s">
        <v>38</v>
      </c>
      <c r="K461" s="138">
        <v>21</v>
      </c>
      <c r="L461" s="10">
        <v>1.62</v>
      </c>
      <c r="M461" s="10">
        <v>36.6</v>
      </c>
      <c r="N461" s="10">
        <v>22.6</v>
      </c>
      <c r="O461" s="52">
        <v>2.5</v>
      </c>
    </row>
    <row r="462" s="68" customFormat="1" ht="17" spans="1:15">
      <c r="A462" s="68" t="s">
        <v>24</v>
      </c>
      <c r="B462" s="3">
        <v>1</v>
      </c>
      <c r="C462" s="134">
        <v>0</v>
      </c>
      <c r="D462" s="134">
        <v>69</v>
      </c>
      <c r="E462" s="68">
        <v>120</v>
      </c>
      <c r="F462" s="135">
        <v>2.25</v>
      </c>
      <c r="G462" s="135">
        <v>474</v>
      </c>
      <c r="H462" s="6">
        <v>9</v>
      </c>
      <c r="I462" s="136">
        <f t="shared" si="17"/>
        <v>1.56818181818182</v>
      </c>
      <c r="J462" s="137" t="s">
        <v>39</v>
      </c>
      <c r="K462" s="138">
        <v>22</v>
      </c>
      <c r="L462" s="10">
        <v>1.77</v>
      </c>
      <c r="M462" s="10">
        <v>36.3</v>
      </c>
      <c r="N462" s="10">
        <v>20.5</v>
      </c>
      <c r="O462" s="52">
        <v>4.1</v>
      </c>
    </row>
    <row r="463" s="68" customFormat="1" ht="17" spans="1:15">
      <c r="A463" s="68" t="s">
        <v>24</v>
      </c>
      <c r="B463" s="3">
        <v>1</v>
      </c>
      <c r="C463" s="134">
        <v>1</v>
      </c>
      <c r="D463" s="134">
        <v>70</v>
      </c>
      <c r="E463" s="68">
        <v>125</v>
      </c>
      <c r="F463" s="135">
        <v>2.17</v>
      </c>
      <c r="G463" s="135">
        <v>62.9</v>
      </c>
      <c r="H463" s="6">
        <v>10</v>
      </c>
      <c r="I463" s="136">
        <f t="shared" si="17"/>
        <v>2.51304347826087</v>
      </c>
      <c r="J463" s="137" t="s">
        <v>40</v>
      </c>
      <c r="K463" s="138">
        <v>23</v>
      </c>
      <c r="L463" s="10">
        <v>0.29</v>
      </c>
      <c r="M463" s="10">
        <v>29.7</v>
      </c>
      <c r="N463" s="10">
        <v>101.1</v>
      </c>
      <c r="O463" s="10">
        <v>3.5</v>
      </c>
    </row>
    <row r="464" s="68" customFormat="1" ht="17" spans="1:15">
      <c r="A464" s="68" t="s">
        <v>24</v>
      </c>
      <c r="B464" s="3">
        <v>1</v>
      </c>
      <c r="C464" s="134">
        <v>0</v>
      </c>
      <c r="D464" s="134">
        <v>71</v>
      </c>
      <c r="E464" s="68">
        <v>130</v>
      </c>
      <c r="F464" s="135">
        <v>2.33</v>
      </c>
      <c r="G464" s="135">
        <v>77.1</v>
      </c>
      <c r="H464" s="6">
        <v>11</v>
      </c>
      <c r="I464" s="136">
        <f t="shared" si="17"/>
        <v>1.17083333333333</v>
      </c>
      <c r="J464" s="137" t="s">
        <v>41</v>
      </c>
      <c r="K464" s="138">
        <v>24</v>
      </c>
      <c r="L464" s="10">
        <v>0.52</v>
      </c>
      <c r="M464" s="10">
        <v>29.6</v>
      </c>
      <c r="N464" s="10">
        <v>57</v>
      </c>
      <c r="O464" s="52">
        <v>4.3</v>
      </c>
    </row>
    <row r="465" s="68" customFormat="1" ht="17" spans="1:15">
      <c r="A465" s="68" t="s">
        <v>24</v>
      </c>
      <c r="B465" s="3">
        <v>1</v>
      </c>
      <c r="C465" s="134">
        <v>0</v>
      </c>
      <c r="D465" s="134">
        <v>45</v>
      </c>
      <c r="E465" s="68">
        <v>140</v>
      </c>
      <c r="F465" s="135">
        <v>2.19</v>
      </c>
      <c r="G465" s="135">
        <v>152.9</v>
      </c>
      <c r="H465" s="6">
        <v>4</v>
      </c>
      <c r="I465" s="136">
        <f t="shared" si="17"/>
        <v>0.5</v>
      </c>
      <c r="J465" s="137" t="s">
        <v>42</v>
      </c>
      <c r="K465" s="138">
        <v>25</v>
      </c>
      <c r="L465" s="10">
        <v>0.59</v>
      </c>
      <c r="M465" s="10">
        <v>31.1</v>
      </c>
      <c r="N465" s="10">
        <v>52.6</v>
      </c>
      <c r="O465" s="52">
        <v>5.6</v>
      </c>
    </row>
    <row r="466" s="68" customFormat="1" ht="17" spans="1:15">
      <c r="A466" s="68" t="s">
        <v>24</v>
      </c>
      <c r="B466" s="3">
        <v>1</v>
      </c>
      <c r="C466" s="134">
        <v>1</v>
      </c>
      <c r="D466" s="134">
        <v>33</v>
      </c>
      <c r="E466" s="68">
        <v>129</v>
      </c>
      <c r="F466" s="135">
        <v>2.19</v>
      </c>
      <c r="G466" s="135">
        <v>82.6</v>
      </c>
      <c r="H466" s="6">
        <v>3</v>
      </c>
      <c r="I466" s="136">
        <f t="shared" si="17"/>
        <v>1.85769230769231</v>
      </c>
      <c r="J466" s="137" t="s">
        <v>43</v>
      </c>
      <c r="K466" s="138">
        <v>26</v>
      </c>
      <c r="L466" s="86">
        <v>0.61</v>
      </c>
      <c r="M466" s="86">
        <v>36.1</v>
      </c>
      <c r="N466" s="86">
        <v>59.5</v>
      </c>
      <c r="O466" s="88">
        <v>2.67</v>
      </c>
    </row>
    <row r="467" s="68" customFormat="1" ht="17" spans="1:15">
      <c r="A467" s="68" t="s">
        <v>24</v>
      </c>
      <c r="B467" s="3">
        <v>1</v>
      </c>
      <c r="C467" s="134">
        <v>0</v>
      </c>
      <c r="D467" s="134">
        <v>27</v>
      </c>
      <c r="E467" s="68">
        <v>128</v>
      </c>
      <c r="F467" s="135">
        <v>2.04</v>
      </c>
      <c r="G467" s="135">
        <v>91.7</v>
      </c>
      <c r="H467" s="6">
        <v>12</v>
      </c>
      <c r="I467" s="136">
        <f t="shared" si="17"/>
        <v>0.996296296296296</v>
      </c>
      <c r="J467" s="137" t="s">
        <v>44</v>
      </c>
      <c r="K467" s="138">
        <v>27</v>
      </c>
      <c r="L467" s="86">
        <v>1.2</v>
      </c>
      <c r="M467" s="10">
        <v>39.4</v>
      </c>
      <c r="N467" s="10">
        <v>32.6</v>
      </c>
      <c r="O467" s="52">
        <v>3.5</v>
      </c>
    </row>
    <row r="468" s="68" customFormat="1" ht="17" spans="1:15">
      <c r="A468" s="68" t="s">
        <v>24</v>
      </c>
      <c r="B468" s="3">
        <v>1</v>
      </c>
      <c r="C468" s="134">
        <v>1</v>
      </c>
      <c r="D468" s="134">
        <v>30</v>
      </c>
      <c r="E468" s="68">
        <v>125</v>
      </c>
      <c r="F468" s="135">
        <v>2</v>
      </c>
      <c r="G468" s="135">
        <v>150</v>
      </c>
      <c r="H468" s="6">
        <v>34</v>
      </c>
      <c r="I468" s="136">
        <f t="shared" si="17"/>
        <v>0.960714285714286</v>
      </c>
      <c r="J468" s="137" t="s">
        <v>44</v>
      </c>
      <c r="K468" s="138">
        <v>28</v>
      </c>
      <c r="L468" s="10">
        <v>2.21</v>
      </c>
      <c r="M468" s="10">
        <v>45.6</v>
      </c>
      <c r="N468" s="10">
        <v>30.4</v>
      </c>
      <c r="O468" s="10">
        <v>3.6</v>
      </c>
    </row>
    <row r="469" s="3" customFormat="1" spans="1:15">
      <c r="A469" s="68" t="s">
        <v>24</v>
      </c>
      <c r="B469" s="3">
        <v>1</v>
      </c>
      <c r="C469" s="92">
        <v>0</v>
      </c>
      <c r="D469" s="92">
        <v>45</v>
      </c>
      <c r="E469" s="3">
        <v>42.3</v>
      </c>
      <c r="F469" s="8">
        <v>2.106</v>
      </c>
      <c r="G469" s="8">
        <v>112.95</v>
      </c>
      <c r="H469" s="3">
        <v>54</v>
      </c>
      <c r="I469" s="136">
        <f t="shared" si="17"/>
        <v>0.2872</v>
      </c>
      <c r="J469" s="9">
        <v>323.1</v>
      </c>
      <c r="K469" s="9">
        <v>1125</v>
      </c>
      <c r="L469" s="10">
        <v>3.21</v>
      </c>
      <c r="M469" s="10">
        <v>30.685</v>
      </c>
      <c r="N469" s="10">
        <v>17.085</v>
      </c>
      <c r="O469" s="10">
        <v>6.63</v>
      </c>
    </row>
    <row r="470" s="3" customFormat="1" spans="1:15">
      <c r="A470" s="68" t="s">
        <v>24</v>
      </c>
      <c r="B470" s="1">
        <v>1</v>
      </c>
      <c r="C470" s="92">
        <v>0</v>
      </c>
      <c r="D470" s="92">
        <v>72</v>
      </c>
      <c r="E470" s="3">
        <v>70.2</v>
      </c>
      <c r="F470" s="8">
        <v>3.582</v>
      </c>
      <c r="G470" s="8">
        <v>249.3</v>
      </c>
      <c r="H470" s="3">
        <v>63</v>
      </c>
      <c r="I470" s="136">
        <f t="shared" ref="I470:I501" si="18">J470/K470</f>
        <v>0.127300613496933</v>
      </c>
      <c r="J470" s="9">
        <v>373.5</v>
      </c>
      <c r="K470" s="9">
        <v>2934</v>
      </c>
      <c r="L470" s="10">
        <v>4.21</v>
      </c>
      <c r="M470" s="10">
        <v>27.03</v>
      </c>
      <c r="N470" s="10">
        <v>23.205</v>
      </c>
      <c r="O470" s="10">
        <v>9.2395</v>
      </c>
    </row>
    <row r="471" s="3" customFormat="1" spans="1:15">
      <c r="A471" s="68" t="s">
        <v>24</v>
      </c>
      <c r="B471" s="3">
        <v>1</v>
      </c>
      <c r="C471" s="92">
        <v>1</v>
      </c>
      <c r="D471" s="92">
        <v>73</v>
      </c>
      <c r="E471" s="3">
        <v>57.6</v>
      </c>
      <c r="F471" s="8">
        <v>2.016</v>
      </c>
      <c r="G471" s="8">
        <v>77.814</v>
      </c>
      <c r="H471" s="3">
        <v>49.5</v>
      </c>
      <c r="I471" s="136">
        <f t="shared" si="18"/>
        <v>255.696202531646</v>
      </c>
      <c r="J471" s="9">
        <v>9090</v>
      </c>
      <c r="K471" s="9">
        <v>35.55</v>
      </c>
      <c r="L471" s="10">
        <v>5.21</v>
      </c>
      <c r="M471" s="10">
        <v>19.21</v>
      </c>
      <c r="N471" s="10">
        <v>74.885</v>
      </c>
      <c r="O471" s="10">
        <v>4.76</v>
      </c>
    </row>
    <row r="472" s="3" customFormat="1" spans="1:15">
      <c r="A472" s="68" t="s">
        <v>24</v>
      </c>
      <c r="B472" s="1">
        <v>1</v>
      </c>
      <c r="C472" s="92">
        <v>1</v>
      </c>
      <c r="D472" s="92">
        <v>74</v>
      </c>
      <c r="E472" s="3">
        <v>81.9</v>
      </c>
      <c r="F472" s="8">
        <v>2.052</v>
      </c>
      <c r="G472" s="8">
        <v>100.8</v>
      </c>
      <c r="H472" s="3">
        <v>54</v>
      </c>
      <c r="I472" s="136">
        <f t="shared" si="18"/>
        <v>3.46067415730337</v>
      </c>
      <c r="J472" s="9">
        <v>277.2</v>
      </c>
      <c r="K472" s="9">
        <v>80.1</v>
      </c>
      <c r="L472" s="10">
        <v>5.5</v>
      </c>
      <c r="M472" s="10">
        <v>30.855</v>
      </c>
      <c r="N472" s="10">
        <v>39.525</v>
      </c>
      <c r="O472" s="10">
        <v>2.227</v>
      </c>
    </row>
    <row r="473" s="3" customFormat="1" spans="1:15">
      <c r="A473" s="68" t="s">
        <v>24</v>
      </c>
      <c r="B473" s="3">
        <v>1</v>
      </c>
      <c r="C473" s="92">
        <v>0</v>
      </c>
      <c r="D473" s="92">
        <v>78</v>
      </c>
      <c r="E473" s="3">
        <v>49.5</v>
      </c>
      <c r="F473" s="8">
        <v>1.863</v>
      </c>
      <c r="G473" s="8">
        <v>47.79</v>
      </c>
      <c r="H473" s="3">
        <v>141.3</v>
      </c>
      <c r="I473" s="136">
        <f t="shared" si="18"/>
        <v>0.213419913419913</v>
      </c>
      <c r="J473" s="9">
        <v>443.7</v>
      </c>
      <c r="K473" s="9">
        <v>2079</v>
      </c>
      <c r="L473" s="10">
        <v>6.5</v>
      </c>
      <c r="M473" s="10">
        <v>28.22</v>
      </c>
      <c r="N473" s="10">
        <v>34</v>
      </c>
      <c r="O473" s="10">
        <v>6.885</v>
      </c>
    </row>
    <row r="474" s="3" customFormat="1" spans="1:15">
      <c r="A474" s="68" t="s">
        <v>24</v>
      </c>
      <c r="B474" s="1">
        <v>1</v>
      </c>
      <c r="C474" s="92">
        <v>1</v>
      </c>
      <c r="D474" s="92">
        <v>60</v>
      </c>
      <c r="E474" s="3">
        <v>98.1</v>
      </c>
      <c r="F474" s="8">
        <v>1.8</v>
      </c>
      <c r="G474" s="8">
        <v>43.497</v>
      </c>
      <c r="H474" s="3">
        <v>40.5</v>
      </c>
      <c r="I474" s="136">
        <f t="shared" si="18"/>
        <v>27.3913043478261</v>
      </c>
      <c r="J474" s="9">
        <v>3402</v>
      </c>
      <c r="K474" s="9">
        <v>124.2</v>
      </c>
      <c r="L474" s="10">
        <v>7.5</v>
      </c>
      <c r="M474" s="10">
        <v>36.975</v>
      </c>
      <c r="N474" s="10">
        <v>38.165</v>
      </c>
      <c r="O474" s="10">
        <v>2.074</v>
      </c>
    </row>
    <row r="475" s="3" customFormat="1" spans="1:15">
      <c r="A475" s="68" t="s">
        <v>24</v>
      </c>
      <c r="B475" s="3">
        <v>1</v>
      </c>
      <c r="C475" s="92">
        <v>0</v>
      </c>
      <c r="D475" s="92">
        <v>80</v>
      </c>
      <c r="E475" s="3">
        <v>0</v>
      </c>
      <c r="F475" s="8">
        <v>1.989</v>
      </c>
      <c r="G475" s="8">
        <v>72.9</v>
      </c>
      <c r="H475" s="3">
        <v>31.5</v>
      </c>
      <c r="I475" s="136">
        <f t="shared" si="18"/>
        <v>0.0666666666666667</v>
      </c>
      <c r="J475" s="9">
        <v>27</v>
      </c>
      <c r="K475" s="9">
        <v>405</v>
      </c>
      <c r="L475" s="10">
        <v>8.5</v>
      </c>
      <c r="M475" s="10">
        <v>19.72</v>
      </c>
      <c r="N475" s="10">
        <v>68</v>
      </c>
      <c r="O475" s="10">
        <v>4.76</v>
      </c>
    </row>
    <row r="476" s="3" customFormat="1" spans="1:15">
      <c r="A476" s="68" t="s">
        <v>24</v>
      </c>
      <c r="B476" s="1">
        <v>1</v>
      </c>
      <c r="C476" s="92">
        <v>1</v>
      </c>
      <c r="D476" s="92">
        <v>66</v>
      </c>
      <c r="E476" s="3">
        <v>60.3</v>
      </c>
      <c r="F476" s="8">
        <v>2.502</v>
      </c>
      <c r="G476" s="8">
        <v>116.1</v>
      </c>
      <c r="H476" s="3">
        <v>18</v>
      </c>
      <c r="I476" s="136">
        <f t="shared" si="18"/>
        <v>79.3322734499205</v>
      </c>
      <c r="J476" s="9">
        <v>4491</v>
      </c>
      <c r="K476" s="9">
        <v>56.61</v>
      </c>
      <c r="L476" s="10">
        <v>9.5</v>
      </c>
      <c r="M476" s="10">
        <v>23.715</v>
      </c>
      <c r="N476" s="10">
        <v>71.4</v>
      </c>
      <c r="O476" s="10">
        <v>9.095</v>
      </c>
    </row>
    <row r="477" s="3" customFormat="1" spans="1:15">
      <c r="A477" s="68" t="s">
        <v>24</v>
      </c>
      <c r="B477" s="3">
        <v>1</v>
      </c>
      <c r="C477" s="92">
        <v>1</v>
      </c>
      <c r="D477" s="92">
        <v>76</v>
      </c>
      <c r="E477" s="3">
        <v>99.9</v>
      </c>
      <c r="F477" s="8">
        <v>2.124</v>
      </c>
      <c r="G477" s="8">
        <v>121.5</v>
      </c>
      <c r="H477" s="3">
        <v>108</v>
      </c>
      <c r="I477" s="136">
        <f t="shared" si="18"/>
        <v>2.43288590604027</v>
      </c>
      <c r="J477" s="9">
        <v>652.5</v>
      </c>
      <c r="K477" s="9">
        <v>268.2</v>
      </c>
      <c r="L477" s="10">
        <v>10.5</v>
      </c>
      <c r="M477" s="10">
        <v>24.225</v>
      </c>
      <c r="N477" s="10">
        <v>47.26</v>
      </c>
      <c r="O477" s="10">
        <v>8.16</v>
      </c>
    </row>
    <row r="478" s="3" customFormat="1" spans="1:15">
      <c r="A478" s="68" t="s">
        <v>24</v>
      </c>
      <c r="B478" s="1">
        <v>1</v>
      </c>
      <c r="C478" s="92">
        <v>0</v>
      </c>
      <c r="D478" s="92">
        <v>62</v>
      </c>
      <c r="E478" s="3">
        <v>68.4</v>
      </c>
      <c r="F478" s="8">
        <v>1.962</v>
      </c>
      <c r="G478" s="8">
        <v>99.81</v>
      </c>
      <c r="H478" s="3">
        <v>139.5</v>
      </c>
      <c r="I478" s="136">
        <f t="shared" si="18"/>
        <v>0.0311475409836066</v>
      </c>
      <c r="J478" s="9">
        <v>85.5</v>
      </c>
      <c r="K478" s="9">
        <v>2745</v>
      </c>
      <c r="L478" s="10">
        <v>11.5</v>
      </c>
      <c r="M478" s="10">
        <v>23.715</v>
      </c>
      <c r="N478" s="10">
        <v>48.705</v>
      </c>
      <c r="O478" s="10">
        <v>3.825</v>
      </c>
    </row>
    <row r="479" s="3" customFormat="1" spans="1:15">
      <c r="A479" s="68" t="s">
        <v>24</v>
      </c>
      <c r="B479" s="3">
        <v>1</v>
      </c>
      <c r="C479" s="92">
        <v>1</v>
      </c>
      <c r="D479" s="92">
        <v>64</v>
      </c>
      <c r="E479" s="3">
        <v>82.8</v>
      </c>
      <c r="F479" s="8">
        <v>1.971</v>
      </c>
      <c r="G479" s="8">
        <v>162</v>
      </c>
      <c r="H479" s="3">
        <v>9.9</v>
      </c>
      <c r="I479" s="136">
        <f t="shared" si="18"/>
        <v>0.29</v>
      </c>
      <c r="J479" s="9">
        <v>78.3</v>
      </c>
      <c r="K479" s="9">
        <v>270</v>
      </c>
      <c r="L479" s="10">
        <v>12.5</v>
      </c>
      <c r="M479" s="10">
        <v>32.3</v>
      </c>
      <c r="N479" s="10">
        <v>42.67</v>
      </c>
      <c r="O479" s="10">
        <v>13.6</v>
      </c>
    </row>
    <row r="480" s="3" customFormat="1" spans="1:15">
      <c r="A480" s="68" t="s">
        <v>24</v>
      </c>
      <c r="B480" s="1">
        <v>1</v>
      </c>
      <c r="C480" s="92">
        <v>1</v>
      </c>
      <c r="D480" s="92">
        <v>58</v>
      </c>
      <c r="E480" s="3">
        <v>59.4</v>
      </c>
      <c r="F480" s="8">
        <v>1.881</v>
      </c>
      <c r="G480" s="8">
        <v>165.726</v>
      </c>
      <c r="H480" s="3">
        <v>13.5</v>
      </c>
      <c r="I480" s="136">
        <f t="shared" si="18"/>
        <v>0.00457971014492754</v>
      </c>
      <c r="J480" s="9">
        <v>56.88</v>
      </c>
      <c r="K480" s="9">
        <v>12420</v>
      </c>
      <c r="L480" s="10">
        <v>13.5</v>
      </c>
      <c r="M480" s="10">
        <v>18.02</v>
      </c>
      <c r="N480" s="10">
        <v>84.49</v>
      </c>
      <c r="O480" s="10">
        <v>9.4435</v>
      </c>
    </row>
    <row r="481" s="3" customFormat="1" spans="1:15">
      <c r="A481" s="68" t="s">
        <v>24</v>
      </c>
      <c r="B481" s="3">
        <v>1</v>
      </c>
      <c r="C481" s="92">
        <v>0</v>
      </c>
      <c r="D481" s="92">
        <v>78</v>
      </c>
      <c r="E481" s="3">
        <v>44.1</v>
      </c>
      <c r="F481" s="8">
        <v>1.863</v>
      </c>
      <c r="G481" s="8">
        <v>47.817</v>
      </c>
      <c r="H481" s="3">
        <v>141.3</v>
      </c>
      <c r="I481" s="136">
        <f t="shared" si="18"/>
        <v>0.213419913419913</v>
      </c>
      <c r="J481" s="9">
        <v>443.7</v>
      </c>
      <c r="K481" s="9">
        <v>2079</v>
      </c>
      <c r="L481" s="10">
        <v>14.5</v>
      </c>
      <c r="M481" s="10">
        <v>24.395</v>
      </c>
      <c r="N481" s="10">
        <v>24.31</v>
      </c>
      <c r="O481" s="10">
        <v>3.825</v>
      </c>
    </row>
    <row r="482" s="3" customFormat="1" spans="1:15">
      <c r="A482" s="68" t="s">
        <v>24</v>
      </c>
      <c r="B482" s="1">
        <v>1</v>
      </c>
      <c r="C482" s="92">
        <v>1</v>
      </c>
      <c r="D482" s="92">
        <v>47</v>
      </c>
      <c r="E482" s="3">
        <v>89.1</v>
      </c>
      <c r="F482" s="8">
        <v>1.809</v>
      </c>
      <c r="G482" s="8">
        <v>64.845</v>
      </c>
      <c r="H482" s="3">
        <v>13.5</v>
      </c>
      <c r="I482" s="136">
        <f t="shared" si="18"/>
        <v>808</v>
      </c>
      <c r="J482" s="9">
        <v>3636</v>
      </c>
      <c r="K482" s="9">
        <v>4.5</v>
      </c>
      <c r="L482" s="10">
        <v>15.5</v>
      </c>
      <c r="M482" s="10">
        <v>29.155</v>
      </c>
      <c r="N482" s="10">
        <v>18.955</v>
      </c>
      <c r="O482" s="10">
        <v>6.1795</v>
      </c>
    </row>
    <row r="483" s="3" customFormat="1" spans="1:15">
      <c r="A483" s="68" t="s">
        <v>24</v>
      </c>
      <c r="B483" s="3">
        <v>1</v>
      </c>
      <c r="C483" s="92">
        <v>0</v>
      </c>
      <c r="D483" s="92">
        <v>71</v>
      </c>
      <c r="E483" s="3">
        <v>115.2</v>
      </c>
      <c r="F483" s="8">
        <v>2.16</v>
      </c>
      <c r="G483" s="8">
        <v>53.613</v>
      </c>
      <c r="H483" s="3">
        <v>67.5</v>
      </c>
      <c r="I483" s="136">
        <f t="shared" si="18"/>
        <v>0.118528610354223</v>
      </c>
      <c r="J483" s="9">
        <v>391.5</v>
      </c>
      <c r="K483" s="9">
        <v>3303</v>
      </c>
      <c r="L483" s="10">
        <v>16.5</v>
      </c>
      <c r="M483" s="10">
        <v>27.88</v>
      </c>
      <c r="N483" s="10">
        <v>24.65</v>
      </c>
      <c r="O483" s="10">
        <v>2.0145</v>
      </c>
    </row>
    <row r="484" s="3" customFormat="1" spans="1:15">
      <c r="A484" s="68" t="s">
        <v>24</v>
      </c>
      <c r="B484" s="1">
        <v>1</v>
      </c>
      <c r="C484" s="92">
        <v>0</v>
      </c>
      <c r="D484" s="92">
        <v>84</v>
      </c>
      <c r="E484" s="3">
        <v>109.8</v>
      </c>
      <c r="F484" s="8">
        <v>2.052</v>
      </c>
      <c r="G484" s="8">
        <v>102.6</v>
      </c>
      <c r="H484" s="3">
        <v>30.6</v>
      </c>
      <c r="I484" s="136">
        <f t="shared" si="18"/>
        <v>0.0846153846153846</v>
      </c>
      <c r="J484" s="9">
        <v>267.3</v>
      </c>
      <c r="K484" s="9">
        <v>3159</v>
      </c>
      <c r="L484" s="10">
        <v>17.5</v>
      </c>
      <c r="M484" s="10">
        <v>32.045</v>
      </c>
      <c r="N484" s="10">
        <v>41.395</v>
      </c>
      <c r="O484" s="10">
        <v>5.3125</v>
      </c>
    </row>
    <row r="485" s="3" customFormat="1" spans="1:15">
      <c r="A485" s="68" t="s">
        <v>24</v>
      </c>
      <c r="B485" s="3">
        <v>1</v>
      </c>
      <c r="C485" s="92">
        <v>1</v>
      </c>
      <c r="D485" s="92">
        <v>75</v>
      </c>
      <c r="E485" s="3">
        <v>88.2</v>
      </c>
      <c r="F485" s="8">
        <v>1.746</v>
      </c>
      <c r="G485" s="8">
        <v>50.058</v>
      </c>
      <c r="H485" s="3">
        <v>24.3</v>
      </c>
      <c r="I485" s="136">
        <f t="shared" si="18"/>
        <v>0.211462450592885</v>
      </c>
      <c r="J485" s="9">
        <v>481.5</v>
      </c>
      <c r="K485" s="9">
        <v>2277</v>
      </c>
      <c r="L485" s="10">
        <v>18.5</v>
      </c>
      <c r="M485" s="10">
        <v>21.25</v>
      </c>
      <c r="N485" s="10">
        <v>38.93</v>
      </c>
      <c r="O485" s="10">
        <v>1.785</v>
      </c>
    </row>
    <row r="486" s="3" customFormat="1" spans="1:15">
      <c r="A486" s="68" t="s">
        <v>24</v>
      </c>
      <c r="B486" s="1">
        <v>1</v>
      </c>
      <c r="C486" s="92">
        <v>1</v>
      </c>
      <c r="D486" s="92">
        <v>80</v>
      </c>
      <c r="E486" s="3">
        <v>75.6</v>
      </c>
      <c r="F486" s="8">
        <v>1.899</v>
      </c>
      <c r="G486" s="8">
        <v>104.31</v>
      </c>
      <c r="H486" s="3">
        <v>36</v>
      </c>
      <c r="I486" s="136">
        <f t="shared" si="18"/>
        <v>0.293274678397654</v>
      </c>
      <c r="J486" s="9">
        <v>792</v>
      </c>
      <c r="K486" s="9">
        <v>2700.54</v>
      </c>
      <c r="L486" s="10">
        <v>19.5</v>
      </c>
      <c r="M486" s="10">
        <v>33.83</v>
      </c>
      <c r="N486" s="10">
        <v>19.89</v>
      </c>
      <c r="O486" s="10">
        <v>4.165</v>
      </c>
    </row>
    <row r="487" s="3" customFormat="1" spans="1:15">
      <c r="A487" s="68" t="s">
        <v>24</v>
      </c>
      <c r="B487" s="3">
        <v>1</v>
      </c>
      <c r="C487" s="92">
        <v>0</v>
      </c>
      <c r="D487" s="92">
        <v>76</v>
      </c>
      <c r="E487" s="3">
        <v>71.1</v>
      </c>
      <c r="F487" s="8">
        <v>2.034</v>
      </c>
      <c r="G487" s="8">
        <v>644.4</v>
      </c>
      <c r="H487" s="3">
        <v>20.7</v>
      </c>
      <c r="I487" s="136">
        <f t="shared" si="18"/>
        <v>0.00569230769230769</v>
      </c>
      <c r="J487" s="9">
        <v>1.665</v>
      </c>
      <c r="K487" s="9">
        <v>292.5</v>
      </c>
      <c r="L487" s="10">
        <v>20.5</v>
      </c>
      <c r="M487" s="10">
        <v>30.77</v>
      </c>
      <c r="N487" s="10">
        <v>15.3</v>
      </c>
      <c r="O487" s="10">
        <v>12.75</v>
      </c>
    </row>
    <row r="488" s="3" customFormat="1" spans="1:15">
      <c r="A488" s="68" t="s">
        <v>24</v>
      </c>
      <c r="B488" s="1">
        <v>1</v>
      </c>
      <c r="C488" s="92">
        <v>0</v>
      </c>
      <c r="D488" s="92">
        <v>76</v>
      </c>
      <c r="E488" s="3">
        <v>73.8</v>
      </c>
      <c r="F488" s="8">
        <v>2.034</v>
      </c>
      <c r="G488" s="8">
        <v>408.15</v>
      </c>
      <c r="H488" s="3">
        <v>50.4</v>
      </c>
      <c r="I488" s="136">
        <f t="shared" si="18"/>
        <v>0.28804347826087</v>
      </c>
      <c r="J488" s="9">
        <v>238.5</v>
      </c>
      <c r="K488" s="9">
        <v>828</v>
      </c>
      <c r="L488" s="10">
        <v>21.5</v>
      </c>
      <c r="M488" s="10">
        <v>41.735</v>
      </c>
      <c r="N488" s="10">
        <v>18.785</v>
      </c>
      <c r="O488" s="10">
        <v>12.75</v>
      </c>
    </row>
    <row r="489" s="3" customFormat="1" spans="1:15">
      <c r="A489" s="68" t="s">
        <v>24</v>
      </c>
      <c r="B489" s="3">
        <v>1</v>
      </c>
      <c r="C489" s="92">
        <v>0</v>
      </c>
      <c r="D489" s="92">
        <v>73</v>
      </c>
      <c r="E489" s="3">
        <v>62.1</v>
      </c>
      <c r="F489" s="8">
        <v>1.647</v>
      </c>
      <c r="G489" s="8">
        <v>60.129</v>
      </c>
      <c r="H489" s="3">
        <v>54</v>
      </c>
      <c r="I489" s="136">
        <f t="shared" si="18"/>
        <v>126</v>
      </c>
      <c r="J489" s="9">
        <v>567</v>
      </c>
      <c r="K489" s="9">
        <v>4.5</v>
      </c>
      <c r="L489" s="10">
        <v>22.5</v>
      </c>
      <c r="M489" s="10">
        <v>10.455</v>
      </c>
      <c r="N489" s="10">
        <v>86.7</v>
      </c>
      <c r="O489" s="10">
        <v>27.88</v>
      </c>
    </row>
    <row r="490" s="3" customFormat="1" spans="1:15">
      <c r="A490" s="68" t="s">
        <v>24</v>
      </c>
      <c r="B490" s="1">
        <v>1</v>
      </c>
      <c r="C490" s="92">
        <v>0</v>
      </c>
      <c r="D490" s="92">
        <v>90</v>
      </c>
      <c r="E490" s="3">
        <v>79.2</v>
      </c>
      <c r="F490" s="8">
        <v>1.629</v>
      </c>
      <c r="G490" s="8">
        <v>51.021</v>
      </c>
      <c r="H490" s="3">
        <v>40.5</v>
      </c>
      <c r="I490" s="136">
        <f t="shared" si="18"/>
        <v>16.1318051575931</v>
      </c>
      <c r="J490" s="9">
        <v>5067</v>
      </c>
      <c r="K490" s="9">
        <v>314.1</v>
      </c>
      <c r="L490" s="10">
        <v>23.5</v>
      </c>
      <c r="M490" s="10">
        <v>16.405</v>
      </c>
      <c r="N490" s="10">
        <v>42.415</v>
      </c>
      <c r="O490" s="10">
        <v>7.6245</v>
      </c>
    </row>
    <row r="491" s="3" customFormat="1" spans="1:15">
      <c r="A491" s="68" t="s">
        <v>24</v>
      </c>
      <c r="B491" s="3">
        <v>1</v>
      </c>
      <c r="C491" s="92">
        <v>0</v>
      </c>
      <c r="D491" s="92">
        <v>69</v>
      </c>
      <c r="E491" s="3">
        <v>126.9</v>
      </c>
      <c r="F491" s="8">
        <v>2.016</v>
      </c>
      <c r="G491" s="8">
        <v>64.152</v>
      </c>
      <c r="H491" s="3">
        <v>60.3</v>
      </c>
      <c r="I491" s="136">
        <f t="shared" si="18"/>
        <v>5.33482142857143</v>
      </c>
      <c r="J491" s="9">
        <v>2151</v>
      </c>
      <c r="K491" s="9">
        <v>403.2</v>
      </c>
      <c r="L491" s="10">
        <v>24.5</v>
      </c>
      <c r="M491" s="10">
        <v>36.55</v>
      </c>
      <c r="N491" s="10">
        <v>21.675</v>
      </c>
      <c r="O491" s="10">
        <v>1.5725</v>
      </c>
    </row>
    <row r="492" s="3" customFormat="1" spans="1:15">
      <c r="A492" s="68" t="s">
        <v>24</v>
      </c>
      <c r="B492" s="1">
        <v>1</v>
      </c>
      <c r="C492" s="92">
        <v>0</v>
      </c>
      <c r="D492" s="92">
        <v>71</v>
      </c>
      <c r="E492" s="3">
        <v>73.8</v>
      </c>
      <c r="F492" s="8">
        <v>1.827</v>
      </c>
      <c r="G492" s="8">
        <v>72.054</v>
      </c>
      <c r="H492" s="3">
        <v>31.5</v>
      </c>
      <c r="I492" s="136">
        <f t="shared" si="18"/>
        <v>0.231840796019901</v>
      </c>
      <c r="J492" s="9">
        <v>419.4</v>
      </c>
      <c r="K492" s="9">
        <v>1809</v>
      </c>
      <c r="L492" s="10">
        <v>25.5</v>
      </c>
      <c r="M492" s="10">
        <v>25.16</v>
      </c>
      <c r="N492" s="10">
        <v>42.5</v>
      </c>
      <c r="O492" s="10">
        <v>3.6295</v>
      </c>
    </row>
    <row r="493" s="3" customFormat="1" spans="1:15">
      <c r="A493" s="68" t="s">
        <v>24</v>
      </c>
      <c r="B493" s="3">
        <v>1</v>
      </c>
      <c r="C493" s="92">
        <v>1</v>
      </c>
      <c r="D493" s="92">
        <v>64</v>
      </c>
      <c r="E493" s="3">
        <v>73.8</v>
      </c>
      <c r="F493" s="8">
        <v>2.502</v>
      </c>
      <c r="G493" s="8">
        <v>70.497</v>
      </c>
      <c r="H493" s="3">
        <v>125.1</v>
      </c>
      <c r="I493" s="136">
        <f t="shared" si="18"/>
        <v>104.58452722063</v>
      </c>
      <c r="J493" s="9">
        <v>6570</v>
      </c>
      <c r="K493" s="9">
        <v>62.82</v>
      </c>
      <c r="L493" s="10">
        <v>26.5</v>
      </c>
      <c r="M493" s="10">
        <v>25.925</v>
      </c>
      <c r="N493" s="10">
        <v>51.17</v>
      </c>
      <c r="O493" s="10">
        <v>3.791</v>
      </c>
    </row>
    <row r="494" s="3" customFormat="1" spans="1:15">
      <c r="A494" s="68" t="s">
        <v>24</v>
      </c>
      <c r="B494" s="1">
        <v>1</v>
      </c>
      <c r="C494" s="92">
        <v>0</v>
      </c>
      <c r="D494" s="92">
        <v>83</v>
      </c>
      <c r="E494" s="3">
        <v>97.2</v>
      </c>
      <c r="F494" s="8">
        <v>2.052</v>
      </c>
      <c r="G494" s="8">
        <v>50.04</v>
      </c>
      <c r="H494" s="3">
        <v>58.5</v>
      </c>
      <c r="I494" s="136">
        <f t="shared" si="18"/>
        <v>23.3870967741935</v>
      </c>
      <c r="J494" s="9">
        <v>261</v>
      </c>
      <c r="K494" s="9">
        <v>11.16</v>
      </c>
      <c r="L494" s="10">
        <v>27.5</v>
      </c>
      <c r="M494" s="10">
        <v>30.345</v>
      </c>
      <c r="N494" s="10">
        <v>22.44</v>
      </c>
      <c r="O494" s="10">
        <v>3.315</v>
      </c>
    </row>
    <row r="495" s="3" customFormat="1" spans="1:15">
      <c r="A495" s="68" t="s">
        <v>24</v>
      </c>
      <c r="B495" s="3">
        <v>1</v>
      </c>
      <c r="C495" s="92">
        <v>1</v>
      </c>
      <c r="D495" s="92">
        <v>86</v>
      </c>
      <c r="E495" s="3">
        <v>86.4</v>
      </c>
      <c r="F495" s="8">
        <v>2.196</v>
      </c>
      <c r="G495" s="8">
        <v>63.765</v>
      </c>
      <c r="H495" s="3">
        <v>9</v>
      </c>
      <c r="I495" s="136">
        <f t="shared" si="18"/>
        <v>1.91201353637902</v>
      </c>
      <c r="J495" s="9">
        <v>1017</v>
      </c>
      <c r="K495" s="9">
        <v>531.9</v>
      </c>
      <c r="L495" s="10">
        <v>28.5</v>
      </c>
      <c r="M495" s="10">
        <v>29.835</v>
      </c>
      <c r="N495" s="10">
        <v>22.95</v>
      </c>
      <c r="O495" s="10">
        <v>1.921</v>
      </c>
    </row>
    <row r="496" s="3" customFormat="1" spans="1:15">
      <c r="A496" s="68" t="s">
        <v>24</v>
      </c>
      <c r="B496" s="1">
        <v>1</v>
      </c>
      <c r="C496" s="92">
        <v>0</v>
      </c>
      <c r="D496" s="92">
        <v>75</v>
      </c>
      <c r="E496" s="3">
        <v>116.1</v>
      </c>
      <c r="F496" s="8">
        <v>1.926</v>
      </c>
      <c r="G496" s="8">
        <v>37.836</v>
      </c>
      <c r="H496" s="3">
        <v>126</v>
      </c>
      <c r="I496" s="136">
        <f t="shared" si="18"/>
        <v>0.13970223325062</v>
      </c>
      <c r="J496" s="9">
        <v>506.7</v>
      </c>
      <c r="K496" s="9">
        <v>3627</v>
      </c>
      <c r="L496" s="10">
        <v>29.5</v>
      </c>
      <c r="M496" s="10">
        <v>16.065</v>
      </c>
      <c r="N496" s="10">
        <v>17.765</v>
      </c>
      <c r="O496" s="10">
        <v>1.8955</v>
      </c>
    </row>
    <row r="497" s="3" customFormat="1" spans="1:15">
      <c r="A497" s="68" t="s">
        <v>24</v>
      </c>
      <c r="B497" s="3">
        <v>1</v>
      </c>
      <c r="C497" s="92">
        <v>0</v>
      </c>
      <c r="D497" s="92">
        <v>81</v>
      </c>
      <c r="E497" s="3">
        <v>49.5</v>
      </c>
      <c r="F497" s="8">
        <v>2.214</v>
      </c>
      <c r="G497" s="8">
        <v>199.458</v>
      </c>
      <c r="H497" s="3">
        <v>63</v>
      </c>
      <c r="I497" s="136">
        <f t="shared" si="18"/>
        <v>39.9540757749713</v>
      </c>
      <c r="J497" s="9">
        <v>3132</v>
      </c>
      <c r="K497" s="9">
        <v>78.39</v>
      </c>
      <c r="L497" s="10">
        <v>30.5</v>
      </c>
      <c r="M497" s="10">
        <v>16.575</v>
      </c>
      <c r="N497" s="10">
        <v>17.425</v>
      </c>
      <c r="O497" s="10">
        <v>3.825</v>
      </c>
    </row>
    <row r="498" s="3" customFormat="1" spans="1:15">
      <c r="A498" s="68" t="s">
        <v>24</v>
      </c>
      <c r="B498" s="1">
        <v>1</v>
      </c>
      <c r="C498" s="92">
        <v>1</v>
      </c>
      <c r="D498" s="92">
        <v>57</v>
      </c>
      <c r="E498" s="3">
        <v>116.1</v>
      </c>
      <c r="F498" s="8">
        <v>1.917</v>
      </c>
      <c r="G498" s="8">
        <v>58.644</v>
      </c>
      <c r="H498" s="3">
        <v>8.1</v>
      </c>
      <c r="I498" s="136">
        <f t="shared" si="18"/>
        <v>4.29347826086957</v>
      </c>
      <c r="J498" s="9">
        <v>1422</v>
      </c>
      <c r="K498" s="9">
        <v>331.2</v>
      </c>
      <c r="L498" s="10">
        <v>31.5</v>
      </c>
      <c r="M498" s="10">
        <v>33.235</v>
      </c>
      <c r="N498" s="10">
        <v>34.17</v>
      </c>
      <c r="O498" s="10">
        <v>1.3685</v>
      </c>
    </row>
    <row r="499" s="3" customFormat="1" spans="1:15">
      <c r="A499" s="68" t="s">
        <v>24</v>
      </c>
      <c r="B499" s="3">
        <v>1</v>
      </c>
      <c r="C499" s="92">
        <v>0</v>
      </c>
      <c r="D499" s="92">
        <v>85</v>
      </c>
      <c r="E499" s="3">
        <v>65.7</v>
      </c>
      <c r="F499" s="8">
        <v>2.016</v>
      </c>
      <c r="G499" s="8">
        <v>50.058</v>
      </c>
      <c r="H499" s="3">
        <v>40.5</v>
      </c>
      <c r="I499" s="136">
        <f t="shared" si="18"/>
        <v>102.523240371846</v>
      </c>
      <c r="J499" s="9">
        <v>6948</v>
      </c>
      <c r="K499" s="9">
        <v>67.77</v>
      </c>
      <c r="L499" s="10">
        <v>32.5</v>
      </c>
      <c r="M499" s="10">
        <v>19.465</v>
      </c>
      <c r="N499" s="10">
        <v>63.155</v>
      </c>
      <c r="O499" s="10">
        <v>8.823</v>
      </c>
    </row>
    <row r="500" s="3" customFormat="1" spans="1:15">
      <c r="A500" s="68" t="s">
        <v>24</v>
      </c>
      <c r="B500" s="1">
        <v>1</v>
      </c>
      <c r="C500" s="92">
        <v>1</v>
      </c>
      <c r="D500" s="92">
        <v>91</v>
      </c>
      <c r="E500" s="3">
        <v>100.8</v>
      </c>
      <c r="F500" s="8">
        <v>2.16</v>
      </c>
      <c r="G500" s="8">
        <v>89.919</v>
      </c>
      <c r="H500" s="3">
        <v>36</v>
      </c>
      <c r="I500" s="136">
        <f t="shared" si="18"/>
        <v>0.412751677852349</v>
      </c>
      <c r="J500" s="9">
        <v>553.5</v>
      </c>
      <c r="K500" s="9">
        <v>1341</v>
      </c>
      <c r="L500" s="10">
        <v>33.5</v>
      </c>
      <c r="M500" s="10">
        <v>31.705</v>
      </c>
      <c r="N500" s="10">
        <v>29.325</v>
      </c>
      <c r="O500" s="10">
        <v>3.7995</v>
      </c>
    </row>
    <row r="501" s="3" customFormat="1" spans="1:15">
      <c r="A501" s="68" t="s">
        <v>24</v>
      </c>
      <c r="B501" s="3">
        <v>1</v>
      </c>
      <c r="C501" s="92">
        <v>1</v>
      </c>
      <c r="D501" s="92">
        <v>81</v>
      </c>
      <c r="E501" s="3">
        <v>72</v>
      </c>
      <c r="F501" s="8">
        <v>1.593</v>
      </c>
      <c r="G501" s="8">
        <v>45.666</v>
      </c>
      <c r="H501" s="3">
        <v>35.1</v>
      </c>
      <c r="I501" s="136">
        <f t="shared" si="18"/>
        <v>10.1086956521739</v>
      </c>
      <c r="J501" s="9">
        <v>1674</v>
      </c>
      <c r="K501" s="9">
        <v>165.6</v>
      </c>
      <c r="L501" s="10">
        <v>34.5</v>
      </c>
      <c r="M501" s="10">
        <v>22.185</v>
      </c>
      <c r="N501" s="10">
        <v>24.055</v>
      </c>
      <c r="O501" s="10">
        <v>2.5245</v>
      </c>
    </row>
    <row r="502" s="3" customFormat="1" spans="1:15">
      <c r="A502" s="68" t="s">
        <v>24</v>
      </c>
      <c r="B502" s="1">
        <v>1</v>
      </c>
      <c r="C502" s="92">
        <v>1</v>
      </c>
      <c r="D502" s="92">
        <v>76</v>
      </c>
      <c r="E502" s="3">
        <v>97.2</v>
      </c>
      <c r="F502" s="8">
        <v>2.061</v>
      </c>
      <c r="G502" s="8">
        <v>100.278</v>
      </c>
      <c r="H502" s="3">
        <v>49.5</v>
      </c>
      <c r="I502" s="136">
        <f t="shared" ref="I502:I540" si="19">J502/K502</f>
        <v>0.125373134328358</v>
      </c>
      <c r="J502" s="9">
        <v>226.8</v>
      </c>
      <c r="K502" s="9">
        <v>1809</v>
      </c>
      <c r="L502" s="10">
        <v>35.5</v>
      </c>
      <c r="M502" s="10">
        <v>33.065</v>
      </c>
      <c r="N502" s="10">
        <v>34.425</v>
      </c>
      <c r="O502" s="10">
        <v>5.95</v>
      </c>
    </row>
    <row r="503" s="3" customFormat="1" spans="1:15">
      <c r="A503" s="68" t="s">
        <v>24</v>
      </c>
      <c r="B503" s="3">
        <v>1</v>
      </c>
      <c r="C503" s="92">
        <v>1</v>
      </c>
      <c r="D503" s="92">
        <v>64</v>
      </c>
      <c r="E503" s="3">
        <v>128.7</v>
      </c>
      <c r="F503" s="8">
        <v>1.971</v>
      </c>
      <c r="G503" s="8">
        <v>58.5</v>
      </c>
      <c r="H503" s="3">
        <v>18</v>
      </c>
      <c r="I503" s="136">
        <f t="shared" si="19"/>
        <v>23.7430167597765</v>
      </c>
      <c r="J503" s="9">
        <v>3825</v>
      </c>
      <c r="K503" s="9">
        <v>161.1</v>
      </c>
      <c r="L503" s="10">
        <v>36.5</v>
      </c>
      <c r="M503" s="10">
        <v>34</v>
      </c>
      <c r="N503" s="10">
        <v>39.1</v>
      </c>
      <c r="O503" s="10">
        <v>1.938</v>
      </c>
    </row>
    <row r="504" s="3" customFormat="1" spans="1:15">
      <c r="A504" s="68" t="s">
        <v>24</v>
      </c>
      <c r="B504" s="1">
        <v>1</v>
      </c>
      <c r="C504" s="92">
        <v>1</v>
      </c>
      <c r="D504" s="92">
        <v>79</v>
      </c>
      <c r="E504" s="3">
        <v>97.2</v>
      </c>
      <c r="F504" s="8">
        <v>1.854</v>
      </c>
      <c r="G504" s="8">
        <v>55.296</v>
      </c>
      <c r="H504" s="3">
        <v>22.5</v>
      </c>
      <c r="I504" s="136">
        <f t="shared" si="19"/>
        <v>3.57142857142857</v>
      </c>
      <c r="J504" s="9">
        <v>2250</v>
      </c>
      <c r="K504" s="9">
        <v>630</v>
      </c>
      <c r="L504" s="10">
        <v>37.5</v>
      </c>
      <c r="M504" s="10">
        <v>23.885</v>
      </c>
      <c r="N504" s="10">
        <v>28.9</v>
      </c>
      <c r="O504" s="10">
        <v>4.1565</v>
      </c>
    </row>
    <row r="505" s="3" customFormat="1" spans="1:15">
      <c r="A505" s="68" t="s">
        <v>24</v>
      </c>
      <c r="B505" s="3">
        <v>1</v>
      </c>
      <c r="C505" s="92">
        <v>1</v>
      </c>
      <c r="D505" s="92">
        <v>79</v>
      </c>
      <c r="E505" s="3">
        <v>81.9</v>
      </c>
      <c r="F505" s="8">
        <v>1.935</v>
      </c>
      <c r="G505" s="8">
        <v>92.592</v>
      </c>
      <c r="H505" s="3">
        <v>27</v>
      </c>
      <c r="I505" s="136">
        <f t="shared" si="19"/>
        <v>3.55191256830601</v>
      </c>
      <c r="J505" s="9">
        <v>585</v>
      </c>
      <c r="K505" s="9">
        <v>164.7</v>
      </c>
      <c r="L505" s="10">
        <v>38.5</v>
      </c>
      <c r="M505" s="10">
        <v>33.49</v>
      </c>
      <c r="N505" s="10">
        <v>19.89</v>
      </c>
      <c r="O505" s="10">
        <v>4.3945</v>
      </c>
    </row>
    <row r="506" s="3" customFormat="1" spans="1:15">
      <c r="A506" s="68" t="s">
        <v>24</v>
      </c>
      <c r="B506" s="1">
        <v>1</v>
      </c>
      <c r="C506" s="92">
        <v>0</v>
      </c>
      <c r="D506" s="92">
        <v>12</v>
      </c>
      <c r="E506" s="3">
        <v>124.2</v>
      </c>
      <c r="F506" s="8">
        <v>2.241</v>
      </c>
      <c r="G506" s="8">
        <v>79.2</v>
      </c>
      <c r="H506" s="3">
        <v>7.2</v>
      </c>
      <c r="I506" s="136">
        <f t="shared" si="19"/>
        <v>0.0889423076923077</v>
      </c>
      <c r="J506" s="9">
        <v>1.665</v>
      </c>
      <c r="K506" s="9">
        <v>18.72</v>
      </c>
      <c r="L506" s="10">
        <v>39.5</v>
      </c>
      <c r="M506" s="10">
        <v>29.41</v>
      </c>
      <c r="N506" s="10">
        <v>22.95</v>
      </c>
      <c r="O506" s="10">
        <v>5.338</v>
      </c>
    </row>
    <row r="507" s="3" customFormat="1" spans="1:15">
      <c r="A507" s="68" t="s">
        <v>24</v>
      </c>
      <c r="B507" s="3">
        <v>1</v>
      </c>
      <c r="C507" s="92">
        <v>0</v>
      </c>
      <c r="D507" s="92">
        <v>74</v>
      </c>
      <c r="E507" s="3">
        <v>132.3</v>
      </c>
      <c r="F507" s="8">
        <v>1.818</v>
      </c>
      <c r="G507" s="8">
        <v>84.213</v>
      </c>
      <c r="H507" s="3">
        <v>31.5</v>
      </c>
      <c r="I507" s="136">
        <f t="shared" si="19"/>
        <v>271.666666666667</v>
      </c>
      <c r="J507" s="9">
        <v>7335</v>
      </c>
      <c r="K507" s="9">
        <v>27</v>
      </c>
      <c r="L507" s="10">
        <v>40.5</v>
      </c>
      <c r="M507" s="10">
        <v>28.39</v>
      </c>
      <c r="N507" s="10">
        <v>62.985</v>
      </c>
      <c r="O507" s="10">
        <v>6.222</v>
      </c>
    </row>
    <row r="508" s="3" customFormat="1" spans="1:15">
      <c r="A508" s="68" t="s">
        <v>24</v>
      </c>
      <c r="B508" s="1">
        <v>1</v>
      </c>
      <c r="C508" s="92">
        <v>1</v>
      </c>
      <c r="D508" s="92">
        <v>79</v>
      </c>
      <c r="E508" s="3">
        <v>76.5</v>
      </c>
      <c r="F508" s="8">
        <v>2.358</v>
      </c>
      <c r="G508" s="8">
        <v>74.772</v>
      </c>
      <c r="H508" s="3">
        <v>27</v>
      </c>
      <c r="I508" s="136">
        <f t="shared" si="19"/>
        <v>0.0452380952380952</v>
      </c>
      <c r="J508" s="9">
        <v>153.9</v>
      </c>
      <c r="K508" s="9">
        <v>3402</v>
      </c>
      <c r="L508" s="10">
        <v>41.5</v>
      </c>
      <c r="M508" s="10">
        <v>17.425</v>
      </c>
      <c r="N508" s="10">
        <v>74.035</v>
      </c>
      <c r="O508" s="10">
        <v>10.1235</v>
      </c>
    </row>
    <row r="509" s="3" customFormat="1" spans="1:15">
      <c r="A509" s="68" t="s">
        <v>24</v>
      </c>
      <c r="B509" s="3">
        <v>1</v>
      </c>
      <c r="C509" s="92">
        <v>1</v>
      </c>
      <c r="D509" s="92">
        <v>67</v>
      </c>
      <c r="E509" s="3">
        <v>104.4</v>
      </c>
      <c r="F509" s="8">
        <v>1.773</v>
      </c>
      <c r="G509" s="8">
        <v>94.149</v>
      </c>
      <c r="H509" s="3">
        <v>36</v>
      </c>
      <c r="I509" s="136">
        <f t="shared" si="19"/>
        <v>3.35</v>
      </c>
      <c r="J509" s="9">
        <v>603</v>
      </c>
      <c r="K509" s="9">
        <v>180</v>
      </c>
      <c r="L509" s="10">
        <v>42.5</v>
      </c>
      <c r="M509" s="10">
        <v>31.365</v>
      </c>
      <c r="N509" s="10">
        <v>16.32</v>
      </c>
      <c r="O509" s="10">
        <v>2.703</v>
      </c>
    </row>
    <row r="510" s="3" customFormat="1" spans="1:15">
      <c r="A510" s="68" t="s">
        <v>24</v>
      </c>
      <c r="B510" s="1">
        <v>1</v>
      </c>
      <c r="C510" s="92">
        <v>1</v>
      </c>
      <c r="D510" s="92">
        <v>73</v>
      </c>
      <c r="E510" s="3">
        <v>67.5</v>
      </c>
      <c r="F510" s="8">
        <v>1.998</v>
      </c>
      <c r="G510" s="8">
        <v>88.965</v>
      </c>
      <c r="H510" s="3">
        <v>34.2</v>
      </c>
      <c r="I510" s="136">
        <f t="shared" si="19"/>
        <v>0.085878962536023</v>
      </c>
      <c r="J510" s="9">
        <v>268.2</v>
      </c>
      <c r="K510" s="9">
        <v>3123</v>
      </c>
      <c r="L510" s="10">
        <v>43.5</v>
      </c>
      <c r="M510" s="10">
        <v>25.755</v>
      </c>
      <c r="N510" s="10">
        <v>48.875</v>
      </c>
      <c r="O510" s="10">
        <v>4.4455</v>
      </c>
    </row>
    <row r="511" s="3" customFormat="1" spans="1:15">
      <c r="A511" s="68" t="s">
        <v>24</v>
      </c>
      <c r="B511" s="3">
        <v>1</v>
      </c>
      <c r="C511" s="92">
        <v>1</v>
      </c>
      <c r="D511" s="92">
        <v>60</v>
      </c>
      <c r="E511" s="3">
        <v>94.5</v>
      </c>
      <c r="F511" s="8">
        <v>2.016</v>
      </c>
      <c r="G511" s="8">
        <v>67.239</v>
      </c>
      <c r="H511" s="3">
        <v>31.5</v>
      </c>
      <c r="I511" s="136">
        <f t="shared" si="19"/>
        <v>4.3448275862069</v>
      </c>
      <c r="J511" s="9">
        <v>453.6</v>
      </c>
      <c r="K511" s="9">
        <v>104.4</v>
      </c>
      <c r="L511" s="10">
        <v>44.5</v>
      </c>
      <c r="M511" s="10">
        <v>31.195</v>
      </c>
      <c r="N511" s="10">
        <v>19.805</v>
      </c>
      <c r="O511" s="10">
        <v>5.3125</v>
      </c>
    </row>
    <row r="512" s="3" customFormat="1" spans="1:15">
      <c r="A512" s="68" t="s">
        <v>24</v>
      </c>
      <c r="B512" s="1">
        <v>1</v>
      </c>
      <c r="C512" s="92">
        <v>1</v>
      </c>
      <c r="D512" s="92">
        <v>87</v>
      </c>
      <c r="E512" s="3">
        <v>75.6</v>
      </c>
      <c r="F512" s="8">
        <v>1.737</v>
      </c>
      <c r="G512" s="8">
        <v>48.438</v>
      </c>
      <c r="H512" s="3">
        <v>19.8</v>
      </c>
      <c r="I512" s="136">
        <f t="shared" si="19"/>
        <v>10.1052631578947</v>
      </c>
      <c r="J512" s="9">
        <v>1728</v>
      </c>
      <c r="K512" s="9">
        <v>171</v>
      </c>
      <c r="L512" s="10">
        <v>45.5</v>
      </c>
      <c r="M512" s="10">
        <v>30.175</v>
      </c>
      <c r="N512" s="10">
        <v>26.265</v>
      </c>
      <c r="O512" s="10">
        <v>4.1395</v>
      </c>
    </row>
    <row r="513" s="3" customFormat="1" spans="1:15">
      <c r="A513" s="68" t="s">
        <v>24</v>
      </c>
      <c r="B513" s="3">
        <v>1</v>
      </c>
      <c r="C513" s="92">
        <v>1</v>
      </c>
      <c r="D513" s="92">
        <v>70</v>
      </c>
      <c r="E513" s="3">
        <v>72</v>
      </c>
      <c r="F513" s="8">
        <v>2.124</v>
      </c>
      <c r="G513" s="8">
        <v>86.4</v>
      </c>
      <c r="H513" s="3">
        <v>126</v>
      </c>
      <c r="I513" s="136">
        <f t="shared" si="19"/>
        <v>2.09345794392523</v>
      </c>
      <c r="J513" s="9">
        <v>1008</v>
      </c>
      <c r="K513" s="9">
        <v>481.5</v>
      </c>
      <c r="L513" s="10">
        <v>46.5</v>
      </c>
      <c r="M513" s="10">
        <v>25.67</v>
      </c>
      <c r="N513" s="10">
        <v>18.53</v>
      </c>
      <c r="O513" s="10">
        <v>3.6635</v>
      </c>
    </row>
    <row r="514" s="3" customFormat="1" spans="1:15">
      <c r="A514" s="68" t="s">
        <v>24</v>
      </c>
      <c r="B514" s="1">
        <v>1</v>
      </c>
      <c r="C514" s="92">
        <v>1</v>
      </c>
      <c r="D514" s="92">
        <v>92</v>
      </c>
      <c r="E514" s="3">
        <v>84.6</v>
      </c>
      <c r="F514" s="8">
        <v>2.124</v>
      </c>
      <c r="G514" s="8">
        <v>106.929</v>
      </c>
      <c r="H514" s="3">
        <v>115.2</v>
      </c>
      <c r="I514" s="136">
        <f t="shared" si="19"/>
        <v>4.82546201232033</v>
      </c>
      <c r="J514" s="9">
        <v>2115</v>
      </c>
      <c r="K514" s="9">
        <v>438.3</v>
      </c>
      <c r="L514" s="10">
        <v>47.5</v>
      </c>
      <c r="M514" s="10">
        <v>31.79</v>
      </c>
      <c r="N514" s="10">
        <v>32.215</v>
      </c>
      <c r="O514" s="10">
        <v>17.187</v>
      </c>
    </row>
    <row r="515" s="3" customFormat="1" spans="1:15">
      <c r="A515" s="68" t="s">
        <v>24</v>
      </c>
      <c r="B515" s="3">
        <v>1</v>
      </c>
      <c r="C515" s="92">
        <v>0</v>
      </c>
      <c r="D515" s="92">
        <v>62</v>
      </c>
      <c r="E515" s="3">
        <v>97.2</v>
      </c>
      <c r="F515" s="8">
        <v>1.971</v>
      </c>
      <c r="G515" s="8">
        <v>44.451</v>
      </c>
      <c r="H515" s="3">
        <v>36</v>
      </c>
      <c r="I515" s="136">
        <f t="shared" si="19"/>
        <v>0.233333333333333</v>
      </c>
      <c r="J515" s="9">
        <v>315</v>
      </c>
      <c r="K515" s="9">
        <v>1350</v>
      </c>
      <c r="L515" s="10">
        <v>48.5</v>
      </c>
      <c r="M515" s="10">
        <v>36.55</v>
      </c>
      <c r="N515" s="10">
        <v>17</v>
      </c>
      <c r="O515" s="10">
        <v>1.598</v>
      </c>
    </row>
    <row r="516" s="3" customFormat="1" spans="1:15">
      <c r="A516" s="68" t="s">
        <v>24</v>
      </c>
      <c r="B516" s="1">
        <v>1</v>
      </c>
      <c r="C516" s="92">
        <v>1</v>
      </c>
      <c r="D516" s="92">
        <v>79</v>
      </c>
      <c r="E516" s="3">
        <v>78.3</v>
      </c>
      <c r="F516" s="8">
        <v>1.872</v>
      </c>
      <c r="G516" s="8">
        <v>146.7</v>
      </c>
      <c r="H516" s="3">
        <v>31.5</v>
      </c>
      <c r="I516" s="136">
        <f t="shared" si="19"/>
        <v>0.0510362694300518</v>
      </c>
      <c r="J516" s="9">
        <v>177.3</v>
      </c>
      <c r="K516" s="9">
        <v>3474</v>
      </c>
      <c r="L516" s="10">
        <v>49.5</v>
      </c>
      <c r="M516" s="10">
        <v>25.925</v>
      </c>
      <c r="N516" s="10">
        <v>36.635</v>
      </c>
      <c r="O516" s="10">
        <v>8.279</v>
      </c>
    </row>
    <row r="517" s="3" customFormat="1" spans="1:15">
      <c r="A517" s="68" t="s">
        <v>24</v>
      </c>
      <c r="B517" s="3">
        <v>1</v>
      </c>
      <c r="C517" s="92">
        <v>0</v>
      </c>
      <c r="D517" s="92">
        <v>63</v>
      </c>
      <c r="E517" s="3">
        <v>112.5</v>
      </c>
      <c r="F517" s="8">
        <v>1.971</v>
      </c>
      <c r="G517" s="8">
        <v>48.951</v>
      </c>
      <c r="H517" s="3">
        <v>27</v>
      </c>
      <c r="I517" s="136">
        <f t="shared" si="19"/>
        <v>0.289902280130293</v>
      </c>
      <c r="J517" s="9">
        <v>80.1</v>
      </c>
      <c r="K517" s="9">
        <v>276.3</v>
      </c>
      <c r="L517" s="10">
        <v>50.5</v>
      </c>
      <c r="M517" s="10">
        <v>36.635</v>
      </c>
      <c r="N517" s="10">
        <v>21.08</v>
      </c>
      <c r="O517" s="10">
        <v>0.9095</v>
      </c>
    </row>
    <row r="518" s="3" customFormat="1" spans="1:15">
      <c r="A518" s="68" t="s">
        <v>24</v>
      </c>
      <c r="B518" s="1">
        <v>1</v>
      </c>
      <c r="C518" s="92">
        <v>1</v>
      </c>
      <c r="D518" s="92">
        <v>50</v>
      </c>
      <c r="E518" s="3">
        <v>48.6</v>
      </c>
      <c r="F518" s="8">
        <v>2.142</v>
      </c>
      <c r="G518" s="8">
        <v>665.406</v>
      </c>
      <c r="H518" s="3">
        <v>85.5</v>
      </c>
      <c r="I518" s="136">
        <f t="shared" si="19"/>
        <v>19.2640692640693</v>
      </c>
      <c r="J518" s="9">
        <v>4005</v>
      </c>
      <c r="K518" s="9">
        <v>207.9</v>
      </c>
      <c r="L518" s="10">
        <v>51.5</v>
      </c>
      <c r="M518" s="10">
        <v>32.13</v>
      </c>
      <c r="N518" s="10">
        <v>41.225</v>
      </c>
      <c r="O518" s="10">
        <v>13.9995</v>
      </c>
    </row>
    <row r="519" s="3" customFormat="1" spans="1:15">
      <c r="A519" s="68" t="s">
        <v>24</v>
      </c>
      <c r="B519" s="3">
        <v>1</v>
      </c>
      <c r="C519" s="92">
        <v>1</v>
      </c>
      <c r="D519" s="92">
        <v>69</v>
      </c>
      <c r="E519" s="3">
        <v>54.9</v>
      </c>
      <c r="F519" s="8">
        <v>2.367</v>
      </c>
      <c r="G519" s="8">
        <v>68.796</v>
      </c>
      <c r="H519" s="3">
        <v>31.5</v>
      </c>
      <c r="I519" s="136">
        <f t="shared" si="19"/>
        <v>17.7884615384615</v>
      </c>
      <c r="J519" s="9">
        <v>1665</v>
      </c>
      <c r="K519" s="9">
        <v>93.6</v>
      </c>
      <c r="L519" s="10">
        <v>52.5</v>
      </c>
      <c r="M519" s="10">
        <v>20.06</v>
      </c>
      <c r="N519" s="10">
        <v>50.405</v>
      </c>
      <c r="O519" s="10">
        <v>3.315</v>
      </c>
    </row>
    <row r="520" s="3" customFormat="1" spans="1:15">
      <c r="A520" s="68" t="s">
        <v>24</v>
      </c>
      <c r="B520" s="1">
        <v>1</v>
      </c>
      <c r="C520" s="92">
        <v>0</v>
      </c>
      <c r="D520" s="92">
        <v>88</v>
      </c>
      <c r="E520" s="3">
        <v>85.5</v>
      </c>
      <c r="F520" s="8">
        <v>2.016</v>
      </c>
      <c r="G520" s="8">
        <v>142.74</v>
      </c>
      <c r="H520" s="3">
        <v>108.9</v>
      </c>
      <c r="I520" s="136">
        <f t="shared" si="19"/>
        <v>0.171223021582734</v>
      </c>
      <c r="J520" s="9">
        <v>214.2</v>
      </c>
      <c r="K520" s="9">
        <v>1251</v>
      </c>
      <c r="L520" s="10">
        <v>53.5</v>
      </c>
      <c r="M520" s="10">
        <v>33.235</v>
      </c>
      <c r="N520" s="10">
        <v>29.75</v>
      </c>
      <c r="O520" s="10">
        <v>7.667</v>
      </c>
    </row>
    <row r="521" s="3" customFormat="1" spans="1:15">
      <c r="A521" s="68" t="s">
        <v>24</v>
      </c>
      <c r="B521" s="3">
        <v>1</v>
      </c>
      <c r="C521" s="92">
        <v>1</v>
      </c>
      <c r="D521" s="92">
        <v>74</v>
      </c>
      <c r="E521" s="3">
        <v>106.2</v>
      </c>
      <c r="F521" s="8">
        <v>1.764</v>
      </c>
      <c r="G521" s="8">
        <v>60.804</v>
      </c>
      <c r="H521" s="3">
        <v>96.3</v>
      </c>
      <c r="I521" s="136">
        <f t="shared" si="19"/>
        <v>4.30769230769231</v>
      </c>
      <c r="J521" s="9">
        <v>3024</v>
      </c>
      <c r="K521" s="9">
        <v>702</v>
      </c>
      <c r="L521" s="10">
        <v>54.5</v>
      </c>
      <c r="M521" s="10">
        <v>15.725</v>
      </c>
      <c r="N521" s="10">
        <v>60.095</v>
      </c>
      <c r="O521" s="10">
        <v>2.8135</v>
      </c>
    </row>
    <row r="522" s="3" customFormat="1" spans="1:15">
      <c r="A522" s="68" t="s">
        <v>24</v>
      </c>
      <c r="B522" s="1">
        <v>1</v>
      </c>
      <c r="C522" s="92">
        <v>0</v>
      </c>
      <c r="D522" s="92">
        <v>79</v>
      </c>
      <c r="E522" s="3">
        <v>93.6</v>
      </c>
      <c r="F522" s="8">
        <v>2.196</v>
      </c>
      <c r="G522" s="8">
        <v>97.425</v>
      </c>
      <c r="H522" s="3">
        <v>45</v>
      </c>
      <c r="I522" s="136">
        <f t="shared" si="19"/>
        <v>3.36666666666667</v>
      </c>
      <c r="J522" s="9">
        <v>909</v>
      </c>
      <c r="K522" s="9">
        <v>270</v>
      </c>
      <c r="L522" s="10">
        <v>55.5</v>
      </c>
      <c r="M522" s="10">
        <v>37.485</v>
      </c>
      <c r="N522" s="10">
        <v>35.7</v>
      </c>
      <c r="O522" s="10">
        <v>3.264</v>
      </c>
    </row>
    <row r="523" s="3" customFormat="1" spans="1:15">
      <c r="A523" s="68" t="s">
        <v>24</v>
      </c>
      <c r="B523" s="3">
        <v>1</v>
      </c>
      <c r="C523" s="92">
        <v>1</v>
      </c>
      <c r="D523" s="92">
        <v>80</v>
      </c>
      <c r="E523" s="3">
        <v>69.3</v>
      </c>
      <c r="F523" s="8">
        <v>1.818</v>
      </c>
      <c r="G523" s="8">
        <v>125.982</v>
      </c>
      <c r="H523" s="3">
        <v>109.8</v>
      </c>
      <c r="I523" s="136">
        <f t="shared" si="19"/>
        <v>4.76543209876543</v>
      </c>
      <c r="J523" s="9">
        <v>1737</v>
      </c>
      <c r="K523" s="9">
        <v>364.5</v>
      </c>
      <c r="L523" s="10">
        <v>56.5</v>
      </c>
      <c r="M523" s="10">
        <v>24.65</v>
      </c>
      <c r="N523" s="10">
        <v>18.36</v>
      </c>
      <c r="O523" s="10">
        <v>5.0575</v>
      </c>
    </row>
    <row r="524" s="3" customFormat="1" spans="1:15">
      <c r="A524" s="68" t="s">
        <v>24</v>
      </c>
      <c r="B524" s="1">
        <v>1</v>
      </c>
      <c r="C524" s="92">
        <v>0</v>
      </c>
      <c r="D524" s="92">
        <v>71</v>
      </c>
      <c r="E524" s="3">
        <v>70.2</v>
      </c>
      <c r="F524" s="8">
        <v>2.034</v>
      </c>
      <c r="G524" s="8">
        <v>66.24</v>
      </c>
      <c r="H524" s="3">
        <v>90</v>
      </c>
      <c r="I524" s="136">
        <f t="shared" si="19"/>
        <v>0.221739130434783</v>
      </c>
      <c r="J524" s="9">
        <v>229.5</v>
      </c>
      <c r="K524" s="9">
        <v>1035</v>
      </c>
      <c r="L524" s="10">
        <v>57.5</v>
      </c>
      <c r="M524" s="10">
        <v>20.315</v>
      </c>
      <c r="N524" s="10">
        <v>21.59</v>
      </c>
      <c r="O524" s="10">
        <v>3.91</v>
      </c>
    </row>
    <row r="525" s="3" customFormat="1" spans="1:15">
      <c r="A525" s="68" t="s">
        <v>24</v>
      </c>
      <c r="B525" s="3">
        <v>1</v>
      </c>
      <c r="C525" s="92">
        <v>0</v>
      </c>
      <c r="D525" s="92">
        <v>86</v>
      </c>
      <c r="E525" s="3">
        <v>60.3</v>
      </c>
      <c r="F525" s="8">
        <v>1.926</v>
      </c>
      <c r="G525" s="8">
        <v>94.5</v>
      </c>
      <c r="H525" s="3">
        <v>99</v>
      </c>
      <c r="I525" s="136">
        <f t="shared" si="19"/>
        <v>0.292110874200426</v>
      </c>
      <c r="J525" s="9">
        <v>123.3</v>
      </c>
      <c r="K525" s="9">
        <v>422.1</v>
      </c>
      <c r="L525" s="10">
        <v>58.5</v>
      </c>
      <c r="M525" s="10">
        <v>30.175</v>
      </c>
      <c r="N525" s="10">
        <v>10.455</v>
      </c>
      <c r="O525" s="10">
        <v>4.675</v>
      </c>
    </row>
    <row r="526" s="3" customFormat="1" spans="1:15">
      <c r="A526" s="68" t="s">
        <v>24</v>
      </c>
      <c r="B526" s="1">
        <v>1</v>
      </c>
      <c r="C526" s="92">
        <v>0</v>
      </c>
      <c r="D526" s="92">
        <v>80</v>
      </c>
      <c r="E526" s="3">
        <v>76.5</v>
      </c>
      <c r="F526" s="8">
        <v>1.935</v>
      </c>
      <c r="G526" s="8">
        <v>77.4</v>
      </c>
      <c r="H526" s="3">
        <v>81</v>
      </c>
      <c r="I526" s="136">
        <f t="shared" si="19"/>
        <v>146.333333333333</v>
      </c>
      <c r="J526" s="9">
        <v>3951</v>
      </c>
      <c r="K526" s="9">
        <v>27</v>
      </c>
      <c r="L526" s="10">
        <v>59.5</v>
      </c>
      <c r="M526" s="10">
        <v>19.89</v>
      </c>
      <c r="N526" s="10">
        <v>44.2</v>
      </c>
      <c r="O526" s="10">
        <v>2.499</v>
      </c>
    </row>
    <row r="527" s="3" customFormat="1" spans="1:15">
      <c r="A527" s="68" t="s">
        <v>24</v>
      </c>
      <c r="B527" s="3">
        <v>1</v>
      </c>
      <c r="C527" s="92">
        <v>0</v>
      </c>
      <c r="D527" s="92">
        <v>94</v>
      </c>
      <c r="E527" s="3">
        <v>80.1</v>
      </c>
      <c r="F527" s="8">
        <v>1.746</v>
      </c>
      <c r="G527" s="8">
        <v>49.356</v>
      </c>
      <c r="H527" s="3">
        <v>67.5</v>
      </c>
      <c r="I527" s="136">
        <f t="shared" si="19"/>
        <v>13.3333333333333</v>
      </c>
      <c r="J527" s="9">
        <v>306</v>
      </c>
      <c r="K527" s="9">
        <v>22.95</v>
      </c>
      <c r="L527" s="10">
        <v>60.5</v>
      </c>
      <c r="M527" s="10">
        <v>26.095</v>
      </c>
      <c r="N527" s="10">
        <v>24.82</v>
      </c>
      <c r="O527" s="10">
        <v>2.482</v>
      </c>
    </row>
    <row r="528" s="3" customFormat="1" spans="1:15">
      <c r="A528" s="68" t="s">
        <v>24</v>
      </c>
      <c r="B528" s="1">
        <v>1</v>
      </c>
      <c r="C528" s="92">
        <v>1</v>
      </c>
      <c r="D528" s="92">
        <v>71</v>
      </c>
      <c r="E528" s="3">
        <v>81.9</v>
      </c>
      <c r="F528" s="8">
        <v>2.115</v>
      </c>
      <c r="G528" s="8">
        <v>259.47</v>
      </c>
      <c r="H528" s="3">
        <v>63</v>
      </c>
      <c r="I528" s="136">
        <f t="shared" si="19"/>
        <v>0.0562146892655367</v>
      </c>
      <c r="J528" s="9">
        <v>179.1</v>
      </c>
      <c r="K528" s="9">
        <v>3186</v>
      </c>
      <c r="L528" s="10">
        <v>61.5</v>
      </c>
      <c r="M528" s="10">
        <v>29.41</v>
      </c>
      <c r="N528" s="10">
        <v>61.455</v>
      </c>
      <c r="O528" s="10">
        <v>8.279</v>
      </c>
    </row>
    <row r="529" s="3" customFormat="1" spans="1:15">
      <c r="A529" s="68" t="s">
        <v>24</v>
      </c>
      <c r="B529" s="3">
        <v>1</v>
      </c>
      <c r="C529" s="92">
        <v>1</v>
      </c>
      <c r="D529" s="92">
        <v>81</v>
      </c>
      <c r="E529" s="3">
        <v>75.6</v>
      </c>
      <c r="F529" s="8">
        <v>2.655</v>
      </c>
      <c r="G529" s="8">
        <v>122.94</v>
      </c>
      <c r="H529" s="3">
        <v>58.5</v>
      </c>
      <c r="I529" s="136">
        <f t="shared" si="19"/>
        <v>38.421052631579</v>
      </c>
      <c r="J529" s="9">
        <v>3942</v>
      </c>
      <c r="K529" s="9">
        <v>102.6</v>
      </c>
      <c r="L529" s="10">
        <v>62.5</v>
      </c>
      <c r="M529" s="10">
        <v>20.4</v>
      </c>
      <c r="N529" s="10">
        <v>54.825</v>
      </c>
      <c r="O529" s="10">
        <v>2.9155</v>
      </c>
    </row>
    <row r="530" s="3" customFormat="1" spans="1:15">
      <c r="A530" s="68" t="s">
        <v>24</v>
      </c>
      <c r="B530" s="1">
        <v>1</v>
      </c>
      <c r="C530" s="92">
        <v>0</v>
      </c>
      <c r="D530" s="92">
        <v>68</v>
      </c>
      <c r="E530" s="3">
        <v>86.4</v>
      </c>
      <c r="F530" s="8">
        <v>1.746</v>
      </c>
      <c r="G530" s="8">
        <v>52.11</v>
      </c>
      <c r="H530" s="3">
        <v>54</v>
      </c>
      <c r="I530" s="136">
        <f t="shared" si="19"/>
        <v>0.0443312101910828</v>
      </c>
      <c r="J530" s="9">
        <v>626.4</v>
      </c>
      <c r="K530" s="9">
        <v>14130</v>
      </c>
      <c r="L530" s="10">
        <v>63.5</v>
      </c>
      <c r="M530" s="10">
        <v>25.33</v>
      </c>
      <c r="N530" s="10">
        <v>34.595</v>
      </c>
      <c r="O530" s="10">
        <v>2.5925</v>
      </c>
    </row>
    <row r="531" s="3" customFormat="1" spans="1:15">
      <c r="A531" s="68" t="s">
        <v>24</v>
      </c>
      <c r="B531" s="3">
        <v>1</v>
      </c>
      <c r="C531" s="92">
        <v>0</v>
      </c>
      <c r="D531" s="92">
        <v>75</v>
      </c>
      <c r="E531" s="3">
        <v>45.9</v>
      </c>
      <c r="F531" s="8">
        <v>2.196</v>
      </c>
      <c r="G531" s="8">
        <v>329.589</v>
      </c>
      <c r="H531" s="3">
        <v>126</v>
      </c>
      <c r="I531" s="136">
        <f t="shared" si="19"/>
        <v>0.0740524781341108</v>
      </c>
      <c r="J531" s="9">
        <v>228.6</v>
      </c>
      <c r="K531" s="9">
        <v>3087</v>
      </c>
      <c r="L531" s="10">
        <v>64.5</v>
      </c>
      <c r="M531" s="10">
        <v>39.185</v>
      </c>
      <c r="N531" s="10">
        <v>20.57</v>
      </c>
      <c r="O531" s="10">
        <v>12.75</v>
      </c>
    </row>
    <row r="532" s="3" customFormat="1" spans="1:15">
      <c r="A532" s="68" t="s">
        <v>24</v>
      </c>
      <c r="B532" s="1">
        <v>1</v>
      </c>
      <c r="C532" s="92">
        <v>0</v>
      </c>
      <c r="D532" s="92">
        <v>61</v>
      </c>
      <c r="E532" s="3">
        <v>107.1</v>
      </c>
      <c r="F532" s="8">
        <v>2.052</v>
      </c>
      <c r="G532" s="8">
        <v>57.69</v>
      </c>
      <c r="H532" s="3">
        <v>72</v>
      </c>
      <c r="I532" s="136">
        <f t="shared" si="19"/>
        <v>4.07608695652174</v>
      </c>
      <c r="J532" s="9">
        <v>675</v>
      </c>
      <c r="K532" s="9">
        <v>165.6</v>
      </c>
      <c r="L532" s="10">
        <v>65.5</v>
      </c>
      <c r="M532" s="10">
        <v>38.25</v>
      </c>
      <c r="N532" s="10">
        <v>15.895</v>
      </c>
      <c r="O532" s="10">
        <v>28.9</v>
      </c>
    </row>
    <row r="533" s="3" customFormat="1" spans="1:15">
      <c r="A533" s="68" t="s">
        <v>24</v>
      </c>
      <c r="B533" s="3">
        <v>1</v>
      </c>
      <c r="C533" s="92">
        <v>1</v>
      </c>
      <c r="D533" s="92">
        <v>74</v>
      </c>
      <c r="E533" s="3">
        <v>75.6</v>
      </c>
      <c r="F533" s="8">
        <v>1.836</v>
      </c>
      <c r="G533" s="8">
        <v>67.761</v>
      </c>
      <c r="H533" s="3">
        <v>110.7</v>
      </c>
      <c r="I533" s="136">
        <f t="shared" si="19"/>
        <v>225.666666666667</v>
      </c>
      <c r="J533" s="9">
        <v>6093</v>
      </c>
      <c r="K533" s="9">
        <v>27</v>
      </c>
      <c r="L533" s="10">
        <v>66.5</v>
      </c>
      <c r="M533" s="10">
        <v>23.8</v>
      </c>
      <c r="N533" s="10">
        <v>59.755</v>
      </c>
      <c r="O533" s="10">
        <v>6.239</v>
      </c>
    </row>
    <row r="534" s="3" customFormat="1" spans="1:15">
      <c r="A534" s="68" t="s">
        <v>24</v>
      </c>
      <c r="B534" s="1">
        <v>1</v>
      </c>
      <c r="C534" s="92">
        <v>1</v>
      </c>
      <c r="D534" s="92">
        <v>64</v>
      </c>
      <c r="E534" s="3">
        <v>91.8</v>
      </c>
      <c r="F534" s="8">
        <v>1.836</v>
      </c>
      <c r="G534" s="8">
        <v>192.735</v>
      </c>
      <c r="H534" s="3">
        <v>37.8</v>
      </c>
      <c r="I534" s="136">
        <f t="shared" si="19"/>
        <v>4.31893687707641</v>
      </c>
      <c r="J534" s="9">
        <v>1170</v>
      </c>
      <c r="K534" s="9">
        <v>270.9</v>
      </c>
      <c r="L534" s="10">
        <v>67.5</v>
      </c>
      <c r="M534" s="10">
        <v>34.085</v>
      </c>
      <c r="N534" s="10">
        <v>15.13</v>
      </c>
      <c r="O534" s="10">
        <v>4.7175</v>
      </c>
    </row>
    <row r="535" s="3" customFormat="1" spans="1:15">
      <c r="A535" s="68" t="s">
        <v>24</v>
      </c>
      <c r="B535" s="3">
        <v>1</v>
      </c>
      <c r="C535" s="92">
        <v>1</v>
      </c>
      <c r="D535" s="92">
        <v>53</v>
      </c>
      <c r="E535" s="3">
        <v>115.2</v>
      </c>
      <c r="F535" s="8">
        <v>1.962</v>
      </c>
      <c r="G535" s="8">
        <v>94.473</v>
      </c>
      <c r="H535" s="3">
        <v>12.6</v>
      </c>
      <c r="I535" s="136">
        <f t="shared" si="19"/>
        <v>0.101212121212121</v>
      </c>
      <c r="J535" s="9">
        <v>300.6</v>
      </c>
      <c r="K535" s="9">
        <v>2970</v>
      </c>
      <c r="L535" s="10">
        <v>68.5</v>
      </c>
      <c r="M535" s="10">
        <v>27.965</v>
      </c>
      <c r="N535" s="10">
        <v>16.915</v>
      </c>
      <c r="O535" s="10">
        <v>1.6575</v>
      </c>
    </row>
    <row r="536" s="69" customFormat="1" ht="39" customHeight="1" spans="1:15">
      <c r="A536" s="69" t="s">
        <v>45</v>
      </c>
      <c r="B536" s="69">
        <v>1</v>
      </c>
      <c r="C536" s="69">
        <v>1</v>
      </c>
      <c r="D536" s="69">
        <v>38</v>
      </c>
      <c r="E536" s="69">
        <v>178</v>
      </c>
      <c r="F536" s="141">
        <v>2.49</v>
      </c>
      <c r="G536" s="141">
        <v>81.5</v>
      </c>
      <c r="H536" s="69">
        <v>15</v>
      </c>
      <c r="I536" s="141">
        <f t="shared" si="19"/>
        <v>0.639281129653402</v>
      </c>
      <c r="J536" s="146">
        <v>4.98</v>
      </c>
      <c r="K536" s="146">
        <v>7.79</v>
      </c>
      <c r="L536" s="147">
        <v>1.81</v>
      </c>
      <c r="M536" s="147">
        <v>39.6</v>
      </c>
      <c r="N536" s="147">
        <v>21.9</v>
      </c>
      <c r="O536" s="147">
        <v>4.3</v>
      </c>
    </row>
    <row r="537" s="69" customFormat="1" ht="36" customHeight="1" spans="1:15">
      <c r="A537" s="69" t="s">
        <v>45</v>
      </c>
      <c r="B537" s="69">
        <v>1</v>
      </c>
      <c r="C537" s="69">
        <v>1</v>
      </c>
      <c r="D537" s="69">
        <v>54</v>
      </c>
      <c r="E537" s="69">
        <v>122</v>
      </c>
      <c r="F537" s="141">
        <v>2.2</v>
      </c>
      <c r="G537" s="141">
        <v>77.5</v>
      </c>
      <c r="H537" s="69">
        <v>9</v>
      </c>
      <c r="I537" s="141">
        <f t="shared" si="19"/>
        <v>10.0546448087432</v>
      </c>
      <c r="J537" s="146">
        <v>184</v>
      </c>
      <c r="K537" s="146">
        <v>18.3</v>
      </c>
      <c r="L537" s="147">
        <v>1.3</v>
      </c>
      <c r="M537" s="147">
        <v>36</v>
      </c>
      <c r="N537" s="147">
        <v>27.7</v>
      </c>
      <c r="O537" s="147">
        <v>4.9</v>
      </c>
    </row>
    <row r="538" s="69" customFormat="1" ht="38" customHeight="1" spans="1:15">
      <c r="A538" s="69" t="s">
        <v>45</v>
      </c>
      <c r="B538" s="69">
        <v>1</v>
      </c>
      <c r="C538" s="69">
        <v>0</v>
      </c>
      <c r="D538" s="69">
        <v>50</v>
      </c>
      <c r="E538" s="69">
        <v>114</v>
      </c>
      <c r="F538" s="141">
        <v>2.24</v>
      </c>
      <c r="G538" s="141">
        <v>68.1</v>
      </c>
      <c r="H538" s="69">
        <v>23</v>
      </c>
      <c r="I538" s="141">
        <f t="shared" si="19"/>
        <v>4.89304812834225</v>
      </c>
      <c r="J538" s="146">
        <v>183</v>
      </c>
      <c r="K538" s="146">
        <v>37.4</v>
      </c>
      <c r="L538" s="147">
        <v>1.6</v>
      </c>
      <c r="M538" s="147">
        <v>34</v>
      </c>
      <c r="N538" s="147">
        <v>21.8</v>
      </c>
      <c r="O538" s="147">
        <v>2.63</v>
      </c>
    </row>
    <row r="539" s="3" customFormat="1" ht="65" customHeight="1" spans="1:15">
      <c r="A539" s="58" t="s">
        <v>46</v>
      </c>
      <c r="B539" s="58">
        <v>1</v>
      </c>
      <c r="C539" s="3">
        <v>1</v>
      </c>
      <c r="D539" s="3">
        <v>55</v>
      </c>
      <c r="E539" s="3">
        <v>103</v>
      </c>
      <c r="F539" s="8">
        <v>2.29</v>
      </c>
      <c r="G539" s="8">
        <v>95.3</v>
      </c>
      <c r="H539" s="3">
        <v>120</v>
      </c>
      <c r="I539" s="8">
        <f t="shared" si="19"/>
        <v>19.8591549295775</v>
      </c>
      <c r="J539" s="9">
        <v>28.2</v>
      </c>
      <c r="K539" s="9">
        <v>1.42</v>
      </c>
      <c r="L539" s="10">
        <v>0.66</v>
      </c>
      <c r="M539" s="10">
        <v>31.6</v>
      </c>
      <c r="N539" s="10">
        <v>48.2</v>
      </c>
      <c r="O539" s="10">
        <v>3</v>
      </c>
    </row>
    <row r="540" s="3" customFormat="1" ht="99" customHeight="1" spans="1:15">
      <c r="A540" s="57" t="s">
        <v>46</v>
      </c>
      <c r="B540" s="3">
        <v>1</v>
      </c>
      <c r="C540" s="3">
        <v>2</v>
      </c>
      <c r="D540" s="3">
        <v>56</v>
      </c>
      <c r="E540" s="142">
        <v>99</v>
      </c>
      <c r="F540" s="8">
        <v>56.4</v>
      </c>
      <c r="G540" s="8">
        <v>2.3</v>
      </c>
      <c r="H540" s="3">
        <v>45</v>
      </c>
      <c r="I540" s="8">
        <f t="shared" si="19"/>
        <v>16.5882352941176</v>
      </c>
      <c r="J540" s="3">
        <v>56.4</v>
      </c>
      <c r="K540" s="3">
        <v>3.4</v>
      </c>
      <c r="L540" s="10">
        <v>1.66</v>
      </c>
      <c r="M540" s="10">
        <v>32</v>
      </c>
      <c r="N540" s="10">
        <v>49.5</v>
      </c>
      <c r="O540" s="10">
        <v>3.5</v>
      </c>
    </row>
    <row r="541" s="46" customFormat="1" spans="1:15">
      <c r="A541" s="139"/>
      <c r="B541" s="139"/>
      <c r="C541" s="139"/>
      <c r="D541" s="139"/>
      <c r="E541" s="139"/>
      <c r="F541" s="143"/>
      <c r="G541" s="143"/>
      <c r="H541" s="139"/>
      <c r="I541" s="81"/>
      <c r="J541" s="148"/>
      <c r="K541" s="148"/>
      <c r="L541" s="149"/>
      <c r="M541" s="149"/>
      <c r="N541" s="149"/>
      <c r="O541" s="149"/>
    </row>
    <row r="542" s="46" customFormat="1" spans="1:15">
      <c r="A542" s="46" t="s">
        <v>47</v>
      </c>
      <c r="B542" s="46">
        <v>1</v>
      </c>
      <c r="C542" s="46">
        <v>0</v>
      </c>
      <c r="D542" s="46">
        <v>75</v>
      </c>
      <c r="E542" s="46">
        <v>64</v>
      </c>
      <c r="F542" s="80">
        <v>3.29</v>
      </c>
      <c r="G542" s="80">
        <v>140.9</v>
      </c>
      <c r="I542" s="18">
        <f t="shared" ref="I542:I547" si="20">J542/K542</f>
        <v>3.55223880597015</v>
      </c>
      <c r="J542" s="84">
        <v>23.8</v>
      </c>
      <c r="K542" s="84">
        <v>6.7</v>
      </c>
      <c r="L542" s="85">
        <v>1.22</v>
      </c>
      <c r="M542" s="85">
        <v>25</v>
      </c>
      <c r="N542" s="85">
        <v>20</v>
      </c>
      <c r="O542" s="85">
        <v>3.32</v>
      </c>
    </row>
    <row r="543" s="46" customFormat="1" spans="1:15">
      <c r="A543" s="46" t="s">
        <v>47</v>
      </c>
      <c r="B543" s="46">
        <v>1</v>
      </c>
      <c r="C543" s="46">
        <v>0</v>
      </c>
      <c r="D543" s="46">
        <v>72</v>
      </c>
      <c r="E543" s="46">
        <v>65</v>
      </c>
      <c r="F543" s="80">
        <v>1.89</v>
      </c>
      <c r="G543" s="80">
        <v>67.5</v>
      </c>
      <c r="I543" s="18">
        <f t="shared" si="20"/>
        <v>3.88888888888889</v>
      </c>
      <c r="J543" s="84">
        <v>35</v>
      </c>
      <c r="K543" s="84">
        <v>9</v>
      </c>
      <c r="L543" s="85">
        <v>1.19</v>
      </c>
      <c r="M543" s="85">
        <v>33.3</v>
      </c>
      <c r="N543" s="85">
        <v>28.4</v>
      </c>
      <c r="O543" s="85">
        <v>5</v>
      </c>
    </row>
    <row r="544" s="46" customFormat="1" spans="1:15">
      <c r="A544" s="46" t="s">
        <v>47</v>
      </c>
      <c r="B544" s="46">
        <v>1</v>
      </c>
      <c r="C544" s="46">
        <v>0</v>
      </c>
      <c r="D544" s="46">
        <v>61</v>
      </c>
      <c r="F544" s="80">
        <v>2.21</v>
      </c>
      <c r="G544" s="80">
        <v>67.2</v>
      </c>
      <c r="I544" s="18">
        <f t="shared" si="20"/>
        <v>7.225</v>
      </c>
      <c r="J544" s="84">
        <v>28.9</v>
      </c>
      <c r="K544" s="84">
        <v>4</v>
      </c>
      <c r="L544" s="85">
        <v>1.055</v>
      </c>
      <c r="M544" s="85">
        <v>32.6</v>
      </c>
      <c r="N544" s="85">
        <v>30.9</v>
      </c>
      <c r="O544" s="85">
        <v>7.3</v>
      </c>
    </row>
    <row r="545" s="46" customFormat="1" spans="1:15">
      <c r="A545" s="46" t="s">
        <v>47</v>
      </c>
      <c r="B545" s="46">
        <v>1</v>
      </c>
      <c r="C545" s="46">
        <v>0</v>
      </c>
      <c r="D545" s="46">
        <v>51</v>
      </c>
      <c r="E545" s="46">
        <v>174</v>
      </c>
      <c r="F545" s="80">
        <v>2.34</v>
      </c>
      <c r="G545" s="80">
        <v>81.1</v>
      </c>
      <c r="I545" s="18">
        <f t="shared" si="20"/>
        <v>0.104918032786885</v>
      </c>
      <c r="J545" s="84">
        <v>12.8</v>
      </c>
      <c r="K545" s="84">
        <v>122</v>
      </c>
      <c r="L545" s="85">
        <v>1.34</v>
      </c>
      <c r="M545" s="85">
        <v>41.3</v>
      </c>
      <c r="N545" s="85">
        <v>30.9</v>
      </c>
      <c r="O545" s="147">
        <v>2.63</v>
      </c>
    </row>
    <row r="546" s="46" customFormat="1" ht="26" customHeight="1" spans="1:15">
      <c r="A546" s="46" t="s">
        <v>47</v>
      </c>
      <c r="B546" s="46">
        <v>1</v>
      </c>
      <c r="C546" s="46">
        <v>0</v>
      </c>
      <c r="D546" s="46">
        <v>76</v>
      </c>
      <c r="E546" s="46">
        <v>74</v>
      </c>
      <c r="F546" s="80">
        <v>2.17</v>
      </c>
      <c r="G546" s="80">
        <v>84.5</v>
      </c>
      <c r="H546" s="46">
        <v>120</v>
      </c>
      <c r="I546" s="18">
        <f t="shared" si="20"/>
        <v>5.16</v>
      </c>
      <c r="J546" s="84">
        <v>25.8</v>
      </c>
      <c r="K546" s="84">
        <v>5</v>
      </c>
      <c r="L546" s="85">
        <v>0.7</v>
      </c>
      <c r="M546" s="85">
        <v>31.5</v>
      </c>
      <c r="N546" s="85">
        <v>44.8</v>
      </c>
      <c r="O546" s="10">
        <v>3</v>
      </c>
    </row>
    <row r="547" s="46" customFormat="1" ht="34" customHeight="1" spans="1:15">
      <c r="A547" s="46" t="s">
        <v>47</v>
      </c>
      <c r="B547" s="46">
        <v>1</v>
      </c>
      <c r="C547" s="46">
        <v>0</v>
      </c>
      <c r="D547" s="46">
        <v>69</v>
      </c>
      <c r="E547" s="46">
        <v>134</v>
      </c>
      <c r="F547" s="80">
        <v>2.39</v>
      </c>
      <c r="G547" s="80">
        <v>88.4</v>
      </c>
      <c r="I547" s="18">
        <f t="shared" si="20"/>
        <v>10.7558139534884</v>
      </c>
      <c r="J547" s="84">
        <v>18.5</v>
      </c>
      <c r="K547" s="84">
        <v>1.72</v>
      </c>
      <c r="L547" s="85">
        <v>0.97</v>
      </c>
      <c r="M547" s="85">
        <v>39.6</v>
      </c>
      <c r="N547" s="85">
        <v>41</v>
      </c>
      <c r="O547" s="10">
        <v>3.5</v>
      </c>
    </row>
    <row r="548" s="46" customFormat="1" ht="57" customHeight="1" spans="1:15">
      <c r="A548" s="46" t="s">
        <v>47</v>
      </c>
      <c r="B548" s="46">
        <v>1</v>
      </c>
      <c r="C548" s="46">
        <v>0</v>
      </c>
      <c r="D548" s="46">
        <v>61</v>
      </c>
      <c r="E548" s="46">
        <v>110</v>
      </c>
      <c r="F548" s="80">
        <v>2.32</v>
      </c>
      <c r="G548" s="80">
        <v>75.3</v>
      </c>
      <c r="H548" s="46">
        <v>97</v>
      </c>
      <c r="I548" s="18">
        <v>8.65</v>
      </c>
      <c r="J548" s="84">
        <v>38.1</v>
      </c>
      <c r="K548" s="84">
        <v>4.45</v>
      </c>
      <c r="L548" s="85">
        <v>0.54</v>
      </c>
      <c r="M548" s="85">
        <v>33.8</v>
      </c>
      <c r="N548" s="85">
        <v>62.3</v>
      </c>
      <c r="O548" s="10">
        <v>3.5</v>
      </c>
    </row>
    <row r="549" s="46" customFormat="1" spans="1:15">
      <c r="A549" s="46" t="s">
        <v>47</v>
      </c>
      <c r="B549" s="46">
        <v>1</v>
      </c>
      <c r="C549" s="46">
        <v>1</v>
      </c>
      <c r="D549" s="46">
        <v>71</v>
      </c>
      <c r="E549" s="46">
        <v>98</v>
      </c>
      <c r="F549" s="80">
        <v>2.23</v>
      </c>
      <c r="G549" s="80">
        <v>290</v>
      </c>
      <c r="I549" s="80">
        <f t="shared" ref="I549:I565" si="21">J549/K549</f>
        <v>0.104918032786885</v>
      </c>
      <c r="J549" s="84">
        <v>12.8</v>
      </c>
      <c r="K549" s="84">
        <v>122</v>
      </c>
      <c r="L549" s="85">
        <v>1.11</v>
      </c>
      <c r="M549" s="85">
        <v>34.7</v>
      </c>
      <c r="N549" s="85">
        <v>31.4</v>
      </c>
      <c r="O549" s="85"/>
    </row>
    <row r="550" s="3" customFormat="1" spans="1:15">
      <c r="A550" s="46" t="s">
        <v>47</v>
      </c>
      <c r="B550" s="46">
        <v>1</v>
      </c>
      <c r="C550" s="3">
        <v>0</v>
      </c>
      <c r="D550" s="3">
        <v>55</v>
      </c>
      <c r="E550" s="1">
        <v>56</v>
      </c>
      <c r="F550" s="8">
        <v>2.51</v>
      </c>
      <c r="G550" s="8">
        <v>123</v>
      </c>
      <c r="I550" s="18">
        <f t="shared" si="21"/>
        <v>9.41176470588235</v>
      </c>
      <c r="J550" s="9">
        <v>33.6</v>
      </c>
      <c r="K550" s="9">
        <v>3.57</v>
      </c>
      <c r="L550" s="52">
        <v>0.74</v>
      </c>
      <c r="M550" s="10">
        <v>36.2</v>
      </c>
      <c r="N550" s="10">
        <v>49.1</v>
      </c>
      <c r="O550" s="52">
        <v>3.65</v>
      </c>
    </row>
    <row r="551" s="46" customFormat="1" spans="1:15">
      <c r="A551" s="46" t="s">
        <v>47</v>
      </c>
      <c r="B551" s="46">
        <v>1</v>
      </c>
      <c r="C551" s="46">
        <v>0</v>
      </c>
      <c r="D551" s="46">
        <v>79</v>
      </c>
      <c r="E551" s="46">
        <v>76</v>
      </c>
      <c r="F551" s="80">
        <v>2.02</v>
      </c>
      <c r="G551" s="80">
        <v>102.4</v>
      </c>
      <c r="I551" s="18">
        <f t="shared" si="21"/>
        <v>3.75</v>
      </c>
      <c r="J551" s="84">
        <v>16.5</v>
      </c>
      <c r="K551" s="84">
        <v>4.4</v>
      </c>
      <c r="L551" s="85">
        <v>0.88</v>
      </c>
      <c r="M551" s="85">
        <v>26.4</v>
      </c>
      <c r="N551" s="85">
        <v>29.9</v>
      </c>
      <c r="O551" s="85"/>
    </row>
    <row r="552" s="3" customFormat="1" spans="1:15">
      <c r="A552" s="46" t="s">
        <v>47</v>
      </c>
      <c r="B552" s="46">
        <v>1</v>
      </c>
      <c r="C552" s="3">
        <v>0</v>
      </c>
      <c r="D552" s="3">
        <v>78</v>
      </c>
      <c r="E552" s="3">
        <v>103</v>
      </c>
      <c r="F552" s="8">
        <v>2.45</v>
      </c>
      <c r="G552" s="8">
        <v>92</v>
      </c>
      <c r="H552" s="3">
        <v>120</v>
      </c>
      <c r="I552" s="18">
        <f t="shared" si="21"/>
        <v>4.82222222222222</v>
      </c>
      <c r="J552" s="9">
        <v>21.7</v>
      </c>
      <c r="K552" s="9">
        <v>4.5</v>
      </c>
      <c r="L552" s="52">
        <v>0.7</v>
      </c>
      <c r="M552" s="10">
        <v>28.2</v>
      </c>
      <c r="N552" s="10">
        <v>40.5</v>
      </c>
      <c r="O552" s="10"/>
    </row>
    <row r="553" s="3" customFormat="1" spans="1:15">
      <c r="A553" s="46" t="s">
        <v>47</v>
      </c>
      <c r="B553" s="46">
        <v>1</v>
      </c>
      <c r="C553" s="3">
        <v>0</v>
      </c>
      <c r="D553" s="3">
        <v>69</v>
      </c>
      <c r="E553" s="3">
        <v>123</v>
      </c>
      <c r="F553" s="8">
        <v>2.33</v>
      </c>
      <c r="G553" s="8">
        <v>68.4</v>
      </c>
      <c r="I553" s="8">
        <f t="shared" si="21"/>
        <v>0.498477157360406</v>
      </c>
      <c r="J553" s="9">
        <v>4.91</v>
      </c>
      <c r="K553" s="9">
        <v>9.85</v>
      </c>
      <c r="L553" s="10">
        <v>1.36</v>
      </c>
      <c r="M553" s="10">
        <v>38.6</v>
      </c>
      <c r="N553" s="10">
        <v>28.4</v>
      </c>
      <c r="O553" s="52">
        <v>3.94</v>
      </c>
    </row>
    <row r="554" s="3" customFormat="1" ht="51" customHeight="1" spans="1:15">
      <c r="A554" s="46" t="s">
        <v>47</v>
      </c>
      <c r="B554" s="46">
        <v>1</v>
      </c>
      <c r="C554" s="3">
        <v>0</v>
      </c>
      <c r="D554" s="3">
        <v>75</v>
      </c>
      <c r="E554" s="46">
        <v>62</v>
      </c>
      <c r="F554" s="8">
        <v>2.1</v>
      </c>
      <c r="G554" s="8">
        <v>68.6</v>
      </c>
      <c r="I554" s="18">
        <f t="shared" si="21"/>
        <v>5.7029702970297</v>
      </c>
      <c r="J554" s="9">
        <v>57.6</v>
      </c>
      <c r="K554" s="9">
        <v>10.1</v>
      </c>
      <c r="L554" s="10">
        <v>0.44</v>
      </c>
      <c r="M554" s="10">
        <v>27.3</v>
      </c>
      <c r="N554" s="10">
        <v>61.7</v>
      </c>
      <c r="O554" s="85">
        <v>7.2</v>
      </c>
    </row>
    <row r="555" s="3" customFormat="1" spans="1:15">
      <c r="A555" s="46" t="s">
        <v>47</v>
      </c>
      <c r="B555" s="46">
        <v>1</v>
      </c>
      <c r="C555" s="3">
        <v>1</v>
      </c>
      <c r="D555" s="3">
        <v>73</v>
      </c>
      <c r="E555" s="46">
        <v>57</v>
      </c>
      <c r="F555" s="8">
        <v>2.22</v>
      </c>
      <c r="G555" s="8">
        <v>112.5</v>
      </c>
      <c r="I555" s="18">
        <f t="shared" si="21"/>
        <v>5.65495207667732</v>
      </c>
      <c r="J555" s="96">
        <v>17.7</v>
      </c>
      <c r="K555" s="9">
        <v>3.13</v>
      </c>
      <c r="L555" s="10">
        <v>0.72</v>
      </c>
      <c r="M555" s="10">
        <v>27.4</v>
      </c>
      <c r="N555" s="10">
        <v>38.2</v>
      </c>
      <c r="O555" s="10"/>
    </row>
    <row r="556" s="3" customFormat="1" spans="1:15">
      <c r="A556" s="46" t="s">
        <v>47</v>
      </c>
      <c r="B556" s="46">
        <v>1</v>
      </c>
      <c r="C556" s="3">
        <v>0</v>
      </c>
      <c r="D556" s="3">
        <v>73</v>
      </c>
      <c r="E556" s="46">
        <v>92</v>
      </c>
      <c r="F556" s="8">
        <v>2.27</v>
      </c>
      <c r="G556" s="8">
        <v>303.6</v>
      </c>
      <c r="H556" s="3">
        <v>45</v>
      </c>
      <c r="I556" s="18">
        <f t="shared" si="21"/>
        <v>8.50574712643678</v>
      </c>
      <c r="J556" s="9">
        <v>22.2</v>
      </c>
      <c r="K556" s="9">
        <v>2.61</v>
      </c>
      <c r="L556" s="10">
        <v>1.03</v>
      </c>
      <c r="M556" s="10">
        <v>37.1</v>
      </c>
      <c r="N556" s="10">
        <v>36</v>
      </c>
      <c r="O556" s="85">
        <v>7.3</v>
      </c>
    </row>
    <row r="557" s="3" customFormat="1" spans="1:15">
      <c r="A557" s="46" t="s">
        <v>47</v>
      </c>
      <c r="B557" s="46">
        <v>1</v>
      </c>
      <c r="C557" s="3">
        <v>1</v>
      </c>
      <c r="D557" s="3">
        <v>64</v>
      </c>
      <c r="E557" s="1">
        <v>68</v>
      </c>
      <c r="F557" s="8">
        <v>2.08</v>
      </c>
      <c r="G557" s="8">
        <v>50.6</v>
      </c>
      <c r="I557" s="8">
        <f t="shared" si="21"/>
        <v>0.544364508393285</v>
      </c>
      <c r="J557" s="9">
        <v>4.54</v>
      </c>
      <c r="K557" s="9">
        <v>8.34</v>
      </c>
      <c r="L557" s="10">
        <v>0.94</v>
      </c>
      <c r="M557" s="10">
        <v>29.6</v>
      </c>
      <c r="N557" s="10">
        <v>31.4</v>
      </c>
      <c r="O557" s="10">
        <v>6.5</v>
      </c>
    </row>
    <row r="558" s="3" customFormat="1" spans="1:15">
      <c r="A558" s="46" t="s">
        <v>47</v>
      </c>
      <c r="B558" s="46">
        <v>1</v>
      </c>
      <c r="C558" s="3">
        <v>1</v>
      </c>
      <c r="D558" s="3">
        <v>69</v>
      </c>
      <c r="E558" s="46">
        <v>34</v>
      </c>
      <c r="F558" s="8">
        <v>2.14</v>
      </c>
      <c r="G558" s="8">
        <v>56.4</v>
      </c>
      <c r="I558" s="18">
        <f t="shared" si="21"/>
        <v>3.29621380846325</v>
      </c>
      <c r="J558" s="9">
        <v>14.8</v>
      </c>
      <c r="K558" s="9">
        <v>4.49</v>
      </c>
      <c r="L558" s="10">
        <v>1.43</v>
      </c>
      <c r="M558" s="10">
        <v>34.7</v>
      </c>
      <c r="N558" s="10">
        <v>24.2</v>
      </c>
      <c r="O558" s="10">
        <v>5.5</v>
      </c>
    </row>
    <row r="559" s="46" customFormat="1" spans="1:15">
      <c r="A559" s="46" t="s">
        <v>47</v>
      </c>
      <c r="B559" s="46">
        <v>1</v>
      </c>
      <c r="C559" s="46">
        <v>0</v>
      </c>
      <c r="D559" s="46">
        <v>65</v>
      </c>
      <c r="E559" s="46">
        <v>71</v>
      </c>
      <c r="F559" s="80">
        <v>1.9</v>
      </c>
      <c r="G559" s="80">
        <v>67.9</v>
      </c>
      <c r="I559" s="80">
        <f t="shared" si="21"/>
        <v>1.37777777777778</v>
      </c>
      <c r="J559" s="84">
        <v>12.4</v>
      </c>
      <c r="K559" s="84">
        <v>9</v>
      </c>
      <c r="L559" s="85">
        <v>1.17</v>
      </c>
      <c r="M559" s="85">
        <v>27.9</v>
      </c>
      <c r="N559" s="85">
        <v>23.8</v>
      </c>
      <c r="O559" s="85">
        <v>3.2</v>
      </c>
    </row>
    <row r="560" s="70" customFormat="1" spans="1:15">
      <c r="A560" s="46" t="s">
        <v>47</v>
      </c>
      <c r="B560" s="46">
        <v>1</v>
      </c>
      <c r="C560" s="70">
        <v>0</v>
      </c>
      <c r="D560" s="70">
        <v>74</v>
      </c>
      <c r="E560" s="70">
        <v>111</v>
      </c>
      <c r="F560" s="144">
        <v>2.26</v>
      </c>
      <c r="G560" s="144">
        <v>68.4</v>
      </c>
      <c r="H560" s="70">
        <v>24</v>
      </c>
      <c r="I560" s="144">
        <f t="shared" si="21"/>
        <v>15.4782608695652</v>
      </c>
      <c r="J560" s="150">
        <v>35.6</v>
      </c>
      <c r="K560" s="150">
        <v>2.3</v>
      </c>
      <c r="L560" s="151">
        <v>1.38</v>
      </c>
      <c r="M560" s="151">
        <v>35.2</v>
      </c>
      <c r="N560" s="151">
        <v>25.5</v>
      </c>
      <c r="O560" s="151">
        <v>3.3</v>
      </c>
    </row>
    <row r="561" s="70" customFormat="1" ht="41" customHeight="1" spans="1:15">
      <c r="A561" s="46" t="s">
        <v>47</v>
      </c>
      <c r="B561" s="46">
        <v>1</v>
      </c>
      <c r="C561" s="70">
        <v>0</v>
      </c>
      <c r="D561" s="70">
        <v>65</v>
      </c>
      <c r="E561" s="70">
        <v>149</v>
      </c>
      <c r="F561" s="144">
        <v>2.37</v>
      </c>
      <c r="G561" s="144">
        <v>87.3</v>
      </c>
      <c r="H561" s="70">
        <v>2</v>
      </c>
      <c r="I561" s="18">
        <f t="shared" si="21"/>
        <v>8.16279069767442</v>
      </c>
      <c r="J561" s="150">
        <v>35.1</v>
      </c>
      <c r="K561" s="150">
        <v>4.3</v>
      </c>
      <c r="L561" s="151">
        <v>1.62</v>
      </c>
      <c r="M561" s="151">
        <v>44.9</v>
      </c>
      <c r="N561" s="151">
        <v>27.8</v>
      </c>
      <c r="O561" s="151">
        <v>3.4</v>
      </c>
    </row>
    <row r="562" s="70" customFormat="1" ht="44" customHeight="1" spans="1:15">
      <c r="A562" s="46" t="s">
        <v>47</v>
      </c>
      <c r="B562" s="46">
        <v>1</v>
      </c>
      <c r="C562" s="70">
        <v>0</v>
      </c>
      <c r="D562" s="70">
        <v>57</v>
      </c>
      <c r="E562" s="70">
        <v>137</v>
      </c>
      <c r="F562" s="144">
        <v>1.91</v>
      </c>
      <c r="G562" s="144">
        <v>88.6</v>
      </c>
      <c r="I562" s="144">
        <f t="shared" si="21"/>
        <v>2.12082262210797</v>
      </c>
      <c r="J562" s="150">
        <v>165</v>
      </c>
      <c r="K562" s="150">
        <v>77.8</v>
      </c>
      <c r="L562" s="151">
        <v>0.54</v>
      </c>
      <c r="M562" s="151">
        <v>19.3</v>
      </c>
      <c r="N562" s="151">
        <v>36</v>
      </c>
      <c r="O562" s="151">
        <v>3.6</v>
      </c>
    </row>
    <row r="563" s="70" customFormat="1" spans="1:15">
      <c r="A563" s="46" t="s">
        <v>47</v>
      </c>
      <c r="B563" s="46">
        <v>1</v>
      </c>
      <c r="C563" s="70">
        <v>1</v>
      </c>
      <c r="D563" s="70">
        <v>64</v>
      </c>
      <c r="E563" s="70">
        <v>109</v>
      </c>
      <c r="F563" s="144">
        <v>2.13</v>
      </c>
      <c r="G563" s="144">
        <v>49.3</v>
      </c>
      <c r="H563" s="70">
        <v>86</v>
      </c>
      <c r="I563" s="18">
        <f t="shared" si="21"/>
        <v>0.212568306010929</v>
      </c>
      <c r="J563" s="150">
        <v>3.89</v>
      </c>
      <c r="K563" s="150">
        <v>18.3</v>
      </c>
      <c r="L563" s="151">
        <v>0.83</v>
      </c>
      <c r="M563" s="151">
        <v>32.7</v>
      </c>
      <c r="N563" s="151">
        <v>39.3</v>
      </c>
      <c r="O563" s="151">
        <v>4.5</v>
      </c>
    </row>
    <row r="564" s="70" customFormat="1" ht="55" customHeight="1" spans="1:15">
      <c r="A564" s="46" t="s">
        <v>47</v>
      </c>
      <c r="B564" s="46">
        <v>1</v>
      </c>
      <c r="C564" s="70">
        <v>1</v>
      </c>
      <c r="D564" s="70">
        <v>58</v>
      </c>
      <c r="E564" s="70">
        <v>100</v>
      </c>
      <c r="F564" s="144">
        <v>2.21</v>
      </c>
      <c r="G564" s="144">
        <v>40.2</v>
      </c>
      <c r="I564" s="18">
        <f t="shared" si="21"/>
        <v>0.0638709677419355</v>
      </c>
      <c r="J564" s="150">
        <v>2.97</v>
      </c>
      <c r="K564" s="150">
        <v>46.5</v>
      </c>
      <c r="L564" s="151">
        <v>0.48</v>
      </c>
      <c r="M564" s="151">
        <v>26.3</v>
      </c>
      <c r="N564" s="151">
        <v>54.7</v>
      </c>
      <c r="O564" s="151">
        <v>2.8</v>
      </c>
    </row>
    <row r="565" s="71" customFormat="1" ht="16" customHeight="1" spans="1:15">
      <c r="A565" s="140" t="s">
        <v>47</v>
      </c>
      <c r="B565" s="71">
        <v>1</v>
      </c>
      <c r="C565" s="71">
        <v>1</v>
      </c>
      <c r="D565" s="71">
        <v>55</v>
      </c>
      <c r="E565" s="71">
        <v>120</v>
      </c>
      <c r="F565" s="145">
        <v>2.23</v>
      </c>
      <c r="G565" s="145">
        <v>91.5</v>
      </c>
      <c r="H565" s="71">
        <v>15</v>
      </c>
      <c r="I565" s="145">
        <f t="shared" si="21"/>
        <v>1.45833333333333</v>
      </c>
      <c r="J565" s="152">
        <v>3.5</v>
      </c>
      <c r="K565" s="152">
        <v>2.4</v>
      </c>
      <c r="L565" s="153">
        <f t="shared" ref="L565:L574" si="22">M565/N565</f>
        <v>0.719665271966527</v>
      </c>
      <c r="M565" s="153">
        <v>34.4</v>
      </c>
      <c r="N565" s="153">
        <v>47.8</v>
      </c>
      <c r="O565" s="153">
        <v>2.5</v>
      </c>
    </row>
    <row r="566" s="71" customFormat="1" spans="1:15">
      <c r="A566" s="140" t="s">
        <v>47</v>
      </c>
      <c r="B566" s="71">
        <v>1</v>
      </c>
      <c r="C566" s="71">
        <v>0</v>
      </c>
      <c r="D566" s="71">
        <v>84</v>
      </c>
      <c r="E566" s="71">
        <v>148</v>
      </c>
      <c r="F566" s="145">
        <v>2.12</v>
      </c>
      <c r="G566" s="145">
        <v>78</v>
      </c>
      <c r="H566" s="71">
        <v>18</v>
      </c>
      <c r="I566" s="145">
        <v>3.63</v>
      </c>
      <c r="J566" s="152">
        <v>11.4</v>
      </c>
      <c r="K566" s="152">
        <v>3.14</v>
      </c>
      <c r="L566" s="153">
        <f t="shared" si="22"/>
        <v>1.49236641221374</v>
      </c>
      <c r="M566" s="153">
        <v>39.1</v>
      </c>
      <c r="N566" s="153">
        <v>26.2</v>
      </c>
      <c r="O566" s="153">
        <v>2.275</v>
      </c>
    </row>
    <row r="567" s="71" customFormat="1" spans="1:15">
      <c r="A567" s="140" t="s">
        <v>47</v>
      </c>
      <c r="B567" s="71">
        <v>1</v>
      </c>
      <c r="C567" s="71">
        <v>1</v>
      </c>
      <c r="D567" s="71">
        <v>74</v>
      </c>
      <c r="E567" s="71">
        <v>98</v>
      </c>
      <c r="F567" s="145">
        <v>2.17</v>
      </c>
      <c r="G567" s="145">
        <v>89</v>
      </c>
      <c r="H567" s="71">
        <v>15</v>
      </c>
      <c r="I567" s="145">
        <f t="shared" ref="I567:I573" si="23">J567/K567</f>
        <v>4.4</v>
      </c>
      <c r="J567" s="152">
        <v>220</v>
      </c>
      <c r="K567" s="152">
        <v>50</v>
      </c>
      <c r="L567" s="153">
        <f t="shared" si="22"/>
        <v>0.646934460887949</v>
      </c>
      <c r="M567" s="153">
        <v>30.6</v>
      </c>
      <c r="N567" s="153">
        <v>47.3</v>
      </c>
      <c r="O567" s="154">
        <v>2.41</v>
      </c>
    </row>
    <row r="568" s="71" customFormat="1" spans="1:15">
      <c r="A568" s="140" t="s">
        <v>47</v>
      </c>
      <c r="B568" s="71">
        <v>1</v>
      </c>
      <c r="C568" s="71">
        <v>1</v>
      </c>
      <c r="D568" s="71">
        <v>60</v>
      </c>
      <c r="E568" s="71">
        <v>56</v>
      </c>
      <c r="F568" s="145">
        <v>2.03</v>
      </c>
      <c r="G568" s="145">
        <v>78</v>
      </c>
      <c r="H568" s="71">
        <v>10</v>
      </c>
      <c r="I568" s="145">
        <f t="shared" si="23"/>
        <v>7.92982456140351</v>
      </c>
      <c r="J568" s="152">
        <v>22.6</v>
      </c>
      <c r="K568" s="152">
        <v>2.85</v>
      </c>
      <c r="L568" s="153">
        <f t="shared" si="22"/>
        <v>0.788372093023256</v>
      </c>
      <c r="M568" s="153">
        <v>33.9</v>
      </c>
      <c r="N568" s="153">
        <v>43</v>
      </c>
      <c r="O568" s="153">
        <v>2.42</v>
      </c>
    </row>
    <row r="569" s="71" customFormat="1" spans="1:15">
      <c r="A569" s="140" t="s">
        <v>47</v>
      </c>
      <c r="B569" s="71">
        <v>1</v>
      </c>
      <c r="C569" s="71">
        <v>1</v>
      </c>
      <c r="D569" s="71">
        <v>65</v>
      </c>
      <c r="E569" s="71">
        <v>145</v>
      </c>
      <c r="F569" s="145">
        <v>2.27</v>
      </c>
      <c r="G569" s="145">
        <v>124</v>
      </c>
      <c r="H569" s="71">
        <v>16</v>
      </c>
      <c r="I569" s="145">
        <f t="shared" si="23"/>
        <v>4.16425120772947</v>
      </c>
      <c r="J569" s="152">
        <v>8.62</v>
      </c>
      <c r="K569" s="152">
        <v>2.07</v>
      </c>
      <c r="L569" s="153">
        <f t="shared" si="22"/>
        <v>1.8716814159292</v>
      </c>
      <c r="M569" s="153">
        <v>42.3</v>
      </c>
      <c r="N569" s="153">
        <v>22.6</v>
      </c>
      <c r="O569" s="153">
        <v>3.752</v>
      </c>
    </row>
    <row r="570" s="71" customFormat="1" spans="1:15">
      <c r="A570" s="140" t="s">
        <v>47</v>
      </c>
      <c r="B570" s="71">
        <v>1</v>
      </c>
      <c r="C570" s="71">
        <v>0</v>
      </c>
      <c r="D570" s="71">
        <v>65</v>
      </c>
      <c r="E570" s="71">
        <v>82</v>
      </c>
      <c r="F570" s="145">
        <v>2.04</v>
      </c>
      <c r="G570" s="145">
        <v>67</v>
      </c>
      <c r="H570" s="71">
        <v>25</v>
      </c>
      <c r="I570" s="145">
        <f t="shared" si="23"/>
        <v>0.11195652173913</v>
      </c>
      <c r="J570" s="152">
        <v>4.12</v>
      </c>
      <c r="K570" s="152">
        <v>36.8</v>
      </c>
      <c r="L570" s="153">
        <f t="shared" si="22"/>
        <v>0.446633825944171</v>
      </c>
      <c r="M570" s="153">
        <v>27.2</v>
      </c>
      <c r="N570" s="153">
        <v>60.9</v>
      </c>
      <c r="O570" s="153">
        <v>2.75</v>
      </c>
    </row>
    <row r="571" s="71" customFormat="1" spans="1:15">
      <c r="A571" s="140" t="s">
        <v>47</v>
      </c>
      <c r="B571" s="71">
        <v>1</v>
      </c>
      <c r="C571" s="71">
        <v>0</v>
      </c>
      <c r="D571" s="71">
        <v>62</v>
      </c>
      <c r="E571" s="71">
        <v>110</v>
      </c>
      <c r="F571" s="145">
        <v>2.37</v>
      </c>
      <c r="G571" s="145">
        <v>86</v>
      </c>
      <c r="H571" s="71">
        <v>46</v>
      </c>
      <c r="I571" s="145">
        <f t="shared" si="23"/>
        <v>2.39100346020761</v>
      </c>
      <c r="J571" s="152">
        <v>6.91</v>
      </c>
      <c r="K571" s="152">
        <v>2.89</v>
      </c>
      <c r="L571" s="153">
        <f t="shared" si="22"/>
        <v>1.99553571428571</v>
      </c>
      <c r="M571" s="153">
        <v>44.7</v>
      </c>
      <c r="N571" s="153">
        <v>22.4</v>
      </c>
      <c r="O571" s="153">
        <v>2.913</v>
      </c>
    </row>
    <row r="572" s="71" customFormat="1" spans="1:15">
      <c r="A572" s="140" t="s">
        <v>47</v>
      </c>
      <c r="B572" s="71">
        <v>1</v>
      </c>
      <c r="C572" s="71">
        <v>1</v>
      </c>
      <c r="D572" s="71">
        <v>64</v>
      </c>
      <c r="E572" s="71">
        <v>98</v>
      </c>
      <c r="F572" s="145">
        <v>2.14</v>
      </c>
      <c r="G572" s="145">
        <v>112</v>
      </c>
      <c r="H572" s="71">
        <v>30</v>
      </c>
      <c r="I572" s="145">
        <f t="shared" si="23"/>
        <v>26.9736842105263</v>
      </c>
      <c r="J572" s="152">
        <v>41</v>
      </c>
      <c r="K572" s="152">
        <v>1.52</v>
      </c>
      <c r="L572" s="153">
        <f t="shared" si="22"/>
        <v>0.4384</v>
      </c>
      <c r="M572" s="153">
        <v>27.4</v>
      </c>
      <c r="N572" s="153">
        <v>62.5</v>
      </c>
      <c r="O572" s="153">
        <v>6.344</v>
      </c>
    </row>
    <row r="573" s="71" customFormat="1" spans="1:15">
      <c r="A573" s="140" t="s">
        <v>47</v>
      </c>
      <c r="B573" s="71">
        <v>1</v>
      </c>
      <c r="C573" s="71">
        <v>1</v>
      </c>
      <c r="D573" s="71">
        <v>68</v>
      </c>
      <c r="E573" s="71">
        <v>67</v>
      </c>
      <c r="F573" s="145">
        <v>2.1</v>
      </c>
      <c r="G573" s="145">
        <v>76</v>
      </c>
      <c r="H573" s="71">
        <v>24</v>
      </c>
      <c r="I573" s="145">
        <f t="shared" si="23"/>
        <v>12.5</v>
      </c>
      <c r="J573" s="152">
        <v>28</v>
      </c>
      <c r="K573" s="152">
        <v>2.24</v>
      </c>
      <c r="L573" s="153">
        <f t="shared" si="22"/>
        <v>0.692493946731235</v>
      </c>
      <c r="M573" s="153">
        <v>28.6</v>
      </c>
      <c r="N573" s="153">
        <v>41.3</v>
      </c>
      <c r="O573" s="153">
        <v>3.45</v>
      </c>
    </row>
    <row r="574" spans="1:15">
      <c r="A574" s="140" t="s">
        <v>47</v>
      </c>
      <c r="B574" s="71">
        <v>1</v>
      </c>
      <c r="C574" s="3">
        <v>0</v>
      </c>
      <c r="D574" s="3">
        <v>75</v>
      </c>
      <c r="E574" s="1">
        <v>87</v>
      </c>
      <c r="F574" s="8">
        <v>2.41</v>
      </c>
      <c r="G574" s="8">
        <v>560</v>
      </c>
      <c r="H574" s="1">
        <v>45</v>
      </c>
      <c r="I574" s="145">
        <f t="shared" ref="I574:I590" si="24">J574/K574</f>
        <v>5.14925373134328</v>
      </c>
      <c r="J574" s="84">
        <v>34.5</v>
      </c>
      <c r="K574" s="84">
        <v>6.7</v>
      </c>
      <c r="L574" s="153">
        <f t="shared" si="22"/>
        <v>0.538461538461538</v>
      </c>
      <c r="M574" s="10">
        <v>35</v>
      </c>
      <c r="N574" s="10">
        <v>65</v>
      </c>
      <c r="O574" s="52">
        <v>7.5</v>
      </c>
    </row>
    <row r="575" spans="1:15">
      <c r="A575" s="140" t="s">
        <v>47</v>
      </c>
      <c r="B575" s="71">
        <v>1</v>
      </c>
      <c r="C575" s="3">
        <v>1</v>
      </c>
      <c r="D575" s="3">
        <v>80</v>
      </c>
      <c r="E575" s="1">
        <v>48</v>
      </c>
      <c r="F575" s="8">
        <v>2.37</v>
      </c>
      <c r="G575" s="8">
        <v>73.1</v>
      </c>
      <c r="H575" s="46">
        <v>12</v>
      </c>
      <c r="I575" s="145">
        <f t="shared" si="24"/>
        <v>4</v>
      </c>
      <c r="J575" s="84">
        <v>36</v>
      </c>
      <c r="K575" s="84">
        <v>9</v>
      </c>
      <c r="L575" s="153">
        <f t="shared" ref="L575:L592" si="25">M575/N575</f>
        <v>0.386666666666667</v>
      </c>
      <c r="M575" s="10">
        <v>29</v>
      </c>
      <c r="N575" s="10">
        <v>75</v>
      </c>
      <c r="O575" s="52">
        <v>6.5</v>
      </c>
    </row>
    <row r="576" spans="1:15">
      <c r="A576" s="140" t="s">
        <v>47</v>
      </c>
      <c r="B576" s="71">
        <v>1</v>
      </c>
      <c r="C576" s="3">
        <v>1</v>
      </c>
      <c r="D576" s="3">
        <v>72</v>
      </c>
      <c r="E576" s="1">
        <v>100</v>
      </c>
      <c r="F576" s="8">
        <v>2.95</v>
      </c>
      <c r="G576" s="8">
        <v>59.1</v>
      </c>
      <c r="H576" s="123">
        <v>10</v>
      </c>
      <c r="I576" s="145">
        <f t="shared" si="24"/>
        <v>7.25</v>
      </c>
      <c r="J576" s="84">
        <v>29</v>
      </c>
      <c r="K576" s="84">
        <v>4</v>
      </c>
      <c r="L576" s="153">
        <f t="shared" si="25"/>
        <v>0.997782705099778</v>
      </c>
      <c r="M576" s="10">
        <v>45</v>
      </c>
      <c r="N576" s="10">
        <v>45.1</v>
      </c>
      <c r="O576" s="52">
        <v>5.5</v>
      </c>
    </row>
    <row r="577" spans="1:15">
      <c r="A577" s="140" t="s">
        <v>47</v>
      </c>
      <c r="B577" s="71">
        <v>1</v>
      </c>
      <c r="C577" s="3">
        <v>1</v>
      </c>
      <c r="D577" s="3">
        <v>24</v>
      </c>
      <c r="E577" s="1">
        <v>99</v>
      </c>
      <c r="F577" s="8">
        <v>2.87</v>
      </c>
      <c r="G577" s="8">
        <v>291</v>
      </c>
      <c r="H577" s="6">
        <v>22</v>
      </c>
      <c r="I577" s="145">
        <f t="shared" si="24"/>
        <v>0.118852459016393</v>
      </c>
      <c r="J577" s="84">
        <v>14.5</v>
      </c>
      <c r="K577" s="84">
        <v>122</v>
      </c>
      <c r="L577" s="153">
        <f t="shared" si="25"/>
        <v>1.24285714285714</v>
      </c>
      <c r="M577" s="10">
        <v>43.5</v>
      </c>
      <c r="N577" s="10">
        <v>35</v>
      </c>
      <c r="O577" s="52">
        <v>10.18</v>
      </c>
    </row>
    <row r="578" spans="1:15">
      <c r="A578" s="140" t="s">
        <v>47</v>
      </c>
      <c r="B578" s="71">
        <v>1</v>
      </c>
      <c r="C578" s="3">
        <v>1</v>
      </c>
      <c r="D578" s="3">
        <v>76</v>
      </c>
      <c r="E578" s="1">
        <v>90</v>
      </c>
      <c r="F578" s="93">
        <v>2.07</v>
      </c>
      <c r="G578" s="8">
        <v>609</v>
      </c>
      <c r="H578" s="6">
        <v>13</v>
      </c>
      <c r="I578" s="145">
        <f t="shared" si="24"/>
        <v>5.3</v>
      </c>
      <c r="J578" s="84">
        <v>26.5</v>
      </c>
      <c r="K578" s="84">
        <v>5</v>
      </c>
      <c r="L578" s="153">
        <f t="shared" si="25"/>
        <v>0.608455882352941</v>
      </c>
      <c r="M578" s="10">
        <v>33.1</v>
      </c>
      <c r="N578" s="10">
        <v>54.4</v>
      </c>
      <c r="O578" s="10">
        <v>4.7</v>
      </c>
    </row>
    <row r="579" spans="1:15">
      <c r="A579" s="140" t="s">
        <v>47</v>
      </c>
      <c r="B579" s="71">
        <v>1</v>
      </c>
      <c r="C579" s="3">
        <v>1</v>
      </c>
      <c r="D579" s="3">
        <v>49</v>
      </c>
      <c r="E579" s="3">
        <v>93</v>
      </c>
      <c r="F579" s="93">
        <v>2.38</v>
      </c>
      <c r="G579" s="8">
        <v>416</v>
      </c>
      <c r="H579" s="6">
        <v>25</v>
      </c>
      <c r="I579" s="145">
        <f t="shared" si="24"/>
        <v>11.3372093023256</v>
      </c>
      <c r="J579" s="84">
        <v>19.5</v>
      </c>
      <c r="K579" s="84">
        <v>1.72</v>
      </c>
      <c r="L579" s="153">
        <f t="shared" si="25"/>
        <v>1.32231404958678</v>
      </c>
      <c r="M579" s="10">
        <v>80</v>
      </c>
      <c r="N579" s="10">
        <v>60.5</v>
      </c>
      <c r="O579" s="10">
        <v>3.1</v>
      </c>
    </row>
    <row r="580" spans="1:15">
      <c r="A580" s="140" t="s">
        <v>47</v>
      </c>
      <c r="B580" s="71">
        <v>1</v>
      </c>
      <c r="C580" s="3">
        <v>1</v>
      </c>
      <c r="D580" s="3">
        <v>34</v>
      </c>
      <c r="E580" s="3">
        <v>88</v>
      </c>
      <c r="F580" s="93">
        <v>2.3</v>
      </c>
      <c r="G580" s="8">
        <v>164</v>
      </c>
      <c r="H580" s="6">
        <v>26</v>
      </c>
      <c r="I580" s="145">
        <f t="shared" si="24"/>
        <v>8.78651685393258</v>
      </c>
      <c r="J580" s="84">
        <v>39.1</v>
      </c>
      <c r="K580" s="84">
        <v>4.45</v>
      </c>
      <c r="L580" s="153">
        <f t="shared" si="25"/>
        <v>0.473021582733813</v>
      </c>
      <c r="M580" s="10">
        <v>26.3</v>
      </c>
      <c r="N580" s="10">
        <v>55.6</v>
      </c>
      <c r="O580" s="52">
        <v>3.7</v>
      </c>
    </row>
    <row r="581" spans="1:15">
      <c r="A581" s="140" t="s">
        <v>47</v>
      </c>
      <c r="B581" s="71">
        <v>1</v>
      </c>
      <c r="C581" s="3">
        <v>1</v>
      </c>
      <c r="D581" s="3">
        <v>85</v>
      </c>
      <c r="E581" s="1">
        <v>82</v>
      </c>
      <c r="F581" s="93">
        <v>2.28</v>
      </c>
      <c r="G581" s="8">
        <v>71</v>
      </c>
      <c r="H581" s="6">
        <v>18</v>
      </c>
      <c r="I581" s="145">
        <f t="shared" si="24"/>
        <v>0.107377049180328</v>
      </c>
      <c r="J581" s="84">
        <v>13.1</v>
      </c>
      <c r="K581" s="84">
        <v>122</v>
      </c>
      <c r="L581" s="153">
        <f t="shared" si="25"/>
        <v>1.20689655172414</v>
      </c>
      <c r="M581" s="10">
        <v>35</v>
      </c>
      <c r="N581" s="10">
        <v>29</v>
      </c>
      <c r="O581" s="98">
        <v>3.58</v>
      </c>
    </row>
    <row r="582" spans="1:15">
      <c r="A582" s="140" t="s">
        <v>47</v>
      </c>
      <c r="B582" s="71">
        <v>1</v>
      </c>
      <c r="C582" s="3">
        <v>1</v>
      </c>
      <c r="D582" s="3">
        <v>78</v>
      </c>
      <c r="E582" s="1">
        <v>87</v>
      </c>
      <c r="F582" s="93">
        <v>2.49</v>
      </c>
      <c r="G582" s="18">
        <v>259</v>
      </c>
      <c r="H582" s="6">
        <v>34</v>
      </c>
      <c r="I582" s="145">
        <f t="shared" si="24"/>
        <v>9.69187675070028</v>
      </c>
      <c r="J582" s="9">
        <v>34.6</v>
      </c>
      <c r="K582" s="9">
        <v>3.57</v>
      </c>
      <c r="L582" s="153">
        <f t="shared" si="25"/>
        <v>0.644444444444444</v>
      </c>
      <c r="M582" s="10">
        <v>29</v>
      </c>
      <c r="N582" s="10">
        <v>45</v>
      </c>
      <c r="O582" s="98">
        <v>24.3</v>
      </c>
    </row>
    <row r="583" spans="1:15">
      <c r="A583" s="140" t="s">
        <v>47</v>
      </c>
      <c r="B583" s="71">
        <v>1</v>
      </c>
      <c r="C583" s="3">
        <v>0</v>
      </c>
      <c r="D583" s="3">
        <v>53</v>
      </c>
      <c r="E583" s="3">
        <v>125</v>
      </c>
      <c r="F583" s="93">
        <v>1.74</v>
      </c>
      <c r="G583" s="8">
        <v>63.6</v>
      </c>
      <c r="H583" s="6">
        <v>12</v>
      </c>
      <c r="I583" s="145">
        <f t="shared" si="24"/>
        <v>3.97727272727273</v>
      </c>
      <c r="J583" s="84">
        <v>17.5</v>
      </c>
      <c r="K583" s="84">
        <v>4.4</v>
      </c>
      <c r="L583" s="153">
        <f t="shared" si="25"/>
        <v>1</v>
      </c>
      <c r="M583" s="10">
        <v>34</v>
      </c>
      <c r="N583" s="10">
        <v>34</v>
      </c>
      <c r="O583" s="98">
        <v>7.95</v>
      </c>
    </row>
    <row r="584" spans="1:15">
      <c r="A584" s="140" t="s">
        <v>47</v>
      </c>
      <c r="B584" s="71">
        <v>1</v>
      </c>
      <c r="C584" s="3">
        <v>0</v>
      </c>
      <c r="D584" s="3">
        <v>60</v>
      </c>
      <c r="E584" s="1">
        <v>93</v>
      </c>
      <c r="F584" s="93">
        <v>2.4</v>
      </c>
      <c r="G584" s="8">
        <v>592</v>
      </c>
      <c r="H584" s="6">
        <v>2</v>
      </c>
      <c r="I584" s="145">
        <f t="shared" si="24"/>
        <v>5.22222222222222</v>
      </c>
      <c r="J584" s="9">
        <v>23.5</v>
      </c>
      <c r="K584" s="9">
        <v>4.5</v>
      </c>
      <c r="L584" s="153">
        <f t="shared" si="25"/>
        <v>0.313620071684588</v>
      </c>
      <c r="M584" s="10">
        <v>17.5</v>
      </c>
      <c r="N584" s="10">
        <v>55.8</v>
      </c>
      <c r="O584" s="98">
        <v>20.19</v>
      </c>
    </row>
    <row r="585" spans="1:15">
      <c r="A585" s="140" t="s">
        <v>47</v>
      </c>
      <c r="B585" s="71">
        <v>1</v>
      </c>
      <c r="C585" s="3">
        <v>1</v>
      </c>
      <c r="D585" s="3">
        <v>73</v>
      </c>
      <c r="E585" s="1">
        <v>105</v>
      </c>
      <c r="F585" s="93">
        <v>2.29</v>
      </c>
      <c r="G585" s="8">
        <v>39.7</v>
      </c>
      <c r="H585" s="6">
        <v>4</v>
      </c>
      <c r="I585" s="145">
        <f t="shared" si="24"/>
        <v>0.679187817258883</v>
      </c>
      <c r="J585" s="9">
        <v>6.69</v>
      </c>
      <c r="K585" s="9">
        <v>9.85</v>
      </c>
      <c r="L585" s="153">
        <f t="shared" si="25"/>
        <v>1.77777777777778</v>
      </c>
      <c r="M585" s="10">
        <v>40</v>
      </c>
      <c r="N585" s="10">
        <v>22.5</v>
      </c>
      <c r="O585" s="98">
        <v>6.2</v>
      </c>
    </row>
    <row r="586" spans="1:15">
      <c r="A586" s="140" t="s">
        <v>47</v>
      </c>
      <c r="B586" s="71">
        <v>1</v>
      </c>
      <c r="C586" s="3">
        <v>0</v>
      </c>
      <c r="D586" s="3">
        <v>68</v>
      </c>
      <c r="E586" s="1">
        <v>88</v>
      </c>
      <c r="F586" s="93">
        <v>2.18</v>
      </c>
      <c r="G586" s="8">
        <v>188.1</v>
      </c>
      <c r="H586" s="6">
        <v>5</v>
      </c>
      <c r="I586" s="145">
        <f t="shared" si="24"/>
        <v>5.83168316831683</v>
      </c>
      <c r="J586" s="9">
        <v>58.9</v>
      </c>
      <c r="K586" s="9">
        <v>10.1</v>
      </c>
      <c r="L586" s="153">
        <f t="shared" si="25"/>
        <v>1.20915032679739</v>
      </c>
      <c r="M586" s="10">
        <v>37</v>
      </c>
      <c r="N586" s="10">
        <v>30.6</v>
      </c>
      <c r="O586" s="98">
        <v>15.2</v>
      </c>
    </row>
    <row r="587" spans="1:15">
      <c r="A587" s="140" t="s">
        <v>47</v>
      </c>
      <c r="B587" s="71">
        <v>1</v>
      </c>
      <c r="C587" s="3">
        <v>0</v>
      </c>
      <c r="D587" s="3">
        <v>51</v>
      </c>
      <c r="E587" s="1">
        <v>85</v>
      </c>
      <c r="F587" s="93">
        <v>2.17</v>
      </c>
      <c r="G587" s="8">
        <v>121.8</v>
      </c>
      <c r="H587" s="6">
        <v>6</v>
      </c>
      <c r="I587" s="145">
        <f t="shared" si="24"/>
        <v>6.35782747603834</v>
      </c>
      <c r="J587" s="96">
        <v>19.9</v>
      </c>
      <c r="K587" s="9">
        <v>3.13</v>
      </c>
      <c r="L587" s="153">
        <f t="shared" si="25"/>
        <v>0.379615952732644</v>
      </c>
      <c r="M587" s="10">
        <v>25.7</v>
      </c>
      <c r="N587" s="10">
        <v>67.7</v>
      </c>
      <c r="O587" s="98">
        <v>6.2</v>
      </c>
    </row>
    <row r="588" spans="1:15">
      <c r="A588" s="140" t="s">
        <v>47</v>
      </c>
      <c r="B588" s="71">
        <v>1</v>
      </c>
      <c r="C588" s="3">
        <v>1</v>
      </c>
      <c r="D588" s="3">
        <v>79</v>
      </c>
      <c r="E588" s="92">
        <v>73</v>
      </c>
      <c r="F588" s="93">
        <v>2.18</v>
      </c>
      <c r="G588" s="8">
        <v>82.2</v>
      </c>
      <c r="H588" s="6">
        <v>7</v>
      </c>
      <c r="I588" s="145">
        <f t="shared" si="24"/>
        <v>9.00383141762452</v>
      </c>
      <c r="J588" s="9">
        <v>23.5</v>
      </c>
      <c r="K588" s="9">
        <v>2.61</v>
      </c>
      <c r="L588" s="153">
        <f t="shared" si="25"/>
        <v>0.943355119825708</v>
      </c>
      <c r="M588" s="10">
        <v>43.3</v>
      </c>
      <c r="N588" s="10">
        <v>45.9</v>
      </c>
      <c r="O588" s="98">
        <v>4.5</v>
      </c>
    </row>
    <row r="589" spans="1:15">
      <c r="A589" s="140" t="s">
        <v>47</v>
      </c>
      <c r="B589" s="71">
        <v>1</v>
      </c>
      <c r="C589" s="3">
        <v>1</v>
      </c>
      <c r="D589" s="3">
        <v>72</v>
      </c>
      <c r="E589" s="92">
        <v>110</v>
      </c>
      <c r="F589" s="93">
        <v>2.13</v>
      </c>
      <c r="G589" s="8">
        <v>164.5</v>
      </c>
      <c r="H589" s="6">
        <v>8</v>
      </c>
      <c r="I589" s="145">
        <f t="shared" si="24"/>
        <v>0.664268585131894</v>
      </c>
      <c r="J589" s="9">
        <v>5.54</v>
      </c>
      <c r="K589" s="9">
        <v>8.34</v>
      </c>
      <c r="L589" s="153">
        <f t="shared" si="25"/>
        <v>0.308080808080808</v>
      </c>
      <c r="M589" s="10">
        <v>24.4</v>
      </c>
      <c r="N589" s="10">
        <v>79.2</v>
      </c>
      <c r="O589" s="98">
        <v>13.52</v>
      </c>
    </row>
    <row r="590" spans="1:15">
      <c r="A590" s="140" t="s">
        <v>47</v>
      </c>
      <c r="B590" s="71">
        <v>1</v>
      </c>
      <c r="C590" s="3">
        <v>0</v>
      </c>
      <c r="D590" s="3">
        <v>70</v>
      </c>
      <c r="E590" s="92">
        <v>102</v>
      </c>
      <c r="F590" s="93">
        <v>2.33</v>
      </c>
      <c r="G590" s="8">
        <v>51.3</v>
      </c>
      <c r="H590" s="6">
        <v>9</v>
      </c>
      <c r="I590" s="145">
        <f t="shared" si="24"/>
        <v>3.47438752783964</v>
      </c>
      <c r="J590" s="9">
        <v>15.6</v>
      </c>
      <c r="K590" s="9">
        <v>4.49</v>
      </c>
      <c r="L590" s="153">
        <f t="shared" si="25"/>
        <v>1.11464968152866</v>
      </c>
      <c r="M590" s="10">
        <v>35</v>
      </c>
      <c r="N590" s="10">
        <v>31.4</v>
      </c>
      <c r="O590" s="98">
        <v>8.8</v>
      </c>
    </row>
    <row r="591" spans="1:15">
      <c r="A591" s="140" t="s">
        <v>47</v>
      </c>
      <c r="B591" s="71">
        <v>1</v>
      </c>
      <c r="C591" s="3">
        <v>1</v>
      </c>
      <c r="D591" s="3">
        <v>58</v>
      </c>
      <c r="E591" s="92">
        <v>82</v>
      </c>
      <c r="F591" s="93">
        <v>2.29</v>
      </c>
      <c r="G591" s="8">
        <v>59.4</v>
      </c>
      <c r="H591" s="6">
        <v>10</v>
      </c>
      <c r="I591" s="145">
        <f t="shared" ref="I591:I616" si="26">J591/K591</f>
        <v>6.70498084291188</v>
      </c>
      <c r="J591" s="84">
        <v>17.5</v>
      </c>
      <c r="K591" s="84">
        <v>2.61</v>
      </c>
      <c r="L591" s="153">
        <f t="shared" si="25"/>
        <v>0.673584905660377</v>
      </c>
      <c r="M591" s="10">
        <v>35.7</v>
      </c>
      <c r="N591" s="10">
        <v>53</v>
      </c>
      <c r="O591" s="98">
        <v>11.87</v>
      </c>
    </row>
    <row r="592" spans="1:15">
      <c r="A592" s="140" t="s">
        <v>47</v>
      </c>
      <c r="B592" s="71">
        <v>1</v>
      </c>
      <c r="C592" s="3">
        <v>0</v>
      </c>
      <c r="D592" s="3">
        <v>44</v>
      </c>
      <c r="E592" s="3">
        <v>87</v>
      </c>
      <c r="F592" s="93">
        <v>1.75</v>
      </c>
      <c r="G592" s="8">
        <v>46.6</v>
      </c>
      <c r="H592" s="6">
        <v>11</v>
      </c>
      <c r="I592" s="145">
        <f t="shared" si="26"/>
        <v>2.21822541966427</v>
      </c>
      <c r="J592" s="150">
        <v>18.5</v>
      </c>
      <c r="K592" s="150">
        <v>8.34</v>
      </c>
      <c r="L592" s="153">
        <f t="shared" si="25"/>
        <v>0.95</v>
      </c>
      <c r="M592" s="10">
        <v>38</v>
      </c>
      <c r="N592" s="10">
        <v>40</v>
      </c>
      <c r="O592" s="98">
        <v>6.6</v>
      </c>
    </row>
    <row r="593" spans="1:15">
      <c r="A593" s="140" t="s">
        <v>47</v>
      </c>
      <c r="B593" s="71">
        <v>1</v>
      </c>
      <c r="C593" s="3">
        <v>0</v>
      </c>
      <c r="D593" s="3">
        <v>72</v>
      </c>
      <c r="E593" s="3">
        <v>54</v>
      </c>
      <c r="F593" s="8">
        <v>1.87</v>
      </c>
      <c r="G593" s="8">
        <v>50.4</v>
      </c>
      <c r="H593" s="6">
        <v>4</v>
      </c>
      <c r="I593" s="145">
        <f t="shared" si="26"/>
        <v>10.0445434298441</v>
      </c>
      <c r="J593" s="150">
        <v>45.1</v>
      </c>
      <c r="K593" s="150">
        <v>4.49</v>
      </c>
      <c r="L593" s="153">
        <f t="shared" ref="L593:L616" si="27">M593/N593</f>
        <v>0.825714285714286</v>
      </c>
      <c r="M593" s="10">
        <v>28.9</v>
      </c>
      <c r="N593" s="10">
        <v>35</v>
      </c>
      <c r="O593" s="98">
        <v>3.62</v>
      </c>
    </row>
    <row r="594" spans="1:15">
      <c r="A594" s="140" t="s">
        <v>47</v>
      </c>
      <c r="B594" s="71">
        <v>1</v>
      </c>
      <c r="C594" s="3">
        <v>1</v>
      </c>
      <c r="D594" s="3">
        <v>47</v>
      </c>
      <c r="E594" s="3">
        <v>71</v>
      </c>
      <c r="F594" s="8">
        <v>1.97</v>
      </c>
      <c r="G594" s="8">
        <v>93.4</v>
      </c>
      <c r="H594" s="6">
        <v>3</v>
      </c>
      <c r="I594" s="145">
        <f t="shared" si="26"/>
        <v>2.2879177377892</v>
      </c>
      <c r="J594" s="150">
        <v>178</v>
      </c>
      <c r="K594" s="150">
        <v>77.8</v>
      </c>
      <c r="L594" s="153">
        <f t="shared" si="27"/>
        <v>1</v>
      </c>
      <c r="M594" s="10">
        <v>35</v>
      </c>
      <c r="N594" s="10">
        <v>35</v>
      </c>
      <c r="O594" s="98">
        <v>9.1</v>
      </c>
    </row>
    <row r="595" spans="1:15">
      <c r="A595" s="140" t="s">
        <v>47</v>
      </c>
      <c r="B595" s="71">
        <v>1</v>
      </c>
      <c r="C595" s="3">
        <v>0</v>
      </c>
      <c r="D595" s="3">
        <v>64</v>
      </c>
      <c r="E595" s="3">
        <v>108</v>
      </c>
      <c r="F595" s="135">
        <v>2.45</v>
      </c>
      <c r="G595" s="8">
        <v>270.2</v>
      </c>
      <c r="H595" s="3">
        <v>140</v>
      </c>
      <c r="I595" s="145">
        <f t="shared" si="26"/>
        <v>0.321857923497268</v>
      </c>
      <c r="J595" s="150">
        <v>5.89</v>
      </c>
      <c r="K595" s="150">
        <v>18.3</v>
      </c>
      <c r="L595" s="153">
        <f t="shared" si="27"/>
        <v>0.25</v>
      </c>
      <c r="M595" s="10">
        <v>35</v>
      </c>
      <c r="N595" s="10">
        <v>140</v>
      </c>
      <c r="O595" s="98">
        <v>3.44</v>
      </c>
    </row>
    <row r="596" spans="1:15">
      <c r="A596" s="140" t="s">
        <v>47</v>
      </c>
      <c r="B596" s="71">
        <v>1</v>
      </c>
      <c r="C596" s="3">
        <v>1</v>
      </c>
      <c r="D596" s="3">
        <v>70</v>
      </c>
      <c r="E596" s="3">
        <v>83</v>
      </c>
      <c r="F596" s="135">
        <v>2.29</v>
      </c>
      <c r="G596" s="8">
        <v>383.5</v>
      </c>
      <c r="H596" s="3">
        <v>90</v>
      </c>
      <c r="I596" s="145">
        <f t="shared" si="26"/>
        <v>0.0761290322580645</v>
      </c>
      <c r="J596" s="150">
        <v>3.54</v>
      </c>
      <c r="K596" s="150">
        <v>46.5</v>
      </c>
      <c r="L596" s="153">
        <f t="shared" si="27"/>
        <v>1.05974842767296</v>
      </c>
      <c r="M596" s="10">
        <v>33.7</v>
      </c>
      <c r="N596" s="10">
        <v>31.8</v>
      </c>
      <c r="O596" s="98">
        <v>6.5</v>
      </c>
    </row>
    <row r="597" spans="1:15">
      <c r="A597" s="140" t="s">
        <v>47</v>
      </c>
      <c r="B597" s="71">
        <v>1</v>
      </c>
      <c r="C597" s="3">
        <v>1</v>
      </c>
      <c r="D597" s="3">
        <v>56</v>
      </c>
      <c r="E597" s="3">
        <v>113</v>
      </c>
      <c r="F597" s="135">
        <v>2.24</v>
      </c>
      <c r="G597" s="8">
        <v>78.7</v>
      </c>
      <c r="H597" s="3">
        <v>22</v>
      </c>
      <c r="I597" s="145">
        <f t="shared" si="26"/>
        <v>0.0826923076923077</v>
      </c>
      <c r="J597" s="152">
        <v>4.3</v>
      </c>
      <c r="K597" s="152">
        <v>52</v>
      </c>
      <c r="L597" s="153">
        <f t="shared" si="27"/>
        <v>0.492610837438424</v>
      </c>
      <c r="M597" s="10">
        <v>30</v>
      </c>
      <c r="N597" s="10">
        <v>60.9</v>
      </c>
      <c r="O597" s="98">
        <v>11.7</v>
      </c>
    </row>
    <row r="598" spans="1:15">
      <c r="A598" s="140" t="s">
        <v>47</v>
      </c>
      <c r="B598" s="71">
        <v>1</v>
      </c>
      <c r="C598" s="3">
        <v>0</v>
      </c>
      <c r="D598" s="3">
        <v>92</v>
      </c>
      <c r="E598" s="3">
        <v>100</v>
      </c>
      <c r="F598" s="135">
        <v>2.25</v>
      </c>
      <c r="G598" s="8">
        <v>69.3</v>
      </c>
      <c r="H598" s="3">
        <v>113</v>
      </c>
      <c r="I598" s="145">
        <f t="shared" si="26"/>
        <v>3.26086956521739</v>
      </c>
      <c r="J598" s="152">
        <v>13.5</v>
      </c>
      <c r="K598" s="152">
        <v>4.14</v>
      </c>
      <c r="L598" s="153">
        <f t="shared" si="27"/>
        <v>1.33891213389121</v>
      </c>
      <c r="M598" s="10">
        <v>32</v>
      </c>
      <c r="N598" s="10">
        <v>23.9</v>
      </c>
      <c r="O598" s="98">
        <v>10.6</v>
      </c>
    </row>
    <row r="599" spans="1:15">
      <c r="A599" s="140" t="s">
        <v>47</v>
      </c>
      <c r="B599" s="71">
        <v>1</v>
      </c>
      <c r="C599" s="3">
        <v>1</v>
      </c>
      <c r="D599" s="3">
        <v>63</v>
      </c>
      <c r="E599" s="3">
        <v>93</v>
      </c>
      <c r="F599" s="135">
        <v>2.17</v>
      </c>
      <c r="G599" s="8">
        <v>160.5</v>
      </c>
      <c r="H599" s="3">
        <v>99</v>
      </c>
      <c r="I599" s="145">
        <f t="shared" si="26"/>
        <v>4.09259259259259</v>
      </c>
      <c r="J599" s="152">
        <v>221</v>
      </c>
      <c r="K599" s="152">
        <v>54</v>
      </c>
      <c r="L599" s="153">
        <f t="shared" si="27"/>
        <v>0.705304518664047</v>
      </c>
      <c r="M599" s="10">
        <v>35.9</v>
      </c>
      <c r="N599" s="10">
        <v>50.9</v>
      </c>
      <c r="O599" s="98">
        <v>5.5</v>
      </c>
    </row>
    <row r="600" spans="1:15">
      <c r="A600" s="140" t="s">
        <v>47</v>
      </c>
      <c r="B600" s="71">
        <v>1</v>
      </c>
      <c r="C600" s="3">
        <v>1</v>
      </c>
      <c r="D600" s="3">
        <v>79</v>
      </c>
      <c r="E600" s="3">
        <v>98</v>
      </c>
      <c r="F600" s="135">
        <v>2.33</v>
      </c>
      <c r="G600" s="8">
        <v>106.1</v>
      </c>
      <c r="H600" s="3">
        <v>20</v>
      </c>
      <c r="I600" s="145">
        <f t="shared" si="26"/>
        <v>5.94458438287154</v>
      </c>
      <c r="J600" s="152">
        <v>23.6</v>
      </c>
      <c r="K600" s="152">
        <v>3.97</v>
      </c>
      <c r="L600" s="153">
        <f t="shared" si="27"/>
        <v>1.14754098360656</v>
      </c>
      <c r="M600" s="10">
        <v>35</v>
      </c>
      <c r="N600" s="10">
        <v>30.5</v>
      </c>
      <c r="O600" s="98">
        <v>17</v>
      </c>
    </row>
    <row r="601" spans="1:15">
      <c r="A601" s="140" t="s">
        <v>47</v>
      </c>
      <c r="B601" s="71">
        <v>1</v>
      </c>
      <c r="C601" s="3">
        <v>1</v>
      </c>
      <c r="D601" s="3">
        <v>74</v>
      </c>
      <c r="E601" s="3">
        <v>110</v>
      </c>
      <c r="F601" s="135">
        <v>2.19</v>
      </c>
      <c r="G601" s="8">
        <v>82.2</v>
      </c>
      <c r="H601" s="3">
        <v>128</v>
      </c>
      <c r="I601" s="145">
        <f t="shared" si="26"/>
        <v>3.14332247557003</v>
      </c>
      <c r="J601" s="152">
        <v>9.65</v>
      </c>
      <c r="K601" s="152">
        <v>3.07</v>
      </c>
      <c r="L601" s="153">
        <f t="shared" si="27"/>
        <v>0.638297872340426</v>
      </c>
      <c r="M601" s="10">
        <v>45</v>
      </c>
      <c r="N601" s="10">
        <v>70.5</v>
      </c>
      <c r="O601" s="98">
        <v>12.11</v>
      </c>
    </row>
    <row r="602" spans="1:15">
      <c r="A602" s="140" t="s">
        <v>47</v>
      </c>
      <c r="B602" s="71">
        <v>1</v>
      </c>
      <c r="C602" s="3">
        <v>1</v>
      </c>
      <c r="D602" s="3">
        <v>74</v>
      </c>
      <c r="E602" s="3">
        <v>68</v>
      </c>
      <c r="F602" s="135">
        <v>2.19</v>
      </c>
      <c r="G602" s="8">
        <v>54.8</v>
      </c>
      <c r="H602" s="3">
        <v>61</v>
      </c>
      <c r="I602" s="145">
        <f t="shared" si="26"/>
        <v>0.136533333333333</v>
      </c>
      <c r="J602" s="152">
        <v>5.12</v>
      </c>
      <c r="K602" s="152">
        <v>37.5</v>
      </c>
      <c r="L602" s="153">
        <f t="shared" si="27"/>
        <v>0.677777777777778</v>
      </c>
      <c r="M602" s="10">
        <v>30.5</v>
      </c>
      <c r="N602" s="10">
        <v>45</v>
      </c>
      <c r="O602" s="98">
        <v>5.5</v>
      </c>
    </row>
    <row r="603" spans="1:15">
      <c r="A603" s="140" t="s">
        <v>47</v>
      </c>
      <c r="B603" s="71">
        <v>1</v>
      </c>
      <c r="C603" s="3">
        <v>0</v>
      </c>
      <c r="D603" s="3">
        <v>68</v>
      </c>
      <c r="E603" s="3">
        <v>128</v>
      </c>
      <c r="F603" s="135">
        <v>2.04</v>
      </c>
      <c r="G603" s="93">
        <v>111.42</v>
      </c>
      <c r="H603" s="3">
        <v>120</v>
      </c>
      <c r="I603" s="145">
        <f t="shared" si="26"/>
        <v>1.95629820051414</v>
      </c>
      <c r="J603" s="152">
        <v>7.61</v>
      </c>
      <c r="K603" s="152">
        <v>3.89</v>
      </c>
      <c r="L603" s="153">
        <f t="shared" si="27"/>
        <v>0.920634920634921</v>
      </c>
      <c r="M603" s="10">
        <v>40.6</v>
      </c>
      <c r="N603" s="10">
        <v>44.1</v>
      </c>
      <c r="O603" s="98">
        <v>8.27</v>
      </c>
    </row>
    <row r="604" spans="1:15">
      <c r="A604" s="140" t="s">
        <v>47</v>
      </c>
      <c r="B604" s="71">
        <v>1</v>
      </c>
      <c r="C604" s="3">
        <v>1</v>
      </c>
      <c r="D604" s="3">
        <v>65</v>
      </c>
      <c r="E604" s="92">
        <v>46</v>
      </c>
      <c r="F604" s="135">
        <v>2</v>
      </c>
      <c r="G604" s="93">
        <v>65</v>
      </c>
      <c r="H604" s="3">
        <v>8</v>
      </c>
      <c r="I604" s="145">
        <f t="shared" si="26"/>
        <v>17.0634920634921</v>
      </c>
      <c r="J604" s="152">
        <v>43</v>
      </c>
      <c r="K604" s="152">
        <v>2.52</v>
      </c>
      <c r="L604" s="153">
        <f t="shared" si="27"/>
        <v>2.58064516129032</v>
      </c>
      <c r="M604" s="10">
        <v>40</v>
      </c>
      <c r="N604" s="10">
        <v>15.5</v>
      </c>
      <c r="O604" s="98">
        <v>4.37</v>
      </c>
    </row>
    <row r="605" spans="1:15">
      <c r="A605" s="140" t="s">
        <v>47</v>
      </c>
      <c r="B605" s="71">
        <v>1</v>
      </c>
      <c r="C605" s="3">
        <v>1</v>
      </c>
      <c r="D605" s="3">
        <v>34</v>
      </c>
      <c r="E605" s="92">
        <v>69</v>
      </c>
      <c r="F605" s="141">
        <v>2.3</v>
      </c>
      <c r="G605" s="93">
        <v>61.44</v>
      </c>
      <c r="H605" s="3">
        <v>140</v>
      </c>
      <c r="I605" s="145">
        <f t="shared" si="26"/>
        <v>9.25925925925926</v>
      </c>
      <c r="J605" s="152">
        <v>30</v>
      </c>
      <c r="K605" s="152">
        <v>3.24</v>
      </c>
      <c r="L605" s="153">
        <f t="shared" si="27"/>
        <v>0.671641791044776</v>
      </c>
      <c r="M605" s="10">
        <v>45</v>
      </c>
      <c r="N605" s="10">
        <v>67</v>
      </c>
      <c r="O605" s="10">
        <v>3.14</v>
      </c>
    </row>
    <row r="606" spans="1:15">
      <c r="A606" s="140" t="s">
        <v>47</v>
      </c>
      <c r="B606" s="71">
        <v>1</v>
      </c>
      <c r="C606" s="3">
        <v>0</v>
      </c>
      <c r="D606" s="3">
        <v>64</v>
      </c>
      <c r="E606" s="92">
        <v>65</v>
      </c>
      <c r="F606" s="8">
        <v>4.57</v>
      </c>
      <c r="G606" s="93">
        <v>102.88</v>
      </c>
      <c r="H606" s="3">
        <v>140</v>
      </c>
      <c r="I606" s="145">
        <f t="shared" si="26"/>
        <v>11.7647058823529</v>
      </c>
      <c r="J606" s="9">
        <v>40</v>
      </c>
      <c r="K606" s="152">
        <v>3.4</v>
      </c>
      <c r="L606" s="153">
        <f t="shared" si="27"/>
        <v>0.444444444444444</v>
      </c>
      <c r="M606" s="10">
        <v>20</v>
      </c>
      <c r="N606" s="10">
        <v>45</v>
      </c>
      <c r="O606" s="10">
        <v>4.59</v>
      </c>
    </row>
    <row r="607" spans="1:15">
      <c r="A607" s="140" t="s">
        <v>47</v>
      </c>
      <c r="B607" s="71">
        <v>1</v>
      </c>
      <c r="C607" s="3">
        <v>1</v>
      </c>
      <c r="D607" s="3">
        <v>66</v>
      </c>
      <c r="E607" s="92">
        <v>56</v>
      </c>
      <c r="F607" s="8">
        <v>2.06</v>
      </c>
      <c r="G607" s="93">
        <v>88</v>
      </c>
      <c r="H607" s="3">
        <v>30</v>
      </c>
      <c r="I607" s="145">
        <f t="shared" si="26"/>
        <v>10.8695652173913</v>
      </c>
      <c r="J607" s="9">
        <v>45</v>
      </c>
      <c r="K607" s="152">
        <v>4.14</v>
      </c>
      <c r="L607" s="153">
        <f t="shared" si="27"/>
        <v>1.45318352059925</v>
      </c>
      <c r="M607" s="10">
        <v>38.8</v>
      </c>
      <c r="N607" s="10">
        <v>26.7</v>
      </c>
      <c r="O607" s="10">
        <v>9.32</v>
      </c>
    </row>
    <row r="608" spans="1:15">
      <c r="A608" s="140" t="s">
        <v>47</v>
      </c>
      <c r="B608" s="71">
        <v>1</v>
      </c>
      <c r="C608" s="3">
        <v>0</v>
      </c>
      <c r="D608" s="3">
        <v>70</v>
      </c>
      <c r="E608" s="92">
        <v>95</v>
      </c>
      <c r="F608" s="8">
        <v>2.23</v>
      </c>
      <c r="G608" s="93">
        <v>93.57</v>
      </c>
      <c r="H608" s="3">
        <v>59</v>
      </c>
      <c r="I608" s="145">
        <f t="shared" si="26"/>
        <v>0.3</v>
      </c>
      <c r="J608" s="9">
        <v>16.5</v>
      </c>
      <c r="K608" s="152">
        <v>55</v>
      </c>
      <c r="L608" s="153">
        <f t="shared" si="27"/>
        <v>0.975903614457831</v>
      </c>
      <c r="M608" s="10">
        <v>40.5</v>
      </c>
      <c r="N608" s="10">
        <v>41.5</v>
      </c>
      <c r="O608" s="10">
        <v>4.5</v>
      </c>
    </row>
    <row r="609" spans="1:15">
      <c r="A609" s="140" t="s">
        <v>47</v>
      </c>
      <c r="B609" s="71">
        <v>1</v>
      </c>
      <c r="C609" s="3">
        <v>0</v>
      </c>
      <c r="D609" s="3">
        <v>51</v>
      </c>
      <c r="E609" s="92">
        <v>137</v>
      </c>
      <c r="F609" s="8">
        <v>1.92</v>
      </c>
      <c r="G609" s="93">
        <v>83.08</v>
      </c>
      <c r="H609" s="3">
        <v>53</v>
      </c>
      <c r="I609" s="145">
        <f t="shared" si="26"/>
        <v>5.06493506493506</v>
      </c>
      <c r="J609" s="84">
        <v>19.5</v>
      </c>
      <c r="K609" s="152">
        <v>3.85</v>
      </c>
      <c r="L609" s="153">
        <f t="shared" si="27"/>
        <v>0.803571428571429</v>
      </c>
      <c r="M609" s="10">
        <v>45</v>
      </c>
      <c r="N609" s="10">
        <v>56</v>
      </c>
      <c r="O609" s="10">
        <v>9.5</v>
      </c>
    </row>
    <row r="610" spans="1:15">
      <c r="A610" s="140" t="s">
        <v>47</v>
      </c>
      <c r="B610" s="71">
        <v>1</v>
      </c>
      <c r="C610" s="3">
        <v>1</v>
      </c>
      <c r="D610" s="3">
        <v>48</v>
      </c>
      <c r="E610" s="92">
        <v>90</v>
      </c>
      <c r="F610" s="8">
        <v>2.31</v>
      </c>
      <c r="G610" s="93">
        <v>104.61</v>
      </c>
      <c r="H610" s="3">
        <v>25</v>
      </c>
      <c r="I610" s="145">
        <f t="shared" si="26"/>
        <v>6.67752442996743</v>
      </c>
      <c r="J610" s="150">
        <v>20.5</v>
      </c>
      <c r="K610" s="152">
        <v>3.07</v>
      </c>
      <c r="L610" s="153">
        <f t="shared" si="27"/>
        <v>0.573333333333333</v>
      </c>
      <c r="M610" s="10">
        <v>25.8</v>
      </c>
      <c r="N610" s="10">
        <v>45</v>
      </c>
      <c r="O610" s="10">
        <v>3.43</v>
      </c>
    </row>
    <row r="611" spans="1:15">
      <c r="A611" s="140" t="s">
        <v>47</v>
      </c>
      <c r="B611" s="71">
        <v>1</v>
      </c>
      <c r="C611" s="3">
        <v>0</v>
      </c>
      <c r="D611" s="3">
        <v>53</v>
      </c>
      <c r="E611" s="92">
        <v>49</v>
      </c>
      <c r="F611" s="8">
        <v>2.38</v>
      </c>
      <c r="G611" s="8">
        <v>58.8</v>
      </c>
      <c r="H611" s="3">
        <v>140</v>
      </c>
      <c r="I611" s="145">
        <f t="shared" si="26"/>
        <v>1.14814814814815</v>
      </c>
      <c r="J611" s="150">
        <v>46.5</v>
      </c>
      <c r="K611" s="152">
        <v>40.5</v>
      </c>
      <c r="L611" s="153">
        <f t="shared" si="27"/>
        <v>0.201612903225806</v>
      </c>
      <c r="M611" s="10">
        <f>25</f>
        <v>25</v>
      </c>
      <c r="N611" s="10">
        <v>124</v>
      </c>
      <c r="O611" s="10">
        <v>11.96</v>
      </c>
    </row>
    <row r="612" spans="1:15">
      <c r="A612" s="140" t="s">
        <v>47</v>
      </c>
      <c r="B612" s="71">
        <v>1</v>
      </c>
      <c r="C612" s="3">
        <v>1</v>
      </c>
      <c r="D612" s="3">
        <v>58</v>
      </c>
      <c r="E612" s="92">
        <v>80</v>
      </c>
      <c r="F612" s="8">
        <v>2.22</v>
      </c>
      <c r="G612" s="8">
        <v>187</v>
      </c>
      <c r="H612" s="3">
        <v>20</v>
      </c>
      <c r="I612" s="145">
        <f t="shared" si="26"/>
        <v>46.2724935732648</v>
      </c>
      <c r="J612" s="150">
        <v>180</v>
      </c>
      <c r="K612" s="152">
        <v>3.89</v>
      </c>
      <c r="L612" s="153">
        <f t="shared" si="27"/>
        <v>1.28571428571429</v>
      </c>
      <c r="M612" s="10">
        <v>45</v>
      </c>
      <c r="N612" s="10">
        <v>35</v>
      </c>
      <c r="O612" s="10">
        <v>10.45</v>
      </c>
    </row>
    <row r="613" spans="1:15">
      <c r="A613" s="140" t="s">
        <v>47</v>
      </c>
      <c r="B613" s="71">
        <v>1</v>
      </c>
      <c r="C613" s="3">
        <v>1</v>
      </c>
      <c r="D613" s="3">
        <v>67</v>
      </c>
      <c r="E613" s="92">
        <v>66</v>
      </c>
      <c r="F613" s="8">
        <v>2.33</v>
      </c>
      <c r="G613" s="8">
        <v>110</v>
      </c>
      <c r="H613" s="3">
        <v>9</v>
      </c>
      <c r="I613" s="145">
        <f t="shared" si="26"/>
        <v>3.945</v>
      </c>
      <c r="J613" s="150">
        <v>7.89</v>
      </c>
      <c r="K613" s="152">
        <v>2</v>
      </c>
      <c r="L613" s="153">
        <f t="shared" si="27"/>
        <v>0.722857142857143</v>
      </c>
      <c r="M613" s="10">
        <v>25.3</v>
      </c>
      <c r="N613" s="10">
        <v>35</v>
      </c>
      <c r="O613" s="10">
        <v>8.45</v>
      </c>
    </row>
    <row r="614" spans="1:15">
      <c r="A614" s="140" t="s">
        <v>47</v>
      </c>
      <c r="B614" s="71">
        <v>1</v>
      </c>
      <c r="C614" s="3">
        <v>1</v>
      </c>
      <c r="D614" s="3">
        <v>68</v>
      </c>
      <c r="E614" s="92">
        <v>89</v>
      </c>
      <c r="F614" s="8">
        <v>2.31</v>
      </c>
      <c r="G614" s="8">
        <v>72.1</v>
      </c>
      <c r="H614" s="3">
        <v>50</v>
      </c>
      <c r="I614" s="145">
        <f t="shared" si="26"/>
        <v>2.47321428571429</v>
      </c>
      <c r="J614" s="150">
        <v>5.54</v>
      </c>
      <c r="K614" s="152">
        <v>2.24</v>
      </c>
      <c r="L614" s="153">
        <f t="shared" si="27"/>
        <v>0.922279792746114</v>
      </c>
      <c r="M614" s="10">
        <v>35.6</v>
      </c>
      <c r="N614" s="10">
        <v>38.6</v>
      </c>
      <c r="O614" s="10">
        <v>8.5</v>
      </c>
    </row>
    <row r="615" spans="1:15">
      <c r="A615" s="140" t="s">
        <v>47</v>
      </c>
      <c r="B615" s="71">
        <v>1</v>
      </c>
      <c r="C615" s="3">
        <v>0</v>
      </c>
      <c r="D615" s="3">
        <v>52</v>
      </c>
      <c r="E615" s="92">
        <v>57</v>
      </c>
      <c r="F615" s="8">
        <v>2.17</v>
      </c>
      <c r="G615" s="8">
        <v>209.9</v>
      </c>
      <c r="H615" s="3">
        <v>34</v>
      </c>
      <c r="I615" s="145">
        <f t="shared" si="26"/>
        <v>4.14473684210526</v>
      </c>
      <c r="J615" s="152">
        <v>6.3</v>
      </c>
      <c r="K615" s="152">
        <v>1.52</v>
      </c>
      <c r="L615" s="153">
        <f t="shared" si="27"/>
        <v>2.76190476190476</v>
      </c>
      <c r="M615" s="10">
        <v>29</v>
      </c>
      <c r="N615" s="10">
        <v>10.5</v>
      </c>
      <c r="O615" s="10">
        <v>13.05</v>
      </c>
    </row>
    <row r="616" spans="1:15">
      <c r="A616" s="140" t="s">
        <v>47</v>
      </c>
      <c r="B616" s="71">
        <v>1</v>
      </c>
      <c r="C616" s="3">
        <v>1</v>
      </c>
      <c r="D616" s="3">
        <v>79</v>
      </c>
      <c r="E616" s="92">
        <v>107</v>
      </c>
      <c r="F616" s="8">
        <v>1.88</v>
      </c>
      <c r="G616" s="8">
        <v>87.41</v>
      </c>
      <c r="H616" s="3">
        <v>50</v>
      </c>
      <c r="I616" s="145">
        <f t="shared" si="26"/>
        <v>6.91964285714286</v>
      </c>
      <c r="J616" s="152">
        <v>15.5</v>
      </c>
      <c r="K616" s="152">
        <v>2.24</v>
      </c>
      <c r="L616" s="153">
        <f t="shared" si="27"/>
        <v>0.129538323621694</v>
      </c>
      <c r="M616" s="10">
        <v>28.9</v>
      </c>
      <c r="N616" s="10">
        <v>223.1</v>
      </c>
      <c r="O616" s="10">
        <v>7.5</v>
      </c>
    </row>
    <row r="617" spans="5:9">
      <c r="E617" s="92"/>
      <c r="I617" s="24"/>
    </row>
    <row r="618" spans="5:14">
      <c r="E618" s="92"/>
      <c r="I618" s="24"/>
      <c r="M618" s="52"/>
      <c r="N618" s="52"/>
    </row>
    <row r="619" spans="9:9">
      <c r="I619" s="24"/>
    </row>
    <row r="620" spans="9:9">
      <c r="I620" s="24"/>
    </row>
    <row r="621" spans="9:9">
      <c r="I621" s="24"/>
    </row>
    <row r="622" spans="9:14">
      <c r="I622" s="24"/>
      <c r="M622" s="98"/>
      <c r="N622" s="98"/>
    </row>
    <row r="623" spans="9:14">
      <c r="I623" s="24"/>
      <c r="M623" s="98"/>
      <c r="N623" s="98"/>
    </row>
    <row r="624" ht="19" customHeight="1" spans="9:14">
      <c r="I624" s="24"/>
      <c r="M624" s="98"/>
      <c r="N624" s="98"/>
    </row>
    <row r="625" spans="13:14">
      <c r="M625" s="98"/>
      <c r="N625" s="98"/>
    </row>
    <row r="626" spans="13:14">
      <c r="M626" s="98"/>
      <c r="N626" s="98"/>
    </row>
    <row r="627" spans="13:14">
      <c r="M627" s="98"/>
      <c r="N627" s="98"/>
    </row>
    <row r="628" spans="13:14">
      <c r="M628" s="98"/>
      <c r="N628" s="98"/>
    </row>
    <row r="629" spans="13:14">
      <c r="M629" s="98"/>
      <c r="N629" s="98"/>
    </row>
    <row r="630" spans="13:14">
      <c r="M630" s="98"/>
      <c r="N630" s="98"/>
    </row>
    <row r="631" spans="13:14">
      <c r="M631" s="98"/>
      <c r="N631" s="98"/>
    </row>
    <row r="632" spans="13:14">
      <c r="M632" s="98"/>
      <c r="N632" s="98"/>
    </row>
    <row r="633" spans="13:14">
      <c r="M633" s="98"/>
      <c r="N633" s="98"/>
    </row>
    <row r="634" spans="13:14">
      <c r="M634" s="98"/>
      <c r="N634" s="98"/>
    </row>
    <row r="635" spans="13:14">
      <c r="M635" s="98"/>
      <c r="N635" s="98"/>
    </row>
    <row r="636" spans="13:14">
      <c r="M636" s="98"/>
      <c r="N636" s="98"/>
    </row>
    <row r="637" spans="13:14">
      <c r="M637" s="98"/>
      <c r="N637" s="98"/>
    </row>
    <row r="638" s="3" customFormat="1" spans="6:15">
      <c r="F638" s="8"/>
      <c r="G638" s="8"/>
      <c r="I638" s="8"/>
      <c r="J638" s="9"/>
      <c r="K638" s="9"/>
      <c r="L638" s="10"/>
      <c r="M638" s="98"/>
      <c r="N638" s="98"/>
      <c r="O638" s="10"/>
    </row>
    <row r="639" s="3" customFormat="1" spans="6:15">
      <c r="F639" s="8"/>
      <c r="G639" s="8"/>
      <c r="I639" s="8"/>
      <c r="J639" s="9"/>
      <c r="K639" s="9"/>
      <c r="L639" s="10"/>
      <c r="M639" s="98"/>
      <c r="N639" s="98"/>
      <c r="O639" s="10"/>
    </row>
    <row r="640" s="3" customFormat="1" spans="6:15">
      <c r="F640" s="8"/>
      <c r="G640" s="8"/>
      <c r="I640" s="8"/>
      <c r="J640" s="9"/>
      <c r="K640" s="9"/>
      <c r="L640" s="10"/>
      <c r="M640" s="98"/>
      <c r="N640" s="98"/>
      <c r="O640" s="10"/>
    </row>
    <row r="641" s="3" customFormat="1" spans="6:15">
      <c r="F641" s="8"/>
      <c r="G641" s="8"/>
      <c r="I641" s="8"/>
      <c r="J641" s="9"/>
      <c r="K641" s="9"/>
      <c r="L641" s="10"/>
      <c r="M641" s="98"/>
      <c r="N641" s="98"/>
      <c r="O641" s="10"/>
    </row>
    <row r="642" s="3" customFormat="1" spans="6:15">
      <c r="F642" s="8"/>
      <c r="G642" s="8"/>
      <c r="I642" s="8"/>
      <c r="J642" s="9"/>
      <c r="K642" s="9"/>
      <c r="L642" s="10"/>
      <c r="M642" s="98"/>
      <c r="N642" s="98"/>
      <c r="O642" s="10"/>
    </row>
    <row r="643" s="3" customFormat="1" spans="6:15">
      <c r="F643" s="8"/>
      <c r="G643" s="8"/>
      <c r="I643" s="8"/>
      <c r="J643" s="9"/>
      <c r="K643" s="9"/>
      <c r="L643" s="10"/>
      <c r="M643" s="98"/>
      <c r="N643" s="98"/>
      <c r="O643" s="10"/>
    </row>
    <row r="644" s="3" customFormat="1" spans="6:15">
      <c r="F644" s="8"/>
      <c r="G644" s="8"/>
      <c r="I644" s="8"/>
      <c r="J644" s="9"/>
      <c r="K644" s="9"/>
      <c r="L644" s="10"/>
      <c r="M644" s="98"/>
      <c r="N644" s="98"/>
      <c r="O644" s="10"/>
    </row>
    <row r="645" s="3" customFormat="1" spans="6:15">
      <c r="F645" s="8"/>
      <c r="G645" s="8"/>
      <c r="I645" s="8"/>
      <c r="J645" s="9"/>
      <c r="K645" s="9"/>
      <c r="L645" s="10"/>
      <c r="M645" s="98"/>
      <c r="N645" s="98"/>
      <c r="O645" s="10"/>
    </row>
    <row r="646" s="3" customFormat="1" spans="6:15">
      <c r="F646" s="8"/>
      <c r="G646" s="8"/>
      <c r="I646" s="8"/>
      <c r="J646" s="9"/>
      <c r="K646" s="9"/>
      <c r="L646" s="10"/>
      <c r="M646" s="98"/>
      <c r="N646" s="98"/>
      <c r="O646" s="10"/>
    </row>
    <row r="647" s="3" customFormat="1" spans="6:15">
      <c r="F647" s="8"/>
      <c r="G647" s="8"/>
      <c r="I647" s="8"/>
      <c r="J647" s="9"/>
      <c r="K647" s="9"/>
      <c r="L647" s="10"/>
      <c r="M647" s="98"/>
      <c r="N647" s="98"/>
      <c r="O647" s="10"/>
    </row>
    <row r="648" s="3" customFormat="1" spans="6:15">
      <c r="F648" s="8"/>
      <c r="G648" s="8"/>
      <c r="I648" s="8"/>
      <c r="J648" s="9"/>
      <c r="K648" s="9"/>
      <c r="L648" s="10"/>
      <c r="M648" s="98"/>
      <c r="N648" s="98"/>
      <c r="O648" s="10"/>
    </row>
    <row r="649" s="3" customFormat="1" spans="6:15">
      <c r="F649" s="8"/>
      <c r="G649" s="8"/>
      <c r="I649" s="8"/>
      <c r="J649" s="9"/>
      <c r="K649" s="9"/>
      <c r="L649" s="10"/>
      <c r="M649" s="98"/>
      <c r="N649" s="98"/>
      <c r="O649" s="10"/>
    </row>
    <row r="650" s="3" customFormat="1" spans="6:15">
      <c r="F650" s="8"/>
      <c r="G650" s="8"/>
      <c r="I650" s="8"/>
      <c r="J650" s="9"/>
      <c r="K650" s="9"/>
      <c r="L650" s="10"/>
      <c r="M650" s="98"/>
      <c r="N650" s="98"/>
      <c r="O650" s="10"/>
    </row>
    <row r="651" s="3" customFormat="1" spans="6:15">
      <c r="F651" s="8"/>
      <c r="G651" s="8"/>
      <c r="I651" s="8"/>
      <c r="J651" s="9"/>
      <c r="K651" s="9"/>
      <c r="L651" s="10"/>
      <c r="M651" s="98"/>
      <c r="N651" s="98"/>
      <c r="O651" s="10"/>
    </row>
    <row r="652" s="3" customFormat="1" spans="6:15">
      <c r="F652" s="8"/>
      <c r="G652" s="8"/>
      <c r="I652" s="8"/>
      <c r="J652" s="9"/>
      <c r="K652" s="9"/>
      <c r="L652" s="10"/>
      <c r="M652" s="98"/>
      <c r="N652" s="98"/>
      <c r="O652" s="10"/>
    </row>
    <row r="653" s="3" customFormat="1" spans="6:15">
      <c r="F653" s="8"/>
      <c r="G653" s="8"/>
      <c r="I653" s="8"/>
      <c r="J653" s="9"/>
      <c r="K653" s="9"/>
      <c r="L653" s="10"/>
      <c r="M653" s="98"/>
      <c r="N653" s="98"/>
      <c r="O653" s="10"/>
    </row>
    <row r="654" s="3" customFormat="1" spans="6:15">
      <c r="F654" s="8"/>
      <c r="G654" s="8"/>
      <c r="I654" s="8"/>
      <c r="J654" s="9"/>
      <c r="K654" s="9"/>
      <c r="L654" s="10"/>
      <c r="M654" s="98"/>
      <c r="N654" s="98"/>
      <c r="O654" s="10"/>
    </row>
    <row r="655" s="3" customFormat="1" spans="6:15">
      <c r="F655" s="8"/>
      <c r="G655" s="8"/>
      <c r="I655" s="8"/>
      <c r="J655" s="9"/>
      <c r="K655" s="9"/>
      <c r="L655" s="10"/>
      <c r="M655" s="98"/>
      <c r="N655" s="98"/>
      <c r="O655" s="10"/>
    </row>
    <row r="656" s="3" customFormat="1" spans="6:15">
      <c r="F656" s="8"/>
      <c r="G656" s="8"/>
      <c r="I656" s="8"/>
      <c r="J656" s="9"/>
      <c r="K656" s="9"/>
      <c r="L656" s="10"/>
      <c r="M656" s="98"/>
      <c r="N656" s="98"/>
      <c r="O656" s="10"/>
    </row>
    <row r="657" s="3" customFormat="1" spans="6:15">
      <c r="F657" s="8"/>
      <c r="G657" s="8"/>
      <c r="I657" s="8"/>
      <c r="J657" s="9"/>
      <c r="K657" s="9"/>
      <c r="L657" s="10"/>
      <c r="M657" s="98"/>
      <c r="N657" s="98"/>
      <c r="O657" s="10"/>
    </row>
    <row r="658" s="3" customFormat="1" spans="6:15">
      <c r="F658" s="8"/>
      <c r="G658" s="8"/>
      <c r="I658" s="8"/>
      <c r="J658" s="9"/>
      <c r="K658" s="9"/>
      <c r="L658" s="10"/>
      <c r="M658" s="98"/>
      <c r="N658" s="98"/>
      <c r="O658" s="10"/>
    </row>
    <row r="659" s="3" customFormat="1" spans="6:15">
      <c r="F659" s="8"/>
      <c r="G659" s="8"/>
      <c r="I659" s="8"/>
      <c r="J659" s="9"/>
      <c r="K659" s="9"/>
      <c r="L659" s="10"/>
      <c r="M659" s="98"/>
      <c r="N659" s="98"/>
      <c r="O659" s="10"/>
    </row>
    <row r="660" s="3" customFormat="1" spans="6:15">
      <c r="F660" s="8"/>
      <c r="G660" s="8"/>
      <c r="I660" s="8"/>
      <c r="J660" s="9"/>
      <c r="K660" s="9"/>
      <c r="L660" s="10"/>
      <c r="M660" s="98"/>
      <c r="N660" s="98"/>
      <c r="O660" s="10"/>
    </row>
    <row r="661" s="3" customFormat="1" spans="6:15">
      <c r="F661" s="8"/>
      <c r="G661" s="8"/>
      <c r="I661" s="8"/>
      <c r="J661" s="9"/>
      <c r="K661" s="9"/>
      <c r="L661" s="10"/>
      <c r="M661" s="98"/>
      <c r="N661" s="98"/>
      <c r="O661" s="10"/>
    </row>
    <row r="662" s="3" customFormat="1" spans="6:15">
      <c r="F662" s="8"/>
      <c r="G662" s="8"/>
      <c r="I662" s="8"/>
      <c r="J662" s="9"/>
      <c r="K662" s="9"/>
      <c r="L662" s="10"/>
      <c r="M662" s="98"/>
      <c r="N662" s="98"/>
      <c r="O662" s="10"/>
    </row>
    <row r="663" s="3" customFormat="1" spans="6:15">
      <c r="F663" s="8"/>
      <c r="G663" s="8"/>
      <c r="I663" s="8"/>
      <c r="J663" s="9"/>
      <c r="K663" s="9"/>
      <c r="L663" s="10"/>
      <c r="M663" s="98"/>
      <c r="N663" s="98"/>
      <c r="O663" s="10"/>
    </row>
    <row r="664" s="3" customFormat="1" spans="6:15">
      <c r="F664" s="8"/>
      <c r="G664" s="8"/>
      <c r="I664" s="8"/>
      <c r="J664" s="9"/>
      <c r="K664" s="9"/>
      <c r="L664" s="10"/>
      <c r="M664" s="98"/>
      <c r="N664" s="98"/>
      <c r="O664" s="10"/>
    </row>
    <row r="665" s="3" customFormat="1" spans="6:15">
      <c r="F665" s="8"/>
      <c r="G665" s="8"/>
      <c r="I665" s="8"/>
      <c r="J665" s="9"/>
      <c r="K665" s="9"/>
      <c r="L665" s="10"/>
      <c r="M665" s="10"/>
      <c r="N665" s="10"/>
      <c r="O665" s="10"/>
    </row>
    <row r="666" s="3" customFormat="1" spans="6:15">
      <c r="F666" s="8"/>
      <c r="G666" s="8"/>
      <c r="I666" s="8"/>
      <c r="J666" s="9"/>
      <c r="K666" s="9"/>
      <c r="L666" s="10"/>
      <c r="M666" s="10"/>
      <c r="N666" s="10"/>
      <c r="O666" s="10"/>
    </row>
    <row r="667" s="3" customFormat="1" spans="6:15">
      <c r="F667" s="8"/>
      <c r="G667" s="8"/>
      <c r="I667" s="8"/>
      <c r="J667" s="9"/>
      <c r="K667" s="9"/>
      <c r="L667" s="10"/>
      <c r="M667" s="10"/>
      <c r="N667" s="10"/>
      <c r="O667" s="10"/>
    </row>
    <row r="668" s="3" customFormat="1" spans="6:15">
      <c r="F668" s="8"/>
      <c r="G668" s="8"/>
      <c r="I668" s="8"/>
      <c r="J668" s="9"/>
      <c r="K668" s="9"/>
      <c r="L668" s="10"/>
      <c r="M668" s="10"/>
      <c r="N668" s="10"/>
      <c r="O668" s="10"/>
    </row>
    <row r="669" s="3" customFormat="1" spans="6:15">
      <c r="F669" s="8"/>
      <c r="G669" s="8"/>
      <c r="I669" s="8"/>
      <c r="J669" s="9"/>
      <c r="K669" s="9"/>
      <c r="L669" s="10"/>
      <c r="M669" s="10"/>
      <c r="N669" s="10"/>
      <c r="O669" s="10"/>
    </row>
    <row r="670" s="3" customFormat="1" spans="6:15">
      <c r="F670" s="8"/>
      <c r="G670" s="8"/>
      <c r="I670" s="8"/>
      <c r="J670" s="9"/>
      <c r="K670" s="9"/>
      <c r="L670" s="10"/>
      <c r="M670" s="10"/>
      <c r="N670" s="10"/>
      <c r="O670" s="10"/>
    </row>
    <row r="671" s="3" customFormat="1" spans="6:15">
      <c r="F671" s="8"/>
      <c r="G671" s="8"/>
      <c r="I671" s="8"/>
      <c r="J671" s="9"/>
      <c r="K671" s="9"/>
      <c r="L671" s="10"/>
      <c r="M671" s="10"/>
      <c r="N671" s="10"/>
      <c r="O671" s="10"/>
    </row>
    <row r="672" s="3" customFormat="1" spans="6:15">
      <c r="F672" s="8"/>
      <c r="G672" s="8"/>
      <c r="I672" s="8"/>
      <c r="J672" s="9"/>
      <c r="K672" s="9"/>
      <c r="L672" s="10"/>
      <c r="M672" s="10"/>
      <c r="N672" s="10"/>
      <c r="O672" s="10"/>
    </row>
    <row r="673" s="3" customFormat="1" spans="6:15">
      <c r="F673" s="8"/>
      <c r="G673" s="8"/>
      <c r="I673" s="8"/>
      <c r="J673" s="9"/>
      <c r="K673" s="9"/>
      <c r="L673" s="10"/>
      <c r="M673" s="10"/>
      <c r="N673" s="10"/>
      <c r="O673" s="10"/>
    </row>
    <row r="674" s="3" customFormat="1" spans="6:15">
      <c r="F674" s="8"/>
      <c r="G674" s="8"/>
      <c r="I674" s="8"/>
      <c r="J674" s="9"/>
      <c r="K674" s="9"/>
      <c r="L674" s="10"/>
      <c r="M674" s="10"/>
      <c r="N674" s="10"/>
      <c r="O674" s="10"/>
    </row>
    <row r="675" s="3" customFormat="1" spans="6:15">
      <c r="F675" s="8"/>
      <c r="G675" s="8"/>
      <c r="I675" s="8"/>
      <c r="J675" s="9"/>
      <c r="K675" s="9"/>
      <c r="L675" s="10"/>
      <c r="M675" s="10"/>
      <c r="N675" s="10"/>
      <c r="O675" s="10"/>
    </row>
    <row r="676" s="3" customFormat="1" spans="6:15">
      <c r="F676" s="8"/>
      <c r="G676" s="8"/>
      <c r="I676" s="8"/>
      <c r="J676" s="9"/>
      <c r="K676" s="9"/>
      <c r="L676" s="10"/>
      <c r="M676" s="10"/>
      <c r="N676" s="10"/>
      <c r="O676" s="10"/>
    </row>
    <row r="677" s="3" customFormat="1" spans="6:15">
      <c r="F677" s="8"/>
      <c r="G677" s="8"/>
      <c r="I677" s="8"/>
      <c r="J677" s="9"/>
      <c r="K677" s="9"/>
      <c r="L677" s="10"/>
      <c r="M677" s="10"/>
      <c r="N677" s="10"/>
      <c r="O677" s="10"/>
    </row>
    <row r="678" s="3" customFormat="1" spans="6:15">
      <c r="F678" s="8"/>
      <c r="G678" s="8"/>
      <c r="I678" s="8"/>
      <c r="J678" s="9"/>
      <c r="K678" s="9"/>
      <c r="L678" s="10"/>
      <c r="M678" s="10"/>
      <c r="N678" s="10"/>
      <c r="O678" s="10"/>
    </row>
    <row r="679" s="3" customFormat="1" spans="6:15">
      <c r="F679" s="8"/>
      <c r="G679" s="8"/>
      <c r="I679" s="8"/>
      <c r="J679" s="9"/>
      <c r="K679" s="9"/>
      <c r="L679" s="10"/>
      <c r="M679" s="10"/>
      <c r="N679" s="10"/>
      <c r="O679" s="10"/>
    </row>
    <row r="680" s="3" customFormat="1" spans="6:15">
      <c r="F680" s="8"/>
      <c r="G680" s="8"/>
      <c r="I680" s="8"/>
      <c r="J680" s="9"/>
      <c r="K680" s="9"/>
      <c r="L680" s="10"/>
      <c r="M680" s="10"/>
      <c r="N680" s="10"/>
      <c r="O680" s="10"/>
    </row>
    <row r="681" s="3" customFormat="1" spans="6:15">
      <c r="F681" s="8"/>
      <c r="G681" s="8"/>
      <c r="I681" s="8"/>
      <c r="J681" s="9"/>
      <c r="K681" s="9"/>
      <c r="L681" s="10"/>
      <c r="M681" s="10"/>
      <c r="N681" s="10"/>
      <c r="O681" s="10"/>
    </row>
    <row r="682" s="3" customFormat="1" spans="6:15">
      <c r="F682" s="8"/>
      <c r="G682" s="8"/>
      <c r="I682" s="8"/>
      <c r="J682" s="9"/>
      <c r="K682" s="9"/>
      <c r="L682" s="10"/>
      <c r="M682" s="10"/>
      <c r="N682" s="10"/>
      <c r="O682" s="10"/>
    </row>
    <row r="683" s="3" customFormat="1" spans="6:15">
      <c r="F683" s="8"/>
      <c r="G683" s="8"/>
      <c r="I683" s="8"/>
      <c r="J683" s="9"/>
      <c r="K683" s="9"/>
      <c r="L683" s="10"/>
      <c r="M683" s="10"/>
      <c r="N683" s="10"/>
      <c r="O683" s="10"/>
    </row>
    <row r="684" s="3" customFormat="1" spans="6:15">
      <c r="F684" s="8"/>
      <c r="G684" s="8"/>
      <c r="I684" s="8"/>
      <c r="J684" s="9"/>
      <c r="K684" s="9"/>
      <c r="L684" s="10"/>
      <c r="M684" s="10"/>
      <c r="N684" s="10"/>
      <c r="O684" s="10"/>
    </row>
    <row r="685" s="3" customFormat="1" spans="6:15">
      <c r="F685" s="8"/>
      <c r="G685" s="8"/>
      <c r="I685" s="8"/>
      <c r="J685" s="9"/>
      <c r="K685" s="9"/>
      <c r="L685" s="10"/>
      <c r="M685" s="10"/>
      <c r="N685" s="10"/>
      <c r="O685" s="10"/>
    </row>
    <row r="686" s="3" customFormat="1" spans="6:15">
      <c r="F686" s="8"/>
      <c r="G686" s="8"/>
      <c r="I686" s="8"/>
      <c r="J686" s="9"/>
      <c r="K686" s="9"/>
      <c r="L686" s="10"/>
      <c r="M686" s="10"/>
      <c r="N686" s="10"/>
      <c r="O686" s="10"/>
    </row>
    <row r="687" s="3" customFormat="1" spans="6:15">
      <c r="F687" s="8"/>
      <c r="G687" s="8"/>
      <c r="I687" s="8"/>
      <c r="J687" s="9"/>
      <c r="K687" s="9"/>
      <c r="L687" s="10"/>
      <c r="M687" s="10"/>
      <c r="N687" s="10"/>
      <c r="O687" s="10"/>
    </row>
    <row r="688" s="3" customFormat="1" spans="6:15">
      <c r="F688" s="8"/>
      <c r="G688" s="8"/>
      <c r="I688" s="8"/>
      <c r="J688" s="9"/>
      <c r="K688" s="9"/>
      <c r="L688" s="10"/>
      <c r="M688" s="10"/>
      <c r="N688" s="10"/>
      <c r="O688" s="10"/>
    </row>
    <row r="689" s="3" customFormat="1" spans="6:15">
      <c r="F689" s="8"/>
      <c r="G689" s="8"/>
      <c r="I689" s="8"/>
      <c r="J689" s="9"/>
      <c r="K689" s="9"/>
      <c r="L689" s="10"/>
      <c r="M689" s="10"/>
      <c r="N689" s="10"/>
      <c r="O689" s="10"/>
    </row>
    <row r="690" s="3" customFormat="1" spans="6:15">
      <c r="F690" s="8"/>
      <c r="G690" s="8"/>
      <c r="I690" s="8"/>
      <c r="J690" s="9"/>
      <c r="K690" s="9"/>
      <c r="L690" s="10"/>
      <c r="M690" s="10"/>
      <c r="N690" s="10"/>
      <c r="O690" s="10"/>
    </row>
    <row r="691" s="3" customFormat="1" spans="6:15">
      <c r="F691" s="8"/>
      <c r="G691" s="8"/>
      <c r="I691" s="8"/>
      <c r="J691" s="9"/>
      <c r="K691" s="9"/>
      <c r="L691" s="10"/>
      <c r="M691" s="10"/>
      <c r="N691" s="10"/>
      <c r="O691" s="10"/>
    </row>
    <row r="692" s="3" customFormat="1" spans="6:15">
      <c r="F692" s="8"/>
      <c r="G692" s="8"/>
      <c r="I692" s="8"/>
      <c r="J692" s="9"/>
      <c r="K692" s="9"/>
      <c r="L692" s="10"/>
      <c r="M692" s="10"/>
      <c r="N692" s="10"/>
      <c r="O692" s="10"/>
    </row>
    <row r="693" s="3" customFormat="1" spans="6:15">
      <c r="F693" s="8"/>
      <c r="G693" s="8"/>
      <c r="I693" s="8"/>
      <c r="J693" s="9"/>
      <c r="K693" s="9"/>
      <c r="L693" s="10"/>
      <c r="M693" s="10"/>
      <c r="N693" s="10"/>
      <c r="O693" s="10"/>
    </row>
    <row r="694" s="3" customFormat="1" spans="6:15">
      <c r="F694" s="8"/>
      <c r="G694" s="8"/>
      <c r="I694" s="8"/>
      <c r="J694" s="9"/>
      <c r="K694" s="9"/>
      <c r="L694" s="10"/>
      <c r="M694" s="10"/>
      <c r="N694" s="10"/>
      <c r="O694" s="10"/>
    </row>
    <row r="695" s="3" customFormat="1" spans="6:15">
      <c r="F695" s="8"/>
      <c r="G695" s="8"/>
      <c r="I695" s="8"/>
      <c r="J695" s="9"/>
      <c r="K695" s="9"/>
      <c r="L695" s="10"/>
      <c r="M695" s="10"/>
      <c r="N695" s="10"/>
      <c r="O695" s="10"/>
    </row>
    <row r="696" s="3" customFormat="1" spans="6:15">
      <c r="F696" s="8"/>
      <c r="G696" s="8"/>
      <c r="I696" s="8"/>
      <c r="J696" s="9"/>
      <c r="K696" s="9"/>
      <c r="L696" s="10"/>
      <c r="M696" s="10"/>
      <c r="N696" s="10"/>
      <c r="O696" s="10"/>
    </row>
    <row r="697" s="3" customFormat="1" spans="6:15">
      <c r="F697" s="8"/>
      <c r="G697" s="8"/>
      <c r="I697" s="8"/>
      <c r="J697" s="9"/>
      <c r="K697" s="9"/>
      <c r="L697" s="10"/>
      <c r="M697" s="10"/>
      <c r="N697" s="10"/>
      <c r="O697" s="10"/>
    </row>
    <row r="698" s="3" customFormat="1" spans="6:15">
      <c r="F698" s="8"/>
      <c r="G698" s="8"/>
      <c r="I698" s="8"/>
      <c r="J698" s="9"/>
      <c r="K698" s="9"/>
      <c r="L698" s="10"/>
      <c r="M698" s="10"/>
      <c r="N698" s="10"/>
      <c r="O698" s="10"/>
    </row>
    <row r="699" s="3" customFormat="1" spans="6:15">
      <c r="F699" s="8"/>
      <c r="G699" s="8"/>
      <c r="I699" s="8"/>
      <c r="J699" s="9"/>
      <c r="K699" s="9"/>
      <c r="L699" s="10"/>
      <c r="M699" s="10"/>
      <c r="N699" s="10"/>
      <c r="O699" s="10"/>
    </row>
    <row r="700" s="3" customFormat="1" spans="6:15">
      <c r="F700" s="8"/>
      <c r="G700" s="8"/>
      <c r="I700" s="8"/>
      <c r="J700" s="9"/>
      <c r="K700" s="9"/>
      <c r="L700" s="10"/>
      <c r="M700" s="10"/>
      <c r="N700" s="10"/>
      <c r="O700" s="10"/>
    </row>
    <row r="701" s="3" customFormat="1" spans="6:15">
      <c r="F701" s="8"/>
      <c r="G701" s="8"/>
      <c r="I701" s="8"/>
      <c r="J701" s="9"/>
      <c r="K701" s="9"/>
      <c r="L701" s="10"/>
      <c r="M701" s="10"/>
      <c r="N701" s="10"/>
      <c r="O701" s="10"/>
    </row>
    <row r="702" s="3" customFormat="1" spans="6:15">
      <c r="F702" s="8"/>
      <c r="G702" s="8"/>
      <c r="I702" s="8"/>
      <c r="J702" s="9"/>
      <c r="K702" s="9"/>
      <c r="L702" s="10"/>
      <c r="M702" s="10"/>
      <c r="N702" s="10"/>
      <c r="O702" s="10"/>
    </row>
    <row r="703" s="3" customFormat="1" spans="6:15">
      <c r="F703" s="8"/>
      <c r="G703" s="8"/>
      <c r="I703" s="8"/>
      <c r="J703" s="9"/>
      <c r="K703" s="9"/>
      <c r="L703" s="10"/>
      <c r="M703" s="10"/>
      <c r="N703" s="10"/>
      <c r="O703" s="10"/>
    </row>
    <row r="704" s="3" customFormat="1" spans="6:15">
      <c r="F704" s="8"/>
      <c r="G704" s="8"/>
      <c r="I704" s="8"/>
      <c r="J704" s="9"/>
      <c r="K704" s="9"/>
      <c r="L704" s="10"/>
      <c r="M704" s="10"/>
      <c r="N704" s="10"/>
      <c r="O704" s="10"/>
    </row>
    <row r="705" s="3" customFormat="1" spans="6:15">
      <c r="F705" s="8"/>
      <c r="G705" s="8"/>
      <c r="I705" s="8"/>
      <c r="J705" s="9"/>
      <c r="K705" s="9"/>
      <c r="L705" s="10"/>
      <c r="M705" s="10"/>
      <c r="N705" s="10"/>
      <c r="O705" s="10"/>
    </row>
    <row r="706" s="3" customFormat="1" spans="6:15">
      <c r="F706" s="8"/>
      <c r="G706" s="8"/>
      <c r="I706" s="8"/>
      <c r="J706" s="9"/>
      <c r="K706" s="9"/>
      <c r="L706" s="10"/>
      <c r="M706" s="10"/>
      <c r="N706" s="10"/>
      <c r="O706" s="10"/>
    </row>
    <row r="707" s="3" customFormat="1" spans="6:15">
      <c r="F707" s="8"/>
      <c r="G707" s="8"/>
      <c r="I707" s="8"/>
      <c r="J707" s="9"/>
      <c r="K707" s="9"/>
      <c r="L707" s="10"/>
      <c r="M707" s="10"/>
      <c r="N707" s="10"/>
      <c r="O707" s="10"/>
    </row>
    <row r="708" s="3" customFormat="1" spans="6:15">
      <c r="F708" s="8"/>
      <c r="G708" s="8"/>
      <c r="I708" s="8"/>
      <c r="J708" s="9"/>
      <c r="K708" s="9"/>
      <c r="L708" s="10"/>
      <c r="M708" s="10"/>
      <c r="N708" s="10"/>
      <c r="O708" s="10"/>
    </row>
    <row r="709" s="3" customFormat="1" spans="6:15">
      <c r="F709" s="8"/>
      <c r="G709" s="8"/>
      <c r="I709" s="8"/>
      <c r="J709" s="9"/>
      <c r="K709" s="9"/>
      <c r="L709" s="10"/>
      <c r="M709" s="10"/>
      <c r="N709" s="10"/>
      <c r="O709" s="10"/>
    </row>
    <row r="710" s="3" customFormat="1" spans="6:15">
      <c r="F710" s="8"/>
      <c r="G710" s="8"/>
      <c r="I710" s="8"/>
      <c r="J710" s="9"/>
      <c r="K710" s="9"/>
      <c r="L710" s="10"/>
      <c r="M710" s="10"/>
      <c r="N710" s="10"/>
      <c r="O710" s="10"/>
    </row>
    <row r="711" s="3" customFormat="1" spans="6:15">
      <c r="F711" s="8"/>
      <c r="G711" s="8"/>
      <c r="I711" s="8"/>
      <c r="J711" s="9"/>
      <c r="K711" s="9"/>
      <c r="L711" s="10"/>
      <c r="M711" s="10"/>
      <c r="N711" s="10"/>
      <c r="O711" s="10"/>
    </row>
    <row r="712" s="3" customFormat="1" spans="6:15">
      <c r="F712" s="8"/>
      <c r="G712" s="8"/>
      <c r="I712" s="8"/>
      <c r="J712" s="9"/>
      <c r="K712" s="9"/>
      <c r="L712" s="10"/>
      <c r="M712" s="10"/>
      <c r="N712" s="10"/>
      <c r="O712" s="10"/>
    </row>
    <row r="713" s="3" customFormat="1" spans="6:15">
      <c r="F713" s="8"/>
      <c r="G713" s="8"/>
      <c r="I713" s="8"/>
      <c r="J713" s="9"/>
      <c r="K713" s="9"/>
      <c r="L713" s="10"/>
      <c r="M713" s="10"/>
      <c r="N713" s="10"/>
      <c r="O713" s="10"/>
    </row>
    <row r="714" s="3" customFormat="1" spans="6:15">
      <c r="F714" s="8"/>
      <c r="G714" s="8"/>
      <c r="I714" s="8"/>
      <c r="J714" s="9"/>
      <c r="K714" s="9"/>
      <c r="L714" s="10"/>
      <c r="M714" s="10"/>
      <c r="N714" s="10"/>
      <c r="O714" s="10"/>
    </row>
    <row r="715" s="3" customFormat="1" spans="6:15">
      <c r="F715" s="8"/>
      <c r="G715" s="8"/>
      <c r="I715" s="8"/>
      <c r="J715" s="9"/>
      <c r="K715" s="9"/>
      <c r="L715" s="10"/>
      <c r="M715" s="10"/>
      <c r="N715" s="10"/>
      <c r="O715" s="10"/>
    </row>
    <row r="716" s="3" customFormat="1" spans="6:15">
      <c r="F716" s="8"/>
      <c r="G716" s="8"/>
      <c r="I716" s="8"/>
      <c r="J716" s="9"/>
      <c r="K716" s="9"/>
      <c r="L716" s="10"/>
      <c r="M716" s="10"/>
      <c r="N716" s="10"/>
      <c r="O716" s="10"/>
    </row>
    <row r="717" s="3" customFormat="1" spans="6:15">
      <c r="F717" s="8"/>
      <c r="G717" s="8"/>
      <c r="I717" s="8"/>
      <c r="J717" s="9"/>
      <c r="K717" s="9"/>
      <c r="L717" s="10"/>
      <c r="M717" s="10"/>
      <c r="N717" s="10"/>
      <c r="O717" s="10"/>
    </row>
    <row r="718" s="3" customFormat="1" spans="6:15">
      <c r="F718" s="8"/>
      <c r="G718" s="8"/>
      <c r="I718" s="8"/>
      <c r="J718" s="9"/>
      <c r="K718" s="9"/>
      <c r="L718" s="10"/>
      <c r="M718" s="10"/>
      <c r="N718" s="10"/>
      <c r="O718" s="10"/>
    </row>
    <row r="719" s="3" customFormat="1" spans="6:15">
      <c r="F719" s="8"/>
      <c r="G719" s="8"/>
      <c r="I719" s="8"/>
      <c r="J719" s="9"/>
      <c r="K719" s="9"/>
      <c r="L719" s="10"/>
      <c r="M719" s="10"/>
      <c r="N719" s="10"/>
      <c r="O719" s="10"/>
    </row>
    <row r="720" s="3" customFormat="1" spans="6:15">
      <c r="F720" s="8"/>
      <c r="G720" s="8"/>
      <c r="I720" s="8"/>
      <c r="J720" s="9"/>
      <c r="K720" s="9"/>
      <c r="L720" s="10"/>
      <c r="M720" s="10"/>
      <c r="N720" s="10"/>
      <c r="O720" s="10"/>
    </row>
    <row r="721" s="3" customFormat="1" spans="6:15">
      <c r="F721" s="8"/>
      <c r="G721" s="8"/>
      <c r="I721" s="8"/>
      <c r="J721" s="9"/>
      <c r="K721" s="9"/>
      <c r="L721" s="10"/>
      <c r="M721" s="10"/>
      <c r="N721" s="10"/>
      <c r="O721" s="10"/>
    </row>
    <row r="722" s="3" customFormat="1" spans="6:15">
      <c r="F722" s="8"/>
      <c r="G722" s="8"/>
      <c r="I722" s="8"/>
      <c r="J722" s="9"/>
      <c r="K722" s="9"/>
      <c r="L722" s="10"/>
      <c r="M722" s="10"/>
      <c r="N722" s="10"/>
      <c r="O722" s="10"/>
    </row>
    <row r="723" s="3" customFormat="1" spans="6:15">
      <c r="F723" s="8"/>
      <c r="G723" s="8"/>
      <c r="I723" s="8"/>
      <c r="J723" s="9"/>
      <c r="K723" s="9"/>
      <c r="L723" s="10"/>
      <c r="M723" s="10"/>
      <c r="N723" s="10"/>
      <c r="O723" s="10"/>
    </row>
    <row r="724" s="3" customFormat="1" spans="6:15">
      <c r="F724" s="8"/>
      <c r="G724" s="8"/>
      <c r="I724" s="8"/>
      <c r="J724" s="9"/>
      <c r="K724" s="9"/>
      <c r="L724" s="10"/>
      <c r="M724" s="10"/>
      <c r="N724" s="10"/>
      <c r="O724" s="10"/>
    </row>
    <row r="725" s="3" customFormat="1" spans="6:15">
      <c r="F725" s="8"/>
      <c r="G725" s="8"/>
      <c r="I725" s="8"/>
      <c r="J725" s="9"/>
      <c r="K725" s="9"/>
      <c r="L725" s="10"/>
      <c r="M725" s="10"/>
      <c r="N725" s="10"/>
      <c r="O725" s="10"/>
    </row>
    <row r="726" s="3" customFormat="1" spans="6:15">
      <c r="F726" s="8"/>
      <c r="G726" s="8"/>
      <c r="I726" s="8"/>
      <c r="J726" s="9"/>
      <c r="K726" s="9"/>
      <c r="L726" s="10"/>
      <c r="M726" s="10"/>
      <c r="N726" s="10"/>
      <c r="O726" s="10"/>
    </row>
    <row r="727" s="3" customFormat="1" spans="6:15">
      <c r="F727" s="8"/>
      <c r="G727" s="8"/>
      <c r="I727" s="8"/>
      <c r="J727" s="9"/>
      <c r="K727" s="9"/>
      <c r="L727" s="10"/>
      <c r="M727" s="10"/>
      <c r="N727" s="10"/>
      <c r="O727" s="10"/>
    </row>
    <row r="728" s="3" customFormat="1" spans="6:15">
      <c r="F728" s="8"/>
      <c r="G728" s="8"/>
      <c r="I728" s="8"/>
      <c r="J728" s="9"/>
      <c r="K728" s="9"/>
      <c r="L728" s="10"/>
      <c r="M728" s="10"/>
      <c r="N728" s="10"/>
      <c r="O728" s="10"/>
    </row>
    <row r="729" s="3" customFormat="1" spans="6:15">
      <c r="F729" s="8"/>
      <c r="G729" s="8"/>
      <c r="I729" s="8"/>
      <c r="J729" s="9"/>
      <c r="K729" s="9"/>
      <c r="L729" s="10"/>
      <c r="M729" s="10"/>
      <c r="N729" s="10"/>
      <c r="O729" s="10"/>
    </row>
    <row r="730" s="3" customFormat="1" spans="6:15">
      <c r="F730" s="8"/>
      <c r="G730" s="8"/>
      <c r="I730" s="8"/>
      <c r="J730" s="9"/>
      <c r="K730" s="9"/>
      <c r="L730" s="10"/>
      <c r="M730" s="10"/>
      <c r="N730" s="10"/>
      <c r="O730" s="10"/>
    </row>
    <row r="731" s="3" customFormat="1" spans="6:15">
      <c r="F731" s="8"/>
      <c r="G731" s="8"/>
      <c r="I731" s="8"/>
      <c r="J731" s="9"/>
      <c r="K731" s="9"/>
      <c r="L731" s="10"/>
      <c r="M731" s="10"/>
      <c r="N731" s="10"/>
      <c r="O731" s="10"/>
    </row>
    <row r="732" s="3" customFormat="1" spans="6:15">
      <c r="F732" s="8"/>
      <c r="G732" s="8"/>
      <c r="I732" s="8"/>
      <c r="J732" s="9"/>
      <c r="K732" s="9"/>
      <c r="L732" s="10"/>
      <c r="M732" s="10"/>
      <c r="N732" s="10"/>
      <c r="O732" s="10"/>
    </row>
    <row r="733" s="3" customFormat="1" spans="6:15">
      <c r="F733" s="8"/>
      <c r="G733" s="8"/>
      <c r="I733" s="8"/>
      <c r="J733" s="9"/>
      <c r="K733" s="9"/>
      <c r="L733" s="10"/>
      <c r="M733" s="10"/>
      <c r="N733" s="10"/>
      <c r="O733" s="10"/>
    </row>
    <row r="734" s="3" customFormat="1" spans="6:15">
      <c r="F734" s="8"/>
      <c r="G734" s="8"/>
      <c r="I734" s="8"/>
      <c r="J734" s="9"/>
      <c r="K734" s="9"/>
      <c r="L734" s="10"/>
      <c r="M734" s="10"/>
      <c r="N734" s="10"/>
      <c r="O734" s="10"/>
    </row>
    <row r="735" s="3" customFormat="1" spans="6:15">
      <c r="F735" s="8"/>
      <c r="G735" s="8"/>
      <c r="I735" s="8"/>
      <c r="J735" s="9"/>
      <c r="K735" s="9"/>
      <c r="L735" s="10"/>
      <c r="M735" s="10"/>
      <c r="N735" s="10"/>
      <c r="O735" s="10"/>
    </row>
    <row r="736" s="3" customFormat="1" spans="6:15">
      <c r="F736" s="8"/>
      <c r="G736" s="8"/>
      <c r="I736" s="8"/>
      <c r="J736" s="9"/>
      <c r="K736" s="9"/>
      <c r="L736" s="10"/>
      <c r="M736" s="10"/>
      <c r="N736" s="10"/>
      <c r="O736" s="10"/>
    </row>
    <row r="737" s="3" customFormat="1" spans="6:15">
      <c r="F737" s="8"/>
      <c r="G737" s="8"/>
      <c r="I737" s="8"/>
      <c r="J737" s="9"/>
      <c r="K737" s="9"/>
      <c r="L737" s="10"/>
      <c r="M737" s="10"/>
      <c r="N737" s="10"/>
      <c r="O737" s="10"/>
    </row>
    <row r="738" s="3" customFormat="1" spans="6:15">
      <c r="F738" s="8"/>
      <c r="G738" s="8"/>
      <c r="I738" s="8"/>
      <c r="J738" s="9"/>
      <c r="K738" s="9"/>
      <c r="L738" s="10"/>
      <c r="M738" s="10"/>
      <c r="N738" s="10"/>
      <c r="O738" s="10"/>
    </row>
    <row r="739" s="3" customFormat="1" spans="6:15">
      <c r="F739" s="8"/>
      <c r="G739" s="8"/>
      <c r="I739" s="8"/>
      <c r="J739" s="9"/>
      <c r="K739" s="9"/>
      <c r="L739" s="10"/>
      <c r="M739" s="10"/>
      <c r="N739" s="10"/>
      <c r="O739" s="10"/>
    </row>
    <row r="740" s="3" customFormat="1" spans="6:15">
      <c r="F740" s="8"/>
      <c r="G740" s="8"/>
      <c r="I740" s="8"/>
      <c r="J740" s="9"/>
      <c r="K740" s="9"/>
      <c r="L740" s="10"/>
      <c r="M740" s="10"/>
      <c r="N740" s="10"/>
      <c r="O740" s="10"/>
    </row>
    <row r="741" s="3" customFormat="1" spans="6:15">
      <c r="F741" s="8"/>
      <c r="G741" s="8"/>
      <c r="I741" s="8"/>
      <c r="J741" s="9"/>
      <c r="K741" s="9"/>
      <c r="L741" s="10"/>
      <c r="M741" s="10"/>
      <c r="N741" s="10"/>
      <c r="O741" s="10"/>
    </row>
    <row r="742" s="3" customFormat="1" spans="6:15">
      <c r="F742" s="8"/>
      <c r="G742" s="8"/>
      <c r="I742" s="8"/>
      <c r="J742" s="9"/>
      <c r="K742" s="9"/>
      <c r="L742" s="10"/>
      <c r="M742" s="10"/>
      <c r="N742" s="10"/>
      <c r="O742" s="10"/>
    </row>
    <row r="743" s="3" customFormat="1" spans="6:15">
      <c r="F743" s="8"/>
      <c r="G743" s="8"/>
      <c r="I743" s="8"/>
      <c r="J743" s="9"/>
      <c r="K743" s="9"/>
      <c r="L743" s="10"/>
      <c r="M743" s="10"/>
      <c r="N743" s="10"/>
      <c r="O743" s="10"/>
    </row>
    <row r="744" s="3" customFormat="1" spans="6:15">
      <c r="F744" s="8"/>
      <c r="G744" s="8"/>
      <c r="I744" s="8"/>
      <c r="J744" s="9"/>
      <c r="K744" s="9"/>
      <c r="L744" s="10"/>
      <c r="M744" s="10"/>
      <c r="N744" s="10"/>
      <c r="O744" s="10"/>
    </row>
    <row r="745" s="3" customFormat="1" spans="6:15">
      <c r="F745" s="8"/>
      <c r="G745" s="8"/>
      <c r="I745" s="8"/>
      <c r="J745" s="9"/>
      <c r="K745" s="9"/>
      <c r="L745" s="10"/>
      <c r="M745" s="10"/>
      <c r="N745" s="10"/>
      <c r="O745" s="10"/>
    </row>
    <row r="746" s="3" customFormat="1" spans="6:15">
      <c r="F746" s="8"/>
      <c r="G746" s="8"/>
      <c r="I746" s="8"/>
      <c r="J746" s="9"/>
      <c r="K746" s="9"/>
      <c r="L746" s="10"/>
      <c r="M746" s="10"/>
      <c r="N746" s="10"/>
      <c r="O746" s="10"/>
    </row>
    <row r="747" s="3" customFormat="1" spans="6:15">
      <c r="F747" s="8"/>
      <c r="G747" s="8"/>
      <c r="I747" s="8"/>
      <c r="J747" s="9"/>
      <c r="K747" s="9"/>
      <c r="L747" s="10"/>
      <c r="M747" s="10"/>
      <c r="N747" s="10"/>
      <c r="O747" s="10"/>
    </row>
    <row r="748" s="3" customFormat="1" spans="6:15">
      <c r="F748" s="8"/>
      <c r="G748" s="8"/>
      <c r="I748" s="8"/>
      <c r="J748" s="9"/>
      <c r="K748" s="9"/>
      <c r="L748" s="10"/>
      <c r="M748" s="10"/>
      <c r="N748" s="10"/>
      <c r="O748" s="10"/>
    </row>
    <row r="749" s="3" customFormat="1" spans="6:15">
      <c r="F749" s="8"/>
      <c r="G749" s="8"/>
      <c r="I749" s="8"/>
      <c r="J749" s="9"/>
      <c r="K749" s="9"/>
      <c r="L749" s="10"/>
      <c r="M749" s="10"/>
      <c r="N749" s="10"/>
      <c r="O749" s="10"/>
    </row>
    <row r="750" s="3" customFormat="1" spans="6:15">
      <c r="F750" s="8"/>
      <c r="G750" s="8"/>
      <c r="I750" s="8"/>
      <c r="J750" s="9"/>
      <c r="K750" s="9"/>
      <c r="L750" s="10"/>
      <c r="M750" s="10"/>
      <c r="N750" s="10"/>
      <c r="O750" s="10"/>
    </row>
    <row r="751" s="3" customFormat="1" spans="6:15">
      <c r="F751" s="8"/>
      <c r="G751" s="8"/>
      <c r="I751" s="8"/>
      <c r="J751" s="9"/>
      <c r="K751" s="9"/>
      <c r="L751" s="10"/>
      <c r="M751" s="10"/>
      <c r="N751" s="10"/>
      <c r="O751" s="10"/>
    </row>
    <row r="752" s="3" customFormat="1" spans="6:15">
      <c r="F752" s="8"/>
      <c r="G752" s="8"/>
      <c r="I752" s="8"/>
      <c r="J752" s="9"/>
      <c r="K752" s="9"/>
      <c r="L752" s="10"/>
      <c r="M752" s="10"/>
      <c r="N752" s="10"/>
      <c r="O752" s="10"/>
    </row>
    <row r="753" s="3" customFormat="1" spans="6:15">
      <c r="F753" s="8"/>
      <c r="G753" s="8"/>
      <c r="I753" s="8"/>
      <c r="J753" s="9"/>
      <c r="K753" s="9"/>
      <c r="L753" s="10"/>
      <c r="M753" s="10"/>
      <c r="N753" s="10"/>
      <c r="O753" s="10"/>
    </row>
    <row r="754" s="3" customFormat="1" spans="6:15">
      <c r="F754" s="8"/>
      <c r="G754" s="8"/>
      <c r="I754" s="8"/>
      <c r="J754" s="9"/>
      <c r="K754" s="9"/>
      <c r="L754" s="10"/>
      <c r="M754" s="10"/>
      <c r="N754" s="10"/>
      <c r="O754" s="10"/>
    </row>
    <row r="755" s="3" customFormat="1" spans="6:15">
      <c r="F755" s="8"/>
      <c r="G755" s="8"/>
      <c r="I755" s="8"/>
      <c r="J755" s="9"/>
      <c r="K755" s="9"/>
      <c r="L755" s="10"/>
      <c r="M755" s="10"/>
      <c r="N755" s="10"/>
      <c r="O755" s="10"/>
    </row>
    <row r="756" s="3" customFormat="1" spans="6:15">
      <c r="F756" s="8"/>
      <c r="G756" s="8"/>
      <c r="I756" s="8"/>
      <c r="J756" s="9"/>
      <c r="K756" s="9"/>
      <c r="L756" s="10"/>
      <c r="M756" s="10"/>
      <c r="N756" s="10"/>
      <c r="O756" s="10"/>
    </row>
    <row r="757" s="3" customFormat="1" spans="6:15">
      <c r="F757" s="8"/>
      <c r="G757" s="8"/>
      <c r="I757" s="8"/>
      <c r="J757" s="9"/>
      <c r="K757" s="9"/>
      <c r="L757" s="10"/>
      <c r="M757" s="10"/>
      <c r="N757" s="10"/>
      <c r="O757" s="10"/>
    </row>
    <row r="758" s="3" customFormat="1" spans="6:15">
      <c r="F758" s="8"/>
      <c r="G758" s="8"/>
      <c r="I758" s="8"/>
      <c r="J758" s="9"/>
      <c r="K758" s="9"/>
      <c r="L758" s="10"/>
      <c r="M758" s="10"/>
      <c r="N758" s="10"/>
      <c r="O758" s="10"/>
    </row>
    <row r="759" s="3" customFormat="1" spans="6:15">
      <c r="F759" s="8"/>
      <c r="G759" s="8"/>
      <c r="I759" s="8"/>
      <c r="J759" s="9"/>
      <c r="K759" s="9"/>
      <c r="L759" s="10"/>
      <c r="M759" s="10"/>
      <c r="N759" s="10"/>
      <c r="O759" s="10"/>
    </row>
    <row r="760" s="3" customFormat="1" spans="6:15">
      <c r="F760" s="8"/>
      <c r="G760" s="8"/>
      <c r="I760" s="8"/>
      <c r="J760" s="9"/>
      <c r="K760" s="9"/>
      <c r="L760" s="10"/>
      <c r="M760" s="10"/>
      <c r="N760" s="10"/>
      <c r="O760" s="10"/>
    </row>
    <row r="761" s="3" customFormat="1" spans="6:15">
      <c r="F761" s="8"/>
      <c r="G761" s="8"/>
      <c r="I761" s="8"/>
      <c r="J761" s="9"/>
      <c r="K761" s="9"/>
      <c r="L761" s="10"/>
      <c r="M761" s="10"/>
      <c r="N761" s="10"/>
      <c r="O761" s="10"/>
    </row>
    <row r="762" s="3" customFormat="1" spans="6:15">
      <c r="F762" s="8"/>
      <c r="G762" s="8"/>
      <c r="I762" s="8"/>
      <c r="J762" s="9"/>
      <c r="K762" s="9"/>
      <c r="L762" s="10"/>
      <c r="M762" s="10"/>
      <c r="N762" s="10"/>
      <c r="O762" s="10"/>
    </row>
    <row r="763" s="3" customFormat="1" spans="6:15">
      <c r="F763" s="8"/>
      <c r="G763" s="8"/>
      <c r="I763" s="8"/>
      <c r="J763" s="9"/>
      <c r="K763" s="9"/>
      <c r="L763" s="10"/>
      <c r="M763" s="10"/>
      <c r="N763" s="10"/>
      <c r="O763" s="10"/>
    </row>
    <row r="764" s="3" customFormat="1" spans="6:15">
      <c r="F764" s="8"/>
      <c r="G764" s="8"/>
      <c r="I764" s="8"/>
      <c r="J764" s="9"/>
      <c r="K764" s="9"/>
      <c r="L764" s="10"/>
      <c r="M764" s="10"/>
      <c r="N764" s="10"/>
      <c r="O764" s="10"/>
    </row>
    <row r="765" s="3" customFormat="1" spans="6:15">
      <c r="F765" s="8"/>
      <c r="G765" s="8"/>
      <c r="I765" s="8"/>
      <c r="J765" s="9"/>
      <c r="K765" s="9"/>
      <c r="L765" s="10"/>
      <c r="M765" s="10"/>
      <c r="N765" s="10"/>
      <c r="O765" s="10"/>
    </row>
    <row r="766" s="3" customFormat="1" spans="6:15">
      <c r="F766" s="8"/>
      <c r="G766" s="8"/>
      <c r="I766" s="8"/>
      <c r="J766" s="9"/>
      <c r="K766" s="9"/>
      <c r="L766" s="10"/>
      <c r="M766" s="10"/>
      <c r="N766" s="10"/>
      <c r="O766" s="10"/>
    </row>
    <row r="767" s="3" customFormat="1" spans="6:15">
      <c r="F767" s="8"/>
      <c r="G767" s="8"/>
      <c r="I767" s="8"/>
      <c r="J767" s="9"/>
      <c r="K767" s="9"/>
      <c r="L767" s="10"/>
      <c r="M767" s="10"/>
      <c r="N767" s="10"/>
      <c r="O767" s="10"/>
    </row>
    <row r="768" s="3" customFormat="1" spans="6:15">
      <c r="F768" s="8"/>
      <c r="G768" s="8"/>
      <c r="I768" s="8"/>
      <c r="J768" s="9"/>
      <c r="K768" s="9"/>
      <c r="L768" s="10"/>
      <c r="M768" s="10"/>
      <c r="N768" s="10"/>
      <c r="O768" s="10"/>
    </row>
    <row r="769" s="3" customFormat="1" spans="6:15">
      <c r="F769" s="8"/>
      <c r="G769" s="8"/>
      <c r="I769" s="8"/>
      <c r="J769" s="9"/>
      <c r="K769" s="9"/>
      <c r="L769" s="10"/>
      <c r="M769" s="10"/>
      <c r="N769" s="10"/>
      <c r="O769" s="10"/>
    </row>
    <row r="770" s="3" customFormat="1" spans="6:15">
      <c r="F770" s="8"/>
      <c r="G770" s="8"/>
      <c r="I770" s="8"/>
      <c r="J770" s="9"/>
      <c r="K770" s="9"/>
      <c r="L770" s="10"/>
      <c r="M770" s="10"/>
      <c r="N770" s="10"/>
      <c r="O770" s="10"/>
    </row>
    <row r="771" s="3" customFormat="1" spans="6:15">
      <c r="F771" s="8"/>
      <c r="G771" s="8"/>
      <c r="I771" s="8"/>
      <c r="J771" s="9"/>
      <c r="K771" s="9"/>
      <c r="L771" s="10"/>
      <c r="M771" s="10"/>
      <c r="N771" s="10"/>
      <c r="O771" s="10"/>
    </row>
    <row r="772" s="3" customFormat="1" spans="6:15">
      <c r="F772" s="8"/>
      <c r="G772" s="8"/>
      <c r="I772" s="8"/>
      <c r="J772" s="9"/>
      <c r="K772" s="9"/>
      <c r="L772" s="10"/>
      <c r="M772" s="10"/>
      <c r="N772" s="10"/>
      <c r="O772" s="10"/>
    </row>
    <row r="773" s="3" customFormat="1" spans="6:15">
      <c r="F773" s="8"/>
      <c r="G773" s="8"/>
      <c r="I773" s="8"/>
      <c r="J773" s="9"/>
      <c r="K773" s="9"/>
      <c r="L773" s="10"/>
      <c r="M773" s="10"/>
      <c r="N773" s="10"/>
      <c r="O773" s="10"/>
    </row>
    <row r="774" s="3" customFormat="1" spans="6:15">
      <c r="F774" s="8"/>
      <c r="G774" s="8"/>
      <c r="I774" s="8"/>
      <c r="J774" s="9"/>
      <c r="K774" s="9"/>
      <c r="L774" s="10"/>
      <c r="M774" s="10"/>
      <c r="N774" s="10"/>
      <c r="O774" s="10"/>
    </row>
    <row r="775" s="3" customFormat="1" spans="6:15">
      <c r="F775" s="8"/>
      <c r="G775" s="8"/>
      <c r="I775" s="8"/>
      <c r="J775" s="9"/>
      <c r="K775" s="9"/>
      <c r="L775" s="10"/>
      <c r="M775" s="10"/>
      <c r="N775" s="10"/>
      <c r="O775" s="10"/>
    </row>
    <row r="776" s="3" customFormat="1" spans="6:15">
      <c r="F776" s="8"/>
      <c r="G776" s="8"/>
      <c r="I776" s="8"/>
      <c r="J776" s="9"/>
      <c r="K776" s="9"/>
      <c r="L776" s="10"/>
      <c r="M776" s="10"/>
      <c r="N776" s="10"/>
      <c r="O776" s="10"/>
    </row>
    <row r="777" s="3" customFormat="1" spans="6:15">
      <c r="F777" s="8"/>
      <c r="G777" s="8"/>
      <c r="I777" s="8"/>
      <c r="J777" s="9"/>
      <c r="K777" s="9"/>
      <c r="L777" s="10"/>
      <c r="M777" s="10"/>
      <c r="N777" s="10"/>
      <c r="O777" s="10"/>
    </row>
    <row r="778" s="3" customFormat="1" spans="6:15">
      <c r="F778" s="8"/>
      <c r="G778" s="8"/>
      <c r="I778" s="8"/>
      <c r="J778" s="9"/>
      <c r="K778" s="9"/>
      <c r="L778" s="10"/>
      <c r="M778" s="10"/>
      <c r="N778" s="10"/>
      <c r="O778" s="10"/>
    </row>
    <row r="779" s="3" customFormat="1" spans="6:15">
      <c r="F779" s="8"/>
      <c r="G779" s="8"/>
      <c r="I779" s="8"/>
      <c r="J779" s="9"/>
      <c r="K779" s="9"/>
      <c r="L779" s="10"/>
      <c r="M779" s="10"/>
      <c r="N779" s="10"/>
      <c r="O779" s="10"/>
    </row>
    <row r="780" s="3" customFormat="1" spans="6:15">
      <c r="F780" s="8"/>
      <c r="G780" s="8"/>
      <c r="I780" s="8"/>
      <c r="J780" s="9"/>
      <c r="K780" s="9"/>
      <c r="L780" s="10"/>
      <c r="M780" s="10"/>
      <c r="N780" s="10"/>
      <c r="O780" s="10"/>
    </row>
    <row r="781" s="3" customFormat="1" spans="6:15">
      <c r="F781" s="8"/>
      <c r="G781" s="8"/>
      <c r="I781" s="8"/>
      <c r="J781" s="9"/>
      <c r="K781" s="9"/>
      <c r="L781" s="10"/>
      <c r="M781" s="10"/>
      <c r="N781" s="10"/>
      <c r="O781" s="10"/>
    </row>
    <row r="782" s="3" customFormat="1" spans="6:15">
      <c r="F782" s="8"/>
      <c r="G782" s="8"/>
      <c r="I782" s="8"/>
      <c r="J782" s="9"/>
      <c r="K782" s="9"/>
      <c r="L782" s="10"/>
      <c r="M782" s="10"/>
      <c r="N782" s="10"/>
      <c r="O782" s="10"/>
    </row>
    <row r="783" s="3" customFormat="1" spans="6:15">
      <c r="F783" s="8"/>
      <c r="G783" s="8"/>
      <c r="I783" s="8"/>
      <c r="J783" s="9"/>
      <c r="K783" s="9"/>
      <c r="L783" s="10"/>
      <c r="M783" s="10"/>
      <c r="N783" s="10"/>
      <c r="O783" s="10"/>
    </row>
    <row r="784" s="3" customFormat="1" spans="6:15">
      <c r="F784" s="8"/>
      <c r="G784" s="8"/>
      <c r="I784" s="8"/>
      <c r="J784" s="9"/>
      <c r="K784" s="9"/>
      <c r="L784" s="10"/>
      <c r="M784" s="10"/>
      <c r="N784" s="10"/>
      <c r="O784" s="10"/>
    </row>
    <row r="785" s="3" customFormat="1" spans="6:15">
      <c r="F785" s="8"/>
      <c r="G785" s="8"/>
      <c r="I785" s="8"/>
      <c r="J785" s="9"/>
      <c r="K785" s="9"/>
      <c r="L785" s="10"/>
      <c r="M785" s="10"/>
      <c r="N785" s="10"/>
      <c r="O785" s="10"/>
    </row>
    <row r="786" s="3" customFormat="1" spans="6:15">
      <c r="F786" s="8"/>
      <c r="G786" s="8"/>
      <c r="I786" s="8"/>
      <c r="J786" s="9"/>
      <c r="K786" s="9"/>
      <c r="L786" s="10"/>
      <c r="M786" s="10"/>
      <c r="N786" s="10"/>
      <c r="O786" s="10"/>
    </row>
    <row r="787" s="3" customFormat="1" spans="6:15">
      <c r="F787" s="8"/>
      <c r="G787" s="8"/>
      <c r="I787" s="8"/>
      <c r="J787" s="9"/>
      <c r="K787" s="9"/>
      <c r="L787" s="10"/>
      <c r="M787" s="10"/>
      <c r="N787" s="10"/>
      <c r="O787" s="10"/>
    </row>
    <row r="788" s="3" customFormat="1" spans="6:15">
      <c r="F788" s="8"/>
      <c r="G788" s="8"/>
      <c r="I788" s="8"/>
      <c r="J788" s="9"/>
      <c r="K788" s="9"/>
      <c r="L788" s="10"/>
      <c r="M788" s="10"/>
      <c r="N788" s="10"/>
      <c r="O788" s="10"/>
    </row>
    <row r="789" s="3" customFormat="1" spans="6:15">
      <c r="F789" s="8"/>
      <c r="G789" s="8"/>
      <c r="I789" s="8"/>
      <c r="J789" s="9"/>
      <c r="K789" s="9"/>
      <c r="L789" s="10"/>
      <c r="M789" s="10"/>
      <c r="N789" s="10"/>
      <c r="O789" s="10"/>
    </row>
    <row r="790" s="3" customFormat="1" spans="6:15">
      <c r="F790" s="8"/>
      <c r="G790" s="8"/>
      <c r="I790" s="8"/>
      <c r="J790" s="9"/>
      <c r="K790" s="9"/>
      <c r="L790" s="10"/>
      <c r="M790" s="10"/>
      <c r="N790" s="10"/>
      <c r="O790" s="10"/>
    </row>
    <row r="791" s="3" customFormat="1" spans="6:15">
      <c r="F791" s="8"/>
      <c r="G791" s="8"/>
      <c r="I791" s="8"/>
      <c r="J791" s="9"/>
      <c r="K791" s="9"/>
      <c r="L791" s="10"/>
      <c r="M791" s="10"/>
      <c r="N791" s="10"/>
      <c r="O791" s="10"/>
    </row>
    <row r="792" s="3" customFormat="1" spans="6:15">
      <c r="F792" s="8"/>
      <c r="G792" s="8"/>
      <c r="I792" s="8"/>
      <c r="J792" s="9"/>
      <c r="K792" s="9"/>
      <c r="L792" s="10"/>
      <c r="M792" s="10"/>
      <c r="N792" s="10"/>
      <c r="O792" s="10"/>
    </row>
    <row r="793" s="3" customFormat="1" spans="6:15">
      <c r="F793" s="8"/>
      <c r="G793" s="8"/>
      <c r="I793" s="8"/>
      <c r="J793" s="9"/>
      <c r="K793" s="9"/>
      <c r="L793" s="10"/>
      <c r="M793" s="10"/>
      <c r="N793" s="10"/>
      <c r="O793" s="10"/>
    </row>
    <row r="794" s="3" customFormat="1" spans="6:15">
      <c r="F794" s="8"/>
      <c r="G794" s="8"/>
      <c r="I794" s="8"/>
      <c r="J794" s="9"/>
      <c r="K794" s="9"/>
      <c r="L794" s="10"/>
      <c r="M794" s="10"/>
      <c r="N794" s="10"/>
      <c r="O794" s="10"/>
    </row>
    <row r="795" s="3" customFormat="1" spans="6:15">
      <c r="F795" s="8"/>
      <c r="G795" s="8"/>
      <c r="I795" s="8"/>
      <c r="J795" s="9"/>
      <c r="K795" s="9"/>
      <c r="L795" s="10"/>
      <c r="M795" s="10"/>
      <c r="N795" s="10"/>
      <c r="O795" s="10"/>
    </row>
    <row r="796" s="3" customFormat="1" spans="6:15">
      <c r="F796" s="8"/>
      <c r="G796" s="8"/>
      <c r="I796" s="8"/>
      <c r="J796" s="9"/>
      <c r="K796" s="9"/>
      <c r="L796" s="10"/>
      <c r="M796" s="10"/>
      <c r="N796" s="10"/>
      <c r="O796" s="10"/>
    </row>
    <row r="797" s="3" customFormat="1" spans="6:15">
      <c r="F797" s="8"/>
      <c r="G797" s="8"/>
      <c r="I797" s="8"/>
      <c r="J797" s="9"/>
      <c r="K797" s="9"/>
      <c r="L797" s="10"/>
      <c r="M797" s="10"/>
      <c r="N797" s="10"/>
      <c r="O797" s="10"/>
    </row>
    <row r="798" s="3" customFormat="1" spans="6:15">
      <c r="F798" s="8"/>
      <c r="G798" s="8"/>
      <c r="I798" s="8"/>
      <c r="J798" s="9"/>
      <c r="K798" s="9"/>
      <c r="L798" s="10"/>
      <c r="M798" s="10"/>
      <c r="N798" s="10"/>
      <c r="O798" s="10"/>
    </row>
    <row r="799" s="3" customFormat="1" spans="6:15">
      <c r="F799" s="8"/>
      <c r="G799" s="8"/>
      <c r="I799" s="8"/>
      <c r="J799" s="9"/>
      <c r="K799" s="9"/>
      <c r="L799" s="10"/>
      <c r="M799" s="10"/>
      <c r="N799" s="10"/>
      <c r="O799" s="10"/>
    </row>
    <row r="800" s="3" customFormat="1" spans="6:15">
      <c r="F800" s="8"/>
      <c r="G800" s="8"/>
      <c r="I800" s="8"/>
      <c r="J800" s="9"/>
      <c r="K800" s="9"/>
      <c r="L800" s="10"/>
      <c r="M800" s="10"/>
      <c r="N800" s="10"/>
      <c r="O800" s="10"/>
    </row>
    <row r="801" s="3" customFormat="1" spans="6:15">
      <c r="F801" s="8"/>
      <c r="G801" s="8"/>
      <c r="I801" s="8"/>
      <c r="J801" s="9"/>
      <c r="K801" s="9"/>
      <c r="L801" s="10"/>
      <c r="M801" s="10"/>
      <c r="N801" s="10"/>
      <c r="O801" s="10"/>
    </row>
    <row r="802" s="3" customFormat="1" spans="6:15">
      <c r="F802" s="8"/>
      <c r="G802" s="8"/>
      <c r="I802" s="8"/>
      <c r="J802" s="9"/>
      <c r="K802" s="9"/>
      <c r="L802" s="10"/>
      <c r="M802" s="10"/>
      <c r="N802" s="10"/>
      <c r="O802" s="10"/>
    </row>
    <row r="803" s="3" customFormat="1" spans="6:15">
      <c r="F803" s="8"/>
      <c r="G803" s="8"/>
      <c r="I803" s="8"/>
      <c r="J803" s="9"/>
      <c r="K803" s="9"/>
      <c r="L803" s="10"/>
      <c r="M803" s="10"/>
      <c r="N803" s="10"/>
      <c r="O803" s="10"/>
    </row>
    <row r="804" s="3" customFormat="1" spans="6:15">
      <c r="F804" s="8"/>
      <c r="G804" s="8"/>
      <c r="I804" s="8"/>
      <c r="J804" s="9"/>
      <c r="K804" s="9"/>
      <c r="L804" s="10"/>
      <c r="M804" s="10"/>
      <c r="N804" s="10"/>
      <c r="O804" s="10"/>
    </row>
    <row r="805" s="3" customFormat="1" spans="6:15">
      <c r="F805" s="8"/>
      <c r="G805" s="8"/>
      <c r="I805" s="8"/>
      <c r="J805" s="9"/>
      <c r="K805" s="9"/>
      <c r="L805" s="10"/>
      <c r="M805" s="10"/>
      <c r="N805" s="10"/>
      <c r="O805" s="10"/>
    </row>
    <row r="806" s="3" customFormat="1" spans="6:15">
      <c r="F806" s="8"/>
      <c r="G806" s="8"/>
      <c r="I806" s="8"/>
      <c r="J806" s="9"/>
      <c r="K806" s="9"/>
      <c r="L806" s="10"/>
      <c r="M806" s="10"/>
      <c r="N806" s="10"/>
      <c r="O806" s="10"/>
    </row>
    <row r="807" s="3" customFormat="1" spans="6:15">
      <c r="F807" s="8"/>
      <c r="G807" s="8"/>
      <c r="I807" s="8"/>
      <c r="J807" s="9"/>
      <c r="K807" s="9"/>
      <c r="L807" s="10"/>
      <c r="M807" s="10"/>
      <c r="N807" s="10"/>
      <c r="O807" s="10"/>
    </row>
    <row r="808" s="3" customFormat="1" spans="6:15">
      <c r="F808" s="8"/>
      <c r="G808" s="8"/>
      <c r="I808" s="8"/>
      <c r="J808" s="9"/>
      <c r="K808" s="9"/>
      <c r="L808" s="10"/>
      <c r="M808" s="10"/>
      <c r="N808" s="10"/>
      <c r="O808" s="10"/>
    </row>
    <row r="809" s="3" customFormat="1" spans="6:15">
      <c r="F809" s="8"/>
      <c r="G809" s="8"/>
      <c r="I809" s="8"/>
      <c r="J809" s="9"/>
      <c r="K809" s="9"/>
      <c r="L809" s="10"/>
      <c r="M809" s="10"/>
      <c r="N809" s="10"/>
      <c r="O809" s="10"/>
    </row>
    <row r="810" s="3" customFormat="1" spans="6:15">
      <c r="F810" s="8"/>
      <c r="G810" s="8"/>
      <c r="I810" s="8"/>
      <c r="J810" s="9"/>
      <c r="K810" s="9"/>
      <c r="L810" s="10"/>
      <c r="M810" s="10"/>
      <c r="N810" s="10"/>
      <c r="O810" s="10"/>
    </row>
    <row r="811" s="3" customFormat="1" spans="6:15">
      <c r="F811" s="8"/>
      <c r="G811" s="8"/>
      <c r="I811" s="8"/>
      <c r="J811" s="9"/>
      <c r="K811" s="9"/>
      <c r="L811" s="10"/>
      <c r="M811" s="10"/>
      <c r="N811" s="10"/>
      <c r="O811" s="10"/>
    </row>
    <row r="812" s="3" customFormat="1" spans="6:15">
      <c r="F812" s="8"/>
      <c r="G812" s="8"/>
      <c r="I812" s="8"/>
      <c r="J812" s="9"/>
      <c r="K812" s="9"/>
      <c r="L812" s="10"/>
      <c r="M812" s="10"/>
      <c r="N812" s="10"/>
      <c r="O812" s="10"/>
    </row>
    <row r="813" s="3" customFormat="1" spans="6:15">
      <c r="F813" s="8"/>
      <c r="G813" s="8"/>
      <c r="I813" s="8"/>
      <c r="J813" s="9"/>
      <c r="K813" s="9"/>
      <c r="L813" s="10"/>
      <c r="M813" s="10"/>
      <c r="N813" s="10"/>
      <c r="O813" s="10"/>
    </row>
    <row r="814" s="3" customFormat="1" spans="6:15">
      <c r="F814" s="8"/>
      <c r="G814" s="8"/>
      <c r="I814" s="8"/>
      <c r="J814" s="9"/>
      <c r="K814" s="9"/>
      <c r="L814" s="10"/>
      <c r="M814" s="10"/>
      <c r="N814" s="10"/>
      <c r="O814" s="10"/>
    </row>
    <row r="815" s="3" customFormat="1" spans="6:15">
      <c r="F815" s="8"/>
      <c r="G815" s="8"/>
      <c r="I815" s="8"/>
      <c r="J815" s="9"/>
      <c r="K815" s="9"/>
      <c r="L815" s="10"/>
      <c r="M815" s="10"/>
      <c r="N815" s="10"/>
      <c r="O815" s="10"/>
    </row>
    <row r="816" s="3" customFormat="1" spans="6:15">
      <c r="F816" s="8"/>
      <c r="G816" s="8"/>
      <c r="I816" s="8"/>
      <c r="J816" s="9"/>
      <c r="K816" s="9"/>
      <c r="L816" s="10"/>
      <c r="M816" s="10"/>
      <c r="N816" s="10"/>
      <c r="O816" s="10"/>
    </row>
    <row r="817" s="3" customFormat="1" spans="6:15">
      <c r="F817" s="8"/>
      <c r="G817" s="8"/>
      <c r="I817" s="8"/>
      <c r="J817" s="9"/>
      <c r="K817" s="9"/>
      <c r="L817" s="10"/>
      <c r="M817" s="10"/>
      <c r="N817" s="10"/>
      <c r="O817" s="10"/>
    </row>
    <row r="818" s="3" customFormat="1" spans="6:15">
      <c r="F818" s="8"/>
      <c r="G818" s="8"/>
      <c r="I818" s="8"/>
      <c r="J818" s="9"/>
      <c r="K818" s="9"/>
      <c r="L818" s="10"/>
      <c r="M818" s="10"/>
      <c r="N818" s="10"/>
      <c r="O818" s="10"/>
    </row>
    <row r="819" s="3" customFormat="1" spans="6:15">
      <c r="F819" s="8"/>
      <c r="G819" s="8"/>
      <c r="I819" s="8"/>
      <c r="J819" s="9"/>
      <c r="K819" s="9"/>
      <c r="L819" s="10"/>
      <c r="M819" s="10"/>
      <c r="N819" s="10"/>
      <c r="O819" s="10"/>
    </row>
    <row r="820" s="3" customFormat="1" spans="6:15">
      <c r="F820" s="8"/>
      <c r="G820" s="8"/>
      <c r="I820" s="8"/>
      <c r="J820" s="9"/>
      <c r="K820" s="9"/>
      <c r="L820" s="10"/>
      <c r="M820" s="10"/>
      <c r="N820" s="10"/>
      <c r="O820" s="10"/>
    </row>
    <row r="821" s="3" customFormat="1" spans="6:15">
      <c r="F821" s="8"/>
      <c r="G821" s="8"/>
      <c r="I821" s="8"/>
      <c r="J821" s="9"/>
      <c r="K821" s="9"/>
      <c r="L821" s="10"/>
      <c r="M821" s="10"/>
      <c r="N821" s="10"/>
      <c r="O821" s="10"/>
    </row>
    <row r="822" s="3" customFormat="1" spans="6:15">
      <c r="F822" s="8"/>
      <c r="G822" s="8"/>
      <c r="I822" s="8"/>
      <c r="J822" s="9"/>
      <c r="K822" s="9"/>
      <c r="L822" s="10"/>
      <c r="M822" s="10"/>
      <c r="N822" s="10"/>
      <c r="O822" s="10"/>
    </row>
    <row r="823" s="3" customFormat="1" spans="6:15">
      <c r="F823" s="8"/>
      <c r="G823" s="8"/>
      <c r="I823" s="8"/>
      <c r="J823" s="9"/>
      <c r="K823" s="9"/>
      <c r="L823" s="10"/>
      <c r="M823" s="10"/>
      <c r="N823" s="10"/>
      <c r="O823" s="10"/>
    </row>
    <row r="824" s="3" customFormat="1" spans="6:15">
      <c r="F824" s="8"/>
      <c r="G824" s="8"/>
      <c r="I824" s="8"/>
      <c r="J824" s="9"/>
      <c r="K824" s="9"/>
      <c r="L824" s="10"/>
      <c r="M824" s="10"/>
      <c r="N824" s="10"/>
      <c r="O824" s="10"/>
    </row>
    <row r="825" s="3" customFormat="1" spans="6:15">
      <c r="F825" s="8"/>
      <c r="G825" s="8"/>
      <c r="I825" s="8"/>
      <c r="J825" s="9"/>
      <c r="K825" s="9"/>
      <c r="L825" s="10"/>
      <c r="M825" s="10"/>
      <c r="N825" s="10"/>
      <c r="O825" s="10"/>
    </row>
    <row r="826" s="3" customFormat="1" spans="6:15">
      <c r="F826" s="8"/>
      <c r="G826" s="8"/>
      <c r="I826" s="8"/>
      <c r="J826" s="9"/>
      <c r="K826" s="9"/>
      <c r="L826" s="10"/>
      <c r="M826" s="10"/>
      <c r="N826" s="10"/>
      <c r="O826" s="10"/>
    </row>
    <row r="827" s="3" customFormat="1" spans="6:15">
      <c r="F827" s="8"/>
      <c r="G827" s="8"/>
      <c r="I827" s="8"/>
      <c r="J827" s="9"/>
      <c r="K827" s="9"/>
      <c r="L827" s="10"/>
      <c r="M827" s="10"/>
      <c r="N827" s="10"/>
      <c r="O827" s="10"/>
    </row>
    <row r="828" s="3" customFormat="1" spans="6:15">
      <c r="F828" s="8"/>
      <c r="G828" s="8"/>
      <c r="I828" s="8"/>
      <c r="J828" s="9"/>
      <c r="K828" s="9"/>
      <c r="L828" s="10"/>
      <c r="M828" s="10"/>
      <c r="N828" s="10"/>
      <c r="O828" s="10"/>
    </row>
    <row r="829" s="3" customFormat="1" spans="6:15">
      <c r="F829" s="8"/>
      <c r="G829" s="8"/>
      <c r="I829" s="8"/>
      <c r="J829" s="9"/>
      <c r="K829" s="9"/>
      <c r="L829" s="10"/>
      <c r="M829" s="10"/>
      <c r="N829" s="10"/>
      <c r="O829" s="10"/>
    </row>
    <row r="830" s="3" customFormat="1" spans="6:15">
      <c r="F830" s="8"/>
      <c r="G830" s="8"/>
      <c r="I830" s="8"/>
      <c r="J830" s="9"/>
      <c r="K830" s="9"/>
      <c r="L830" s="10"/>
      <c r="M830" s="10"/>
      <c r="N830" s="10"/>
      <c r="O830" s="10"/>
    </row>
    <row r="831" s="3" customFormat="1" spans="6:15">
      <c r="F831" s="8"/>
      <c r="G831" s="8"/>
      <c r="I831" s="8"/>
      <c r="J831" s="9"/>
      <c r="K831" s="9"/>
      <c r="L831" s="10"/>
      <c r="M831" s="10"/>
      <c r="N831" s="10"/>
      <c r="O831" s="10"/>
    </row>
    <row r="832" s="3" customFormat="1" spans="6:15">
      <c r="F832" s="8"/>
      <c r="G832" s="8"/>
      <c r="I832" s="8"/>
      <c r="J832" s="9"/>
      <c r="K832" s="9"/>
      <c r="L832" s="10"/>
      <c r="M832" s="10"/>
      <c r="N832" s="10"/>
      <c r="O832" s="10"/>
    </row>
    <row r="833" s="3" customFormat="1" spans="6:15">
      <c r="F833" s="8"/>
      <c r="G833" s="8"/>
      <c r="I833" s="8"/>
      <c r="J833" s="9"/>
      <c r="K833" s="9"/>
      <c r="L833" s="10"/>
      <c r="M833" s="10"/>
      <c r="N833" s="10"/>
      <c r="O833" s="10"/>
    </row>
    <row r="834" s="3" customFormat="1" spans="6:15">
      <c r="F834" s="8"/>
      <c r="G834" s="8"/>
      <c r="I834" s="8"/>
      <c r="J834" s="9"/>
      <c r="K834" s="9"/>
      <c r="L834" s="10"/>
      <c r="M834" s="10"/>
      <c r="N834" s="10"/>
      <c r="O834" s="10"/>
    </row>
    <row r="835" s="3" customFormat="1" spans="6:15">
      <c r="F835" s="8"/>
      <c r="G835" s="8"/>
      <c r="I835" s="8"/>
      <c r="J835" s="9"/>
      <c r="K835" s="9"/>
      <c r="L835" s="10"/>
      <c r="M835" s="10"/>
      <c r="N835" s="10"/>
      <c r="O835" s="10"/>
    </row>
    <row r="836" s="3" customFormat="1" spans="6:15">
      <c r="F836" s="8"/>
      <c r="G836" s="8"/>
      <c r="I836" s="8"/>
      <c r="J836" s="9"/>
      <c r="K836" s="9"/>
      <c r="L836" s="10"/>
      <c r="M836" s="10"/>
      <c r="N836" s="10"/>
      <c r="O836" s="10"/>
    </row>
    <row r="837" s="3" customFormat="1" spans="6:15">
      <c r="F837" s="8"/>
      <c r="G837" s="8"/>
      <c r="I837" s="8"/>
      <c r="J837" s="9"/>
      <c r="K837" s="9"/>
      <c r="L837" s="10"/>
      <c r="M837" s="10"/>
      <c r="N837" s="10"/>
      <c r="O837" s="10"/>
    </row>
    <row r="838" s="3" customFormat="1" spans="6:15">
      <c r="F838" s="8"/>
      <c r="G838" s="8"/>
      <c r="I838" s="8"/>
      <c r="J838" s="9"/>
      <c r="K838" s="9"/>
      <c r="L838" s="10"/>
      <c r="M838" s="10"/>
      <c r="N838" s="10"/>
      <c r="O838" s="10"/>
    </row>
    <row r="839" s="3" customFormat="1" spans="6:15">
      <c r="F839" s="8"/>
      <c r="G839" s="8"/>
      <c r="I839" s="8"/>
      <c r="J839" s="9"/>
      <c r="K839" s="9"/>
      <c r="L839" s="10"/>
      <c r="M839" s="10"/>
      <c r="N839" s="10"/>
      <c r="O839" s="10"/>
    </row>
    <row r="840" s="3" customFormat="1" spans="6:15">
      <c r="F840" s="8"/>
      <c r="G840" s="8"/>
      <c r="I840" s="8"/>
      <c r="J840" s="9"/>
      <c r="K840" s="9"/>
      <c r="L840" s="10"/>
      <c r="M840" s="10"/>
      <c r="N840" s="10"/>
      <c r="O840" s="10"/>
    </row>
    <row r="841" s="3" customFormat="1" spans="6:15">
      <c r="F841" s="8"/>
      <c r="G841" s="8"/>
      <c r="I841" s="8"/>
      <c r="J841" s="9"/>
      <c r="K841" s="9"/>
      <c r="L841" s="10"/>
      <c r="M841" s="10"/>
      <c r="N841" s="10"/>
      <c r="O841" s="10"/>
    </row>
    <row r="842" s="3" customFormat="1" spans="6:15">
      <c r="F842" s="8"/>
      <c r="G842" s="8"/>
      <c r="I842" s="8"/>
      <c r="J842" s="9"/>
      <c r="K842" s="9"/>
      <c r="L842" s="10"/>
      <c r="M842" s="10"/>
      <c r="N842" s="10"/>
      <c r="O842" s="10"/>
    </row>
    <row r="843" s="3" customFormat="1" spans="6:15">
      <c r="F843" s="8"/>
      <c r="G843" s="8"/>
      <c r="I843" s="8"/>
      <c r="J843" s="9"/>
      <c r="K843" s="9"/>
      <c r="L843" s="10"/>
      <c r="M843" s="10"/>
      <c r="N843" s="10"/>
      <c r="O843" s="10"/>
    </row>
    <row r="844" s="3" customFormat="1" spans="6:15">
      <c r="F844" s="8"/>
      <c r="G844" s="8"/>
      <c r="I844" s="8"/>
      <c r="J844" s="9"/>
      <c r="K844" s="9"/>
      <c r="L844" s="10"/>
      <c r="M844" s="10"/>
      <c r="N844" s="10"/>
      <c r="O844" s="10"/>
    </row>
    <row r="845" s="3" customFormat="1" spans="6:15">
      <c r="F845" s="8"/>
      <c r="G845" s="8"/>
      <c r="I845" s="8"/>
      <c r="J845" s="9"/>
      <c r="K845" s="9"/>
      <c r="L845" s="10"/>
      <c r="M845" s="10"/>
      <c r="N845" s="10"/>
      <c r="O845" s="10"/>
    </row>
    <row r="846" s="3" customFormat="1" spans="6:15">
      <c r="F846" s="8"/>
      <c r="G846" s="8"/>
      <c r="I846" s="8"/>
      <c r="J846" s="9"/>
      <c r="K846" s="9"/>
      <c r="L846" s="10"/>
      <c r="M846" s="10"/>
      <c r="N846" s="10"/>
      <c r="O846" s="10"/>
    </row>
    <row r="847" s="3" customFormat="1" spans="6:15">
      <c r="F847" s="8"/>
      <c r="G847" s="8"/>
      <c r="I847" s="8"/>
      <c r="J847" s="9"/>
      <c r="K847" s="9"/>
      <c r="L847" s="10"/>
      <c r="M847" s="10"/>
      <c r="N847" s="10"/>
      <c r="O847" s="10"/>
    </row>
    <row r="848" s="3" customFormat="1" spans="6:15">
      <c r="F848" s="8"/>
      <c r="G848" s="8"/>
      <c r="I848" s="8"/>
      <c r="J848" s="9"/>
      <c r="K848" s="9"/>
      <c r="L848" s="10"/>
      <c r="M848" s="10"/>
      <c r="N848" s="10"/>
      <c r="O848" s="10"/>
    </row>
    <row r="849" s="3" customFormat="1" spans="6:15">
      <c r="F849" s="8"/>
      <c r="G849" s="8"/>
      <c r="I849" s="8"/>
      <c r="J849" s="9"/>
      <c r="K849" s="9"/>
      <c r="L849" s="10"/>
      <c r="M849" s="10"/>
      <c r="N849" s="10"/>
      <c r="O849" s="10"/>
    </row>
    <row r="850" s="3" customFormat="1" spans="6:15">
      <c r="F850" s="8"/>
      <c r="G850" s="8"/>
      <c r="I850" s="8"/>
      <c r="J850" s="9"/>
      <c r="K850" s="9"/>
      <c r="L850" s="10"/>
      <c r="M850" s="10"/>
      <c r="N850" s="10"/>
      <c r="O850" s="10"/>
    </row>
    <row r="851" s="3" customFormat="1" spans="6:15">
      <c r="F851" s="8"/>
      <c r="G851" s="8"/>
      <c r="I851" s="8"/>
      <c r="J851" s="9"/>
      <c r="K851" s="9"/>
      <c r="L851" s="10"/>
      <c r="M851" s="10"/>
      <c r="N851" s="10"/>
      <c r="O851" s="10"/>
    </row>
    <row r="852" s="3" customFormat="1" spans="6:15">
      <c r="F852" s="8"/>
      <c r="G852" s="8"/>
      <c r="I852" s="8"/>
      <c r="J852" s="9"/>
      <c r="K852" s="9"/>
      <c r="L852" s="10"/>
      <c r="M852" s="10"/>
      <c r="N852" s="10"/>
      <c r="O852" s="10"/>
    </row>
    <row r="853" s="3" customFormat="1" spans="6:15">
      <c r="F853" s="8"/>
      <c r="G853" s="8"/>
      <c r="I853" s="8"/>
      <c r="J853" s="9"/>
      <c r="K853" s="9"/>
      <c r="L853" s="10"/>
      <c r="M853" s="10"/>
      <c r="N853" s="10"/>
      <c r="O853" s="10"/>
    </row>
    <row r="854" s="3" customFormat="1" spans="6:15">
      <c r="F854" s="8"/>
      <c r="G854" s="8"/>
      <c r="I854" s="8"/>
      <c r="J854" s="9"/>
      <c r="K854" s="9"/>
      <c r="L854" s="10"/>
      <c r="M854" s="10"/>
      <c r="N854" s="10"/>
      <c r="O854" s="10"/>
    </row>
    <row r="855" s="3" customFormat="1" spans="6:15">
      <c r="F855" s="8"/>
      <c r="G855" s="8"/>
      <c r="I855" s="8"/>
      <c r="J855" s="9"/>
      <c r="K855" s="9"/>
      <c r="L855" s="10"/>
      <c r="M855" s="10"/>
      <c r="N855" s="10"/>
      <c r="O855" s="10"/>
    </row>
    <row r="856" s="3" customFormat="1" spans="6:15">
      <c r="F856" s="8"/>
      <c r="G856" s="8"/>
      <c r="I856" s="8"/>
      <c r="J856" s="9"/>
      <c r="K856" s="9"/>
      <c r="L856" s="10"/>
      <c r="M856" s="10"/>
      <c r="N856" s="10"/>
      <c r="O856" s="10"/>
    </row>
    <row r="857" s="3" customFormat="1" spans="6:15">
      <c r="F857" s="8"/>
      <c r="G857" s="8"/>
      <c r="I857" s="8"/>
      <c r="J857" s="9"/>
      <c r="K857" s="9"/>
      <c r="L857" s="10"/>
      <c r="M857" s="10"/>
      <c r="N857" s="10"/>
      <c r="O857" s="10"/>
    </row>
    <row r="858" s="3" customFormat="1" spans="6:15">
      <c r="F858" s="8"/>
      <c r="G858" s="8"/>
      <c r="I858" s="8"/>
      <c r="J858" s="9"/>
      <c r="K858" s="9"/>
      <c r="L858" s="10"/>
      <c r="M858" s="10"/>
      <c r="N858" s="10"/>
      <c r="O858" s="10"/>
    </row>
    <row r="859" s="3" customFormat="1" spans="6:15">
      <c r="F859" s="8"/>
      <c r="G859" s="8"/>
      <c r="I859" s="8"/>
      <c r="J859" s="9"/>
      <c r="K859" s="9"/>
      <c r="L859" s="10"/>
      <c r="M859" s="10"/>
      <c r="N859" s="10"/>
      <c r="O859" s="10"/>
    </row>
    <row r="860" s="3" customFormat="1" spans="6:15">
      <c r="F860" s="8"/>
      <c r="G860" s="8"/>
      <c r="I860" s="8"/>
      <c r="J860" s="9"/>
      <c r="K860" s="9"/>
      <c r="L860" s="10"/>
      <c r="M860" s="10"/>
      <c r="N860" s="10"/>
      <c r="O860" s="10"/>
    </row>
    <row r="861" s="3" customFormat="1" spans="6:15">
      <c r="F861" s="8"/>
      <c r="G861" s="8"/>
      <c r="I861" s="8"/>
      <c r="J861" s="9"/>
      <c r="K861" s="9"/>
      <c r="L861" s="10"/>
      <c r="M861" s="10"/>
      <c r="N861" s="10"/>
      <c r="O861" s="10"/>
    </row>
    <row r="862" s="3" customFormat="1" spans="6:15">
      <c r="F862" s="8"/>
      <c r="G862" s="8"/>
      <c r="I862" s="8"/>
      <c r="J862" s="9"/>
      <c r="K862" s="9"/>
      <c r="L862" s="10"/>
      <c r="M862" s="10"/>
      <c r="N862" s="10"/>
      <c r="O862" s="10"/>
    </row>
    <row r="863" s="3" customFormat="1" spans="6:15">
      <c r="F863" s="8"/>
      <c r="G863" s="8"/>
      <c r="I863" s="8"/>
      <c r="J863" s="9"/>
      <c r="K863" s="9"/>
      <c r="L863" s="10"/>
      <c r="M863" s="10"/>
      <c r="N863" s="10"/>
      <c r="O863" s="10"/>
    </row>
    <row r="864" s="3" customFormat="1" spans="6:15">
      <c r="F864" s="8"/>
      <c r="G864" s="8"/>
      <c r="I864" s="8"/>
      <c r="J864" s="9"/>
      <c r="K864" s="9"/>
      <c r="L864" s="10"/>
      <c r="M864" s="10"/>
      <c r="N864" s="10"/>
      <c r="O864" s="10"/>
    </row>
    <row r="865" s="3" customFormat="1" spans="6:15">
      <c r="F865" s="8"/>
      <c r="G865" s="8"/>
      <c r="I865" s="8"/>
      <c r="J865" s="9"/>
      <c r="K865" s="9"/>
      <c r="L865" s="10"/>
      <c r="M865" s="10"/>
      <c r="N865" s="10"/>
      <c r="O865" s="10"/>
    </row>
    <row r="866" s="3" customFormat="1" spans="6:15">
      <c r="F866" s="8"/>
      <c r="G866" s="8"/>
      <c r="I866" s="8"/>
      <c r="J866" s="9"/>
      <c r="K866" s="9"/>
      <c r="L866" s="10"/>
      <c r="M866" s="10"/>
      <c r="N866" s="10"/>
      <c r="O866" s="10"/>
    </row>
    <row r="867" s="3" customFormat="1" spans="6:15">
      <c r="F867" s="8"/>
      <c r="G867" s="8"/>
      <c r="I867" s="8"/>
      <c r="J867" s="9"/>
      <c r="K867" s="9"/>
      <c r="L867" s="10"/>
      <c r="M867" s="10"/>
      <c r="N867" s="10"/>
      <c r="O867" s="10"/>
    </row>
    <row r="868" s="3" customFormat="1" spans="6:15">
      <c r="F868" s="8"/>
      <c r="G868" s="8"/>
      <c r="I868" s="8"/>
      <c r="J868" s="9"/>
      <c r="K868" s="9"/>
      <c r="L868" s="10"/>
      <c r="M868" s="10"/>
      <c r="N868" s="10"/>
      <c r="O868" s="10"/>
    </row>
    <row r="869" s="3" customFormat="1" spans="6:15">
      <c r="F869" s="8"/>
      <c r="G869" s="8"/>
      <c r="I869" s="8"/>
      <c r="J869" s="9"/>
      <c r="K869" s="9"/>
      <c r="L869" s="10"/>
      <c r="M869" s="10"/>
      <c r="N869" s="10"/>
      <c r="O869" s="10"/>
    </row>
    <row r="870" s="3" customFormat="1" spans="6:15">
      <c r="F870" s="8"/>
      <c r="G870" s="8"/>
      <c r="I870" s="8"/>
      <c r="J870" s="9"/>
      <c r="K870" s="9"/>
      <c r="L870" s="10"/>
      <c r="M870" s="10"/>
      <c r="N870" s="10"/>
      <c r="O870" s="10"/>
    </row>
    <row r="871" s="3" customFormat="1" spans="6:15">
      <c r="F871" s="8"/>
      <c r="G871" s="8"/>
      <c r="I871" s="8"/>
      <c r="J871" s="9"/>
      <c r="K871" s="9"/>
      <c r="L871" s="10"/>
      <c r="M871" s="10"/>
      <c r="N871" s="10"/>
      <c r="O871" s="10"/>
    </row>
    <row r="872" s="3" customFormat="1" spans="6:15">
      <c r="F872" s="8"/>
      <c r="G872" s="8"/>
      <c r="I872" s="8"/>
      <c r="J872" s="9"/>
      <c r="K872" s="9"/>
      <c r="L872" s="10"/>
      <c r="M872" s="10"/>
      <c r="N872" s="10"/>
      <c r="O872" s="10"/>
    </row>
    <row r="873" s="3" customFormat="1" spans="6:15">
      <c r="F873" s="8"/>
      <c r="G873" s="8"/>
      <c r="I873" s="8"/>
      <c r="J873" s="9"/>
      <c r="K873" s="9"/>
      <c r="L873" s="10"/>
      <c r="M873" s="10"/>
      <c r="N873" s="10"/>
      <c r="O873" s="10"/>
    </row>
    <row r="874" s="3" customFormat="1" spans="6:15">
      <c r="F874" s="8"/>
      <c r="G874" s="8"/>
      <c r="I874" s="8"/>
      <c r="J874" s="9"/>
      <c r="K874" s="9"/>
      <c r="L874" s="10"/>
      <c r="M874" s="10"/>
      <c r="N874" s="10"/>
      <c r="O874" s="10"/>
    </row>
    <row r="875" s="3" customFormat="1" spans="6:15">
      <c r="F875" s="8"/>
      <c r="G875" s="8"/>
      <c r="I875" s="8"/>
      <c r="J875" s="9"/>
      <c r="K875" s="9"/>
      <c r="L875" s="10"/>
      <c r="M875" s="10"/>
      <c r="N875" s="10"/>
      <c r="O875" s="10"/>
    </row>
    <row r="876" s="3" customFormat="1" spans="6:15">
      <c r="F876" s="8"/>
      <c r="G876" s="8"/>
      <c r="I876" s="8"/>
      <c r="J876" s="9"/>
      <c r="K876" s="9"/>
      <c r="L876" s="10"/>
      <c r="M876" s="10"/>
      <c r="N876" s="10"/>
      <c r="O876" s="10"/>
    </row>
    <row r="877" s="3" customFormat="1" spans="6:15">
      <c r="F877" s="8"/>
      <c r="G877" s="8"/>
      <c r="I877" s="8"/>
      <c r="J877" s="9"/>
      <c r="K877" s="9"/>
      <c r="L877" s="10"/>
      <c r="M877" s="10"/>
      <c r="N877" s="10"/>
      <c r="O877" s="10"/>
    </row>
    <row r="878" s="3" customFormat="1" spans="6:15">
      <c r="F878" s="8"/>
      <c r="G878" s="8"/>
      <c r="I878" s="8"/>
      <c r="J878" s="9"/>
      <c r="K878" s="9"/>
      <c r="L878" s="10"/>
      <c r="M878" s="10"/>
      <c r="N878" s="10"/>
      <c r="O878" s="10"/>
    </row>
    <row r="879" s="3" customFormat="1" spans="6:15">
      <c r="F879" s="8"/>
      <c r="G879" s="8"/>
      <c r="I879" s="8"/>
      <c r="J879" s="9"/>
      <c r="K879" s="9"/>
      <c r="L879" s="10"/>
      <c r="M879" s="10"/>
      <c r="N879" s="10"/>
      <c r="O879" s="10"/>
    </row>
    <row r="880" s="3" customFormat="1" spans="6:15">
      <c r="F880" s="8"/>
      <c r="G880" s="8"/>
      <c r="I880" s="8"/>
      <c r="J880" s="9"/>
      <c r="K880" s="9"/>
      <c r="L880" s="10"/>
      <c r="M880" s="10"/>
      <c r="N880" s="10"/>
      <c r="O880" s="10"/>
    </row>
    <row r="881" s="3" customFormat="1" spans="6:15">
      <c r="F881" s="8"/>
      <c r="G881" s="8"/>
      <c r="I881" s="8"/>
      <c r="J881" s="9"/>
      <c r="K881" s="9"/>
      <c r="L881" s="10"/>
      <c r="M881" s="10"/>
      <c r="N881" s="10"/>
      <c r="O881" s="10"/>
    </row>
    <row r="882" s="3" customFormat="1" spans="6:15">
      <c r="F882" s="8"/>
      <c r="G882" s="8"/>
      <c r="I882" s="8"/>
      <c r="J882" s="9"/>
      <c r="K882" s="9"/>
      <c r="L882" s="10"/>
      <c r="M882" s="10"/>
      <c r="N882" s="10"/>
      <c r="O882" s="10"/>
    </row>
    <row r="883" s="3" customFormat="1" spans="6:15">
      <c r="F883" s="8"/>
      <c r="G883" s="8"/>
      <c r="I883" s="8"/>
      <c r="J883" s="9"/>
      <c r="K883" s="9"/>
      <c r="L883" s="10"/>
      <c r="M883" s="10"/>
      <c r="N883" s="10"/>
      <c r="O883" s="10"/>
    </row>
    <row r="884" s="3" customFormat="1" spans="6:15">
      <c r="F884" s="8"/>
      <c r="G884" s="8"/>
      <c r="I884" s="8"/>
      <c r="J884" s="9"/>
      <c r="K884" s="9"/>
      <c r="L884" s="10"/>
      <c r="M884" s="10"/>
      <c r="N884" s="10"/>
      <c r="O884" s="10"/>
    </row>
    <row r="885" s="3" customFormat="1" spans="6:15">
      <c r="F885" s="8"/>
      <c r="G885" s="8"/>
      <c r="I885" s="8"/>
      <c r="J885" s="9"/>
      <c r="K885" s="9"/>
      <c r="L885" s="10"/>
      <c r="M885" s="10"/>
      <c r="N885" s="10"/>
      <c r="O885" s="10"/>
    </row>
    <row r="886" s="3" customFormat="1" spans="6:15">
      <c r="F886" s="8"/>
      <c r="G886" s="8"/>
      <c r="I886" s="8"/>
      <c r="J886" s="9"/>
      <c r="K886" s="9"/>
      <c r="L886" s="10"/>
      <c r="M886" s="10"/>
      <c r="N886" s="10"/>
      <c r="O886" s="10"/>
    </row>
    <row r="887" s="3" customFormat="1" spans="6:15">
      <c r="F887" s="8"/>
      <c r="G887" s="8"/>
      <c r="I887" s="8"/>
      <c r="J887" s="9"/>
      <c r="K887" s="9"/>
      <c r="L887" s="10"/>
      <c r="M887" s="10"/>
      <c r="N887" s="10"/>
      <c r="O887" s="10"/>
    </row>
    <row r="888" s="3" customFormat="1" spans="6:15">
      <c r="F888" s="8"/>
      <c r="G888" s="8"/>
      <c r="I888" s="8"/>
      <c r="J888" s="9"/>
      <c r="K888" s="9"/>
      <c r="L888" s="10"/>
      <c r="M888" s="10"/>
      <c r="N888" s="10"/>
      <c r="O888" s="10"/>
    </row>
    <row r="889" s="3" customFormat="1" spans="6:15">
      <c r="F889" s="8"/>
      <c r="G889" s="8"/>
      <c r="I889" s="8"/>
      <c r="J889" s="9"/>
      <c r="K889" s="9"/>
      <c r="L889" s="10"/>
      <c r="M889" s="10"/>
      <c r="N889" s="10"/>
      <c r="O889" s="10"/>
    </row>
    <row r="890" s="3" customFormat="1" spans="6:15">
      <c r="F890" s="8"/>
      <c r="G890" s="8"/>
      <c r="I890" s="8"/>
      <c r="J890" s="9"/>
      <c r="K890" s="9"/>
      <c r="L890" s="10"/>
      <c r="M890" s="10"/>
      <c r="N890" s="10"/>
      <c r="O890" s="10"/>
    </row>
    <row r="891" s="3" customFormat="1" spans="6:15">
      <c r="F891" s="8"/>
      <c r="G891" s="8"/>
      <c r="I891" s="8"/>
      <c r="J891" s="9"/>
      <c r="K891" s="9"/>
      <c r="L891" s="10"/>
      <c r="M891" s="10"/>
      <c r="N891" s="10"/>
      <c r="O891" s="10"/>
    </row>
    <row r="892" s="3" customFormat="1" spans="6:15">
      <c r="F892" s="8"/>
      <c r="G892" s="8"/>
      <c r="I892" s="8"/>
      <c r="J892" s="9"/>
      <c r="K892" s="9"/>
      <c r="L892" s="10"/>
      <c r="M892" s="10"/>
      <c r="N892" s="10"/>
      <c r="O892" s="10"/>
    </row>
    <row r="893" s="3" customFormat="1" spans="6:15">
      <c r="F893" s="8"/>
      <c r="G893" s="8"/>
      <c r="I893" s="8"/>
      <c r="J893" s="9"/>
      <c r="K893" s="9"/>
      <c r="L893" s="10"/>
      <c r="M893" s="10"/>
      <c r="N893" s="10"/>
      <c r="O893" s="10"/>
    </row>
    <row r="894" s="3" customFormat="1" spans="6:15">
      <c r="F894" s="8"/>
      <c r="G894" s="8"/>
      <c r="I894" s="8"/>
      <c r="J894" s="9"/>
      <c r="K894" s="9"/>
      <c r="L894" s="10"/>
      <c r="M894" s="10"/>
      <c r="N894" s="10"/>
      <c r="O894" s="10"/>
    </row>
    <row r="895" s="3" customFormat="1" spans="6:15">
      <c r="F895" s="8"/>
      <c r="G895" s="8"/>
      <c r="I895" s="8"/>
      <c r="J895" s="9"/>
      <c r="K895" s="9"/>
      <c r="L895" s="10"/>
      <c r="M895" s="10"/>
      <c r="N895" s="10"/>
      <c r="O895" s="10"/>
    </row>
    <row r="896" s="3" customFormat="1" spans="6:15">
      <c r="F896" s="8"/>
      <c r="G896" s="8"/>
      <c r="I896" s="8"/>
      <c r="J896" s="9"/>
      <c r="K896" s="9"/>
      <c r="L896" s="10"/>
      <c r="M896" s="10"/>
      <c r="N896" s="10"/>
      <c r="O896" s="10"/>
    </row>
    <row r="897" s="3" customFormat="1" spans="6:15">
      <c r="F897" s="8"/>
      <c r="G897" s="8"/>
      <c r="I897" s="8"/>
      <c r="J897" s="9"/>
      <c r="K897" s="9"/>
      <c r="L897" s="10"/>
      <c r="M897" s="10"/>
      <c r="N897" s="10"/>
      <c r="O897" s="10"/>
    </row>
    <row r="898" s="3" customFormat="1" spans="6:15">
      <c r="F898" s="8"/>
      <c r="G898" s="8"/>
      <c r="I898" s="8"/>
      <c r="J898" s="9"/>
      <c r="K898" s="9"/>
      <c r="L898" s="10"/>
      <c r="M898" s="10"/>
      <c r="N898" s="10"/>
      <c r="O898" s="10"/>
    </row>
    <row r="899" s="3" customFormat="1" spans="6:15">
      <c r="F899" s="8"/>
      <c r="G899" s="8"/>
      <c r="I899" s="8"/>
      <c r="J899" s="9"/>
      <c r="K899" s="9"/>
      <c r="L899" s="10"/>
      <c r="M899" s="10"/>
      <c r="N899" s="10"/>
      <c r="O899" s="10"/>
    </row>
    <row r="900" s="3" customFormat="1" spans="6:15">
      <c r="F900" s="8"/>
      <c r="G900" s="8"/>
      <c r="I900" s="8"/>
      <c r="J900" s="9"/>
      <c r="K900" s="9"/>
      <c r="L900" s="10"/>
      <c r="M900" s="10"/>
      <c r="N900" s="10"/>
      <c r="O900" s="10"/>
    </row>
    <row r="901" s="3" customFormat="1" spans="6:15">
      <c r="F901" s="8"/>
      <c r="G901" s="8"/>
      <c r="I901" s="8"/>
      <c r="J901" s="9"/>
      <c r="K901" s="9"/>
      <c r="L901" s="10"/>
      <c r="M901" s="10"/>
      <c r="N901" s="10"/>
      <c r="O901" s="10"/>
    </row>
    <row r="902" s="3" customFormat="1" spans="6:15">
      <c r="F902" s="8"/>
      <c r="G902" s="8"/>
      <c r="I902" s="8"/>
      <c r="J902" s="9"/>
      <c r="K902" s="9"/>
      <c r="L902" s="10"/>
      <c r="M902" s="10"/>
      <c r="N902" s="10"/>
      <c r="O902" s="10"/>
    </row>
    <row r="903" s="3" customFormat="1" spans="6:15">
      <c r="F903" s="8"/>
      <c r="G903" s="8"/>
      <c r="I903" s="8"/>
      <c r="J903" s="9"/>
      <c r="K903" s="9"/>
      <c r="L903" s="10"/>
      <c r="M903" s="10"/>
      <c r="N903" s="10"/>
      <c r="O903" s="10"/>
    </row>
    <row r="904" s="3" customFormat="1" spans="6:15">
      <c r="F904" s="8"/>
      <c r="G904" s="8"/>
      <c r="I904" s="8"/>
      <c r="J904" s="9"/>
      <c r="K904" s="9"/>
      <c r="L904" s="10"/>
      <c r="M904" s="10"/>
      <c r="N904" s="10"/>
      <c r="O904" s="10"/>
    </row>
    <row r="905" s="3" customFormat="1" spans="6:15">
      <c r="F905" s="8"/>
      <c r="G905" s="8"/>
      <c r="I905" s="8"/>
      <c r="J905" s="9"/>
      <c r="K905" s="9"/>
      <c r="L905" s="10"/>
      <c r="M905" s="10"/>
      <c r="N905" s="10"/>
      <c r="O905" s="10"/>
    </row>
    <row r="906" s="3" customFormat="1" spans="6:15">
      <c r="F906" s="8"/>
      <c r="G906" s="8"/>
      <c r="I906" s="8"/>
      <c r="J906" s="9"/>
      <c r="K906" s="9"/>
      <c r="L906" s="10"/>
      <c r="M906" s="10"/>
      <c r="N906" s="10"/>
      <c r="O906" s="10"/>
    </row>
    <row r="907" s="3" customFormat="1" spans="6:15">
      <c r="F907" s="8"/>
      <c r="G907" s="8"/>
      <c r="I907" s="8"/>
      <c r="J907" s="9"/>
      <c r="K907" s="9"/>
      <c r="L907" s="10"/>
      <c r="M907" s="10"/>
      <c r="N907" s="10"/>
      <c r="O907" s="10"/>
    </row>
    <row r="908" s="3" customFormat="1" spans="6:15">
      <c r="F908" s="8"/>
      <c r="G908" s="8"/>
      <c r="I908" s="8"/>
      <c r="J908" s="9"/>
      <c r="K908" s="9"/>
      <c r="L908" s="10"/>
      <c r="M908" s="10"/>
      <c r="N908" s="10"/>
      <c r="O908" s="10"/>
    </row>
    <row r="909" s="3" customFormat="1" spans="6:15">
      <c r="F909" s="8"/>
      <c r="G909" s="8"/>
      <c r="I909" s="8"/>
      <c r="J909" s="9"/>
      <c r="K909" s="9"/>
      <c r="L909" s="10"/>
      <c r="M909" s="10"/>
      <c r="N909" s="10"/>
      <c r="O909" s="10"/>
    </row>
    <row r="910" s="3" customFormat="1" spans="6:15">
      <c r="F910" s="8"/>
      <c r="G910" s="8"/>
      <c r="I910" s="8"/>
      <c r="J910" s="9"/>
      <c r="K910" s="9"/>
      <c r="L910" s="10"/>
      <c r="M910" s="10"/>
      <c r="N910" s="10"/>
      <c r="O910" s="10"/>
    </row>
    <row r="911" s="3" customFormat="1" spans="6:15">
      <c r="F911" s="8"/>
      <c r="G911" s="8"/>
      <c r="I911" s="8"/>
      <c r="J911" s="9"/>
      <c r="K911" s="9"/>
      <c r="L911" s="10"/>
      <c r="M911" s="10"/>
      <c r="N911" s="10"/>
      <c r="O911" s="10"/>
    </row>
    <row r="912" s="3" customFormat="1" spans="6:15">
      <c r="F912" s="8"/>
      <c r="G912" s="8"/>
      <c r="I912" s="8"/>
      <c r="J912" s="9"/>
      <c r="K912" s="9"/>
      <c r="L912" s="10"/>
      <c r="M912" s="10"/>
      <c r="N912" s="10"/>
      <c r="O912" s="10"/>
    </row>
    <row r="913" s="3" customFormat="1" spans="6:15">
      <c r="F913" s="8"/>
      <c r="G913" s="8"/>
      <c r="I913" s="8"/>
      <c r="J913" s="9"/>
      <c r="K913" s="9"/>
      <c r="L913" s="10"/>
      <c r="M913" s="10"/>
      <c r="N913" s="10"/>
      <c r="O913" s="10"/>
    </row>
    <row r="914" s="3" customFormat="1" spans="6:15">
      <c r="F914" s="8"/>
      <c r="G914" s="8"/>
      <c r="I914" s="8"/>
      <c r="J914" s="9"/>
      <c r="K914" s="9"/>
      <c r="L914" s="10"/>
      <c r="M914" s="10"/>
      <c r="N914" s="10"/>
      <c r="O914" s="10"/>
    </row>
    <row r="915" s="3" customFormat="1" spans="6:15">
      <c r="F915" s="8"/>
      <c r="G915" s="8"/>
      <c r="I915" s="8"/>
      <c r="J915" s="9"/>
      <c r="K915" s="9"/>
      <c r="L915" s="10"/>
      <c r="M915" s="10"/>
      <c r="N915" s="10"/>
      <c r="O915" s="10"/>
    </row>
    <row r="916" s="3" customFormat="1" spans="6:15">
      <c r="F916" s="8"/>
      <c r="G916" s="8"/>
      <c r="I916" s="8"/>
      <c r="J916" s="9"/>
      <c r="K916" s="9"/>
      <c r="L916" s="10"/>
      <c r="M916" s="10"/>
      <c r="N916" s="10"/>
      <c r="O916" s="10"/>
    </row>
    <row r="917" s="3" customFormat="1" spans="6:15">
      <c r="F917" s="8"/>
      <c r="G917" s="8"/>
      <c r="I917" s="8"/>
      <c r="J917" s="9"/>
      <c r="K917" s="9"/>
      <c r="L917" s="10"/>
      <c r="M917" s="10"/>
      <c r="N917" s="10"/>
      <c r="O917" s="10"/>
    </row>
    <row r="918" s="3" customFormat="1" spans="6:15">
      <c r="F918" s="8"/>
      <c r="G918" s="8"/>
      <c r="I918" s="8"/>
      <c r="J918" s="9"/>
      <c r="K918" s="9"/>
      <c r="L918" s="10"/>
      <c r="M918" s="10"/>
      <c r="N918" s="10"/>
      <c r="O918" s="10"/>
    </row>
    <row r="919" s="3" customFormat="1" spans="6:15">
      <c r="F919" s="8"/>
      <c r="G919" s="8"/>
      <c r="I919" s="8"/>
      <c r="J919" s="9"/>
      <c r="K919" s="9"/>
      <c r="L919" s="10"/>
      <c r="M919" s="10"/>
      <c r="N919" s="10"/>
      <c r="O919" s="10"/>
    </row>
    <row r="920" s="3" customFormat="1" spans="6:15">
      <c r="F920" s="8"/>
      <c r="G920" s="8"/>
      <c r="I920" s="8"/>
      <c r="J920" s="9"/>
      <c r="K920" s="9"/>
      <c r="L920" s="10"/>
      <c r="M920" s="10"/>
      <c r="N920" s="10"/>
      <c r="O920" s="10"/>
    </row>
    <row r="921" s="3" customFormat="1" spans="6:15">
      <c r="F921" s="8"/>
      <c r="G921" s="8"/>
      <c r="I921" s="8"/>
      <c r="J921" s="9"/>
      <c r="K921" s="9"/>
      <c r="L921" s="10"/>
      <c r="M921" s="10"/>
      <c r="N921" s="10"/>
      <c r="O921" s="10"/>
    </row>
    <row r="922" s="3" customFormat="1" spans="6:15">
      <c r="F922" s="8"/>
      <c r="G922" s="8"/>
      <c r="I922" s="8"/>
      <c r="J922" s="9"/>
      <c r="K922" s="9"/>
      <c r="L922" s="10"/>
      <c r="M922" s="10"/>
      <c r="N922" s="10"/>
      <c r="O922" s="10"/>
    </row>
    <row r="923" s="3" customFormat="1" spans="6:15">
      <c r="F923" s="8"/>
      <c r="G923" s="8"/>
      <c r="I923" s="8"/>
      <c r="J923" s="9"/>
      <c r="K923" s="9"/>
      <c r="L923" s="10"/>
      <c r="M923" s="10"/>
      <c r="N923" s="10"/>
      <c r="O923" s="10"/>
    </row>
    <row r="924" s="3" customFormat="1" spans="6:15">
      <c r="F924" s="8"/>
      <c r="G924" s="8"/>
      <c r="I924" s="8"/>
      <c r="J924" s="9"/>
      <c r="K924" s="9"/>
      <c r="L924" s="10"/>
      <c r="M924" s="10"/>
      <c r="N924" s="10"/>
      <c r="O924" s="10"/>
    </row>
    <row r="925" s="3" customFormat="1" spans="6:15">
      <c r="F925" s="8"/>
      <c r="G925" s="8"/>
      <c r="I925" s="8"/>
      <c r="J925" s="9"/>
      <c r="K925" s="9"/>
      <c r="L925" s="10"/>
      <c r="M925" s="10"/>
      <c r="N925" s="10"/>
      <c r="O925" s="10"/>
    </row>
    <row r="926" s="3" customFormat="1" spans="6:15">
      <c r="F926" s="8"/>
      <c r="G926" s="8"/>
      <c r="I926" s="8"/>
      <c r="J926" s="9"/>
      <c r="K926" s="9"/>
      <c r="L926" s="10"/>
      <c r="M926" s="10"/>
      <c r="N926" s="10"/>
      <c r="O926" s="10"/>
    </row>
    <row r="927" s="3" customFormat="1" spans="6:15">
      <c r="F927" s="8"/>
      <c r="G927" s="8"/>
      <c r="I927" s="8"/>
      <c r="J927" s="9"/>
      <c r="K927" s="9"/>
      <c r="L927" s="10"/>
      <c r="M927" s="10"/>
      <c r="N927" s="10"/>
      <c r="O927" s="10"/>
    </row>
    <row r="928" s="3" customFormat="1" spans="6:15">
      <c r="F928" s="8"/>
      <c r="G928" s="8"/>
      <c r="I928" s="8"/>
      <c r="J928" s="9"/>
      <c r="K928" s="9"/>
      <c r="L928" s="10"/>
      <c r="M928" s="10"/>
      <c r="N928" s="10"/>
      <c r="O928" s="10"/>
    </row>
    <row r="929" s="3" customFormat="1" spans="6:15">
      <c r="F929" s="8"/>
      <c r="G929" s="8"/>
      <c r="I929" s="8"/>
      <c r="J929" s="9"/>
      <c r="K929" s="9"/>
      <c r="L929" s="10"/>
      <c r="M929" s="10"/>
      <c r="N929" s="10"/>
      <c r="O929" s="10"/>
    </row>
    <row r="930" s="3" customFormat="1" spans="6:15">
      <c r="F930" s="8"/>
      <c r="G930" s="8"/>
      <c r="I930" s="8"/>
      <c r="J930" s="9"/>
      <c r="K930" s="9"/>
      <c r="L930" s="10"/>
      <c r="M930" s="10"/>
      <c r="N930" s="10"/>
      <c r="O930" s="10"/>
    </row>
    <row r="931" s="3" customFormat="1" spans="6:15">
      <c r="F931" s="8"/>
      <c r="G931" s="8"/>
      <c r="I931" s="8"/>
      <c r="J931" s="9"/>
      <c r="K931" s="9"/>
      <c r="L931" s="10"/>
      <c r="M931" s="10"/>
      <c r="N931" s="10"/>
      <c r="O931" s="10"/>
    </row>
    <row r="932" s="3" customFormat="1" spans="6:15">
      <c r="F932" s="8"/>
      <c r="G932" s="8"/>
      <c r="I932" s="8"/>
      <c r="J932" s="9"/>
      <c r="K932" s="9"/>
      <c r="L932" s="10"/>
      <c r="M932" s="10"/>
      <c r="N932" s="10"/>
      <c r="O932" s="10"/>
    </row>
    <row r="933" s="3" customFormat="1" spans="6:15">
      <c r="F933" s="8"/>
      <c r="G933" s="8"/>
      <c r="I933" s="8"/>
      <c r="J933" s="9"/>
      <c r="K933" s="9"/>
      <c r="L933" s="10"/>
      <c r="M933" s="10"/>
      <c r="N933" s="10"/>
      <c r="O933" s="10"/>
    </row>
    <row r="934" s="3" customFormat="1" spans="6:15">
      <c r="F934" s="8"/>
      <c r="G934" s="8"/>
      <c r="I934" s="8"/>
      <c r="J934" s="9"/>
      <c r="K934" s="9"/>
      <c r="L934" s="10"/>
      <c r="M934" s="10"/>
      <c r="N934" s="10"/>
      <c r="O934" s="10"/>
    </row>
    <row r="935" s="3" customFormat="1" spans="6:15">
      <c r="F935" s="8"/>
      <c r="G935" s="8"/>
      <c r="I935" s="8"/>
      <c r="J935" s="9"/>
      <c r="K935" s="9"/>
      <c r="L935" s="10"/>
      <c r="M935" s="10"/>
      <c r="N935" s="10"/>
      <c r="O935" s="10"/>
    </row>
    <row r="936" s="3" customFormat="1" spans="6:15">
      <c r="F936" s="8"/>
      <c r="G936" s="8"/>
      <c r="I936" s="8"/>
      <c r="J936" s="9"/>
      <c r="K936" s="9"/>
      <c r="L936" s="10"/>
      <c r="M936" s="10"/>
      <c r="N936" s="10"/>
      <c r="O936" s="10"/>
    </row>
    <row r="937" s="3" customFormat="1" spans="6:15">
      <c r="F937" s="8"/>
      <c r="G937" s="8"/>
      <c r="I937" s="8"/>
      <c r="J937" s="9"/>
      <c r="K937" s="9"/>
      <c r="L937" s="10"/>
      <c r="M937" s="10"/>
      <c r="N937" s="10"/>
      <c r="O937" s="10"/>
    </row>
    <row r="938" s="3" customFormat="1" spans="6:15">
      <c r="F938" s="8"/>
      <c r="G938" s="8"/>
      <c r="I938" s="8"/>
      <c r="J938" s="9"/>
      <c r="K938" s="9"/>
      <c r="L938" s="10"/>
      <c r="M938" s="10"/>
      <c r="N938" s="10"/>
      <c r="O938" s="10"/>
    </row>
    <row r="939" s="3" customFormat="1" spans="6:15">
      <c r="F939" s="8"/>
      <c r="G939" s="8"/>
      <c r="I939" s="8"/>
      <c r="J939" s="9"/>
      <c r="K939" s="9"/>
      <c r="L939" s="10"/>
      <c r="M939" s="10"/>
      <c r="N939" s="10"/>
      <c r="O939" s="10"/>
    </row>
    <row r="940" s="3" customFormat="1" spans="6:15">
      <c r="F940" s="8"/>
      <c r="G940" s="8"/>
      <c r="I940" s="8"/>
      <c r="J940" s="9"/>
      <c r="K940" s="9"/>
      <c r="L940" s="10"/>
      <c r="M940" s="10"/>
      <c r="N940" s="10"/>
      <c r="O940" s="10"/>
    </row>
    <row r="941" s="3" customFormat="1" spans="6:15">
      <c r="F941" s="8"/>
      <c r="G941" s="8"/>
      <c r="I941" s="8"/>
      <c r="J941" s="9"/>
      <c r="K941" s="9"/>
      <c r="L941" s="10"/>
      <c r="M941" s="10"/>
      <c r="N941" s="10"/>
      <c r="O941" s="10"/>
    </row>
    <row r="942" s="3" customFormat="1" spans="6:15">
      <c r="F942" s="8"/>
      <c r="G942" s="8"/>
      <c r="I942" s="8"/>
      <c r="J942" s="9"/>
      <c r="K942" s="9"/>
      <c r="L942" s="10"/>
      <c r="M942" s="10"/>
      <c r="N942" s="10"/>
      <c r="O942" s="10"/>
    </row>
    <row r="943" s="3" customFormat="1" spans="6:15">
      <c r="F943" s="8"/>
      <c r="G943" s="8"/>
      <c r="I943" s="8"/>
      <c r="J943" s="9"/>
      <c r="K943" s="9"/>
      <c r="L943" s="10"/>
      <c r="M943" s="10"/>
      <c r="N943" s="10"/>
      <c r="O943" s="10"/>
    </row>
    <row r="944" s="3" customFormat="1" spans="6:15">
      <c r="F944" s="8"/>
      <c r="G944" s="8"/>
      <c r="I944" s="8"/>
      <c r="J944" s="9"/>
      <c r="K944" s="9"/>
      <c r="L944" s="10"/>
      <c r="M944" s="10"/>
      <c r="N944" s="10"/>
      <c r="O944" s="10"/>
    </row>
    <row r="945" s="3" customFormat="1" spans="6:15">
      <c r="F945" s="8"/>
      <c r="G945" s="8"/>
      <c r="I945" s="8"/>
      <c r="J945" s="9"/>
      <c r="K945" s="9"/>
      <c r="L945" s="10"/>
      <c r="M945" s="10"/>
      <c r="N945" s="10"/>
      <c r="O945" s="10"/>
    </row>
    <row r="946" s="3" customFormat="1" spans="6:15">
      <c r="F946" s="8"/>
      <c r="G946" s="8"/>
      <c r="I946" s="8"/>
      <c r="J946" s="9"/>
      <c r="K946" s="9"/>
      <c r="L946" s="10"/>
      <c r="M946" s="10"/>
      <c r="N946" s="10"/>
      <c r="O946" s="10"/>
    </row>
    <row r="947" s="3" customFormat="1" spans="6:15">
      <c r="F947" s="8"/>
      <c r="G947" s="8"/>
      <c r="I947" s="8"/>
      <c r="J947" s="9"/>
      <c r="K947" s="9"/>
      <c r="L947" s="10"/>
      <c r="M947" s="10"/>
      <c r="N947" s="10"/>
      <c r="O947" s="10"/>
    </row>
    <row r="948" s="3" customFormat="1" spans="6:15">
      <c r="F948" s="8"/>
      <c r="G948" s="8"/>
      <c r="I948" s="8"/>
      <c r="J948" s="9"/>
      <c r="K948" s="9"/>
      <c r="L948" s="10"/>
      <c r="M948" s="10"/>
      <c r="N948" s="10"/>
      <c r="O948" s="10"/>
    </row>
    <row r="949" s="3" customFormat="1" spans="6:15">
      <c r="F949" s="8"/>
      <c r="G949" s="8"/>
      <c r="I949" s="8"/>
      <c r="J949" s="9"/>
      <c r="K949" s="9"/>
      <c r="L949" s="10"/>
      <c r="M949" s="10"/>
      <c r="N949" s="10"/>
      <c r="O949" s="10"/>
    </row>
    <row r="950" s="3" customFormat="1" spans="6:15">
      <c r="F950" s="8"/>
      <c r="G950" s="8"/>
      <c r="I950" s="8"/>
      <c r="J950" s="9"/>
      <c r="K950" s="9"/>
      <c r="L950" s="10"/>
      <c r="M950" s="10"/>
      <c r="N950" s="10"/>
      <c r="O950" s="10"/>
    </row>
    <row r="951" s="3" customFormat="1" spans="6:15">
      <c r="F951" s="8"/>
      <c r="G951" s="8"/>
      <c r="I951" s="8"/>
      <c r="J951" s="9"/>
      <c r="K951" s="9"/>
      <c r="L951" s="10"/>
      <c r="M951" s="10"/>
      <c r="N951" s="10"/>
      <c r="O951" s="10"/>
    </row>
    <row r="952" s="3" customFormat="1" spans="6:15">
      <c r="F952" s="8"/>
      <c r="G952" s="8"/>
      <c r="I952" s="8"/>
      <c r="J952" s="9"/>
      <c r="K952" s="9"/>
      <c r="L952" s="10"/>
      <c r="M952" s="10"/>
      <c r="N952" s="10"/>
      <c r="O952" s="10"/>
    </row>
    <row r="953" s="3" customFormat="1" spans="6:15">
      <c r="F953" s="8"/>
      <c r="G953" s="8"/>
      <c r="I953" s="8"/>
      <c r="J953" s="9"/>
      <c r="K953" s="9"/>
      <c r="L953" s="10"/>
      <c r="M953" s="10"/>
      <c r="N953" s="10"/>
      <c r="O953" s="10"/>
    </row>
    <row r="954" s="3" customFormat="1" spans="6:15">
      <c r="F954" s="8"/>
      <c r="G954" s="8"/>
      <c r="I954" s="8"/>
      <c r="J954" s="9"/>
      <c r="K954" s="9"/>
      <c r="L954" s="10"/>
      <c r="M954" s="10"/>
      <c r="N954" s="10"/>
      <c r="O954" s="10"/>
    </row>
    <row r="955" s="3" customFormat="1" spans="6:15">
      <c r="F955" s="8"/>
      <c r="G955" s="8"/>
      <c r="I955" s="8"/>
      <c r="J955" s="9"/>
      <c r="K955" s="9"/>
      <c r="L955" s="10"/>
      <c r="M955" s="10"/>
      <c r="N955" s="10"/>
      <c r="O955" s="10"/>
    </row>
    <row r="956" s="3" customFormat="1" spans="6:15">
      <c r="F956" s="8"/>
      <c r="G956" s="8"/>
      <c r="I956" s="8"/>
      <c r="J956" s="9"/>
      <c r="K956" s="9"/>
      <c r="L956" s="10"/>
      <c r="M956" s="10"/>
      <c r="N956" s="10"/>
      <c r="O956" s="10"/>
    </row>
    <row r="957" s="3" customFormat="1" spans="6:15">
      <c r="F957" s="8"/>
      <c r="G957" s="8"/>
      <c r="I957" s="8"/>
      <c r="J957" s="9"/>
      <c r="K957" s="9"/>
      <c r="L957" s="10"/>
      <c r="M957" s="10"/>
      <c r="N957" s="10"/>
      <c r="O957" s="10"/>
    </row>
    <row r="958" s="3" customFormat="1" spans="6:15">
      <c r="F958" s="8"/>
      <c r="G958" s="8"/>
      <c r="I958" s="8"/>
      <c r="J958" s="9"/>
      <c r="K958" s="9"/>
      <c r="L958" s="10"/>
      <c r="M958" s="10"/>
      <c r="N958" s="10"/>
      <c r="O958" s="10"/>
    </row>
    <row r="959" s="3" customFormat="1" spans="6:15">
      <c r="F959" s="8"/>
      <c r="G959" s="8"/>
      <c r="I959" s="8"/>
      <c r="J959" s="9"/>
      <c r="K959" s="9"/>
      <c r="L959" s="10"/>
      <c r="M959" s="10"/>
      <c r="N959" s="10"/>
      <c r="O959" s="10"/>
    </row>
    <row r="960" s="3" customFormat="1" spans="6:15">
      <c r="F960" s="8"/>
      <c r="G960" s="8"/>
      <c r="I960" s="8"/>
      <c r="J960" s="9"/>
      <c r="K960" s="9"/>
      <c r="L960" s="10"/>
      <c r="M960" s="10"/>
      <c r="N960" s="10"/>
      <c r="O960" s="10"/>
    </row>
    <row r="961" s="3" customFormat="1" spans="6:15">
      <c r="F961" s="8"/>
      <c r="G961" s="8"/>
      <c r="I961" s="8"/>
      <c r="J961" s="9"/>
      <c r="K961" s="9"/>
      <c r="L961" s="10"/>
      <c r="M961" s="10"/>
      <c r="N961" s="10"/>
      <c r="O961" s="10"/>
    </row>
    <row r="962" s="3" customFormat="1" spans="6:15">
      <c r="F962" s="8"/>
      <c r="G962" s="8"/>
      <c r="I962" s="8"/>
      <c r="J962" s="9"/>
      <c r="K962" s="9"/>
      <c r="L962" s="10"/>
      <c r="M962" s="10"/>
      <c r="N962" s="10"/>
      <c r="O962" s="10"/>
    </row>
    <row r="963" s="3" customFormat="1" spans="6:15">
      <c r="F963" s="8"/>
      <c r="G963" s="8"/>
      <c r="I963" s="8"/>
      <c r="J963" s="9"/>
      <c r="K963" s="9"/>
      <c r="L963" s="10"/>
      <c r="M963" s="10"/>
      <c r="N963" s="10"/>
      <c r="O963" s="10"/>
    </row>
    <row r="964" s="3" customFormat="1" spans="6:15">
      <c r="F964" s="8"/>
      <c r="G964" s="8"/>
      <c r="I964" s="8"/>
      <c r="J964" s="9"/>
      <c r="K964" s="9"/>
      <c r="L964" s="10"/>
      <c r="M964" s="10"/>
      <c r="N964" s="10"/>
      <c r="O964" s="10"/>
    </row>
    <row r="965" s="3" customFormat="1" spans="6:15">
      <c r="F965" s="8"/>
      <c r="G965" s="8"/>
      <c r="I965" s="8"/>
      <c r="J965" s="9"/>
      <c r="K965" s="9"/>
      <c r="L965" s="10"/>
      <c r="M965" s="10"/>
      <c r="N965" s="10"/>
      <c r="O965" s="10"/>
    </row>
    <row r="966" s="3" customFormat="1" spans="6:15">
      <c r="F966" s="8"/>
      <c r="G966" s="8"/>
      <c r="I966" s="8"/>
      <c r="J966" s="9"/>
      <c r="K966" s="9"/>
      <c r="L966" s="10"/>
      <c r="M966" s="10"/>
      <c r="N966" s="10"/>
      <c r="O966" s="10"/>
    </row>
    <row r="967" s="3" customFormat="1" spans="6:15">
      <c r="F967" s="8"/>
      <c r="G967" s="8"/>
      <c r="I967" s="8"/>
      <c r="J967" s="9"/>
      <c r="K967" s="9"/>
      <c r="L967" s="10"/>
      <c r="M967" s="10"/>
      <c r="N967" s="10"/>
      <c r="O967" s="10"/>
    </row>
    <row r="968" s="3" customFormat="1" spans="6:15">
      <c r="F968" s="8"/>
      <c r="G968" s="8"/>
      <c r="I968" s="8"/>
      <c r="J968" s="9"/>
      <c r="K968" s="9"/>
      <c r="L968" s="10"/>
      <c r="M968" s="10"/>
      <c r="N968" s="10"/>
      <c r="O968" s="10"/>
    </row>
    <row r="969" s="3" customFormat="1" spans="6:15">
      <c r="F969" s="8"/>
      <c r="G969" s="8"/>
      <c r="I969" s="8"/>
      <c r="J969" s="9"/>
      <c r="K969" s="9"/>
      <c r="L969" s="10"/>
      <c r="M969" s="10"/>
      <c r="N969" s="10"/>
      <c r="O969" s="10"/>
    </row>
    <row r="970" s="3" customFormat="1" spans="6:15">
      <c r="F970" s="8"/>
      <c r="G970" s="8"/>
      <c r="I970" s="8"/>
      <c r="J970" s="9"/>
      <c r="K970" s="9"/>
      <c r="L970" s="10"/>
      <c r="M970" s="10"/>
      <c r="N970" s="10"/>
      <c r="O970" s="10"/>
    </row>
    <row r="971" s="3" customFormat="1" spans="6:15">
      <c r="F971" s="8"/>
      <c r="G971" s="8"/>
      <c r="I971" s="8"/>
      <c r="J971" s="9"/>
      <c r="K971" s="9"/>
      <c r="L971" s="10"/>
      <c r="M971" s="10"/>
      <c r="N971" s="10"/>
      <c r="O971" s="10"/>
    </row>
    <row r="972" s="3" customFormat="1" spans="6:15">
      <c r="F972" s="8"/>
      <c r="G972" s="8"/>
      <c r="I972" s="8"/>
      <c r="J972" s="9"/>
      <c r="K972" s="9"/>
      <c r="L972" s="10"/>
      <c r="M972" s="10"/>
      <c r="N972" s="10"/>
      <c r="O972" s="10"/>
    </row>
    <row r="973" s="3" customFormat="1" spans="6:15">
      <c r="F973" s="8"/>
      <c r="G973" s="8"/>
      <c r="I973" s="8"/>
      <c r="J973" s="9"/>
      <c r="K973" s="9"/>
      <c r="L973" s="10"/>
      <c r="M973" s="10"/>
      <c r="N973" s="10"/>
      <c r="O973" s="10"/>
    </row>
    <row r="974" s="3" customFormat="1" spans="6:15">
      <c r="F974" s="8"/>
      <c r="G974" s="8"/>
      <c r="I974" s="8"/>
      <c r="J974" s="9"/>
      <c r="K974" s="9"/>
      <c r="L974" s="10"/>
      <c r="M974" s="10"/>
      <c r="N974" s="10"/>
      <c r="O974" s="10"/>
    </row>
    <row r="975" s="3" customFormat="1" spans="6:15">
      <c r="F975" s="8"/>
      <c r="G975" s="8"/>
      <c r="I975" s="8"/>
      <c r="J975" s="9"/>
      <c r="K975" s="9"/>
      <c r="L975" s="10"/>
      <c r="M975" s="10"/>
      <c r="N975" s="10"/>
      <c r="O975" s="10"/>
    </row>
    <row r="976" s="3" customFormat="1" spans="6:15">
      <c r="F976" s="8"/>
      <c r="G976" s="8"/>
      <c r="I976" s="8"/>
      <c r="J976" s="9"/>
      <c r="K976" s="9"/>
      <c r="L976" s="10"/>
      <c r="M976" s="10"/>
      <c r="N976" s="10"/>
      <c r="O976" s="10"/>
    </row>
    <row r="977" s="3" customFormat="1" spans="6:15">
      <c r="F977" s="8"/>
      <c r="G977" s="8"/>
      <c r="I977" s="8"/>
      <c r="J977" s="9"/>
      <c r="K977" s="9"/>
      <c r="L977" s="10"/>
      <c r="M977" s="10"/>
      <c r="N977" s="10"/>
      <c r="O977" s="10"/>
    </row>
    <row r="978" s="3" customFormat="1" spans="6:15">
      <c r="F978" s="8"/>
      <c r="G978" s="8"/>
      <c r="I978" s="8"/>
      <c r="J978" s="9"/>
      <c r="K978" s="9"/>
      <c r="L978" s="10"/>
      <c r="M978" s="10"/>
      <c r="N978" s="10"/>
      <c r="O978" s="10"/>
    </row>
    <row r="979" s="3" customFormat="1" spans="6:15">
      <c r="F979" s="8"/>
      <c r="G979" s="8"/>
      <c r="I979" s="8"/>
      <c r="J979" s="9"/>
      <c r="K979" s="9"/>
      <c r="L979" s="10"/>
      <c r="M979" s="10"/>
      <c r="N979" s="10"/>
      <c r="O979" s="10"/>
    </row>
    <row r="980" s="3" customFormat="1" spans="6:15">
      <c r="F980" s="8"/>
      <c r="G980" s="8"/>
      <c r="I980" s="8"/>
      <c r="J980" s="9"/>
      <c r="K980" s="9"/>
      <c r="L980" s="10"/>
      <c r="M980" s="10"/>
      <c r="N980" s="10"/>
      <c r="O980" s="10"/>
    </row>
    <row r="981" s="3" customFormat="1" spans="6:15">
      <c r="F981" s="8"/>
      <c r="G981" s="8"/>
      <c r="I981" s="8"/>
      <c r="J981" s="9"/>
      <c r="K981" s="9"/>
      <c r="L981" s="10"/>
      <c r="M981" s="10"/>
      <c r="N981" s="10"/>
      <c r="O981" s="10"/>
    </row>
    <row r="982" s="3" customFormat="1" spans="6:15">
      <c r="F982" s="8"/>
      <c r="G982" s="8"/>
      <c r="I982" s="8"/>
      <c r="J982" s="9"/>
      <c r="K982" s="9"/>
      <c r="L982" s="10"/>
      <c r="M982" s="10"/>
      <c r="N982" s="10"/>
      <c r="O982" s="10"/>
    </row>
    <row r="983" s="3" customFormat="1" spans="6:15">
      <c r="F983" s="8"/>
      <c r="G983" s="8"/>
      <c r="I983" s="8"/>
      <c r="J983" s="9"/>
      <c r="K983" s="9"/>
      <c r="L983" s="10"/>
      <c r="M983" s="10"/>
      <c r="N983" s="10"/>
      <c r="O983" s="10"/>
    </row>
    <row r="984" s="3" customFormat="1" spans="6:15">
      <c r="F984" s="8"/>
      <c r="G984" s="8"/>
      <c r="I984" s="8"/>
      <c r="J984" s="9"/>
      <c r="K984" s="9"/>
      <c r="L984" s="10"/>
      <c r="M984" s="10"/>
      <c r="N984" s="10"/>
      <c r="O984" s="10"/>
    </row>
    <row r="985" s="3" customFormat="1" spans="6:15">
      <c r="F985" s="8"/>
      <c r="G985" s="8"/>
      <c r="I985" s="8"/>
      <c r="J985" s="9"/>
      <c r="K985" s="9"/>
      <c r="L985" s="10"/>
      <c r="M985" s="10"/>
      <c r="N985" s="10"/>
      <c r="O985" s="10"/>
    </row>
    <row r="986" s="3" customFormat="1" spans="6:15">
      <c r="F986" s="8"/>
      <c r="G986" s="8"/>
      <c r="I986" s="8"/>
      <c r="J986" s="9"/>
      <c r="K986" s="9"/>
      <c r="L986" s="10"/>
      <c r="M986" s="10"/>
      <c r="N986" s="10"/>
      <c r="O986" s="10"/>
    </row>
    <row r="987" s="3" customFormat="1" spans="6:15">
      <c r="F987" s="8"/>
      <c r="G987" s="8"/>
      <c r="I987" s="8"/>
      <c r="J987" s="9"/>
      <c r="K987" s="9"/>
      <c r="L987" s="10"/>
      <c r="M987" s="10"/>
      <c r="N987" s="10"/>
      <c r="O987" s="10"/>
    </row>
    <row r="988" s="3" customFormat="1" spans="6:15">
      <c r="F988" s="8"/>
      <c r="G988" s="8"/>
      <c r="I988" s="8"/>
      <c r="J988" s="9"/>
      <c r="K988" s="9"/>
      <c r="L988" s="10"/>
      <c r="M988" s="10"/>
      <c r="N988" s="10"/>
      <c r="O988" s="10"/>
    </row>
    <row r="989" s="3" customFormat="1" spans="6:15">
      <c r="F989" s="8"/>
      <c r="G989" s="8"/>
      <c r="I989" s="8"/>
      <c r="J989" s="9"/>
      <c r="K989" s="9"/>
      <c r="L989" s="10"/>
      <c r="M989" s="10"/>
      <c r="N989" s="10"/>
      <c r="O989" s="10"/>
    </row>
    <row r="990" s="3" customFormat="1" spans="6:15">
      <c r="F990" s="8"/>
      <c r="G990" s="8"/>
      <c r="I990" s="8"/>
      <c r="J990" s="9"/>
      <c r="K990" s="9"/>
      <c r="L990" s="10"/>
      <c r="M990" s="10"/>
      <c r="N990" s="10"/>
      <c r="O990" s="10"/>
    </row>
    <row r="991" s="3" customFormat="1" spans="6:15">
      <c r="F991" s="8"/>
      <c r="G991" s="8"/>
      <c r="I991" s="8"/>
      <c r="J991" s="9"/>
      <c r="K991" s="9"/>
      <c r="L991" s="10"/>
      <c r="M991" s="10"/>
      <c r="N991" s="10"/>
      <c r="O991" s="10"/>
    </row>
    <row r="992" s="3" customFormat="1" spans="6:15">
      <c r="F992" s="8"/>
      <c r="G992" s="8"/>
      <c r="I992" s="8"/>
      <c r="J992" s="9"/>
      <c r="K992" s="9"/>
      <c r="L992" s="10"/>
      <c r="M992" s="10"/>
      <c r="N992" s="10"/>
      <c r="O992" s="10"/>
    </row>
    <row r="993" s="3" customFormat="1" spans="6:15">
      <c r="F993" s="8"/>
      <c r="G993" s="8"/>
      <c r="I993" s="8"/>
      <c r="J993" s="9"/>
      <c r="K993" s="9"/>
      <c r="L993" s="10"/>
      <c r="M993" s="10"/>
      <c r="N993" s="10"/>
      <c r="O993" s="10"/>
    </row>
    <row r="994" s="3" customFormat="1" spans="6:15">
      <c r="F994" s="8"/>
      <c r="G994" s="8"/>
      <c r="I994" s="8"/>
      <c r="J994" s="9"/>
      <c r="K994" s="9"/>
      <c r="L994" s="10"/>
      <c r="M994" s="10"/>
      <c r="N994" s="10"/>
      <c r="O994" s="10"/>
    </row>
    <row r="995" s="3" customFormat="1" spans="6:15">
      <c r="F995" s="8"/>
      <c r="G995" s="8"/>
      <c r="I995" s="8"/>
      <c r="J995" s="9"/>
      <c r="K995" s="9"/>
      <c r="L995" s="10"/>
      <c r="M995" s="10"/>
      <c r="N995" s="10"/>
      <c r="O995" s="10"/>
    </row>
    <row r="996" s="3" customFormat="1" spans="6:15">
      <c r="F996" s="8"/>
      <c r="G996" s="8"/>
      <c r="I996" s="8"/>
      <c r="J996" s="9"/>
      <c r="K996" s="9"/>
      <c r="L996" s="10"/>
      <c r="M996" s="10"/>
      <c r="N996" s="10"/>
      <c r="O996" s="10"/>
    </row>
    <row r="997" s="3" customFormat="1" spans="6:15">
      <c r="F997" s="8"/>
      <c r="G997" s="8"/>
      <c r="I997" s="8"/>
      <c r="J997" s="9"/>
      <c r="K997" s="9"/>
      <c r="L997" s="10"/>
      <c r="M997" s="10"/>
      <c r="N997" s="10"/>
      <c r="O997" s="10"/>
    </row>
    <row r="998" s="3" customFormat="1" spans="6:15">
      <c r="F998" s="8"/>
      <c r="G998" s="8"/>
      <c r="I998" s="8"/>
      <c r="J998" s="9"/>
      <c r="K998" s="9"/>
      <c r="L998" s="10"/>
      <c r="M998" s="10"/>
      <c r="N998" s="10"/>
      <c r="O998" s="10"/>
    </row>
    <row r="999" s="3" customFormat="1" spans="6:15">
      <c r="F999" s="8"/>
      <c r="G999" s="8"/>
      <c r="I999" s="8"/>
      <c r="J999" s="9"/>
      <c r="K999" s="9"/>
      <c r="L999" s="10"/>
      <c r="M999" s="10"/>
      <c r="N999" s="10"/>
      <c r="O999" s="10"/>
    </row>
    <row r="1000" s="3" customFormat="1" spans="6:15">
      <c r="F1000" s="8"/>
      <c r="G1000" s="8"/>
      <c r="I1000" s="8"/>
      <c r="J1000" s="9"/>
      <c r="K1000" s="9"/>
      <c r="L1000" s="10"/>
      <c r="M1000" s="10"/>
      <c r="N1000" s="10"/>
      <c r="O1000" s="10"/>
    </row>
    <row r="1001" s="3" customFormat="1" spans="6:15">
      <c r="F1001" s="8"/>
      <c r="G1001" s="8"/>
      <c r="I1001" s="8"/>
      <c r="J1001" s="9"/>
      <c r="K1001" s="9"/>
      <c r="L1001" s="10"/>
      <c r="M1001" s="10"/>
      <c r="N1001" s="10"/>
      <c r="O1001" s="10"/>
    </row>
    <row r="1002" s="3" customFormat="1" spans="6:15">
      <c r="F1002" s="8"/>
      <c r="G1002" s="8"/>
      <c r="I1002" s="8"/>
      <c r="J1002" s="9"/>
      <c r="K1002" s="9"/>
      <c r="L1002" s="10"/>
      <c r="M1002" s="10"/>
      <c r="N1002" s="10"/>
      <c r="O1002" s="10"/>
    </row>
    <row r="1003" s="3" customFormat="1" spans="6:15">
      <c r="F1003" s="8"/>
      <c r="G1003" s="8"/>
      <c r="I1003" s="8"/>
      <c r="J1003" s="9"/>
      <c r="K1003" s="9"/>
      <c r="L1003" s="10"/>
      <c r="M1003" s="10"/>
      <c r="N1003" s="10"/>
      <c r="O1003" s="10"/>
    </row>
    <row r="1004" s="3" customFormat="1" spans="6:15">
      <c r="F1004" s="8"/>
      <c r="G1004" s="8"/>
      <c r="I1004" s="8"/>
      <c r="J1004" s="9"/>
      <c r="K1004" s="9"/>
      <c r="L1004" s="10"/>
      <c r="M1004" s="10"/>
      <c r="N1004" s="10"/>
      <c r="O1004" s="10"/>
    </row>
    <row r="1005" s="3" customFormat="1" spans="6:15">
      <c r="F1005" s="8"/>
      <c r="G1005" s="8"/>
      <c r="I1005" s="8"/>
      <c r="J1005" s="9"/>
      <c r="K1005" s="9"/>
      <c r="L1005" s="10"/>
      <c r="M1005" s="10"/>
      <c r="N1005" s="10"/>
      <c r="O1005" s="10"/>
    </row>
    <row r="1006" s="3" customFormat="1" spans="6:15">
      <c r="F1006" s="8"/>
      <c r="G1006" s="8"/>
      <c r="I1006" s="8"/>
      <c r="J1006" s="9"/>
      <c r="K1006" s="9"/>
      <c r="L1006" s="10"/>
      <c r="M1006" s="10"/>
      <c r="N1006" s="10"/>
      <c r="O1006" s="10"/>
    </row>
    <row r="1007" s="3" customFormat="1" spans="6:15">
      <c r="F1007" s="8"/>
      <c r="G1007" s="8"/>
      <c r="I1007" s="8"/>
      <c r="J1007" s="9"/>
      <c r="K1007" s="9"/>
      <c r="L1007" s="10"/>
      <c r="M1007" s="10"/>
      <c r="N1007" s="10"/>
      <c r="O1007" s="10"/>
    </row>
    <row r="1008" s="3" customFormat="1" spans="6:15">
      <c r="F1008" s="8"/>
      <c r="G1008" s="8"/>
      <c r="I1008" s="8"/>
      <c r="J1008" s="9"/>
      <c r="K1008" s="9"/>
      <c r="L1008" s="10"/>
      <c r="M1008" s="10"/>
      <c r="N1008" s="10"/>
      <c r="O1008" s="10"/>
    </row>
    <row r="1009" s="3" customFormat="1" spans="6:15">
      <c r="F1009" s="8"/>
      <c r="G1009" s="8"/>
      <c r="I1009" s="8"/>
      <c r="J1009" s="9"/>
      <c r="K1009" s="9"/>
      <c r="L1009" s="10"/>
      <c r="M1009" s="10"/>
      <c r="N1009" s="10"/>
      <c r="O1009" s="10"/>
    </row>
    <row r="1010" s="3" customFormat="1" spans="6:15">
      <c r="F1010" s="8"/>
      <c r="G1010" s="8"/>
      <c r="I1010" s="8"/>
      <c r="J1010" s="9"/>
      <c r="K1010" s="9"/>
      <c r="L1010" s="10"/>
      <c r="M1010" s="10"/>
      <c r="N1010" s="10"/>
      <c r="O1010" s="10"/>
    </row>
    <row r="1011" s="3" customFormat="1" spans="6:15">
      <c r="F1011" s="8"/>
      <c r="G1011" s="8"/>
      <c r="I1011" s="8"/>
      <c r="J1011" s="9"/>
      <c r="K1011" s="9"/>
      <c r="L1011" s="10"/>
      <c r="M1011" s="10"/>
      <c r="N1011" s="10"/>
      <c r="O1011" s="10"/>
    </row>
    <row r="1012" s="3" customFormat="1" spans="6:15">
      <c r="F1012" s="8"/>
      <c r="G1012" s="8"/>
      <c r="I1012" s="8"/>
      <c r="J1012" s="9"/>
      <c r="K1012" s="9"/>
      <c r="L1012" s="10"/>
      <c r="M1012" s="10"/>
      <c r="N1012" s="10"/>
      <c r="O1012" s="10"/>
    </row>
    <row r="1013" s="3" customFormat="1" spans="6:15">
      <c r="F1013" s="8"/>
      <c r="G1013" s="8"/>
      <c r="I1013" s="8"/>
      <c r="J1013" s="9"/>
      <c r="K1013" s="9"/>
      <c r="L1013" s="10"/>
      <c r="M1013" s="10"/>
      <c r="N1013" s="10"/>
      <c r="O1013" s="10"/>
    </row>
    <row r="1014" s="3" customFormat="1" spans="6:15">
      <c r="F1014" s="8"/>
      <c r="G1014" s="8"/>
      <c r="I1014" s="8"/>
      <c r="J1014" s="9"/>
      <c r="K1014" s="9"/>
      <c r="L1014" s="10"/>
      <c r="M1014" s="10"/>
      <c r="N1014" s="10"/>
      <c r="O1014" s="10"/>
    </row>
    <row r="1015" s="3" customFormat="1" spans="6:15">
      <c r="F1015" s="8"/>
      <c r="G1015" s="8"/>
      <c r="I1015" s="8"/>
      <c r="J1015" s="9"/>
      <c r="K1015" s="9"/>
      <c r="L1015" s="10"/>
      <c r="M1015" s="10"/>
      <c r="N1015" s="10"/>
      <c r="O1015" s="10"/>
    </row>
    <row r="1016" s="3" customFormat="1" spans="6:15">
      <c r="F1016" s="8"/>
      <c r="G1016" s="8"/>
      <c r="I1016" s="8"/>
      <c r="J1016" s="9"/>
      <c r="K1016" s="9"/>
      <c r="L1016" s="10"/>
      <c r="M1016" s="10"/>
      <c r="N1016" s="10"/>
      <c r="O1016" s="10"/>
    </row>
    <row r="1017" s="3" customFormat="1" spans="6:15">
      <c r="F1017" s="8"/>
      <c r="G1017" s="8"/>
      <c r="I1017" s="8"/>
      <c r="J1017" s="9"/>
      <c r="K1017" s="9"/>
      <c r="L1017" s="10"/>
      <c r="M1017" s="10"/>
      <c r="N1017" s="10"/>
      <c r="O1017" s="10"/>
    </row>
    <row r="1018" s="3" customFormat="1" spans="6:15">
      <c r="F1018" s="8"/>
      <c r="G1018" s="8"/>
      <c r="I1018" s="8"/>
      <c r="J1018" s="9"/>
      <c r="K1018" s="9"/>
      <c r="L1018" s="10"/>
      <c r="M1018" s="10"/>
      <c r="N1018" s="10"/>
      <c r="O1018" s="10"/>
    </row>
    <row r="1019" s="3" customFormat="1" spans="6:15">
      <c r="F1019" s="8"/>
      <c r="G1019" s="8"/>
      <c r="I1019" s="8"/>
      <c r="J1019" s="9"/>
      <c r="K1019" s="9"/>
      <c r="L1019" s="10"/>
      <c r="M1019" s="10"/>
      <c r="N1019" s="10"/>
      <c r="O1019" s="10"/>
    </row>
    <row r="1020" s="3" customFormat="1" spans="6:15">
      <c r="F1020" s="8"/>
      <c r="G1020" s="8"/>
      <c r="I1020" s="8"/>
      <c r="J1020" s="9"/>
      <c r="K1020" s="9"/>
      <c r="L1020" s="10"/>
      <c r="M1020" s="10"/>
      <c r="N1020" s="10"/>
      <c r="O1020" s="10"/>
    </row>
    <row r="1021" s="3" customFormat="1" spans="6:15">
      <c r="F1021" s="8"/>
      <c r="G1021" s="8"/>
      <c r="I1021" s="8"/>
      <c r="J1021" s="9"/>
      <c r="K1021" s="9"/>
      <c r="L1021" s="10"/>
      <c r="M1021" s="10"/>
      <c r="N1021" s="10"/>
      <c r="O1021" s="10"/>
    </row>
    <row r="1022" s="3" customFormat="1" spans="6:15">
      <c r="F1022" s="8"/>
      <c r="G1022" s="8"/>
      <c r="I1022" s="8"/>
      <c r="J1022" s="9"/>
      <c r="K1022" s="9"/>
      <c r="L1022" s="10"/>
      <c r="M1022" s="10"/>
      <c r="N1022" s="10"/>
      <c r="O1022" s="10"/>
    </row>
    <row r="1023" s="3" customFormat="1" spans="6:15">
      <c r="F1023" s="8"/>
      <c r="G1023" s="8"/>
      <c r="I1023" s="8"/>
      <c r="J1023" s="9"/>
      <c r="K1023" s="9"/>
      <c r="L1023" s="10"/>
      <c r="M1023" s="10"/>
      <c r="N1023" s="10"/>
      <c r="O1023" s="10"/>
    </row>
    <row r="1024" s="3" customFormat="1" spans="6:15">
      <c r="F1024" s="8"/>
      <c r="G1024" s="8"/>
      <c r="I1024" s="8"/>
      <c r="J1024" s="9"/>
      <c r="K1024" s="9"/>
      <c r="L1024" s="10"/>
      <c r="M1024" s="10"/>
      <c r="N1024" s="10"/>
      <c r="O1024" s="10"/>
    </row>
    <row r="1025" s="3" customFormat="1" spans="6:15">
      <c r="F1025" s="8"/>
      <c r="G1025" s="8"/>
      <c r="I1025" s="8"/>
      <c r="J1025" s="9"/>
      <c r="K1025" s="9"/>
      <c r="L1025" s="10"/>
      <c r="M1025" s="10"/>
      <c r="N1025" s="10"/>
      <c r="O1025" s="10"/>
    </row>
    <row r="1026" s="3" customFormat="1" spans="6:15">
      <c r="F1026" s="8"/>
      <c r="G1026" s="8"/>
      <c r="I1026" s="8"/>
      <c r="J1026" s="9"/>
      <c r="K1026" s="9"/>
      <c r="L1026" s="10"/>
      <c r="M1026" s="10"/>
      <c r="N1026" s="10"/>
      <c r="O1026" s="10"/>
    </row>
    <row r="1027" s="3" customFormat="1" spans="6:15">
      <c r="F1027" s="8"/>
      <c r="G1027" s="8"/>
      <c r="I1027" s="8"/>
      <c r="J1027" s="9"/>
      <c r="K1027" s="9"/>
      <c r="L1027" s="10"/>
      <c r="M1027" s="10"/>
      <c r="N1027" s="10"/>
      <c r="O1027" s="10"/>
    </row>
    <row r="1028" s="3" customFormat="1" spans="6:15">
      <c r="F1028" s="8"/>
      <c r="G1028" s="8"/>
      <c r="I1028" s="8"/>
      <c r="J1028" s="9"/>
      <c r="K1028" s="9"/>
      <c r="L1028" s="10"/>
      <c r="M1028" s="10"/>
      <c r="N1028" s="10"/>
      <c r="O1028" s="10"/>
    </row>
    <row r="1029" s="3" customFormat="1" spans="6:15">
      <c r="F1029" s="8"/>
      <c r="G1029" s="8"/>
      <c r="I1029" s="8"/>
      <c r="J1029" s="9"/>
      <c r="K1029" s="9"/>
      <c r="L1029" s="10"/>
      <c r="M1029" s="10"/>
      <c r="N1029" s="10"/>
      <c r="O1029" s="10"/>
    </row>
    <row r="1030" s="3" customFormat="1" spans="6:15">
      <c r="F1030" s="8"/>
      <c r="G1030" s="8"/>
      <c r="I1030" s="8"/>
      <c r="J1030" s="9"/>
      <c r="K1030" s="9"/>
      <c r="L1030" s="10"/>
      <c r="M1030" s="10"/>
      <c r="N1030" s="10"/>
      <c r="O1030" s="10"/>
    </row>
    <row r="1031" s="3" customFormat="1" spans="6:15">
      <c r="F1031" s="8"/>
      <c r="G1031" s="8"/>
      <c r="I1031" s="8"/>
      <c r="J1031" s="9"/>
      <c r="K1031" s="9"/>
      <c r="L1031" s="10"/>
      <c r="M1031" s="10"/>
      <c r="N1031" s="10"/>
      <c r="O1031" s="10"/>
    </row>
    <row r="1032" s="3" customFormat="1" spans="6:15">
      <c r="F1032" s="8"/>
      <c r="G1032" s="8"/>
      <c r="I1032" s="8"/>
      <c r="J1032" s="9"/>
      <c r="K1032" s="9"/>
      <c r="L1032" s="10"/>
      <c r="M1032" s="10"/>
      <c r="N1032" s="10"/>
      <c r="O1032" s="10"/>
    </row>
    <row r="1033" s="3" customFormat="1" spans="6:15">
      <c r="F1033" s="8"/>
      <c r="G1033" s="8"/>
      <c r="I1033" s="8"/>
      <c r="J1033" s="9"/>
      <c r="K1033" s="9"/>
      <c r="L1033" s="10"/>
      <c r="M1033" s="10"/>
      <c r="N1033" s="10"/>
      <c r="O1033" s="10"/>
    </row>
    <row r="1034" s="3" customFormat="1" spans="6:15">
      <c r="F1034" s="8"/>
      <c r="G1034" s="8"/>
      <c r="I1034" s="8"/>
      <c r="J1034" s="9"/>
      <c r="K1034" s="9"/>
      <c r="L1034" s="10"/>
      <c r="M1034" s="10"/>
      <c r="N1034" s="10"/>
      <c r="O1034" s="10"/>
    </row>
    <row r="1035" s="3" customFormat="1" spans="6:15">
      <c r="F1035" s="8"/>
      <c r="G1035" s="8"/>
      <c r="I1035" s="8"/>
      <c r="J1035" s="9"/>
      <c r="K1035" s="9"/>
      <c r="L1035" s="10"/>
      <c r="M1035" s="10"/>
      <c r="N1035" s="10"/>
      <c r="O1035" s="10"/>
    </row>
    <row r="1036" s="3" customFormat="1" spans="6:15">
      <c r="F1036" s="8"/>
      <c r="G1036" s="8"/>
      <c r="I1036" s="8"/>
      <c r="J1036" s="9"/>
      <c r="K1036" s="9"/>
      <c r="L1036" s="10"/>
      <c r="M1036" s="10"/>
      <c r="N1036" s="10"/>
      <c r="O1036" s="10"/>
    </row>
    <row r="1037" s="3" customFormat="1" spans="6:15">
      <c r="F1037" s="8"/>
      <c r="G1037" s="8"/>
      <c r="I1037" s="8"/>
      <c r="J1037" s="9"/>
      <c r="K1037" s="9"/>
      <c r="L1037" s="10"/>
      <c r="M1037" s="10"/>
      <c r="N1037" s="10"/>
      <c r="O1037" s="10"/>
    </row>
    <row r="1038" s="3" customFormat="1" spans="6:15">
      <c r="F1038" s="8"/>
      <c r="G1038" s="8"/>
      <c r="I1038" s="8"/>
      <c r="J1038" s="9"/>
      <c r="K1038" s="9"/>
      <c r="L1038" s="10"/>
      <c r="M1038" s="10"/>
      <c r="N1038" s="10"/>
      <c r="O1038" s="10"/>
    </row>
    <row r="1039" s="3" customFormat="1" spans="6:15">
      <c r="F1039" s="8"/>
      <c r="G1039" s="8"/>
      <c r="I1039" s="8"/>
      <c r="J1039" s="9"/>
      <c r="K1039" s="9"/>
      <c r="L1039" s="10"/>
      <c r="M1039" s="10"/>
      <c r="N1039" s="10"/>
      <c r="O1039" s="10"/>
    </row>
    <row r="1040" s="3" customFormat="1" spans="6:15">
      <c r="F1040" s="8"/>
      <c r="G1040" s="8"/>
      <c r="I1040" s="8"/>
      <c r="J1040" s="9"/>
      <c r="K1040" s="9"/>
      <c r="L1040" s="10"/>
      <c r="M1040" s="10"/>
      <c r="N1040" s="10"/>
      <c r="O1040" s="10"/>
    </row>
    <row r="1041" s="3" customFormat="1" spans="6:15">
      <c r="F1041" s="8"/>
      <c r="G1041" s="8"/>
      <c r="I1041" s="8"/>
      <c r="J1041" s="9"/>
      <c r="K1041" s="9"/>
      <c r="L1041" s="10"/>
      <c r="M1041" s="10"/>
      <c r="N1041" s="10"/>
      <c r="O1041" s="10"/>
    </row>
    <row r="1042" s="3" customFormat="1" spans="6:15">
      <c r="F1042" s="8"/>
      <c r="G1042" s="8"/>
      <c r="I1042" s="8"/>
      <c r="J1042" s="9"/>
      <c r="K1042" s="9"/>
      <c r="L1042" s="10"/>
      <c r="M1042" s="10"/>
      <c r="N1042" s="10"/>
      <c r="O1042" s="10"/>
    </row>
    <row r="1043" s="3" customFormat="1" spans="6:15">
      <c r="F1043" s="8"/>
      <c r="G1043" s="8"/>
      <c r="I1043" s="8"/>
      <c r="J1043" s="9"/>
      <c r="K1043" s="9"/>
      <c r="L1043" s="10"/>
      <c r="M1043" s="10"/>
      <c r="N1043" s="10"/>
      <c r="O1043" s="10"/>
    </row>
    <row r="1044" s="3" customFormat="1" spans="6:15">
      <c r="F1044" s="8"/>
      <c r="G1044" s="8"/>
      <c r="I1044" s="8"/>
      <c r="J1044" s="9"/>
      <c r="K1044" s="9"/>
      <c r="L1044" s="10"/>
      <c r="M1044" s="10"/>
      <c r="N1044" s="10"/>
      <c r="O1044" s="10"/>
    </row>
    <row r="1045" s="3" customFormat="1" spans="6:15">
      <c r="F1045" s="8"/>
      <c r="G1045" s="8"/>
      <c r="I1045" s="8"/>
      <c r="J1045" s="9"/>
      <c r="K1045" s="9"/>
      <c r="L1045" s="10"/>
      <c r="M1045" s="10"/>
      <c r="N1045" s="10"/>
      <c r="O1045" s="10"/>
    </row>
    <row r="1046" s="3" customFormat="1" spans="6:15">
      <c r="F1046" s="8"/>
      <c r="G1046" s="8"/>
      <c r="I1046" s="8"/>
      <c r="J1046" s="9"/>
      <c r="K1046" s="9"/>
      <c r="L1046" s="10"/>
      <c r="M1046" s="10"/>
      <c r="N1046" s="10"/>
      <c r="O1046" s="10"/>
    </row>
    <row r="1047" s="3" customFormat="1" spans="6:15">
      <c r="F1047" s="8"/>
      <c r="G1047" s="8"/>
      <c r="I1047" s="8"/>
      <c r="J1047" s="9"/>
      <c r="K1047" s="9"/>
      <c r="L1047" s="10"/>
      <c r="M1047" s="10"/>
      <c r="N1047" s="10"/>
      <c r="O1047" s="10"/>
    </row>
    <row r="1048" s="3" customFormat="1" spans="6:15">
      <c r="F1048" s="8"/>
      <c r="G1048" s="8"/>
      <c r="I1048" s="8"/>
      <c r="J1048" s="9"/>
      <c r="K1048" s="9"/>
      <c r="L1048" s="10"/>
      <c r="M1048" s="10"/>
      <c r="N1048" s="10"/>
      <c r="O1048" s="10"/>
    </row>
    <row r="1049" s="3" customFormat="1" spans="6:15">
      <c r="F1049" s="8"/>
      <c r="G1049" s="8"/>
      <c r="I1049" s="8"/>
      <c r="J1049" s="9"/>
      <c r="K1049" s="9"/>
      <c r="L1049" s="10"/>
      <c r="M1049" s="10"/>
      <c r="N1049" s="10"/>
      <c r="O1049" s="10"/>
    </row>
    <row r="1050" s="3" customFormat="1" spans="6:15">
      <c r="F1050" s="8"/>
      <c r="G1050" s="8"/>
      <c r="I1050" s="8"/>
      <c r="J1050" s="9"/>
      <c r="K1050" s="9"/>
      <c r="L1050" s="10"/>
      <c r="M1050" s="10"/>
      <c r="N1050" s="10"/>
      <c r="O1050" s="10"/>
    </row>
    <row r="1051" s="3" customFormat="1" spans="6:15">
      <c r="F1051" s="8"/>
      <c r="G1051" s="8"/>
      <c r="I1051" s="8"/>
      <c r="J1051" s="9"/>
      <c r="K1051" s="9"/>
      <c r="L1051" s="10"/>
      <c r="M1051" s="10"/>
      <c r="N1051" s="10"/>
      <c r="O1051" s="10"/>
    </row>
    <row r="1052" s="3" customFormat="1" spans="6:15">
      <c r="F1052" s="8"/>
      <c r="G1052" s="8"/>
      <c r="I1052" s="8"/>
      <c r="J1052" s="9"/>
      <c r="K1052" s="9"/>
      <c r="L1052" s="10"/>
      <c r="M1052" s="10"/>
      <c r="N1052" s="10"/>
      <c r="O1052" s="10"/>
    </row>
    <row r="1053" s="3" customFormat="1" spans="6:15">
      <c r="F1053" s="8"/>
      <c r="G1053" s="8"/>
      <c r="I1053" s="8"/>
      <c r="J1053" s="9"/>
      <c r="K1053" s="9"/>
      <c r="L1053" s="10"/>
      <c r="M1053" s="10"/>
      <c r="N1053" s="10"/>
      <c r="O1053" s="10"/>
    </row>
    <row r="1054" s="3" customFormat="1" spans="6:15">
      <c r="F1054" s="8"/>
      <c r="G1054" s="8"/>
      <c r="I1054" s="8"/>
      <c r="J1054" s="9"/>
      <c r="K1054" s="9"/>
      <c r="L1054" s="10"/>
      <c r="M1054" s="10"/>
      <c r="N1054" s="10"/>
      <c r="O1054" s="10"/>
    </row>
    <row r="1055" s="3" customFormat="1" spans="6:15">
      <c r="F1055" s="8"/>
      <c r="G1055" s="8"/>
      <c r="I1055" s="8"/>
      <c r="J1055" s="9"/>
      <c r="K1055" s="9"/>
      <c r="L1055" s="10"/>
      <c r="M1055" s="10"/>
      <c r="N1055" s="10"/>
      <c r="O1055" s="10"/>
    </row>
    <row r="1056" s="3" customFormat="1" spans="6:15">
      <c r="F1056" s="8"/>
      <c r="G1056" s="8"/>
      <c r="I1056" s="8"/>
      <c r="J1056" s="9"/>
      <c r="K1056" s="9"/>
      <c r="L1056" s="10"/>
      <c r="M1056" s="10"/>
      <c r="N1056" s="10"/>
      <c r="O1056" s="10"/>
    </row>
    <row r="1057" s="3" customFormat="1" spans="6:15">
      <c r="F1057" s="8"/>
      <c r="G1057" s="8"/>
      <c r="I1057" s="8"/>
      <c r="J1057" s="9"/>
      <c r="K1057" s="9"/>
      <c r="L1057" s="10"/>
      <c r="M1057" s="10"/>
      <c r="N1057" s="10"/>
      <c r="O1057" s="10"/>
    </row>
    <row r="1058" s="3" customFormat="1" spans="6:15">
      <c r="F1058" s="8"/>
      <c r="G1058" s="8"/>
      <c r="I1058" s="8"/>
      <c r="J1058" s="9"/>
      <c r="K1058" s="9"/>
      <c r="L1058" s="10"/>
      <c r="M1058" s="10"/>
      <c r="N1058" s="10"/>
      <c r="O1058" s="10"/>
    </row>
    <row r="1059" s="3" customFormat="1" spans="6:15">
      <c r="F1059" s="8"/>
      <c r="G1059" s="8"/>
      <c r="I1059" s="8"/>
      <c r="J1059" s="9"/>
      <c r="K1059" s="9"/>
      <c r="L1059" s="10"/>
      <c r="M1059" s="10"/>
      <c r="N1059" s="10"/>
      <c r="O1059" s="10"/>
    </row>
    <row r="1060" s="3" customFormat="1" spans="6:15">
      <c r="F1060" s="8"/>
      <c r="G1060" s="8"/>
      <c r="I1060" s="8"/>
      <c r="J1060" s="9"/>
      <c r="K1060" s="9"/>
      <c r="L1060" s="10"/>
      <c r="M1060" s="10"/>
      <c r="N1060" s="10"/>
      <c r="O1060" s="10"/>
    </row>
    <row r="1061" s="3" customFormat="1" spans="6:15">
      <c r="F1061" s="8"/>
      <c r="G1061" s="8"/>
      <c r="I1061" s="8"/>
      <c r="J1061" s="9"/>
      <c r="K1061" s="9"/>
      <c r="L1061" s="10"/>
      <c r="M1061" s="10"/>
      <c r="N1061" s="10"/>
      <c r="O1061" s="10"/>
    </row>
    <row r="1062" s="3" customFormat="1" spans="6:15">
      <c r="F1062" s="8"/>
      <c r="G1062" s="8"/>
      <c r="I1062" s="8"/>
      <c r="J1062" s="9"/>
      <c r="K1062" s="9"/>
      <c r="L1062" s="10"/>
      <c r="M1062" s="10"/>
      <c r="N1062" s="10"/>
      <c r="O1062" s="10"/>
    </row>
    <row r="1063" s="3" customFormat="1" spans="6:15">
      <c r="F1063" s="8"/>
      <c r="G1063" s="8"/>
      <c r="I1063" s="8"/>
      <c r="J1063" s="9"/>
      <c r="K1063" s="9"/>
      <c r="L1063" s="10"/>
      <c r="M1063" s="10"/>
      <c r="N1063" s="10"/>
      <c r="O1063" s="10"/>
    </row>
    <row r="1064" s="3" customFormat="1" spans="6:15">
      <c r="F1064" s="8"/>
      <c r="G1064" s="8"/>
      <c r="I1064" s="8"/>
      <c r="J1064" s="9"/>
      <c r="K1064" s="9"/>
      <c r="L1064" s="10"/>
      <c r="M1064" s="10"/>
      <c r="N1064" s="10"/>
      <c r="O1064" s="10"/>
    </row>
    <row r="1065" s="3" customFormat="1" spans="6:15">
      <c r="F1065" s="8"/>
      <c r="G1065" s="8"/>
      <c r="I1065" s="8"/>
      <c r="J1065" s="9"/>
      <c r="K1065" s="9"/>
      <c r="L1065" s="10"/>
      <c r="M1065" s="10"/>
      <c r="N1065" s="10"/>
      <c r="O1065" s="10"/>
    </row>
    <row r="1066" s="3" customFormat="1" spans="6:15">
      <c r="F1066" s="8"/>
      <c r="G1066" s="8"/>
      <c r="I1066" s="8"/>
      <c r="J1066" s="9"/>
      <c r="K1066" s="9"/>
      <c r="L1066" s="10"/>
      <c r="M1066" s="10"/>
      <c r="N1066" s="10"/>
      <c r="O1066" s="10"/>
    </row>
    <row r="1067" s="3" customFormat="1" spans="6:15">
      <c r="F1067" s="8"/>
      <c r="G1067" s="8"/>
      <c r="I1067" s="8"/>
      <c r="J1067" s="9"/>
      <c r="K1067" s="9"/>
      <c r="L1067" s="10"/>
      <c r="M1067" s="10"/>
      <c r="N1067" s="10"/>
      <c r="O1067" s="10"/>
    </row>
    <row r="1068" s="3" customFormat="1" spans="6:15">
      <c r="F1068" s="8"/>
      <c r="G1068" s="8"/>
      <c r="I1068" s="8"/>
      <c r="J1068" s="9"/>
      <c r="K1068" s="9"/>
      <c r="L1068" s="10"/>
      <c r="M1068" s="10"/>
      <c r="N1068" s="10"/>
      <c r="O1068" s="10"/>
    </row>
    <row r="1069" s="3" customFormat="1" spans="6:15">
      <c r="F1069" s="8"/>
      <c r="G1069" s="8"/>
      <c r="I1069" s="8"/>
      <c r="J1069" s="9"/>
      <c r="K1069" s="9"/>
      <c r="L1069" s="10"/>
      <c r="M1069" s="10"/>
      <c r="N1069" s="10"/>
      <c r="O1069" s="10"/>
    </row>
    <row r="1070" s="3" customFormat="1" spans="6:15">
      <c r="F1070" s="8"/>
      <c r="G1070" s="8"/>
      <c r="I1070" s="8"/>
      <c r="J1070" s="9"/>
      <c r="K1070" s="9"/>
      <c r="L1070" s="10"/>
      <c r="M1070" s="10"/>
      <c r="N1070" s="10"/>
      <c r="O1070" s="10"/>
    </row>
    <row r="1071" s="3" customFormat="1" spans="6:15">
      <c r="F1071" s="8"/>
      <c r="G1071" s="8"/>
      <c r="I1071" s="8"/>
      <c r="J1071" s="9"/>
      <c r="K1071" s="9"/>
      <c r="L1071" s="10"/>
      <c r="M1071" s="10"/>
      <c r="N1071" s="10"/>
      <c r="O1071" s="10"/>
    </row>
    <row r="1072" s="3" customFormat="1" spans="6:15">
      <c r="F1072" s="8"/>
      <c r="G1072" s="8"/>
      <c r="I1072" s="8"/>
      <c r="J1072" s="9"/>
      <c r="K1072" s="9"/>
      <c r="L1072" s="10"/>
      <c r="M1072" s="10"/>
      <c r="N1072" s="10"/>
      <c r="O1072" s="10"/>
    </row>
    <row r="1073" s="3" customFormat="1" spans="6:15">
      <c r="F1073" s="8"/>
      <c r="G1073" s="8"/>
      <c r="I1073" s="8"/>
      <c r="J1073" s="9"/>
      <c r="K1073" s="9"/>
      <c r="L1073" s="10"/>
      <c r="M1073" s="10"/>
      <c r="N1073" s="10"/>
      <c r="O1073" s="10"/>
    </row>
    <row r="1074" s="3" customFormat="1" spans="6:15">
      <c r="F1074" s="8"/>
      <c r="G1074" s="8"/>
      <c r="I1074" s="8"/>
      <c r="J1074" s="9"/>
      <c r="K1074" s="9"/>
      <c r="L1074" s="10"/>
      <c r="M1074" s="10"/>
      <c r="N1074" s="10"/>
      <c r="O1074" s="10"/>
    </row>
    <row r="1075" s="3" customFormat="1" spans="6:15">
      <c r="F1075" s="8"/>
      <c r="G1075" s="8"/>
      <c r="I1075" s="8"/>
      <c r="J1075" s="9"/>
      <c r="K1075" s="9"/>
      <c r="L1075" s="10"/>
      <c r="M1075" s="10"/>
      <c r="N1075" s="10"/>
      <c r="O1075" s="10"/>
    </row>
    <row r="1076" s="3" customFormat="1" spans="6:15">
      <c r="F1076" s="8"/>
      <c r="G1076" s="8"/>
      <c r="I1076" s="8"/>
      <c r="J1076" s="9"/>
      <c r="K1076" s="9"/>
      <c r="L1076" s="10"/>
      <c r="M1076" s="10"/>
      <c r="N1076" s="10"/>
      <c r="O1076" s="10"/>
    </row>
    <row r="1077" s="3" customFormat="1" spans="6:15">
      <c r="F1077" s="8"/>
      <c r="G1077" s="8"/>
      <c r="I1077" s="8"/>
      <c r="J1077" s="9"/>
      <c r="K1077" s="9"/>
      <c r="L1077" s="10"/>
      <c r="M1077" s="10"/>
      <c r="N1077" s="10"/>
      <c r="O1077" s="10"/>
    </row>
    <row r="1078" s="3" customFormat="1" spans="6:15">
      <c r="F1078" s="8"/>
      <c r="G1078" s="8"/>
      <c r="I1078" s="8"/>
      <c r="J1078" s="9"/>
      <c r="K1078" s="9"/>
      <c r="L1078" s="10"/>
      <c r="M1078" s="10"/>
      <c r="N1078" s="10"/>
      <c r="O1078" s="10"/>
    </row>
    <row r="1079" s="3" customFormat="1" spans="6:15">
      <c r="F1079" s="8"/>
      <c r="G1079" s="8"/>
      <c r="I1079" s="8"/>
      <c r="J1079" s="9"/>
      <c r="K1079" s="9"/>
      <c r="L1079" s="10"/>
      <c r="M1079" s="10"/>
      <c r="N1079" s="10"/>
      <c r="O1079" s="10"/>
    </row>
    <row r="1080" s="3" customFormat="1" spans="6:15">
      <c r="F1080" s="8"/>
      <c r="G1080" s="8"/>
      <c r="I1080" s="8"/>
      <c r="J1080" s="9"/>
      <c r="K1080" s="9"/>
      <c r="L1080" s="10"/>
      <c r="M1080" s="10"/>
      <c r="N1080" s="10"/>
      <c r="O1080" s="10"/>
    </row>
    <row r="1081" s="3" customFormat="1" spans="6:15">
      <c r="F1081" s="8"/>
      <c r="G1081" s="8"/>
      <c r="I1081" s="8"/>
      <c r="J1081" s="9"/>
      <c r="K1081" s="9"/>
      <c r="L1081" s="10"/>
      <c r="M1081" s="10"/>
      <c r="N1081" s="10"/>
      <c r="O1081" s="10"/>
    </row>
    <row r="1082" s="3" customFormat="1" spans="6:15">
      <c r="F1082" s="8"/>
      <c r="G1082" s="8"/>
      <c r="I1082" s="8"/>
      <c r="J1082" s="9"/>
      <c r="K1082" s="9"/>
      <c r="L1082" s="10"/>
      <c r="M1082" s="10"/>
      <c r="N1082" s="10"/>
      <c r="O1082" s="10"/>
    </row>
    <row r="1083" s="3" customFormat="1" spans="6:15">
      <c r="F1083" s="8"/>
      <c r="G1083" s="8"/>
      <c r="I1083" s="8"/>
      <c r="J1083" s="9"/>
      <c r="K1083" s="9"/>
      <c r="L1083" s="10"/>
      <c r="M1083" s="10"/>
      <c r="N1083" s="10"/>
      <c r="O1083" s="10"/>
    </row>
    <row r="1084" s="3" customFormat="1" spans="6:15">
      <c r="F1084" s="8"/>
      <c r="G1084" s="8"/>
      <c r="I1084" s="8"/>
      <c r="J1084" s="9"/>
      <c r="K1084" s="9"/>
      <c r="L1084" s="10"/>
      <c r="M1084" s="10"/>
      <c r="N1084" s="10"/>
      <c r="O1084" s="10"/>
    </row>
    <row r="1085" s="3" customFormat="1" spans="6:15">
      <c r="F1085" s="8"/>
      <c r="G1085" s="8"/>
      <c r="I1085" s="8"/>
      <c r="J1085" s="9"/>
      <c r="K1085" s="9"/>
      <c r="L1085" s="10"/>
      <c r="M1085" s="10"/>
      <c r="N1085" s="10"/>
      <c r="O1085" s="10"/>
    </row>
    <row r="1086" s="3" customFormat="1" spans="6:15">
      <c r="F1086" s="8"/>
      <c r="G1086" s="8"/>
      <c r="I1086" s="8"/>
      <c r="J1086" s="9"/>
      <c r="K1086" s="9"/>
      <c r="L1086" s="10"/>
      <c r="M1086" s="10"/>
      <c r="N1086" s="10"/>
      <c r="O1086" s="10"/>
    </row>
    <row r="1087" s="3" customFormat="1" spans="6:15">
      <c r="F1087" s="8"/>
      <c r="G1087" s="8"/>
      <c r="I1087" s="8"/>
      <c r="J1087" s="9"/>
      <c r="K1087" s="9"/>
      <c r="L1087" s="10"/>
      <c r="M1087" s="10"/>
      <c r="N1087" s="10"/>
      <c r="O1087" s="10"/>
    </row>
    <row r="1088" s="3" customFormat="1" spans="6:15">
      <c r="F1088" s="8"/>
      <c r="G1088" s="8"/>
      <c r="I1088" s="8"/>
      <c r="J1088" s="9"/>
      <c r="K1088" s="9"/>
      <c r="L1088" s="10"/>
      <c r="M1088" s="10"/>
      <c r="N1088" s="10"/>
      <c r="O1088" s="10"/>
    </row>
    <row r="1089" s="3" customFormat="1" spans="6:15">
      <c r="F1089" s="8"/>
      <c r="G1089" s="8"/>
      <c r="I1089" s="8"/>
      <c r="J1089" s="9"/>
      <c r="K1089" s="9"/>
      <c r="L1089" s="10"/>
      <c r="M1089" s="10"/>
      <c r="N1089" s="10"/>
      <c r="O1089" s="10"/>
    </row>
    <row r="1090" s="3" customFormat="1" spans="6:15">
      <c r="F1090" s="8"/>
      <c r="G1090" s="8"/>
      <c r="I1090" s="8"/>
      <c r="J1090" s="9"/>
      <c r="K1090" s="9"/>
      <c r="L1090" s="10"/>
      <c r="M1090" s="10"/>
      <c r="N1090" s="10"/>
      <c r="O1090" s="10"/>
    </row>
    <row r="1091" s="3" customFormat="1" spans="6:15">
      <c r="F1091" s="8"/>
      <c r="G1091" s="8"/>
      <c r="I1091" s="8"/>
      <c r="J1091" s="9"/>
      <c r="K1091" s="9"/>
      <c r="L1091" s="10"/>
      <c r="M1091" s="10"/>
      <c r="N1091" s="10"/>
      <c r="O1091" s="10"/>
    </row>
    <row r="1092" s="3" customFormat="1" spans="6:15">
      <c r="F1092" s="8"/>
      <c r="G1092" s="8"/>
      <c r="I1092" s="8"/>
      <c r="J1092" s="9"/>
      <c r="K1092" s="9"/>
      <c r="L1092" s="10"/>
      <c r="M1092" s="10"/>
      <c r="N1092" s="10"/>
      <c r="O1092" s="10"/>
    </row>
    <row r="1093" s="3" customFormat="1" spans="6:15">
      <c r="F1093" s="8"/>
      <c r="G1093" s="8"/>
      <c r="I1093" s="8"/>
      <c r="J1093" s="9"/>
      <c r="K1093" s="9"/>
      <c r="L1093" s="10"/>
      <c r="M1093" s="10"/>
      <c r="N1093" s="10"/>
      <c r="O1093" s="10"/>
    </row>
    <row r="1094" s="3" customFormat="1" spans="6:15">
      <c r="F1094" s="8"/>
      <c r="G1094" s="8"/>
      <c r="I1094" s="8"/>
      <c r="J1094" s="9"/>
      <c r="K1094" s="9"/>
      <c r="L1094" s="10"/>
      <c r="M1094" s="10"/>
      <c r="N1094" s="10"/>
      <c r="O1094" s="10"/>
    </row>
    <row r="1095" s="3" customFormat="1" spans="6:15">
      <c r="F1095" s="8"/>
      <c r="G1095" s="8"/>
      <c r="I1095" s="8"/>
      <c r="J1095" s="9"/>
      <c r="K1095" s="9"/>
      <c r="L1095" s="10"/>
      <c r="M1095" s="10"/>
      <c r="N1095" s="10"/>
      <c r="O1095" s="10"/>
    </row>
    <row r="1096" s="3" customFormat="1" spans="6:15">
      <c r="F1096" s="8"/>
      <c r="G1096" s="8"/>
      <c r="I1096" s="8"/>
      <c r="J1096" s="9"/>
      <c r="K1096" s="9"/>
      <c r="L1096" s="10"/>
      <c r="M1096" s="10"/>
      <c r="N1096" s="10"/>
      <c r="O1096" s="10"/>
    </row>
    <row r="1097" s="3" customFormat="1" spans="6:15">
      <c r="F1097" s="8"/>
      <c r="G1097" s="8"/>
      <c r="I1097" s="8"/>
      <c r="J1097" s="9"/>
      <c r="K1097" s="9"/>
      <c r="L1097" s="10"/>
      <c r="M1097" s="10"/>
      <c r="N1097" s="10"/>
      <c r="O1097" s="10"/>
    </row>
    <row r="1098" s="3" customFormat="1" spans="6:15">
      <c r="F1098" s="8"/>
      <c r="G1098" s="8"/>
      <c r="I1098" s="8"/>
      <c r="J1098" s="9"/>
      <c r="K1098" s="9"/>
      <c r="L1098" s="10"/>
      <c r="M1098" s="10"/>
      <c r="N1098" s="10"/>
      <c r="O1098" s="10"/>
    </row>
    <row r="1099" s="3" customFormat="1" spans="6:15">
      <c r="F1099" s="8"/>
      <c r="G1099" s="8"/>
      <c r="I1099" s="8"/>
      <c r="J1099" s="9"/>
      <c r="K1099" s="9"/>
      <c r="L1099" s="10"/>
      <c r="M1099" s="10"/>
      <c r="N1099" s="10"/>
      <c r="O1099" s="10"/>
    </row>
    <row r="1100" s="3" customFormat="1" spans="6:15">
      <c r="F1100" s="8"/>
      <c r="G1100" s="8"/>
      <c r="I1100" s="8"/>
      <c r="J1100" s="9"/>
      <c r="K1100" s="9"/>
      <c r="L1100" s="10"/>
      <c r="M1100" s="10"/>
      <c r="N1100" s="10"/>
      <c r="O1100" s="10"/>
    </row>
    <row r="1101" s="3" customFormat="1" spans="6:15">
      <c r="F1101" s="8"/>
      <c r="G1101" s="8"/>
      <c r="I1101" s="8"/>
      <c r="J1101" s="9"/>
      <c r="K1101" s="9"/>
      <c r="L1101" s="10"/>
      <c r="M1101" s="10"/>
      <c r="N1101" s="10"/>
      <c r="O1101" s="10"/>
    </row>
    <row r="1102" s="3" customFormat="1" spans="6:15">
      <c r="F1102" s="8"/>
      <c r="G1102" s="8"/>
      <c r="I1102" s="8"/>
      <c r="J1102" s="9"/>
      <c r="K1102" s="9"/>
      <c r="L1102" s="10"/>
      <c r="M1102" s="10"/>
      <c r="N1102" s="10"/>
      <c r="O1102" s="10"/>
    </row>
    <row r="1103" s="3" customFormat="1" spans="6:15">
      <c r="F1103" s="8"/>
      <c r="G1103" s="8"/>
      <c r="I1103" s="8"/>
      <c r="J1103" s="9"/>
      <c r="K1103" s="9"/>
      <c r="L1103" s="10"/>
      <c r="M1103" s="10"/>
      <c r="N1103" s="10"/>
      <c r="O1103" s="10"/>
    </row>
    <row r="1104" s="3" customFormat="1" spans="6:15">
      <c r="F1104" s="8"/>
      <c r="G1104" s="8"/>
      <c r="I1104" s="8"/>
      <c r="J1104" s="9"/>
      <c r="K1104" s="9"/>
      <c r="L1104" s="10"/>
      <c r="M1104" s="10"/>
      <c r="N1104" s="10"/>
      <c r="O1104" s="10"/>
    </row>
    <row r="1105" s="3" customFormat="1" spans="6:15">
      <c r="F1105" s="8"/>
      <c r="G1105" s="8"/>
      <c r="I1105" s="8"/>
      <c r="J1105" s="9"/>
      <c r="K1105" s="9"/>
      <c r="L1105" s="10"/>
      <c r="M1105" s="10"/>
      <c r="N1105" s="10"/>
      <c r="O1105" s="10"/>
    </row>
    <row r="1106" s="3" customFormat="1" spans="6:15">
      <c r="F1106" s="8"/>
      <c r="G1106" s="8"/>
      <c r="I1106" s="8"/>
      <c r="J1106" s="9"/>
      <c r="K1106" s="9"/>
      <c r="L1106" s="10"/>
      <c r="M1106" s="10"/>
      <c r="N1106" s="10"/>
      <c r="O1106" s="10"/>
    </row>
    <row r="1107" s="3" customFormat="1" spans="6:15">
      <c r="F1107" s="8"/>
      <c r="G1107" s="8"/>
      <c r="I1107" s="8"/>
      <c r="J1107" s="9"/>
      <c r="K1107" s="9"/>
      <c r="L1107" s="10"/>
      <c r="M1107" s="10"/>
      <c r="N1107" s="10"/>
      <c r="O1107" s="10"/>
    </row>
    <row r="1108" s="3" customFormat="1" spans="6:15">
      <c r="F1108" s="8"/>
      <c r="G1108" s="8"/>
      <c r="I1108" s="8"/>
      <c r="J1108" s="9"/>
      <c r="K1108" s="9"/>
      <c r="L1108" s="10"/>
      <c r="M1108" s="10"/>
      <c r="N1108" s="10"/>
      <c r="O1108" s="10"/>
    </row>
    <row r="1109" s="3" customFormat="1" spans="6:15">
      <c r="F1109" s="8"/>
      <c r="G1109" s="8"/>
      <c r="I1109" s="8"/>
      <c r="J1109" s="9"/>
      <c r="K1109" s="9"/>
      <c r="L1109" s="10"/>
      <c r="M1109" s="10"/>
      <c r="N1109" s="10"/>
      <c r="O1109" s="10"/>
    </row>
    <row r="1110" s="3" customFormat="1" spans="6:15">
      <c r="F1110" s="8"/>
      <c r="G1110" s="8"/>
      <c r="I1110" s="8"/>
      <c r="J1110" s="9"/>
      <c r="K1110" s="9"/>
      <c r="L1110" s="10"/>
      <c r="M1110" s="10"/>
      <c r="N1110" s="10"/>
      <c r="O1110" s="10"/>
    </row>
    <row r="1111" s="3" customFormat="1" spans="6:15">
      <c r="F1111" s="8"/>
      <c r="G1111" s="8"/>
      <c r="I1111" s="8"/>
      <c r="J1111" s="9"/>
      <c r="K1111" s="9"/>
      <c r="L1111" s="10"/>
      <c r="M1111" s="10"/>
      <c r="N1111" s="10"/>
      <c r="O1111" s="10"/>
    </row>
    <row r="1112" s="3" customFormat="1" spans="6:15">
      <c r="F1112" s="8"/>
      <c r="G1112" s="8"/>
      <c r="I1112" s="8"/>
      <c r="J1112" s="9"/>
      <c r="K1112" s="9"/>
      <c r="L1112" s="10"/>
      <c r="M1112" s="10"/>
      <c r="N1112" s="10"/>
      <c r="O1112" s="10"/>
    </row>
    <row r="1113" s="3" customFormat="1" spans="6:15">
      <c r="F1113" s="8"/>
      <c r="G1113" s="8"/>
      <c r="I1113" s="8"/>
      <c r="J1113" s="9"/>
      <c r="K1113" s="9"/>
      <c r="L1113" s="10"/>
      <c r="M1113" s="10"/>
      <c r="N1113" s="10"/>
      <c r="O1113" s="10"/>
    </row>
    <row r="1114" s="3" customFormat="1" spans="6:15">
      <c r="F1114" s="8"/>
      <c r="G1114" s="8"/>
      <c r="I1114" s="8"/>
      <c r="J1114" s="9"/>
      <c r="K1114" s="9"/>
      <c r="L1114" s="10"/>
      <c r="M1114" s="10"/>
      <c r="N1114" s="10"/>
      <c r="O1114" s="10"/>
    </row>
    <row r="1115" s="3" customFormat="1" spans="6:15">
      <c r="F1115" s="8"/>
      <c r="G1115" s="8"/>
      <c r="I1115" s="8"/>
      <c r="J1115" s="9"/>
      <c r="K1115" s="9"/>
      <c r="L1115" s="10"/>
      <c r="M1115" s="10"/>
      <c r="N1115" s="10"/>
      <c r="O1115" s="10"/>
    </row>
    <row r="1116" s="3" customFormat="1" spans="6:15">
      <c r="F1116" s="8"/>
      <c r="G1116" s="8"/>
      <c r="I1116" s="8"/>
      <c r="J1116" s="9"/>
      <c r="K1116" s="9"/>
      <c r="L1116" s="10"/>
      <c r="M1116" s="10"/>
      <c r="N1116" s="10"/>
      <c r="O1116" s="10"/>
    </row>
    <row r="1117" s="3" customFormat="1" spans="6:15">
      <c r="F1117" s="8"/>
      <c r="G1117" s="8"/>
      <c r="I1117" s="8"/>
      <c r="J1117" s="9"/>
      <c r="K1117" s="9"/>
      <c r="L1117" s="10"/>
      <c r="M1117" s="10"/>
      <c r="N1117" s="10"/>
      <c r="O1117" s="10"/>
    </row>
    <row r="1118" s="3" customFormat="1" spans="6:15">
      <c r="F1118" s="8"/>
      <c r="G1118" s="8"/>
      <c r="I1118" s="8"/>
      <c r="J1118" s="9"/>
      <c r="K1118" s="9"/>
      <c r="L1118" s="10"/>
      <c r="M1118" s="10"/>
      <c r="N1118" s="10"/>
      <c r="O1118" s="10"/>
    </row>
    <row r="1119" s="3" customFormat="1" spans="6:15">
      <c r="F1119" s="8"/>
      <c r="G1119" s="8"/>
      <c r="I1119" s="8"/>
      <c r="J1119" s="9"/>
      <c r="K1119" s="9"/>
      <c r="L1119" s="10"/>
      <c r="M1119" s="10"/>
      <c r="N1119" s="10"/>
      <c r="O1119" s="10"/>
    </row>
    <row r="1120" s="3" customFormat="1" spans="6:15">
      <c r="F1120" s="8"/>
      <c r="G1120" s="8"/>
      <c r="I1120" s="8"/>
      <c r="J1120" s="9"/>
      <c r="K1120" s="9"/>
      <c r="L1120" s="10"/>
      <c r="M1120" s="10"/>
      <c r="N1120" s="10"/>
      <c r="O1120" s="10"/>
    </row>
    <row r="1121" s="3" customFormat="1" spans="6:15">
      <c r="F1121" s="8"/>
      <c r="G1121" s="8"/>
      <c r="I1121" s="8"/>
      <c r="J1121" s="9"/>
      <c r="K1121" s="9"/>
      <c r="L1121" s="10"/>
      <c r="M1121" s="10"/>
      <c r="N1121" s="10"/>
      <c r="O1121" s="10"/>
    </row>
    <row r="1122" s="3" customFormat="1" spans="6:15">
      <c r="F1122" s="8"/>
      <c r="G1122" s="8"/>
      <c r="I1122" s="8"/>
      <c r="J1122" s="9"/>
      <c r="K1122" s="9"/>
      <c r="L1122" s="10"/>
      <c r="M1122" s="10"/>
      <c r="N1122" s="10"/>
      <c r="O1122" s="10"/>
    </row>
    <row r="1123" s="3" customFormat="1" spans="6:15">
      <c r="F1123" s="8"/>
      <c r="G1123" s="8"/>
      <c r="I1123" s="8"/>
      <c r="J1123" s="9"/>
      <c r="K1123" s="9"/>
      <c r="L1123" s="10"/>
      <c r="M1123" s="10"/>
      <c r="N1123" s="10"/>
      <c r="O1123" s="10"/>
    </row>
    <row r="1124" s="3" customFormat="1" spans="6:15">
      <c r="F1124" s="8"/>
      <c r="G1124" s="8"/>
      <c r="I1124" s="8"/>
      <c r="J1124" s="9"/>
      <c r="K1124" s="9"/>
      <c r="L1124" s="10"/>
      <c r="M1124" s="10"/>
      <c r="N1124" s="10"/>
      <c r="O1124" s="10"/>
    </row>
    <row r="1125" s="3" customFormat="1" spans="6:15">
      <c r="F1125" s="8"/>
      <c r="G1125" s="8"/>
      <c r="I1125" s="8"/>
      <c r="J1125" s="9"/>
      <c r="K1125" s="9"/>
      <c r="L1125" s="10"/>
      <c r="M1125" s="10"/>
      <c r="N1125" s="10"/>
      <c r="O1125" s="10"/>
    </row>
    <row r="1126" s="3" customFormat="1" spans="6:15">
      <c r="F1126" s="8"/>
      <c r="G1126" s="8"/>
      <c r="I1126" s="8"/>
      <c r="J1126" s="9"/>
      <c r="K1126" s="9"/>
      <c r="L1126" s="10"/>
      <c r="M1126" s="10"/>
      <c r="N1126" s="10"/>
      <c r="O1126" s="10"/>
    </row>
    <row r="1127" s="3" customFormat="1" spans="6:15">
      <c r="F1127" s="8"/>
      <c r="G1127" s="8"/>
      <c r="I1127" s="8"/>
      <c r="J1127" s="9"/>
      <c r="K1127" s="9"/>
      <c r="L1127" s="10"/>
      <c r="M1127" s="10"/>
      <c r="N1127" s="10"/>
      <c r="O1127" s="10"/>
    </row>
    <row r="1128" s="3" customFormat="1" spans="6:15">
      <c r="F1128" s="8"/>
      <c r="G1128" s="8"/>
      <c r="I1128" s="8"/>
      <c r="J1128" s="9"/>
      <c r="K1128" s="9"/>
      <c r="L1128" s="10"/>
      <c r="M1128" s="10"/>
      <c r="N1128" s="10"/>
      <c r="O1128" s="10"/>
    </row>
    <row r="1129" s="3" customFormat="1" spans="6:15">
      <c r="F1129" s="8"/>
      <c r="G1129" s="8"/>
      <c r="I1129" s="8"/>
      <c r="J1129" s="9"/>
      <c r="K1129" s="9"/>
      <c r="L1129" s="10"/>
      <c r="M1129" s="10"/>
      <c r="N1129" s="10"/>
      <c r="O1129" s="10"/>
    </row>
    <row r="1130" s="3" customFormat="1" spans="6:15">
      <c r="F1130" s="8"/>
      <c r="G1130" s="8"/>
      <c r="I1130" s="8"/>
      <c r="J1130" s="9"/>
      <c r="K1130" s="9"/>
      <c r="L1130" s="10"/>
      <c r="M1130" s="10"/>
      <c r="N1130" s="10"/>
      <c r="O1130" s="10"/>
    </row>
    <row r="1131" s="3" customFormat="1" spans="6:15">
      <c r="F1131" s="8"/>
      <c r="G1131" s="8"/>
      <c r="I1131" s="8"/>
      <c r="J1131" s="9"/>
      <c r="K1131" s="9"/>
      <c r="L1131" s="10"/>
      <c r="M1131" s="10"/>
      <c r="N1131" s="10"/>
      <c r="O1131" s="10"/>
    </row>
    <row r="1132" s="3" customFormat="1" spans="6:15">
      <c r="F1132" s="8"/>
      <c r="G1132" s="8"/>
      <c r="I1132" s="8"/>
      <c r="J1132" s="9"/>
      <c r="K1132" s="9"/>
      <c r="L1132" s="10"/>
      <c r="M1132" s="10"/>
      <c r="N1132" s="10"/>
      <c r="O1132" s="10"/>
    </row>
    <row r="1133" s="3" customFormat="1" spans="6:15">
      <c r="F1133" s="8"/>
      <c r="G1133" s="8"/>
      <c r="I1133" s="8"/>
      <c r="J1133" s="9"/>
      <c r="K1133" s="9"/>
      <c r="L1133" s="10"/>
      <c r="M1133" s="10"/>
      <c r="N1133" s="10"/>
      <c r="O1133" s="10"/>
    </row>
    <row r="1134" s="3" customFormat="1" spans="6:15">
      <c r="F1134" s="8"/>
      <c r="G1134" s="8"/>
      <c r="I1134" s="8"/>
      <c r="J1134" s="9"/>
      <c r="K1134" s="9"/>
      <c r="L1134" s="10"/>
      <c r="M1134" s="10"/>
      <c r="N1134" s="10"/>
      <c r="O1134" s="10"/>
    </row>
    <row r="1135" s="3" customFormat="1" spans="6:15">
      <c r="F1135" s="8"/>
      <c r="G1135" s="8"/>
      <c r="I1135" s="8"/>
      <c r="J1135" s="9"/>
      <c r="K1135" s="9"/>
      <c r="L1135" s="10"/>
      <c r="M1135" s="10"/>
      <c r="N1135" s="10"/>
      <c r="O1135" s="10"/>
    </row>
    <row r="1136" s="3" customFormat="1" spans="6:15">
      <c r="F1136" s="8"/>
      <c r="G1136" s="8"/>
      <c r="I1136" s="8"/>
      <c r="J1136" s="9"/>
      <c r="K1136" s="9"/>
      <c r="L1136" s="10"/>
      <c r="M1136" s="10"/>
      <c r="N1136" s="10"/>
      <c r="O1136" s="10"/>
    </row>
    <row r="1137" s="3" customFormat="1" spans="6:15">
      <c r="F1137" s="8"/>
      <c r="G1137" s="8"/>
      <c r="I1137" s="8"/>
      <c r="J1137" s="9"/>
      <c r="K1137" s="9"/>
      <c r="L1137" s="10"/>
      <c r="M1137" s="10"/>
      <c r="N1137" s="10"/>
      <c r="O1137" s="10"/>
    </row>
    <row r="1138" s="3" customFormat="1" spans="6:15">
      <c r="F1138" s="8"/>
      <c r="G1138" s="8"/>
      <c r="I1138" s="8"/>
      <c r="J1138" s="9"/>
      <c r="K1138" s="9"/>
      <c r="L1138" s="10"/>
      <c r="M1138" s="10"/>
      <c r="N1138" s="10"/>
      <c r="O1138" s="10"/>
    </row>
    <row r="1139" s="3" customFormat="1" spans="6:15">
      <c r="F1139" s="8"/>
      <c r="G1139" s="8"/>
      <c r="I1139" s="8"/>
      <c r="J1139" s="9"/>
      <c r="K1139" s="9"/>
      <c r="L1139" s="10"/>
      <c r="M1139" s="10"/>
      <c r="N1139" s="10"/>
      <c r="O1139" s="10"/>
    </row>
    <row r="1140" s="3" customFormat="1" spans="6:15">
      <c r="F1140" s="8"/>
      <c r="G1140" s="8"/>
      <c r="I1140" s="8"/>
      <c r="J1140" s="9"/>
      <c r="K1140" s="9"/>
      <c r="L1140" s="10"/>
      <c r="M1140" s="10"/>
      <c r="N1140" s="10"/>
      <c r="O1140" s="10"/>
    </row>
    <row r="1141" s="3" customFormat="1" spans="6:15">
      <c r="F1141" s="8"/>
      <c r="G1141" s="8"/>
      <c r="I1141" s="8"/>
      <c r="J1141" s="9"/>
      <c r="K1141" s="9"/>
      <c r="L1141" s="10"/>
      <c r="M1141" s="10"/>
      <c r="N1141" s="10"/>
      <c r="O1141" s="10"/>
    </row>
    <row r="1142" s="3" customFormat="1" spans="6:15">
      <c r="F1142" s="8"/>
      <c r="G1142" s="8"/>
      <c r="I1142" s="8"/>
      <c r="J1142" s="9"/>
      <c r="K1142" s="9"/>
      <c r="L1142" s="10"/>
      <c r="M1142" s="10"/>
      <c r="N1142" s="10"/>
      <c r="O1142" s="10"/>
    </row>
    <row r="1143" s="3" customFormat="1" spans="6:15">
      <c r="F1143" s="8"/>
      <c r="G1143" s="8"/>
      <c r="I1143" s="8"/>
      <c r="J1143" s="9"/>
      <c r="K1143" s="9"/>
      <c r="L1143" s="10"/>
      <c r="M1143" s="10"/>
      <c r="N1143" s="10"/>
      <c r="O1143" s="10"/>
    </row>
    <row r="1144" s="3" customFormat="1" spans="6:15">
      <c r="F1144" s="8"/>
      <c r="G1144" s="8"/>
      <c r="I1144" s="8"/>
      <c r="J1144" s="9"/>
      <c r="K1144" s="9"/>
      <c r="L1144" s="10"/>
      <c r="M1144" s="10"/>
      <c r="N1144" s="10"/>
      <c r="O1144" s="10"/>
    </row>
    <row r="1145" s="3" customFormat="1" spans="6:15">
      <c r="F1145" s="8"/>
      <c r="G1145" s="8"/>
      <c r="I1145" s="8"/>
      <c r="J1145" s="9"/>
      <c r="K1145" s="9"/>
      <c r="L1145" s="10"/>
      <c r="M1145" s="10"/>
      <c r="N1145" s="10"/>
      <c r="O1145" s="10"/>
    </row>
    <row r="1146" s="3" customFormat="1" spans="6:15">
      <c r="F1146" s="8"/>
      <c r="G1146" s="8"/>
      <c r="I1146" s="8"/>
      <c r="J1146" s="9"/>
      <c r="K1146" s="9"/>
      <c r="L1146" s="10"/>
      <c r="M1146" s="10"/>
      <c r="N1146" s="10"/>
      <c r="O1146" s="10"/>
    </row>
    <row r="1147" s="3" customFormat="1" spans="6:15">
      <c r="F1147" s="8"/>
      <c r="G1147" s="8"/>
      <c r="I1147" s="8"/>
      <c r="J1147" s="9"/>
      <c r="K1147" s="9"/>
      <c r="L1147" s="10"/>
      <c r="M1147" s="10"/>
      <c r="N1147" s="10"/>
      <c r="O1147" s="10"/>
    </row>
    <row r="1148" s="3" customFormat="1" spans="6:15">
      <c r="F1148" s="8"/>
      <c r="G1148" s="8"/>
      <c r="I1148" s="8"/>
      <c r="J1148" s="9"/>
      <c r="K1148" s="9"/>
      <c r="L1148" s="10"/>
      <c r="M1148" s="10"/>
      <c r="N1148" s="10"/>
      <c r="O1148" s="10"/>
    </row>
    <row r="1149" s="3" customFormat="1" spans="6:15">
      <c r="F1149" s="8"/>
      <c r="G1149" s="8"/>
      <c r="I1149" s="8"/>
      <c r="J1149" s="9"/>
      <c r="K1149" s="9"/>
      <c r="L1149" s="10"/>
      <c r="M1149" s="10"/>
      <c r="N1149" s="10"/>
      <c r="O1149" s="10"/>
    </row>
    <row r="1150" s="3" customFormat="1" spans="6:15">
      <c r="F1150" s="8"/>
      <c r="G1150" s="8"/>
      <c r="I1150" s="8"/>
      <c r="J1150" s="9"/>
      <c r="K1150" s="9"/>
      <c r="L1150" s="10"/>
      <c r="M1150" s="10"/>
      <c r="N1150" s="10"/>
      <c r="O1150" s="10"/>
    </row>
    <row r="1151" s="3" customFormat="1" spans="6:15">
      <c r="F1151" s="8"/>
      <c r="G1151" s="8"/>
      <c r="I1151" s="8"/>
      <c r="J1151" s="9"/>
      <c r="K1151" s="9"/>
      <c r="L1151" s="10"/>
      <c r="M1151" s="10"/>
      <c r="N1151" s="10"/>
      <c r="O1151" s="10"/>
    </row>
    <row r="1152" s="3" customFormat="1" spans="6:15">
      <c r="F1152" s="8"/>
      <c r="G1152" s="8"/>
      <c r="I1152" s="8"/>
      <c r="J1152" s="9"/>
      <c r="K1152" s="9"/>
      <c r="L1152" s="10"/>
      <c r="M1152" s="10"/>
      <c r="N1152" s="10"/>
      <c r="O1152" s="10"/>
    </row>
    <row r="1153" s="3" customFormat="1" spans="6:15">
      <c r="F1153" s="8"/>
      <c r="G1153" s="8"/>
      <c r="I1153" s="8"/>
      <c r="J1153" s="9"/>
      <c r="K1153" s="9"/>
      <c r="L1153" s="10"/>
      <c r="M1153" s="10"/>
      <c r="N1153" s="10"/>
      <c r="O1153" s="10"/>
    </row>
    <row r="1154" s="3" customFormat="1" spans="6:15">
      <c r="F1154" s="8"/>
      <c r="G1154" s="8"/>
      <c r="I1154" s="8"/>
      <c r="J1154" s="9"/>
      <c r="K1154" s="9"/>
      <c r="L1154" s="10"/>
      <c r="M1154" s="10"/>
      <c r="N1154" s="10"/>
      <c r="O1154" s="10"/>
    </row>
    <row r="1155" s="3" customFormat="1" spans="6:15">
      <c r="F1155" s="8"/>
      <c r="G1155" s="8"/>
      <c r="I1155" s="8"/>
      <c r="J1155" s="9"/>
      <c r="K1155" s="9"/>
      <c r="L1155" s="10"/>
      <c r="M1155" s="10"/>
      <c r="N1155" s="10"/>
      <c r="O1155" s="10"/>
    </row>
    <row r="1156" s="3" customFormat="1" spans="6:15">
      <c r="F1156" s="8"/>
      <c r="G1156" s="8"/>
      <c r="I1156" s="8"/>
      <c r="J1156" s="9"/>
      <c r="K1156" s="9"/>
      <c r="L1156" s="10"/>
      <c r="M1156" s="10"/>
      <c r="N1156" s="10"/>
      <c r="O1156" s="10"/>
    </row>
    <row r="1157" s="3" customFormat="1" spans="6:15">
      <c r="F1157" s="8"/>
      <c r="G1157" s="8"/>
      <c r="I1157" s="8"/>
      <c r="J1157" s="9"/>
      <c r="K1157" s="9"/>
      <c r="L1157" s="10"/>
      <c r="M1157" s="10"/>
      <c r="N1157" s="10"/>
      <c r="O1157" s="10"/>
    </row>
    <row r="1158" s="3" customFormat="1" spans="6:15">
      <c r="F1158" s="8"/>
      <c r="G1158" s="8"/>
      <c r="I1158" s="8"/>
      <c r="J1158" s="9"/>
      <c r="K1158" s="9"/>
      <c r="L1158" s="10"/>
      <c r="M1158" s="10"/>
      <c r="N1158" s="10"/>
      <c r="O1158" s="10"/>
    </row>
    <row r="1159" s="3" customFormat="1" spans="6:15">
      <c r="F1159" s="8"/>
      <c r="G1159" s="8"/>
      <c r="I1159" s="8"/>
      <c r="J1159" s="9"/>
      <c r="K1159" s="9"/>
      <c r="L1159" s="10"/>
      <c r="M1159" s="10"/>
      <c r="N1159" s="10"/>
      <c r="O1159" s="10"/>
    </row>
    <row r="1160" s="3" customFormat="1" spans="6:15">
      <c r="F1160" s="8"/>
      <c r="G1160" s="8"/>
      <c r="I1160" s="8"/>
      <c r="J1160" s="9"/>
      <c r="K1160" s="9"/>
      <c r="L1160" s="10"/>
      <c r="M1160" s="10"/>
      <c r="N1160" s="10"/>
      <c r="O1160" s="10"/>
    </row>
    <row r="1161" s="3" customFormat="1" spans="6:15">
      <c r="F1161" s="8"/>
      <c r="G1161" s="8"/>
      <c r="I1161" s="8"/>
      <c r="J1161" s="9"/>
      <c r="K1161" s="9"/>
      <c r="L1161" s="10"/>
      <c r="M1161" s="10"/>
      <c r="N1161" s="10"/>
      <c r="O1161" s="10"/>
    </row>
    <row r="1162" s="3" customFormat="1" spans="6:15">
      <c r="F1162" s="8"/>
      <c r="G1162" s="8"/>
      <c r="I1162" s="8"/>
      <c r="J1162" s="9"/>
      <c r="K1162" s="9"/>
      <c r="L1162" s="10"/>
      <c r="M1162" s="10"/>
      <c r="N1162" s="10"/>
      <c r="O1162" s="10"/>
    </row>
    <row r="1163" s="3" customFormat="1" spans="6:15">
      <c r="F1163" s="8"/>
      <c r="G1163" s="8"/>
      <c r="I1163" s="8"/>
      <c r="J1163" s="9"/>
      <c r="K1163" s="9"/>
      <c r="L1163" s="10"/>
      <c r="M1163" s="10"/>
      <c r="N1163" s="10"/>
      <c r="O1163" s="10"/>
    </row>
    <row r="1164" s="3" customFormat="1" spans="6:15">
      <c r="F1164" s="8"/>
      <c r="G1164" s="8"/>
      <c r="I1164" s="8"/>
      <c r="J1164" s="9"/>
      <c r="K1164" s="9"/>
      <c r="L1164" s="10"/>
      <c r="M1164" s="10"/>
      <c r="N1164" s="10"/>
      <c r="O1164" s="10"/>
    </row>
    <row r="1165" s="3" customFormat="1" spans="6:15">
      <c r="F1165" s="8"/>
      <c r="G1165" s="8"/>
      <c r="I1165" s="8"/>
      <c r="J1165" s="9"/>
      <c r="K1165" s="9"/>
      <c r="L1165" s="10"/>
      <c r="M1165" s="10"/>
      <c r="N1165" s="10"/>
      <c r="O1165" s="10"/>
    </row>
    <row r="1172" s="3" customFormat="1" ht="29" customHeight="1" spans="6:15">
      <c r="F1172" s="8"/>
      <c r="G1172" s="8"/>
      <c r="I1172" s="8"/>
      <c r="J1172" s="9"/>
      <c r="K1172" s="9"/>
      <c r="L1172" s="10"/>
      <c r="M1172" s="10"/>
      <c r="N1172" s="10"/>
      <c r="O1172" s="10"/>
    </row>
    <row r="1173" s="3" customFormat="1" hidden="1" spans="6:15">
      <c r="F1173" s="8"/>
      <c r="G1173" s="8"/>
      <c r="I1173" s="8"/>
      <c r="J1173" s="9"/>
      <c r="K1173" s="9"/>
      <c r="L1173" s="10"/>
      <c r="M1173" s="10"/>
      <c r="N1173" s="10"/>
      <c r="O1173" s="10"/>
    </row>
    <row r="1174" s="3" customFormat="1" hidden="1" spans="6:15">
      <c r="F1174" s="8"/>
      <c r="G1174" s="8"/>
      <c r="I1174" s="8"/>
      <c r="J1174" s="9"/>
      <c r="K1174" s="9"/>
      <c r="L1174" s="10"/>
      <c r="M1174" s="10"/>
      <c r="N1174" s="10"/>
      <c r="O1174" s="10"/>
    </row>
    <row r="1175" s="3" customFormat="1" hidden="1" spans="6:15">
      <c r="F1175" s="8"/>
      <c r="G1175" s="8"/>
      <c r="I1175" s="8"/>
      <c r="J1175" s="9"/>
      <c r="K1175" s="9"/>
      <c r="L1175" s="10"/>
      <c r="M1175" s="10"/>
      <c r="N1175" s="10"/>
      <c r="O1175" s="10"/>
    </row>
    <row r="1176" s="3" customFormat="1" hidden="1" spans="6:15">
      <c r="F1176" s="8"/>
      <c r="G1176" s="8"/>
      <c r="I1176" s="8"/>
      <c r="J1176" s="9"/>
      <c r="K1176" s="9"/>
      <c r="L1176" s="10"/>
      <c r="M1176" s="10"/>
      <c r="N1176" s="10"/>
      <c r="O1176" s="10"/>
    </row>
    <row r="1177" s="3" customFormat="1" hidden="1" spans="6:15">
      <c r="F1177" s="8"/>
      <c r="G1177" s="8"/>
      <c r="I1177" s="8"/>
      <c r="J1177" s="9"/>
      <c r="K1177" s="9"/>
      <c r="L1177" s="10"/>
      <c r="M1177" s="10"/>
      <c r="N1177" s="10"/>
      <c r="O1177" s="10"/>
    </row>
    <row r="1178" s="3" customFormat="1" hidden="1" spans="6:15">
      <c r="F1178" s="8"/>
      <c r="G1178" s="8"/>
      <c r="I1178" s="8"/>
      <c r="J1178" s="9"/>
      <c r="K1178" s="9"/>
      <c r="L1178" s="10"/>
      <c r="M1178" s="10"/>
      <c r="N1178" s="10"/>
      <c r="O1178" s="10"/>
    </row>
    <row r="1179" s="3" customFormat="1" hidden="1" spans="6:15">
      <c r="F1179" s="8"/>
      <c r="G1179" s="8"/>
      <c r="I1179" s="8"/>
      <c r="J1179" s="9"/>
      <c r="K1179" s="9"/>
      <c r="L1179" s="10"/>
      <c r="M1179" s="10"/>
      <c r="N1179" s="10"/>
      <c r="O1179" s="10"/>
    </row>
    <row r="1180" s="3" customFormat="1" hidden="1" spans="6:15">
      <c r="F1180" s="8"/>
      <c r="G1180" s="8"/>
      <c r="I1180" s="8"/>
      <c r="J1180" s="9"/>
      <c r="K1180" s="9"/>
      <c r="L1180" s="10"/>
      <c r="M1180" s="10"/>
      <c r="N1180" s="10"/>
      <c r="O1180" s="10"/>
    </row>
    <row r="1181" s="3" customFormat="1" hidden="1" spans="6:15">
      <c r="F1181" s="8"/>
      <c r="G1181" s="8"/>
      <c r="I1181" s="8"/>
      <c r="J1181" s="9"/>
      <c r="K1181" s="9"/>
      <c r="L1181" s="10"/>
      <c r="M1181" s="10"/>
      <c r="N1181" s="10"/>
      <c r="O1181" s="10"/>
    </row>
    <row r="1182" s="3" customFormat="1" hidden="1" spans="6:15">
      <c r="F1182" s="8"/>
      <c r="G1182" s="8"/>
      <c r="I1182" s="8"/>
      <c r="J1182" s="9"/>
      <c r="K1182" s="9"/>
      <c r="L1182" s="10"/>
      <c r="M1182" s="10"/>
      <c r="N1182" s="10"/>
      <c r="O1182" s="10"/>
    </row>
    <row r="1183" s="3" customFormat="1" hidden="1" spans="6:15">
      <c r="F1183" s="8"/>
      <c r="G1183" s="8"/>
      <c r="I1183" s="8"/>
      <c r="J1183" s="9"/>
      <c r="K1183" s="9"/>
      <c r="L1183" s="10"/>
      <c r="M1183" s="10"/>
      <c r="N1183" s="10"/>
      <c r="O1183" s="10"/>
    </row>
    <row r="1184" s="3" customFormat="1" hidden="1" spans="6:15">
      <c r="F1184" s="8"/>
      <c r="G1184" s="8"/>
      <c r="I1184" s="8"/>
      <c r="J1184" s="9"/>
      <c r="K1184" s="9"/>
      <c r="L1184" s="10"/>
      <c r="M1184" s="10"/>
      <c r="N1184" s="10"/>
      <c r="O1184" s="10"/>
    </row>
    <row r="1185" s="3" customFormat="1" hidden="1" spans="6:15">
      <c r="F1185" s="8"/>
      <c r="G1185" s="8"/>
      <c r="I1185" s="8"/>
      <c r="J1185" s="9"/>
      <c r="K1185" s="9"/>
      <c r="L1185" s="10"/>
      <c r="M1185" s="10"/>
      <c r="N1185" s="10"/>
      <c r="O1185" s="10"/>
    </row>
    <row r="1186" s="3" customFormat="1" hidden="1" spans="6:15">
      <c r="F1186" s="8"/>
      <c r="G1186" s="8"/>
      <c r="I1186" s="8"/>
      <c r="J1186" s="9"/>
      <c r="K1186" s="9"/>
      <c r="L1186" s="10"/>
      <c r="M1186" s="10"/>
      <c r="N1186" s="10"/>
      <c r="O1186" s="10"/>
    </row>
    <row r="1187" s="3" customFormat="1" hidden="1" spans="6:15">
      <c r="F1187" s="8"/>
      <c r="G1187" s="8"/>
      <c r="I1187" s="8"/>
      <c r="J1187" s="9"/>
      <c r="K1187" s="9"/>
      <c r="L1187" s="10"/>
      <c r="M1187" s="10"/>
      <c r="N1187" s="10"/>
      <c r="O1187" s="10"/>
    </row>
    <row r="1188" s="3" customFormat="1" hidden="1" spans="6:15">
      <c r="F1188" s="8"/>
      <c r="G1188" s="8"/>
      <c r="I1188" s="8"/>
      <c r="J1188" s="9"/>
      <c r="K1188" s="9"/>
      <c r="L1188" s="10"/>
      <c r="M1188" s="10"/>
      <c r="N1188" s="10"/>
      <c r="O1188" s="10"/>
    </row>
    <row r="1189" s="3" customFormat="1" hidden="1" spans="6:15">
      <c r="F1189" s="8"/>
      <c r="G1189" s="8"/>
      <c r="I1189" s="8"/>
      <c r="J1189" s="9"/>
      <c r="K1189" s="9"/>
      <c r="L1189" s="10"/>
      <c r="M1189" s="10"/>
      <c r="N1189" s="10"/>
      <c r="O1189" s="10"/>
    </row>
    <row r="1190" s="3" customFormat="1" hidden="1" spans="6:15">
      <c r="F1190" s="8"/>
      <c r="G1190" s="8"/>
      <c r="I1190" s="8"/>
      <c r="J1190" s="9"/>
      <c r="K1190" s="9"/>
      <c r="L1190" s="10"/>
      <c r="M1190" s="10"/>
      <c r="N1190" s="10"/>
      <c r="O1190" s="10"/>
    </row>
    <row r="1191" s="3" customFormat="1" hidden="1" spans="6:15">
      <c r="F1191" s="8"/>
      <c r="G1191" s="8"/>
      <c r="I1191" s="8"/>
      <c r="J1191" s="9"/>
      <c r="K1191" s="9"/>
      <c r="L1191" s="10"/>
      <c r="M1191" s="10"/>
      <c r="N1191" s="10"/>
      <c r="O1191" s="10"/>
    </row>
    <row r="1192" s="3" customFormat="1" hidden="1" spans="6:15">
      <c r="F1192" s="8"/>
      <c r="G1192" s="8"/>
      <c r="I1192" s="8"/>
      <c r="J1192" s="9"/>
      <c r="K1192" s="9"/>
      <c r="L1192" s="10"/>
      <c r="M1192" s="10"/>
      <c r="N1192" s="10"/>
      <c r="O1192" s="10"/>
    </row>
    <row r="1193" s="3" customFormat="1" hidden="1" spans="6:15">
      <c r="F1193" s="8"/>
      <c r="G1193" s="8"/>
      <c r="I1193" s="8"/>
      <c r="J1193" s="9"/>
      <c r="K1193" s="9"/>
      <c r="L1193" s="10"/>
      <c r="M1193" s="10"/>
      <c r="N1193" s="10"/>
      <c r="O1193" s="10"/>
    </row>
    <row r="1194" s="3" customFormat="1" hidden="1" spans="6:15">
      <c r="F1194" s="8"/>
      <c r="G1194" s="8"/>
      <c r="I1194" s="8"/>
      <c r="J1194" s="9"/>
      <c r="K1194" s="9"/>
      <c r="L1194" s="10"/>
      <c r="M1194" s="10"/>
      <c r="N1194" s="10"/>
      <c r="O1194" s="10"/>
    </row>
    <row r="1195" s="3" customFormat="1" hidden="1" spans="6:15">
      <c r="F1195" s="8"/>
      <c r="G1195" s="8"/>
      <c r="I1195" s="8"/>
      <c r="J1195" s="9"/>
      <c r="K1195" s="9"/>
      <c r="L1195" s="10"/>
      <c r="M1195" s="10"/>
      <c r="N1195" s="10"/>
      <c r="O1195" s="10"/>
    </row>
    <row r="1196" s="3" customFormat="1" hidden="1" spans="6:15">
      <c r="F1196" s="8"/>
      <c r="G1196" s="8"/>
      <c r="I1196" s="8"/>
      <c r="J1196" s="9"/>
      <c r="K1196" s="9"/>
      <c r="L1196" s="10"/>
      <c r="M1196" s="10"/>
      <c r="N1196" s="10"/>
      <c r="O1196" s="10"/>
    </row>
    <row r="1197" s="3" customFormat="1" hidden="1" spans="6:15">
      <c r="F1197" s="8"/>
      <c r="G1197" s="8"/>
      <c r="I1197" s="8"/>
      <c r="J1197" s="9"/>
      <c r="K1197" s="9"/>
      <c r="L1197" s="10"/>
      <c r="M1197" s="10"/>
      <c r="N1197" s="10"/>
      <c r="O1197" s="10"/>
    </row>
    <row r="1198" s="3" customFormat="1" hidden="1" spans="6:15">
      <c r="F1198" s="8"/>
      <c r="G1198" s="8"/>
      <c r="I1198" s="8"/>
      <c r="J1198" s="9"/>
      <c r="K1198" s="9"/>
      <c r="L1198" s="10"/>
      <c r="M1198" s="10"/>
      <c r="N1198" s="10"/>
      <c r="O1198" s="10"/>
    </row>
    <row r="1199" s="3" customFormat="1" hidden="1" spans="6:15">
      <c r="F1199" s="8"/>
      <c r="G1199" s="8"/>
      <c r="I1199" s="8"/>
      <c r="J1199" s="9"/>
      <c r="K1199" s="9"/>
      <c r="L1199" s="10"/>
      <c r="M1199" s="10"/>
      <c r="N1199" s="10"/>
      <c r="O1199" s="10"/>
    </row>
    <row r="1200" s="3" customFormat="1" hidden="1" spans="6:15">
      <c r="F1200" s="8"/>
      <c r="G1200" s="8"/>
      <c r="I1200" s="8"/>
      <c r="J1200" s="9"/>
      <c r="K1200" s="9"/>
      <c r="L1200" s="10"/>
      <c r="M1200" s="10"/>
      <c r="N1200" s="10"/>
      <c r="O1200" s="10"/>
    </row>
    <row r="1201" s="3" customFormat="1" hidden="1" spans="6:15">
      <c r="F1201" s="8"/>
      <c r="G1201" s="8"/>
      <c r="I1201" s="8"/>
      <c r="J1201" s="9"/>
      <c r="K1201" s="9"/>
      <c r="L1201" s="10"/>
      <c r="M1201" s="10"/>
      <c r="N1201" s="10"/>
      <c r="O1201" s="10"/>
    </row>
    <row r="1202" s="3" customFormat="1" hidden="1" spans="6:15">
      <c r="F1202" s="8"/>
      <c r="G1202" s="8"/>
      <c r="I1202" s="8"/>
      <c r="J1202" s="9"/>
      <c r="K1202" s="9"/>
      <c r="L1202" s="10"/>
      <c r="M1202" s="10"/>
      <c r="N1202" s="10"/>
      <c r="O1202" s="10"/>
    </row>
    <row r="1203" s="3" customFormat="1" hidden="1" spans="6:15">
      <c r="F1203" s="8"/>
      <c r="G1203" s="8"/>
      <c r="I1203" s="8"/>
      <c r="J1203" s="9"/>
      <c r="K1203" s="9"/>
      <c r="L1203" s="10"/>
      <c r="M1203" s="10"/>
      <c r="N1203" s="10"/>
      <c r="O1203" s="10"/>
    </row>
    <row r="1204" s="3" customFormat="1" hidden="1" spans="6:15">
      <c r="F1204" s="8"/>
      <c r="G1204" s="8"/>
      <c r="I1204" s="8"/>
      <c r="J1204" s="9"/>
      <c r="K1204" s="9"/>
      <c r="L1204" s="10"/>
      <c r="M1204" s="10"/>
      <c r="N1204" s="10"/>
      <c r="O1204" s="10"/>
    </row>
    <row r="1205" s="3" customFormat="1" hidden="1" spans="6:15">
      <c r="F1205" s="8"/>
      <c r="G1205" s="8"/>
      <c r="I1205" s="8"/>
      <c r="J1205" s="9"/>
      <c r="K1205" s="9"/>
      <c r="L1205" s="10"/>
      <c r="M1205" s="10"/>
      <c r="N1205" s="10"/>
      <c r="O1205" s="10"/>
    </row>
    <row r="1206" s="3" customFormat="1" spans="6:15">
      <c r="F1206" s="8"/>
      <c r="G1206" s="8"/>
      <c r="I1206" s="8"/>
      <c r="J1206" s="9"/>
      <c r="K1206" s="9"/>
      <c r="L1206" s="10"/>
      <c r="M1206" s="10"/>
      <c r="N1206" s="10"/>
      <c r="O1206" s="10"/>
    </row>
    <row r="1207" s="3" customFormat="1" spans="6:15">
      <c r="F1207" s="8"/>
      <c r="G1207" s="8"/>
      <c r="I1207" s="8"/>
      <c r="J1207" s="9"/>
      <c r="K1207" s="9"/>
      <c r="L1207" s="10"/>
      <c r="M1207" s="10"/>
      <c r="N1207" s="10"/>
      <c r="O1207" s="10"/>
    </row>
    <row r="1208" s="3" customFormat="1" spans="6:15">
      <c r="F1208" s="8"/>
      <c r="G1208" s="8"/>
      <c r="I1208" s="8"/>
      <c r="J1208" s="9"/>
      <c r="K1208" s="9"/>
      <c r="L1208" s="10"/>
      <c r="M1208" s="10"/>
      <c r="N1208" s="10"/>
      <c r="O1208" s="10"/>
    </row>
    <row r="1209" s="3" customFormat="1" spans="6:15">
      <c r="F1209" s="8"/>
      <c r="G1209" s="8"/>
      <c r="I1209" s="8"/>
      <c r="J1209" s="9"/>
      <c r="K1209" s="9"/>
      <c r="L1209" s="10"/>
      <c r="M1209" s="10"/>
      <c r="N1209" s="10"/>
      <c r="O1209" s="10"/>
    </row>
    <row r="1210" s="3" customFormat="1" spans="6:15">
      <c r="F1210" s="8"/>
      <c r="G1210" s="8"/>
      <c r="I1210" s="8"/>
      <c r="J1210" s="9"/>
      <c r="K1210" s="9"/>
      <c r="L1210" s="10"/>
      <c r="M1210" s="10"/>
      <c r="N1210" s="10"/>
      <c r="O1210" s="10"/>
    </row>
    <row r="1211" s="3" customFormat="1" spans="6:15">
      <c r="F1211" s="8"/>
      <c r="G1211" s="8"/>
      <c r="I1211" s="8"/>
      <c r="J1211" s="9"/>
      <c r="K1211" s="9"/>
      <c r="L1211" s="10"/>
      <c r="M1211" s="10"/>
      <c r="N1211" s="10"/>
      <c r="O1211" s="10"/>
    </row>
    <row r="1212" s="3" customFormat="1" spans="6:15">
      <c r="F1212" s="8"/>
      <c r="G1212" s="8"/>
      <c r="I1212" s="8"/>
      <c r="J1212" s="9"/>
      <c r="K1212" s="9"/>
      <c r="L1212" s="10"/>
      <c r="M1212" s="10"/>
      <c r="N1212" s="10"/>
      <c r="O1212" s="10"/>
    </row>
    <row r="1213" s="3" customFormat="1" spans="6:15">
      <c r="F1213" s="8"/>
      <c r="G1213" s="8"/>
      <c r="I1213" s="8"/>
      <c r="J1213" s="9"/>
      <c r="K1213" s="9"/>
      <c r="L1213" s="10"/>
      <c r="M1213" s="10"/>
      <c r="N1213" s="10"/>
      <c r="O1213" s="10"/>
    </row>
    <row r="1214" s="3" customFormat="1" spans="6:15">
      <c r="F1214" s="8"/>
      <c r="G1214" s="8"/>
      <c r="I1214" s="8"/>
      <c r="J1214" s="9"/>
      <c r="K1214" s="9"/>
      <c r="L1214" s="10"/>
      <c r="M1214" s="10"/>
      <c r="N1214" s="10"/>
      <c r="O1214" s="10"/>
    </row>
    <row r="1215" s="3" customFormat="1" spans="6:15">
      <c r="F1215" s="8"/>
      <c r="G1215" s="8"/>
      <c r="I1215" s="8"/>
      <c r="J1215" s="9"/>
      <c r="K1215" s="9"/>
      <c r="L1215" s="10"/>
      <c r="M1215" s="10"/>
      <c r="N1215" s="10"/>
      <c r="O1215" s="10"/>
    </row>
    <row r="1216" s="3" customFormat="1" spans="6:15">
      <c r="F1216" s="8"/>
      <c r="G1216" s="8"/>
      <c r="I1216" s="8"/>
      <c r="J1216" s="9"/>
      <c r="K1216" s="9"/>
      <c r="L1216" s="10"/>
      <c r="M1216" s="10"/>
      <c r="N1216" s="10"/>
      <c r="O1216" s="10"/>
    </row>
    <row r="1217" s="3" customFormat="1" spans="6:15">
      <c r="F1217" s="8"/>
      <c r="G1217" s="8"/>
      <c r="I1217" s="8"/>
      <c r="J1217" s="9"/>
      <c r="K1217" s="9"/>
      <c r="L1217" s="10"/>
      <c r="M1217" s="10"/>
      <c r="N1217" s="10"/>
      <c r="O1217" s="10"/>
    </row>
    <row r="1218" s="3" customFormat="1" spans="6:15">
      <c r="F1218" s="8"/>
      <c r="G1218" s="8"/>
      <c r="I1218" s="8"/>
      <c r="J1218" s="9"/>
      <c r="K1218" s="9"/>
      <c r="L1218" s="10"/>
      <c r="M1218" s="10"/>
      <c r="N1218" s="10"/>
      <c r="O1218" s="10"/>
    </row>
    <row r="1219" s="3" customFormat="1" spans="6:15">
      <c r="F1219" s="8"/>
      <c r="G1219" s="8"/>
      <c r="I1219" s="8"/>
      <c r="J1219" s="9"/>
      <c r="K1219" s="9"/>
      <c r="L1219" s="10"/>
      <c r="M1219" s="10"/>
      <c r="N1219" s="10"/>
      <c r="O1219" s="10"/>
    </row>
    <row r="1220" s="3" customFormat="1" spans="6:15">
      <c r="F1220" s="8"/>
      <c r="G1220" s="8"/>
      <c r="I1220" s="8"/>
      <c r="J1220" s="9"/>
      <c r="K1220" s="9"/>
      <c r="L1220" s="10"/>
      <c r="M1220" s="10"/>
      <c r="N1220" s="10"/>
      <c r="O1220" s="10"/>
    </row>
    <row r="1221" s="3" customFormat="1" spans="6:15">
      <c r="F1221" s="8"/>
      <c r="G1221" s="8"/>
      <c r="I1221" s="8"/>
      <c r="J1221" s="9"/>
      <c r="K1221" s="9"/>
      <c r="L1221" s="10"/>
      <c r="M1221" s="10"/>
      <c r="N1221" s="10"/>
      <c r="O1221" s="10"/>
    </row>
    <row r="1222" s="3" customFormat="1" spans="6:15">
      <c r="F1222" s="8"/>
      <c r="G1222" s="8"/>
      <c r="I1222" s="8"/>
      <c r="J1222" s="9"/>
      <c r="K1222" s="9"/>
      <c r="L1222" s="10"/>
      <c r="M1222" s="10"/>
      <c r="N1222" s="10"/>
      <c r="O1222" s="10"/>
    </row>
    <row r="1223" s="3" customFormat="1" spans="6:15">
      <c r="F1223" s="8"/>
      <c r="G1223" s="8"/>
      <c r="I1223" s="8"/>
      <c r="J1223" s="9"/>
      <c r="K1223" s="9"/>
      <c r="L1223" s="10"/>
      <c r="M1223" s="10"/>
      <c r="N1223" s="10"/>
      <c r="O1223" s="10"/>
    </row>
    <row r="1224" s="3" customFormat="1" spans="6:15">
      <c r="F1224" s="8"/>
      <c r="G1224" s="8"/>
      <c r="I1224" s="8"/>
      <c r="J1224" s="9"/>
      <c r="K1224" s="9"/>
      <c r="L1224" s="10"/>
      <c r="M1224" s="10"/>
      <c r="N1224" s="10"/>
      <c r="O1224" s="10"/>
    </row>
    <row r="1225" s="3" customFormat="1" spans="6:15">
      <c r="F1225" s="8"/>
      <c r="G1225" s="8"/>
      <c r="I1225" s="8"/>
      <c r="J1225" s="9"/>
      <c r="K1225" s="9"/>
      <c r="L1225" s="10"/>
      <c r="M1225" s="10"/>
      <c r="N1225" s="10"/>
      <c r="O1225" s="10"/>
    </row>
    <row r="1226" s="3" customFormat="1" spans="6:15">
      <c r="F1226" s="8"/>
      <c r="G1226" s="8"/>
      <c r="I1226" s="8"/>
      <c r="J1226" s="9"/>
      <c r="K1226" s="9"/>
      <c r="L1226" s="10"/>
      <c r="M1226" s="10"/>
      <c r="N1226" s="10"/>
      <c r="O1226" s="10"/>
    </row>
    <row r="1227" s="3" customFormat="1" spans="6:15">
      <c r="F1227" s="8"/>
      <c r="G1227" s="8"/>
      <c r="I1227" s="8"/>
      <c r="J1227" s="9"/>
      <c r="K1227" s="9"/>
      <c r="L1227" s="10"/>
      <c r="M1227" s="10"/>
      <c r="N1227" s="10"/>
      <c r="O1227" s="10"/>
    </row>
    <row r="1228" s="3" customFormat="1" spans="6:15">
      <c r="F1228" s="8"/>
      <c r="G1228" s="8"/>
      <c r="I1228" s="8"/>
      <c r="J1228" s="9"/>
      <c r="K1228" s="9"/>
      <c r="L1228" s="10"/>
      <c r="M1228" s="10"/>
      <c r="N1228" s="10"/>
      <c r="O1228" s="10"/>
    </row>
    <row r="1229" s="3" customFormat="1" spans="6:15">
      <c r="F1229" s="8"/>
      <c r="G1229" s="8"/>
      <c r="I1229" s="8"/>
      <c r="J1229" s="9"/>
      <c r="K1229" s="9"/>
      <c r="L1229" s="10"/>
      <c r="M1229" s="10"/>
      <c r="N1229" s="10"/>
      <c r="O1229" s="10"/>
    </row>
    <row r="1230" s="3" customFormat="1" spans="6:15">
      <c r="F1230" s="8"/>
      <c r="G1230" s="8"/>
      <c r="I1230" s="8"/>
      <c r="J1230" s="9"/>
      <c r="K1230" s="9"/>
      <c r="L1230" s="10"/>
      <c r="M1230" s="10"/>
      <c r="N1230" s="10"/>
      <c r="O1230" s="10"/>
    </row>
    <row r="1231" s="3" customFormat="1" spans="6:15">
      <c r="F1231" s="8"/>
      <c r="G1231" s="8"/>
      <c r="I1231" s="8"/>
      <c r="J1231" s="9"/>
      <c r="K1231" s="9"/>
      <c r="L1231" s="10"/>
      <c r="M1231" s="10"/>
      <c r="N1231" s="10"/>
      <c r="O1231" s="10"/>
    </row>
    <row r="1232" s="3" customFormat="1" spans="6:15">
      <c r="F1232" s="8"/>
      <c r="G1232" s="8"/>
      <c r="I1232" s="8"/>
      <c r="J1232" s="9"/>
      <c r="K1232" s="9"/>
      <c r="L1232" s="10"/>
      <c r="M1232" s="10"/>
      <c r="N1232" s="10"/>
      <c r="O1232" s="10"/>
    </row>
    <row r="1233" s="3" customFormat="1" spans="6:15">
      <c r="F1233" s="8"/>
      <c r="G1233" s="8"/>
      <c r="I1233" s="8"/>
      <c r="J1233" s="9"/>
      <c r="K1233" s="9"/>
      <c r="L1233" s="10"/>
      <c r="M1233" s="10"/>
      <c r="N1233" s="10"/>
      <c r="O1233" s="10"/>
    </row>
    <row r="1234" s="3" customFormat="1" spans="6:15">
      <c r="F1234" s="8"/>
      <c r="G1234" s="8"/>
      <c r="I1234" s="8"/>
      <c r="J1234" s="9"/>
      <c r="K1234" s="9"/>
      <c r="L1234" s="10"/>
      <c r="M1234" s="10"/>
      <c r="N1234" s="10"/>
      <c r="O1234" s="10"/>
    </row>
    <row r="1235" s="3" customFormat="1" spans="6:15">
      <c r="F1235" s="8"/>
      <c r="G1235" s="8"/>
      <c r="I1235" s="8"/>
      <c r="J1235" s="9"/>
      <c r="K1235" s="9"/>
      <c r="L1235" s="10"/>
      <c r="M1235" s="10"/>
      <c r="N1235" s="10"/>
      <c r="O1235" s="10"/>
    </row>
    <row r="1236" s="3" customFormat="1" spans="6:15">
      <c r="F1236" s="8"/>
      <c r="G1236" s="8"/>
      <c r="I1236" s="8"/>
      <c r="J1236" s="9"/>
      <c r="K1236" s="9"/>
      <c r="L1236" s="10"/>
      <c r="M1236" s="10"/>
      <c r="N1236" s="10"/>
      <c r="O1236" s="10"/>
    </row>
    <row r="1237" s="3" customFormat="1" spans="6:15">
      <c r="F1237" s="8"/>
      <c r="G1237" s="8"/>
      <c r="I1237" s="8"/>
      <c r="J1237" s="9"/>
      <c r="K1237" s="9"/>
      <c r="L1237" s="10"/>
      <c r="M1237" s="10"/>
      <c r="N1237" s="10"/>
      <c r="O1237" s="10"/>
    </row>
    <row r="1238" s="3" customFormat="1" spans="6:15">
      <c r="F1238" s="8"/>
      <c r="G1238" s="8"/>
      <c r="I1238" s="8"/>
      <c r="J1238" s="9"/>
      <c r="K1238" s="9"/>
      <c r="L1238" s="10"/>
      <c r="M1238" s="10"/>
      <c r="N1238" s="10"/>
      <c r="O1238" s="10"/>
    </row>
    <row r="1239" s="3" customFormat="1" spans="6:15">
      <c r="F1239" s="8"/>
      <c r="G1239" s="8"/>
      <c r="I1239" s="8"/>
      <c r="J1239" s="9"/>
      <c r="K1239" s="9"/>
      <c r="L1239" s="10"/>
      <c r="M1239" s="10"/>
      <c r="N1239" s="10"/>
      <c r="O1239" s="10"/>
    </row>
    <row r="1240" s="3" customFormat="1" spans="6:15">
      <c r="F1240" s="8"/>
      <c r="G1240" s="8"/>
      <c r="I1240" s="8"/>
      <c r="J1240" s="9"/>
      <c r="K1240" s="9"/>
      <c r="L1240" s="10"/>
      <c r="M1240" s="10"/>
      <c r="N1240" s="10"/>
      <c r="O1240" s="10"/>
    </row>
    <row r="1241" s="3" customFormat="1" spans="6:15">
      <c r="F1241" s="8"/>
      <c r="G1241" s="8"/>
      <c r="I1241" s="8"/>
      <c r="J1241" s="9"/>
      <c r="K1241" s="9"/>
      <c r="L1241" s="10"/>
      <c r="M1241" s="10"/>
      <c r="N1241" s="10"/>
      <c r="O1241" s="10"/>
    </row>
    <row r="1242" s="3" customFormat="1" spans="6:15">
      <c r="F1242" s="8"/>
      <c r="G1242" s="8"/>
      <c r="I1242" s="8"/>
      <c r="J1242" s="9"/>
      <c r="K1242" s="9"/>
      <c r="L1242" s="10"/>
      <c r="M1242" s="10"/>
      <c r="N1242" s="10"/>
      <c r="O1242" s="10"/>
    </row>
    <row r="1243" s="3" customFormat="1" spans="6:15">
      <c r="F1243" s="8"/>
      <c r="G1243" s="8"/>
      <c r="I1243" s="8"/>
      <c r="J1243" s="9"/>
      <c r="K1243" s="9"/>
      <c r="L1243" s="10"/>
      <c r="M1243" s="10"/>
      <c r="N1243" s="10"/>
      <c r="O1243" s="10"/>
    </row>
    <row r="1244" s="3" customFormat="1" spans="6:15">
      <c r="F1244" s="8"/>
      <c r="G1244" s="8"/>
      <c r="I1244" s="8"/>
      <c r="J1244" s="9"/>
      <c r="K1244" s="9"/>
      <c r="L1244" s="10"/>
      <c r="M1244" s="10"/>
      <c r="N1244" s="10"/>
      <c r="O1244" s="10"/>
    </row>
    <row r="1245" s="3" customFormat="1" spans="6:15">
      <c r="F1245" s="8"/>
      <c r="G1245" s="8"/>
      <c r="I1245" s="8"/>
      <c r="J1245" s="9"/>
      <c r="K1245" s="9"/>
      <c r="L1245" s="10"/>
      <c r="M1245" s="10"/>
      <c r="N1245" s="10"/>
      <c r="O1245" s="10"/>
    </row>
    <row r="1246" s="3" customFormat="1" spans="6:15">
      <c r="F1246" s="8"/>
      <c r="G1246" s="8"/>
      <c r="I1246" s="8"/>
      <c r="J1246" s="9"/>
      <c r="K1246" s="9"/>
      <c r="L1246" s="10"/>
      <c r="M1246" s="10"/>
      <c r="N1246" s="10"/>
      <c r="O1246" s="10"/>
    </row>
    <row r="1247" s="3" customFormat="1" spans="6:15">
      <c r="F1247" s="8"/>
      <c r="G1247" s="8"/>
      <c r="I1247" s="8"/>
      <c r="J1247" s="9"/>
      <c r="K1247" s="9"/>
      <c r="L1247" s="10"/>
      <c r="M1247" s="10"/>
      <c r="N1247" s="10"/>
      <c r="O1247" s="10"/>
    </row>
    <row r="1248" s="3" customFormat="1" spans="6:15">
      <c r="F1248" s="8"/>
      <c r="G1248" s="8"/>
      <c r="I1248" s="8"/>
      <c r="J1248" s="9"/>
      <c r="K1248" s="9"/>
      <c r="L1248" s="10"/>
      <c r="M1248" s="10"/>
      <c r="N1248" s="10"/>
      <c r="O1248" s="10"/>
    </row>
    <row r="1249" s="3" customFormat="1" spans="6:15">
      <c r="F1249" s="8"/>
      <c r="G1249" s="8"/>
      <c r="I1249" s="8"/>
      <c r="J1249" s="9"/>
      <c r="K1249" s="9"/>
      <c r="L1249" s="10"/>
      <c r="M1249" s="10"/>
      <c r="N1249" s="10"/>
      <c r="O1249" s="10"/>
    </row>
    <row r="1250" s="3" customFormat="1" spans="6:15">
      <c r="F1250" s="8"/>
      <c r="G1250" s="8"/>
      <c r="I1250" s="8"/>
      <c r="J1250" s="9"/>
      <c r="K1250" s="9"/>
      <c r="L1250" s="10"/>
      <c r="M1250" s="10"/>
      <c r="N1250" s="10"/>
      <c r="O1250" s="10"/>
    </row>
    <row r="1251" s="3" customFormat="1" spans="6:15">
      <c r="F1251" s="8"/>
      <c r="G1251" s="8"/>
      <c r="I1251" s="8"/>
      <c r="J1251" s="9"/>
      <c r="K1251" s="9"/>
      <c r="L1251" s="10"/>
      <c r="M1251" s="10"/>
      <c r="N1251" s="10"/>
      <c r="O1251" s="10"/>
    </row>
    <row r="1252" s="3" customFormat="1" spans="6:15">
      <c r="F1252" s="8"/>
      <c r="G1252" s="8"/>
      <c r="I1252" s="8"/>
      <c r="J1252" s="9"/>
      <c r="K1252" s="9"/>
      <c r="L1252" s="10"/>
      <c r="M1252" s="10"/>
      <c r="N1252" s="10"/>
      <c r="O1252" s="10"/>
    </row>
    <row r="1253" s="3" customFormat="1" spans="6:15">
      <c r="F1253" s="8"/>
      <c r="G1253" s="8"/>
      <c r="I1253" s="8"/>
      <c r="J1253" s="9"/>
      <c r="K1253" s="9"/>
      <c r="L1253" s="10"/>
      <c r="M1253" s="10"/>
      <c r="N1253" s="10"/>
      <c r="O1253" s="10"/>
    </row>
    <row r="1254" s="3" customFormat="1" spans="6:15">
      <c r="F1254" s="8"/>
      <c r="G1254" s="8"/>
      <c r="I1254" s="8"/>
      <c r="J1254" s="9"/>
      <c r="K1254" s="9"/>
      <c r="L1254" s="10"/>
      <c r="M1254" s="10"/>
      <c r="N1254" s="10"/>
      <c r="O1254" s="10"/>
    </row>
    <row r="1255" s="3" customFormat="1" spans="6:15">
      <c r="F1255" s="8"/>
      <c r="G1255" s="8"/>
      <c r="I1255" s="8"/>
      <c r="J1255" s="9"/>
      <c r="K1255" s="9"/>
      <c r="L1255" s="10"/>
      <c r="M1255" s="10"/>
      <c r="N1255" s="10"/>
      <c r="O1255" s="10"/>
    </row>
    <row r="1256" s="3" customFormat="1" spans="6:15">
      <c r="F1256" s="8"/>
      <c r="G1256" s="8"/>
      <c r="I1256" s="8"/>
      <c r="J1256" s="9"/>
      <c r="K1256" s="9"/>
      <c r="L1256" s="10"/>
      <c r="M1256" s="10"/>
      <c r="N1256" s="10"/>
      <c r="O1256" s="10"/>
    </row>
    <row r="1257" s="3" customFormat="1" spans="6:15">
      <c r="F1257" s="8"/>
      <c r="G1257" s="8"/>
      <c r="I1257" s="8"/>
      <c r="J1257" s="9"/>
      <c r="K1257" s="9"/>
      <c r="L1257" s="10"/>
      <c r="M1257" s="10"/>
      <c r="N1257" s="10"/>
      <c r="O1257" s="10"/>
    </row>
    <row r="1258" s="3" customFormat="1" spans="6:15">
      <c r="F1258" s="8"/>
      <c r="G1258" s="8"/>
      <c r="I1258" s="8"/>
      <c r="J1258" s="9"/>
      <c r="K1258" s="9"/>
      <c r="L1258" s="10"/>
      <c r="M1258" s="10"/>
      <c r="N1258" s="10"/>
      <c r="O1258" s="10"/>
    </row>
    <row r="1259" s="3" customFormat="1" spans="6:15">
      <c r="F1259" s="8"/>
      <c r="G1259" s="8"/>
      <c r="I1259" s="8"/>
      <c r="J1259" s="9"/>
      <c r="K1259" s="9"/>
      <c r="L1259" s="10"/>
      <c r="M1259" s="10"/>
      <c r="N1259" s="10"/>
      <c r="O1259" s="10"/>
    </row>
    <row r="1260" s="3" customFormat="1" spans="6:15">
      <c r="F1260" s="8"/>
      <c r="G1260" s="8"/>
      <c r="I1260" s="8"/>
      <c r="J1260" s="9"/>
      <c r="K1260" s="9"/>
      <c r="L1260" s="10"/>
      <c r="M1260" s="10"/>
      <c r="N1260" s="10"/>
      <c r="O1260" s="10"/>
    </row>
    <row r="1261" s="3" customFormat="1" spans="6:15">
      <c r="F1261" s="8"/>
      <c r="G1261" s="8"/>
      <c r="I1261" s="8"/>
      <c r="J1261" s="9"/>
      <c r="K1261" s="9"/>
      <c r="L1261" s="10"/>
      <c r="M1261" s="10"/>
      <c r="N1261" s="10"/>
      <c r="O1261" s="10"/>
    </row>
    <row r="1262" s="3" customFormat="1" spans="6:15">
      <c r="F1262" s="8"/>
      <c r="G1262" s="8"/>
      <c r="I1262" s="8"/>
      <c r="J1262" s="9"/>
      <c r="K1262" s="9"/>
      <c r="L1262" s="10"/>
      <c r="M1262" s="10"/>
      <c r="N1262" s="10"/>
      <c r="O1262" s="10"/>
    </row>
    <row r="1263" s="3" customFormat="1" spans="6:15">
      <c r="F1263" s="8"/>
      <c r="G1263" s="8"/>
      <c r="I1263" s="8"/>
      <c r="J1263" s="9"/>
      <c r="K1263" s="9"/>
      <c r="L1263" s="10"/>
      <c r="M1263" s="10"/>
      <c r="N1263" s="10"/>
      <c r="O1263" s="10"/>
    </row>
    <row r="1264" s="3" customFormat="1" spans="6:15">
      <c r="F1264" s="8"/>
      <c r="G1264" s="8"/>
      <c r="I1264" s="8"/>
      <c r="J1264" s="9"/>
      <c r="K1264" s="9"/>
      <c r="L1264" s="10"/>
      <c r="M1264" s="10"/>
      <c r="N1264" s="10"/>
      <c r="O1264" s="10"/>
    </row>
    <row r="1265" s="3" customFormat="1" spans="6:15">
      <c r="F1265" s="8"/>
      <c r="G1265" s="8"/>
      <c r="I1265" s="8"/>
      <c r="J1265" s="9"/>
      <c r="K1265" s="9"/>
      <c r="L1265" s="10"/>
      <c r="M1265" s="10"/>
      <c r="N1265" s="10"/>
      <c r="O1265" s="10"/>
    </row>
    <row r="1266" s="3" customFormat="1" spans="6:15">
      <c r="F1266" s="8"/>
      <c r="G1266" s="8"/>
      <c r="I1266" s="8"/>
      <c r="J1266" s="9"/>
      <c r="K1266" s="9"/>
      <c r="L1266" s="10"/>
      <c r="M1266" s="10"/>
      <c r="N1266" s="10"/>
      <c r="O1266" s="10"/>
    </row>
    <row r="1267" s="3" customFormat="1" spans="6:15">
      <c r="F1267" s="8"/>
      <c r="G1267" s="8"/>
      <c r="I1267" s="8"/>
      <c r="J1267" s="9"/>
      <c r="K1267" s="9"/>
      <c r="L1267" s="10"/>
      <c r="M1267" s="10"/>
      <c r="N1267" s="10"/>
      <c r="O1267" s="10"/>
    </row>
    <row r="1268" s="3" customFormat="1" spans="6:15">
      <c r="F1268" s="8"/>
      <c r="G1268" s="8"/>
      <c r="I1268" s="8"/>
      <c r="J1268" s="9"/>
      <c r="K1268" s="9"/>
      <c r="L1268" s="10"/>
      <c r="M1268" s="10"/>
      <c r="N1268" s="10"/>
      <c r="O1268" s="10"/>
    </row>
    <row r="1269" s="3" customFormat="1" spans="6:15">
      <c r="F1269" s="8"/>
      <c r="G1269" s="8"/>
      <c r="I1269" s="8"/>
      <c r="J1269" s="9"/>
      <c r="K1269" s="9"/>
      <c r="L1269" s="10"/>
      <c r="M1269" s="10"/>
      <c r="N1269" s="10"/>
      <c r="O1269" s="10"/>
    </row>
    <row r="1270" s="3" customFormat="1" spans="6:15">
      <c r="F1270" s="8"/>
      <c r="G1270" s="8"/>
      <c r="I1270" s="8"/>
      <c r="J1270" s="9"/>
      <c r="K1270" s="9"/>
      <c r="L1270" s="10"/>
      <c r="M1270" s="10"/>
      <c r="N1270" s="10"/>
      <c r="O1270" s="10"/>
    </row>
    <row r="1271" s="3" customFormat="1" spans="6:15">
      <c r="F1271" s="8"/>
      <c r="G1271" s="8"/>
      <c r="I1271" s="8"/>
      <c r="J1271" s="9"/>
      <c r="K1271" s="9"/>
      <c r="L1271" s="10"/>
      <c r="M1271" s="10"/>
      <c r="N1271" s="10"/>
      <c r="O1271" s="10"/>
    </row>
    <row r="1272" s="3" customFormat="1" spans="6:15">
      <c r="F1272" s="8"/>
      <c r="G1272" s="8"/>
      <c r="I1272" s="8"/>
      <c r="J1272" s="9"/>
      <c r="K1272" s="9"/>
      <c r="L1272" s="10"/>
      <c r="M1272" s="10"/>
      <c r="N1272" s="10"/>
      <c r="O1272" s="10"/>
    </row>
    <row r="1273" s="3" customFormat="1" spans="6:15">
      <c r="F1273" s="8"/>
      <c r="G1273" s="8"/>
      <c r="I1273" s="8"/>
      <c r="J1273" s="9"/>
      <c r="K1273" s="9"/>
      <c r="L1273" s="10"/>
      <c r="M1273" s="10"/>
      <c r="N1273" s="10"/>
      <c r="O1273" s="10"/>
    </row>
    <row r="1274" s="3" customFormat="1" spans="6:15">
      <c r="F1274" s="8"/>
      <c r="G1274" s="8"/>
      <c r="I1274" s="8"/>
      <c r="J1274" s="9"/>
      <c r="K1274" s="9"/>
      <c r="L1274" s="10"/>
      <c r="M1274" s="10"/>
      <c r="N1274" s="10"/>
      <c r="O1274" s="10"/>
    </row>
    <row r="1275" s="3" customFormat="1" spans="6:15">
      <c r="F1275" s="8"/>
      <c r="G1275" s="8"/>
      <c r="I1275" s="8"/>
      <c r="J1275" s="9"/>
      <c r="K1275" s="9"/>
      <c r="L1275" s="10"/>
      <c r="M1275" s="10"/>
      <c r="N1275" s="10"/>
      <c r="O1275" s="10"/>
    </row>
    <row r="1276" s="3" customFormat="1" spans="6:15">
      <c r="F1276" s="8"/>
      <c r="G1276" s="8"/>
      <c r="I1276" s="8"/>
      <c r="J1276" s="9"/>
      <c r="K1276" s="9"/>
      <c r="L1276" s="10"/>
      <c r="M1276" s="10"/>
      <c r="N1276" s="10"/>
      <c r="O1276" s="10"/>
    </row>
    <row r="1277" s="3" customFormat="1" spans="6:15">
      <c r="F1277" s="8"/>
      <c r="G1277" s="8"/>
      <c r="I1277" s="8"/>
      <c r="J1277" s="9"/>
      <c r="K1277" s="9"/>
      <c r="L1277" s="10"/>
      <c r="M1277" s="10"/>
      <c r="N1277" s="10"/>
      <c r="O1277" s="10"/>
    </row>
    <row r="1278" s="3" customFormat="1" spans="6:15">
      <c r="F1278" s="8"/>
      <c r="G1278" s="8"/>
      <c r="I1278" s="8"/>
      <c r="J1278" s="9"/>
      <c r="K1278" s="9"/>
      <c r="L1278" s="10"/>
      <c r="M1278" s="10"/>
      <c r="N1278" s="10"/>
      <c r="O1278" s="10"/>
    </row>
    <row r="1279" s="3" customFormat="1" spans="6:15">
      <c r="F1279" s="8"/>
      <c r="G1279" s="8"/>
      <c r="I1279" s="8"/>
      <c r="J1279" s="9"/>
      <c r="K1279" s="9"/>
      <c r="L1279" s="10"/>
      <c r="M1279" s="10"/>
      <c r="N1279" s="10"/>
      <c r="O1279" s="10"/>
    </row>
    <row r="1280" s="3" customFormat="1" spans="6:15">
      <c r="F1280" s="8"/>
      <c r="G1280" s="8"/>
      <c r="I1280" s="8"/>
      <c r="J1280" s="9"/>
      <c r="K1280" s="9"/>
      <c r="L1280" s="10"/>
      <c r="M1280" s="10"/>
      <c r="N1280" s="10"/>
      <c r="O1280" s="10"/>
    </row>
    <row r="1281" s="3" customFormat="1" spans="6:15">
      <c r="F1281" s="8"/>
      <c r="G1281" s="8"/>
      <c r="I1281" s="8"/>
      <c r="J1281" s="9"/>
      <c r="K1281" s="9"/>
      <c r="L1281" s="10"/>
      <c r="M1281" s="10"/>
      <c r="N1281" s="10"/>
      <c r="O1281" s="10"/>
    </row>
    <row r="1282" s="3" customFormat="1" spans="6:15">
      <c r="F1282" s="8"/>
      <c r="G1282" s="8"/>
      <c r="I1282" s="8"/>
      <c r="J1282" s="9"/>
      <c r="K1282" s="9"/>
      <c r="L1282" s="10"/>
      <c r="M1282" s="10"/>
      <c r="N1282" s="10"/>
      <c r="O1282" s="10"/>
    </row>
    <row r="1283" s="3" customFormat="1" spans="6:15">
      <c r="F1283" s="8"/>
      <c r="G1283" s="8"/>
      <c r="I1283" s="8"/>
      <c r="J1283" s="9"/>
      <c r="K1283" s="9"/>
      <c r="L1283" s="10"/>
      <c r="M1283" s="10"/>
      <c r="N1283" s="10"/>
      <c r="O1283" s="10"/>
    </row>
    <row r="1284" s="3" customFormat="1" spans="6:15">
      <c r="F1284" s="8"/>
      <c r="G1284" s="8"/>
      <c r="I1284" s="8"/>
      <c r="J1284" s="9"/>
      <c r="K1284" s="9"/>
      <c r="L1284" s="10"/>
      <c r="M1284" s="10"/>
      <c r="N1284" s="10"/>
      <c r="O1284" s="10"/>
    </row>
    <row r="1285" s="3" customFormat="1" spans="6:15">
      <c r="F1285" s="8"/>
      <c r="G1285" s="8"/>
      <c r="I1285" s="8"/>
      <c r="J1285" s="9"/>
      <c r="K1285" s="9"/>
      <c r="L1285" s="10"/>
      <c r="M1285" s="10"/>
      <c r="N1285" s="10"/>
      <c r="O1285" s="10"/>
    </row>
    <row r="1286" s="3" customFormat="1" spans="6:15">
      <c r="F1286" s="8"/>
      <c r="G1286" s="8"/>
      <c r="I1286" s="8"/>
      <c r="J1286" s="9"/>
      <c r="K1286" s="9"/>
      <c r="L1286" s="10"/>
      <c r="M1286" s="10"/>
      <c r="N1286" s="10"/>
      <c r="O1286" s="10"/>
    </row>
    <row r="1287" s="3" customFormat="1" spans="6:15">
      <c r="F1287" s="8"/>
      <c r="G1287" s="8"/>
      <c r="I1287" s="8"/>
      <c r="J1287" s="9"/>
      <c r="K1287" s="9"/>
      <c r="L1287" s="10"/>
      <c r="M1287" s="10"/>
      <c r="N1287" s="10"/>
      <c r="O1287" s="10"/>
    </row>
    <row r="1288" s="3" customFormat="1" spans="6:15">
      <c r="F1288" s="8"/>
      <c r="G1288" s="8"/>
      <c r="I1288" s="8"/>
      <c r="J1288" s="9"/>
      <c r="K1288" s="9"/>
      <c r="L1288" s="10"/>
      <c r="M1288" s="10"/>
      <c r="N1288" s="10"/>
      <c r="O1288" s="10"/>
    </row>
    <row r="1289" s="3" customFormat="1" spans="6:15">
      <c r="F1289" s="8"/>
      <c r="G1289" s="8"/>
      <c r="I1289" s="8"/>
      <c r="J1289" s="9"/>
      <c r="K1289" s="9"/>
      <c r="L1289" s="10"/>
      <c r="M1289" s="10"/>
      <c r="N1289" s="10"/>
      <c r="O1289" s="10"/>
    </row>
    <row r="1290" s="3" customFormat="1" spans="6:15">
      <c r="F1290" s="8"/>
      <c r="G1290" s="8"/>
      <c r="I1290" s="8"/>
      <c r="J1290" s="9"/>
      <c r="K1290" s="9"/>
      <c r="L1290" s="10"/>
      <c r="M1290" s="10"/>
      <c r="N1290" s="10"/>
      <c r="O1290" s="10"/>
    </row>
    <row r="1291" s="3" customFormat="1" spans="6:15">
      <c r="F1291" s="8"/>
      <c r="G1291" s="8"/>
      <c r="I1291" s="8"/>
      <c r="J1291" s="9"/>
      <c r="K1291" s="9"/>
      <c r="L1291" s="10"/>
      <c r="M1291" s="10"/>
      <c r="N1291" s="10"/>
      <c r="O1291" s="10"/>
    </row>
    <row r="1292" s="3" customFormat="1" spans="6:15">
      <c r="F1292" s="8"/>
      <c r="G1292" s="8"/>
      <c r="I1292" s="8"/>
      <c r="J1292" s="9"/>
      <c r="K1292" s="9"/>
      <c r="L1292" s="10"/>
      <c r="M1292" s="10"/>
      <c r="N1292" s="10"/>
      <c r="O1292" s="10"/>
    </row>
    <row r="1293" s="3" customFormat="1" spans="6:15">
      <c r="F1293" s="8"/>
      <c r="G1293" s="8"/>
      <c r="I1293" s="8"/>
      <c r="J1293" s="9"/>
      <c r="K1293" s="9"/>
      <c r="L1293" s="10"/>
      <c r="M1293" s="10"/>
      <c r="N1293" s="10"/>
      <c r="O1293" s="10"/>
    </row>
    <row r="1294" s="3" customFormat="1" spans="6:15">
      <c r="F1294" s="8"/>
      <c r="G1294" s="8"/>
      <c r="I1294" s="8"/>
      <c r="J1294" s="9"/>
      <c r="K1294" s="9"/>
      <c r="L1294" s="10"/>
      <c r="M1294" s="10"/>
      <c r="N1294" s="10"/>
      <c r="O1294" s="10"/>
    </row>
    <row r="1295" s="3" customFormat="1" spans="6:15">
      <c r="F1295" s="8"/>
      <c r="G1295" s="8"/>
      <c r="I1295" s="8"/>
      <c r="J1295" s="9"/>
      <c r="K1295" s="9"/>
      <c r="L1295" s="10"/>
      <c r="M1295" s="10"/>
      <c r="N1295" s="10"/>
      <c r="O1295" s="10"/>
    </row>
    <row r="1296" s="3" customFormat="1" spans="6:15">
      <c r="F1296" s="8"/>
      <c r="G1296" s="8"/>
      <c r="I1296" s="8"/>
      <c r="J1296" s="9"/>
      <c r="K1296" s="9"/>
      <c r="L1296" s="10"/>
      <c r="M1296" s="10"/>
      <c r="N1296" s="10"/>
      <c r="O1296" s="10"/>
    </row>
    <row r="1297" s="3" customFormat="1" spans="6:15">
      <c r="F1297" s="8"/>
      <c r="G1297" s="8"/>
      <c r="I1297" s="8"/>
      <c r="J1297" s="9"/>
      <c r="K1297" s="9"/>
      <c r="L1297" s="10"/>
      <c r="M1297" s="10"/>
      <c r="N1297" s="10"/>
      <c r="O1297" s="10"/>
    </row>
    <row r="1298" s="3" customFormat="1" spans="6:15">
      <c r="F1298" s="8"/>
      <c r="G1298" s="8"/>
      <c r="I1298" s="8"/>
      <c r="J1298" s="9"/>
      <c r="K1298" s="9"/>
      <c r="L1298" s="10"/>
      <c r="M1298" s="10"/>
      <c r="N1298" s="10"/>
      <c r="O1298" s="10"/>
    </row>
    <row r="1299" s="3" customFormat="1" spans="6:15">
      <c r="F1299" s="8"/>
      <c r="G1299" s="8"/>
      <c r="I1299" s="8"/>
      <c r="J1299" s="9"/>
      <c r="K1299" s="9"/>
      <c r="L1299" s="10"/>
      <c r="M1299" s="10"/>
      <c r="N1299" s="10"/>
      <c r="O1299" s="10"/>
    </row>
    <row r="1300" s="3" customFormat="1" spans="6:15">
      <c r="F1300" s="8"/>
      <c r="G1300" s="8"/>
      <c r="I1300" s="8"/>
      <c r="J1300" s="9"/>
      <c r="K1300" s="9"/>
      <c r="L1300" s="10"/>
      <c r="M1300" s="10"/>
      <c r="N1300" s="10"/>
      <c r="O1300" s="10"/>
    </row>
    <row r="1301" s="3" customFormat="1" spans="6:15">
      <c r="F1301" s="8"/>
      <c r="G1301" s="8"/>
      <c r="I1301" s="8"/>
      <c r="J1301" s="9"/>
      <c r="K1301" s="9"/>
      <c r="L1301" s="10"/>
      <c r="M1301" s="10"/>
      <c r="N1301" s="10"/>
      <c r="O1301" s="10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3"/>
  <sheetViews>
    <sheetView tabSelected="1" zoomScale="80" zoomScaleNormal="80" workbookViewId="0">
      <pane ySplit="1" topLeftCell="A2" activePane="bottomLeft" state="frozen"/>
      <selection/>
      <selection pane="bottomLeft" activeCell="A1" sqref="A1"/>
    </sheetView>
  </sheetViews>
  <sheetFormatPr defaultColWidth="9.26923076923077" defaultRowHeight="16.8"/>
  <cols>
    <col min="1" max="1" width="131.730769230769" style="7" customWidth="1"/>
    <col min="2" max="2" width="17.4615384615385" style="3" customWidth="1"/>
    <col min="3" max="3" width="9.26923076923077" style="3"/>
    <col min="4" max="4" width="10.0865384615385" style="3" customWidth="1"/>
    <col min="5" max="5" width="9.26923076923077" style="3"/>
    <col min="6" max="6" width="12.4903846153846" style="8" customWidth="1"/>
    <col min="7" max="7" width="21.3076923076923" style="8" customWidth="1"/>
    <col min="8" max="8" width="12.9230769230769" style="3"/>
    <col min="9" max="9" width="22.5865384615385" style="8" customWidth="1"/>
    <col min="10" max="11" width="9.26923076923077" style="9"/>
    <col min="12" max="12" width="20.8365384615385" style="10" customWidth="1"/>
    <col min="13" max="14" width="9.26923076923077" style="10"/>
    <col min="15" max="15" width="20.9903846153846" style="10" customWidth="1"/>
    <col min="16" max="16384" width="9.26923076923077" style="3"/>
  </cols>
  <sheetData>
    <row r="1" s="1" customFormat="1" ht="68" spans="1:15">
      <c r="A1" s="11" t="s">
        <v>48</v>
      </c>
      <c r="B1" s="12" t="s">
        <v>49</v>
      </c>
      <c r="C1" s="12" t="s">
        <v>2</v>
      </c>
      <c r="D1" s="1" t="s">
        <v>3</v>
      </c>
      <c r="E1" s="1" t="s">
        <v>50</v>
      </c>
      <c r="F1" s="15" t="s">
        <v>5</v>
      </c>
      <c r="G1" s="16" t="s">
        <v>6</v>
      </c>
      <c r="H1" s="1" t="s">
        <v>7</v>
      </c>
      <c r="I1" s="16" t="s">
        <v>8</v>
      </c>
      <c r="J1" s="19" t="s">
        <v>9</v>
      </c>
      <c r="K1" s="19" t="s">
        <v>10</v>
      </c>
      <c r="L1" s="20" t="s">
        <v>11</v>
      </c>
      <c r="M1" s="20" t="s">
        <v>12</v>
      </c>
      <c r="N1" s="25" t="s">
        <v>13</v>
      </c>
      <c r="O1" s="25" t="s">
        <v>14</v>
      </c>
    </row>
    <row r="2" s="2" customFormat="1" ht="21" customHeight="1" spans="1:15">
      <c r="A2" s="13" t="s">
        <v>51</v>
      </c>
      <c r="B2" s="2">
        <v>0</v>
      </c>
      <c r="C2" s="2">
        <v>1</v>
      </c>
      <c r="D2" s="2">
        <v>58</v>
      </c>
      <c r="E2" s="2">
        <v>115</v>
      </c>
      <c r="F2" s="17">
        <v>2.1</v>
      </c>
      <c r="G2" s="17">
        <v>69.5</v>
      </c>
      <c r="H2" s="2">
        <v>45</v>
      </c>
      <c r="I2" s="21">
        <f t="shared" ref="I2:I65" si="0">J2/K2</f>
        <v>1.3576017130621</v>
      </c>
      <c r="J2" s="22">
        <v>6.34</v>
      </c>
      <c r="K2" s="22">
        <v>4.67</v>
      </c>
      <c r="L2" s="23">
        <v>1.59</v>
      </c>
      <c r="M2" s="23">
        <v>37.1</v>
      </c>
      <c r="N2" s="23">
        <v>23.3</v>
      </c>
      <c r="O2" s="23">
        <v>2</v>
      </c>
    </row>
    <row r="3" s="3" customFormat="1" ht="17" spans="1:15">
      <c r="A3" s="14" t="s">
        <v>52</v>
      </c>
      <c r="B3" s="3">
        <v>0</v>
      </c>
      <c r="C3" s="3">
        <v>1</v>
      </c>
      <c r="D3" s="3">
        <v>46</v>
      </c>
      <c r="E3" s="3">
        <v>166</v>
      </c>
      <c r="F3" s="8">
        <v>2.37</v>
      </c>
      <c r="G3" s="8">
        <v>82.5</v>
      </c>
      <c r="H3" s="3">
        <v>3</v>
      </c>
      <c r="I3" s="24">
        <f t="shared" si="0"/>
        <v>1.70152091254753</v>
      </c>
      <c r="J3" s="9">
        <v>8.95</v>
      </c>
      <c r="K3" s="9">
        <v>5.26</v>
      </c>
      <c r="L3" s="10">
        <f t="shared" ref="L3:L65" si="1">M3/N3</f>
        <v>1.55052264808362</v>
      </c>
      <c r="M3" s="10">
        <v>44.5</v>
      </c>
      <c r="N3" s="10">
        <v>28.7</v>
      </c>
      <c r="O3" s="10">
        <v>2.1</v>
      </c>
    </row>
    <row r="4" s="3" customFormat="1" ht="17" customHeight="1" spans="1:15">
      <c r="A4" s="14" t="s">
        <v>53</v>
      </c>
      <c r="B4" s="3">
        <v>0</v>
      </c>
      <c r="C4" s="3">
        <v>0</v>
      </c>
      <c r="D4" s="3">
        <v>50</v>
      </c>
      <c r="E4" s="3">
        <v>125</v>
      </c>
      <c r="F4" s="8">
        <v>2.14</v>
      </c>
      <c r="G4" s="8">
        <v>44.8</v>
      </c>
      <c r="H4" s="3">
        <v>10</v>
      </c>
      <c r="I4" s="24">
        <f t="shared" si="0"/>
        <v>1.27669902912621</v>
      </c>
      <c r="J4" s="9">
        <v>5.26</v>
      </c>
      <c r="K4" s="9">
        <v>4.12</v>
      </c>
      <c r="L4" s="10">
        <f t="shared" si="1"/>
        <v>1.10588235294118</v>
      </c>
      <c r="M4" s="10">
        <v>37.6</v>
      </c>
      <c r="N4" s="10">
        <v>34</v>
      </c>
      <c r="O4" s="10">
        <v>1.1</v>
      </c>
    </row>
    <row r="5" s="3" customFormat="1" ht="17" spans="1:15">
      <c r="A5" s="14" t="s">
        <v>54</v>
      </c>
      <c r="B5" s="3">
        <v>0</v>
      </c>
      <c r="C5" s="3">
        <v>1</v>
      </c>
      <c r="D5" s="3">
        <v>56</v>
      </c>
      <c r="E5" s="3">
        <v>83</v>
      </c>
      <c r="F5" s="8">
        <v>1.81</v>
      </c>
      <c r="G5" s="8">
        <v>766.9</v>
      </c>
      <c r="H5" s="3">
        <v>12</v>
      </c>
      <c r="I5" s="24">
        <f t="shared" si="0"/>
        <v>1.68072289156626</v>
      </c>
      <c r="J5" s="9">
        <v>55.8</v>
      </c>
      <c r="K5" s="9">
        <v>33.2</v>
      </c>
      <c r="L5" s="10">
        <f t="shared" si="1"/>
        <v>1.95906432748538</v>
      </c>
      <c r="M5" s="10">
        <v>33.5</v>
      </c>
      <c r="N5" s="10">
        <v>17.1</v>
      </c>
      <c r="O5" s="10">
        <v>16.5</v>
      </c>
    </row>
    <row r="6" s="3" customFormat="1" ht="17" spans="1:15">
      <c r="A6" s="14" t="s">
        <v>55</v>
      </c>
      <c r="B6" s="3">
        <v>0</v>
      </c>
      <c r="C6" s="3">
        <v>1</v>
      </c>
      <c r="D6" s="3">
        <v>62</v>
      </c>
      <c r="E6" s="3">
        <v>105</v>
      </c>
      <c r="F6" s="8">
        <v>2.29</v>
      </c>
      <c r="G6" s="8">
        <v>145.2</v>
      </c>
      <c r="I6" s="24">
        <f t="shared" si="0"/>
        <v>1.1978021978022</v>
      </c>
      <c r="J6" s="9">
        <v>10.9</v>
      </c>
      <c r="K6" s="9">
        <v>9.1</v>
      </c>
      <c r="L6" s="10">
        <f t="shared" si="1"/>
        <v>1.69076305220884</v>
      </c>
      <c r="M6" s="10">
        <v>42.1</v>
      </c>
      <c r="N6" s="10">
        <v>24.9</v>
      </c>
      <c r="O6" s="10">
        <v>2.1</v>
      </c>
    </row>
    <row r="7" s="3" customFormat="1" ht="51" spans="1:15">
      <c r="A7" s="14" t="s">
        <v>56</v>
      </c>
      <c r="B7" s="3">
        <v>0</v>
      </c>
      <c r="C7" s="3">
        <v>1</v>
      </c>
      <c r="D7" s="3">
        <v>60</v>
      </c>
      <c r="E7" s="3">
        <v>112</v>
      </c>
      <c r="F7" s="8">
        <v>2.12</v>
      </c>
      <c r="G7" s="8">
        <v>45</v>
      </c>
      <c r="H7" s="3">
        <v>21</v>
      </c>
      <c r="I7" s="24">
        <f t="shared" si="0"/>
        <v>2.07606973058637</v>
      </c>
      <c r="J7" s="9">
        <v>13.1</v>
      </c>
      <c r="K7" s="9">
        <v>6.31</v>
      </c>
      <c r="L7" s="10">
        <f t="shared" si="1"/>
        <v>1.28571428571429</v>
      </c>
      <c r="M7" s="10">
        <v>45</v>
      </c>
      <c r="N7" s="10">
        <v>35</v>
      </c>
      <c r="O7" s="10">
        <v>1.4</v>
      </c>
    </row>
    <row r="8" s="3" customFormat="1" ht="34" spans="1:15">
      <c r="A8" s="14" t="s">
        <v>57</v>
      </c>
      <c r="B8" s="3">
        <v>0</v>
      </c>
      <c r="C8" s="3">
        <v>1</v>
      </c>
      <c r="D8" s="3">
        <v>53</v>
      </c>
      <c r="E8" s="3">
        <v>71</v>
      </c>
      <c r="F8" s="8">
        <v>2</v>
      </c>
      <c r="G8" s="8">
        <v>679.9</v>
      </c>
      <c r="H8" s="1">
        <v>59</v>
      </c>
      <c r="I8" s="24">
        <f t="shared" si="0"/>
        <v>1.60583941605839</v>
      </c>
      <c r="J8" s="9">
        <v>6.6</v>
      </c>
      <c r="K8" s="9">
        <v>4.11</v>
      </c>
      <c r="L8" s="10">
        <f t="shared" si="1"/>
        <v>1.27848101265823</v>
      </c>
      <c r="M8" s="10">
        <v>30.3</v>
      </c>
      <c r="N8" s="10">
        <v>23.7</v>
      </c>
      <c r="O8" s="10">
        <v>1.2</v>
      </c>
    </row>
    <row r="9" s="3" customFormat="1" ht="34" spans="1:15">
      <c r="A9" s="14" t="s">
        <v>58</v>
      </c>
      <c r="B9" s="3">
        <v>0</v>
      </c>
      <c r="C9" s="3">
        <v>1</v>
      </c>
      <c r="D9" s="3" t="s">
        <v>59</v>
      </c>
      <c r="E9" s="3">
        <v>159</v>
      </c>
      <c r="F9" s="8">
        <v>2.19</v>
      </c>
      <c r="G9" s="8">
        <v>64.3</v>
      </c>
      <c r="H9" s="3">
        <v>2</v>
      </c>
      <c r="I9" s="24">
        <f t="shared" si="0"/>
        <v>2.05035971223022</v>
      </c>
      <c r="J9" s="9">
        <v>11.4</v>
      </c>
      <c r="K9" s="9">
        <v>5.56</v>
      </c>
      <c r="L9" s="10">
        <f t="shared" si="1"/>
        <v>0.987146529562982</v>
      </c>
      <c r="M9" s="10">
        <v>38.4</v>
      </c>
      <c r="N9" s="10">
        <v>38.9</v>
      </c>
      <c r="O9" s="10">
        <v>1.6</v>
      </c>
    </row>
    <row r="10" s="3" customFormat="1" ht="17" spans="1:15">
      <c r="A10" s="14" t="s">
        <v>60</v>
      </c>
      <c r="B10" s="3">
        <v>0</v>
      </c>
      <c r="C10" s="3">
        <v>1</v>
      </c>
      <c r="D10" s="3">
        <v>44</v>
      </c>
      <c r="E10" s="3">
        <v>107</v>
      </c>
      <c r="F10" s="8">
        <v>2.09</v>
      </c>
      <c r="G10" s="8">
        <v>70.7</v>
      </c>
      <c r="H10" s="3">
        <v>105</v>
      </c>
      <c r="I10" s="24">
        <f t="shared" si="0"/>
        <v>0.684385382059801</v>
      </c>
      <c r="J10" s="9">
        <v>20.6</v>
      </c>
      <c r="K10" s="9">
        <v>30.1</v>
      </c>
      <c r="L10" s="10">
        <f t="shared" si="1"/>
        <v>0.679802955665025</v>
      </c>
      <c r="M10" s="10">
        <v>27.6</v>
      </c>
      <c r="N10" s="10">
        <v>40.6</v>
      </c>
      <c r="O10" s="10">
        <v>1.2</v>
      </c>
    </row>
    <row r="11" s="3" customFormat="1" ht="17" spans="1:15">
      <c r="A11" s="14" t="s">
        <v>61</v>
      </c>
      <c r="B11" s="3">
        <v>0</v>
      </c>
      <c r="C11" s="3">
        <v>1</v>
      </c>
      <c r="D11" s="3">
        <v>63</v>
      </c>
      <c r="E11" s="3">
        <v>138</v>
      </c>
      <c r="F11" s="8">
        <v>2.31</v>
      </c>
      <c r="G11" s="8">
        <v>94.1</v>
      </c>
      <c r="H11" s="3">
        <v>56</v>
      </c>
      <c r="I11" s="24">
        <f t="shared" si="0"/>
        <v>0.828767123287671</v>
      </c>
      <c r="J11" s="9">
        <v>12.1</v>
      </c>
      <c r="K11" s="9">
        <v>14.6</v>
      </c>
      <c r="L11" s="10">
        <f t="shared" si="1"/>
        <v>0.945409429280397</v>
      </c>
      <c r="M11" s="10">
        <v>38.1</v>
      </c>
      <c r="N11" s="10">
        <v>40.3</v>
      </c>
      <c r="O11" s="10">
        <v>2.1</v>
      </c>
    </row>
    <row r="12" s="3" customFormat="1" ht="17" spans="1:15">
      <c r="A12" s="14" t="s">
        <v>62</v>
      </c>
      <c r="B12" s="3">
        <v>0</v>
      </c>
      <c r="C12" s="3">
        <v>1</v>
      </c>
      <c r="D12" s="3">
        <v>82</v>
      </c>
      <c r="E12" s="3">
        <v>113</v>
      </c>
      <c r="F12" s="8">
        <v>1.94</v>
      </c>
      <c r="G12" s="8">
        <v>100</v>
      </c>
      <c r="H12" s="3">
        <v>23</v>
      </c>
      <c r="I12" s="24">
        <f t="shared" si="0"/>
        <v>0.92</v>
      </c>
      <c r="J12" s="9">
        <v>2.3</v>
      </c>
      <c r="K12" s="9">
        <v>2.5</v>
      </c>
      <c r="L12" s="10">
        <f t="shared" si="1"/>
        <v>0.795138888888889</v>
      </c>
      <c r="M12" s="10">
        <v>22.9</v>
      </c>
      <c r="N12" s="10">
        <v>28.8</v>
      </c>
      <c r="O12" s="10">
        <v>1.4</v>
      </c>
    </row>
    <row r="13" s="3" customFormat="1" ht="17" spans="1:15">
      <c r="A13" s="14" t="s">
        <v>53</v>
      </c>
      <c r="B13" s="3">
        <v>0</v>
      </c>
      <c r="C13" s="3">
        <v>1</v>
      </c>
      <c r="D13" s="3">
        <v>54</v>
      </c>
      <c r="E13" s="3">
        <v>148</v>
      </c>
      <c r="F13" s="8">
        <v>2.54</v>
      </c>
      <c r="G13" s="8">
        <v>96.8</v>
      </c>
      <c r="H13" s="3">
        <v>20</v>
      </c>
      <c r="I13" s="24">
        <f t="shared" si="0"/>
        <v>1.86795491143317</v>
      </c>
      <c r="J13" s="9">
        <v>11.6</v>
      </c>
      <c r="K13" s="9">
        <v>6.21</v>
      </c>
      <c r="L13" s="10">
        <f t="shared" si="1"/>
        <v>1.51282051282051</v>
      </c>
      <c r="M13" s="10">
        <v>47.2</v>
      </c>
      <c r="N13" s="10">
        <v>31.2</v>
      </c>
      <c r="O13" s="10">
        <v>1.6</v>
      </c>
    </row>
    <row r="14" s="3" customFormat="1" ht="17" spans="1:15">
      <c r="A14" s="14" t="s">
        <v>63</v>
      </c>
      <c r="B14" s="3">
        <v>0</v>
      </c>
      <c r="C14" s="3">
        <v>0</v>
      </c>
      <c r="D14" s="3">
        <v>69</v>
      </c>
      <c r="E14" s="3">
        <v>81</v>
      </c>
      <c r="F14" s="8">
        <v>2.07</v>
      </c>
      <c r="G14" s="8">
        <v>785.4</v>
      </c>
      <c r="H14" s="3">
        <v>12</v>
      </c>
      <c r="I14" s="24">
        <f t="shared" si="0"/>
        <v>0.555555555555556</v>
      </c>
      <c r="J14" s="9">
        <v>2.5</v>
      </c>
      <c r="K14" s="9">
        <v>4.5</v>
      </c>
      <c r="L14" s="10">
        <f t="shared" si="1"/>
        <v>0.996987951807229</v>
      </c>
      <c r="M14" s="10">
        <v>33.1</v>
      </c>
      <c r="N14" s="10">
        <v>33.2</v>
      </c>
      <c r="O14" s="10">
        <v>2.1</v>
      </c>
    </row>
    <row r="15" s="3" customFormat="1" ht="17" spans="1:15">
      <c r="A15" s="14" t="s">
        <v>60</v>
      </c>
      <c r="B15" s="3">
        <v>0</v>
      </c>
      <c r="C15" s="3">
        <v>1</v>
      </c>
      <c r="D15" s="3">
        <v>53</v>
      </c>
      <c r="E15" s="3">
        <v>154</v>
      </c>
      <c r="F15" s="8">
        <v>2.35</v>
      </c>
      <c r="G15" s="8">
        <v>72</v>
      </c>
      <c r="H15" s="3">
        <v>34</v>
      </c>
      <c r="I15" s="24">
        <f t="shared" si="0"/>
        <v>1.84615384615385</v>
      </c>
      <c r="J15" s="9">
        <v>7.2</v>
      </c>
      <c r="K15" s="9">
        <v>3.9</v>
      </c>
      <c r="L15" s="10">
        <f t="shared" si="1"/>
        <v>1.76305220883534</v>
      </c>
      <c r="M15" s="10">
        <v>43.9</v>
      </c>
      <c r="N15" s="10">
        <v>24.9</v>
      </c>
      <c r="O15" s="10">
        <v>2</v>
      </c>
    </row>
    <row r="16" s="3" customFormat="1" ht="17" spans="1:15">
      <c r="A16" s="14" t="s">
        <v>61</v>
      </c>
      <c r="B16" s="3">
        <v>0</v>
      </c>
      <c r="C16" s="3">
        <v>1</v>
      </c>
      <c r="D16" s="3">
        <v>72</v>
      </c>
      <c r="E16" s="3">
        <v>120</v>
      </c>
      <c r="F16" s="8">
        <v>2.28</v>
      </c>
      <c r="G16" s="8">
        <v>148.8</v>
      </c>
      <c r="H16" s="3">
        <v>46</v>
      </c>
      <c r="I16" s="24">
        <f t="shared" si="0"/>
        <v>4.20634920634921</v>
      </c>
      <c r="J16" s="9">
        <v>10.6</v>
      </c>
      <c r="K16" s="9">
        <v>2.52</v>
      </c>
      <c r="L16" s="10">
        <f t="shared" si="1"/>
        <v>1.31854838709677</v>
      </c>
      <c r="M16" s="10">
        <v>32.7</v>
      </c>
      <c r="N16" s="10">
        <v>24.8</v>
      </c>
      <c r="O16" s="10">
        <v>2.1</v>
      </c>
    </row>
    <row r="17" s="3" customFormat="1" ht="17" spans="1:15">
      <c r="A17" s="14" t="s">
        <v>64</v>
      </c>
      <c r="B17" s="3">
        <v>0</v>
      </c>
      <c r="C17" s="3">
        <v>0</v>
      </c>
      <c r="D17" s="3">
        <v>38</v>
      </c>
      <c r="E17" s="3">
        <v>106</v>
      </c>
      <c r="F17" s="8">
        <v>2.14</v>
      </c>
      <c r="G17" s="8">
        <v>156.2</v>
      </c>
      <c r="H17" s="3">
        <v>17</v>
      </c>
      <c r="I17" s="24">
        <f t="shared" si="0"/>
        <v>2.10917030567686</v>
      </c>
      <c r="J17" s="9">
        <v>9.66</v>
      </c>
      <c r="K17" s="9">
        <v>4.58</v>
      </c>
      <c r="L17" s="10">
        <f t="shared" si="1"/>
        <v>1.45528455284553</v>
      </c>
      <c r="M17" s="10">
        <v>35.8</v>
      </c>
      <c r="N17" s="10">
        <v>24.6</v>
      </c>
      <c r="O17" s="10">
        <v>1.9</v>
      </c>
    </row>
    <row r="18" s="3" customFormat="1" ht="17" spans="1:15">
      <c r="A18" s="14" t="s">
        <v>65</v>
      </c>
      <c r="B18" s="3">
        <v>0</v>
      </c>
      <c r="C18" s="3">
        <v>1</v>
      </c>
      <c r="D18" s="3">
        <v>58</v>
      </c>
      <c r="E18" s="3">
        <v>116</v>
      </c>
      <c r="F18" s="8">
        <v>2.26</v>
      </c>
      <c r="G18" s="8">
        <v>74</v>
      </c>
      <c r="H18" s="3">
        <v>25</v>
      </c>
      <c r="I18" s="24">
        <f t="shared" si="0"/>
        <v>1.41253263707572</v>
      </c>
      <c r="J18" s="9">
        <v>5.41</v>
      </c>
      <c r="K18" s="9">
        <v>3.83</v>
      </c>
      <c r="L18" s="10">
        <f t="shared" si="1"/>
        <v>1.8643216080402</v>
      </c>
      <c r="M18" s="10">
        <v>37.1</v>
      </c>
      <c r="N18" s="10">
        <v>19.9</v>
      </c>
      <c r="O18" s="10">
        <v>1.8</v>
      </c>
    </row>
    <row r="19" s="3" customFormat="1" ht="17" spans="1:15">
      <c r="A19" s="14" t="s">
        <v>66</v>
      </c>
      <c r="B19" s="3">
        <v>0</v>
      </c>
      <c r="C19" s="3">
        <v>1</v>
      </c>
      <c r="D19" s="3">
        <v>74</v>
      </c>
      <c r="E19" s="3">
        <v>151</v>
      </c>
      <c r="F19" s="8">
        <v>1.77</v>
      </c>
      <c r="G19" s="8">
        <v>96.4</v>
      </c>
      <c r="H19" s="3">
        <v>19</v>
      </c>
      <c r="I19" s="24">
        <f t="shared" si="0"/>
        <v>0.576923076923077</v>
      </c>
      <c r="J19" s="9">
        <v>4.5</v>
      </c>
      <c r="K19" s="9">
        <v>7.8</v>
      </c>
      <c r="L19" s="10">
        <f t="shared" si="1"/>
        <v>0.594017094017094</v>
      </c>
      <c r="M19" s="10">
        <v>13.9</v>
      </c>
      <c r="N19" s="10">
        <v>23.4</v>
      </c>
      <c r="O19" s="10">
        <v>1.4</v>
      </c>
    </row>
    <row r="20" s="3" customFormat="1" ht="17" spans="1:15">
      <c r="A20" s="14" t="s">
        <v>67</v>
      </c>
      <c r="B20" s="3">
        <v>0</v>
      </c>
      <c r="C20" s="3">
        <v>1</v>
      </c>
      <c r="D20" s="3">
        <v>77</v>
      </c>
      <c r="E20" s="3">
        <v>135</v>
      </c>
      <c r="F20" s="8">
        <v>2.29</v>
      </c>
      <c r="G20" s="8">
        <v>277.5</v>
      </c>
      <c r="H20" s="3">
        <v>47</v>
      </c>
      <c r="I20" s="24">
        <f t="shared" si="0"/>
        <v>4.51282051282051</v>
      </c>
      <c r="J20" s="9">
        <v>17.6</v>
      </c>
      <c r="K20" s="9">
        <v>3.9</v>
      </c>
      <c r="L20" s="10">
        <f t="shared" si="1"/>
        <v>1.17647058823529</v>
      </c>
      <c r="M20" s="10">
        <v>40</v>
      </c>
      <c r="N20" s="10">
        <v>34</v>
      </c>
      <c r="O20" s="10">
        <v>2.4</v>
      </c>
    </row>
    <row r="21" s="3" customFormat="1" ht="17" spans="1:15">
      <c r="A21" s="14" t="s">
        <v>68</v>
      </c>
      <c r="B21" s="3">
        <v>0</v>
      </c>
      <c r="C21" s="3">
        <v>1</v>
      </c>
      <c r="D21" s="3">
        <v>69</v>
      </c>
      <c r="E21" s="3">
        <v>164</v>
      </c>
      <c r="F21" s="8">
        <v>2.28</v>
      </c>
      <c r="G21" s="8">
        <v>70.7</v>
      </c>
      <c r="H21" s="3">
        <v>38</v>
      </c>
      <c r="I21" s="24">
        <f t="shared" si="0"/>
        <v>2.26315789473684</v>
      </c>
      <c r="J21" s="9">
        <v>12.9</v>
      </c>
      <c r="K21" s="9">
        <v>5.7</v>
      </c>
      <c r="L21" s="10">
        <f t="shared" si="1"/>
        <v>1.32472324723247</v>
      </c>
      <c r="M21" s="10">
        <v>35.9</v>
      </c>
      <c r="N21" s="10">
        <v>27.1</v>
      </c>
      <c r="O21" s="10"/>
    </row>
    <row r="22" s="3" customFormat="1" ht="17" spans="1:15">
      <c r="A22" s="14" t="s">
        <v>69</v>
      </c>
      <c r="B22" s="3">
        <v>0</v>
      </c>
      <c r="C22" s="3">
        <v>0</v>
      </c>
      <c r="D22" s="3">
        <v>67</v>
      </c>
      <c r="E22" s="3">
        <v>112</v>
      </c>
      <c r="F22" s="8">
        <v>2.45</v>
      </c>
      <c r="G22" s="8">
        <v>90</v>
      </c>
      <c r="H22" s="3">
        <v>21</v>
      </c>
      <c r="I22" s="24">
        <f t="shared" si="0"/>
        <v>1.73770491803279</v>
      </c>
      <c r="J22" s="9">
        <v>10.6</v>
      </c>
      <c r="K22" s="9">
        <v>6.1</v>
      </c>
      <c r="L22" s="10">
        <f t="shared" si="1"/>
        <v>1.39568345323741</v>
      </c>
      <c r="M22" s="10">
        <v>38.8</v>
      </c>
      <c r="N22" s="10">
        <v>27.8</v>
      </c>
      <c r="O22" s="10">
        <v>3.5</v>
      </c>
    </row>
    <row r="23" s="3" customFormat="1" ht="17" spans="1:15">
      <c r="A23" s="14" t="s">
        <v>61</v>
      </c>
      <c r="B23" s="3">
        <v>0</v>
      </c>
      <c r="C23" s="3">
        <v>0</v>
      </c>
      <c r="D23" s="3">
        <v>65</v>
      </c>
      <c r="E23" s="3">
        <v>73</v>
      </c>
      <c r="F23" s="8">
        <v>2.11</v>
      </c>
      <c r="G23" s="8">
        <v>82.9</v>
      </c>
      <c r="H23" s="3">
        <v>28</v>
      </c>
      <c r="I23" s="24">
        <f t="shared" si="0"/>
        <v>0.703030303030303</v>
      </c>
      <c r="J23" s="9">
        <v>9.28</v>
      </c>
      <c r="K23" s="9">
        <v>13.2</v>
      </c>
      <c r="L23" s="10">
        <f t="shared" si="1"/>
        <v>0.988372093023256</v>
      </c>
      <c r="M23" s="10">
        <v>34</v>
      </c>
      <c r="N23" s="10">
        <v>34.4</v>
      </c>
      <c r="O23" s="10">
        <v>4.5</v>
      </c>
    </row>
    <row r="24" s="3" customFormat="1" ht="17" spans="1:15">
      <c r="A24" s="14" t="s">
        <v>61</v>
      </c>
      <c r="B24" s="3">
        <v>0</v>
      </c>
      <c r="C24" s="3">
        <v>0</v>
      </c>
      <c r="D24" s="3">
        <v>55</v>
      </c>
      <c r="E24" s="3">
        <v>113</v>
      </c>
      <c r="F24" s="8">
        <v>2.09</v>
      </c>
      <c r="G24" s="8">
        <v>69.9</v>
      </c>
      <c r="H24" s="3">
        <v>34</v>
      </c>
      <c r="I24" s="24">
        <f t="shared" si="0"/>
        <v>2.53804347826087</v>
      </c>
      <c r="J24" s="9">
        <v>4.67</v>
      </c>
      <c r="K24" s="9">
        <v>1.84</v>
      </c>
      <c r="L24" s="10">
        <f t="shared" si="1"/>
        <v>1.71098265895954</v>
      </c>
      <c r="M24" s="10">
        <v>29.6</v>
      </c>
      <c r="N24" s="10">
        <v>17.3</v>
      </c>
      <c r="O24" s="10">
        <v>4.7</v>
      </c>
    </row>
    <row r="25" s="3" customFormat="1" ht="17" spans="1:15">
      <c r="A25" s="14" t="s">
        <v>55</v>
      </c>
      <c r="B25" s="3">
        <v>0</v>
      </c>
      <c r="C25" s="3">
        <v>1</v>
      </c>
      <c r="D25" s="3">
        <v>50</v>
      </c>
      <c r="E25" s="3">
        <v>61</v>
      </c>
      <c r="F25" s="8">
        <v>2.08</v>
      </c>
      <c r="G25" s="8">
        <v>756.5</v>
      </c>
      <c r="H25" s="3">
        <v>21</v>
      </c>
      <c r="I25" s="24">
        <f t="shared" si="0"/>
        <v>0.778325123152709</v>
      </c>
      <c r="J25" s="9">
        <v>158</v>
      </c>
      <c r="K25" s="9">
        <v>203</v>
      </c>
      <c r="L25" s="10">
        <f t="shared" si="1"/>
        <v>1.31506849315069</v>
      </c>
      <c r="M25" s="10">
        <v>28.8</v>
      </c>
      <c r="N25" s="10">
        <v>21.9</v>
      </c>
      <c r="O25" s="10">
        <v>4.5</v>
      </c>
    </row>
    <row r="26" s="3" customFormat="1" ht="17" spans="1:15">
      <c r="A26" s="14" t="s">
        <v>61</v>
      </c>
      <c r="B26" s="3">
        <v>0</v>
      </c>
      <c r="C26" s="3">
        <v>1</v>
      </c>
      <c r="D26" s="3">
        <v>76</v>
      </c>
      <c r="E26" s="3">
        <v>137</v>
      </c>
      <c r="F26" s="8">
        <v>2.14</v>
      </c>
      <c r="G26" s="8">
        <v>221.4</v>
      </c>
      <c r="H26" s="3">
        <v>19</v>
      </c>
      <c r="I26" s="24">
        <f t="shared" si="0"/>
        <v>1.54545454545455</v>
      </c>
      <c r="J26" s="9">
        <v>81.6</v>
      </c>
      <c r="K26" s="9">
        <v>52.8</v>
      </c>
      <c r="L26" s="10">
        <f t="shared" si="1"/>
        <v>1.29285714285714</v>
      </c>
      <c r="M26" s="10">
        <v>36.2</v>
      </c>
      <c r="N26" s="10">
        <v>28</v>
      </c>
      <c r="O26" s="10">
        <v>2.4</v>
      </c>
    </row>
    <row r="27" s="3" customFormat="1" ht="17" spans="1:15">
      <c r="A27" s="14" t="s">
        <v>67</v>
      </c>
      <c r="B27" s="3">
        <v>0</v>
      </c>
      <c r="C27" s="3">
        <v>0</v>
      </c>
      <c r="D27" s="3">
        <v>68</v>
      </c>
      <c r="E27" s="3">
        <v>73</v>
      </c>
      <c r="F27" s="8">
        <v>1.91</v>
      </c>
      <c r="G27" s="8">
        <v>338.6</v>
      </c>
      <c r="H27" s="3">
        <v>20</v>
      </c>
      <c r="I27" s="24">
        <f t="shared" si="0"/>
        <v>0.79016393442623</v>
      </c>
      <c r="J27" s="9">
        <v>24.1</v>
      </c>
      <c r="K27" s="9">
        <v>30.5</v>
      </c>
      <c r="L27" s="10">
        <f t="shared" si="1"/>
        <v>1.50819672131148</v>
      </c>
      <c r="M27" s="10">
        <v>36.8</v>
      </c>
      <c r="N27" s="10">
        <v>24.4</v>
      </c>
      <c r="O27" s="10">
        <v>1.9</v>
      </c>
    </row>
    <row r="28" s="3" customFormat="1" ht="17" spans="1:15">
      <c r="A28" s="14" t="s">
        <v>70</v>
      </c>
      <c r="B28" s="3">
        <v>0</v>
      </c>
      <c r="C28" s="3">
        <v>0</v>
      </c>
      <c r="D28" s="3">
        <v>49</v>
      </c>
      <c r="E28" s="3">
        <v>104</v>
      </c>
      <c r="F28" s="8">
        <v>2.02</v>
      </c>
      <c r="G28" s="8">
        <v>32.3</v>
      </c>
      <c r="H28" s="3">
        <v>69</v>
      </c>
      <c r="I28" s="24">
        <f t="shared" si="0"/>
        <v>1.68</v>
      </c>
      <c r="J28" s="9">
        <v>12.6</v>
      </c>
      <c r="K28" s="9">
        <v>7.5</v>
      </c>
      <c r="L28" s="10">
        <f t="shared" si="1"/>
        <v>0.919254658385093</v>
      </c>
      <c r="M28" s="10">
        <v>29.6</v>
      </c>
      <c r="N28" s="10">
        <v>32.2</v>
      </c>
      <c r="O28" s="10">
        <v>1.7</v>
      </c>
    </row>
    <row r="29" s="3" customFormat="1" ht="50" customHeight="1" spans="1:15">
      <c r="A29" s="14" t="s">
        <v>71</v>
      </c>
      <c r="B29" s="3">
        <v>0</v>
      </c>
      <c r="C29" s="3">
        <v>0</v>
      </c>
      <c r="D29" s="3">
        <v>66</v>
      </c>
      <c r="E29" s="3">
        <v>127</v>
      </c>
      <c r="F29" s="8">
        <v>2.28</v>
      </c>
      <c r="G29" s="8">
        <v>67</v>
      </c>
      <c r="H29" s="3">
        <v>25</v>
      </c>
      <c r="I29" s="24">
        <f t="shared" si="0"/>
        <v>1.08403361344538</v>
      </c>
      <c r="J29" s="9">
        <v>25.8</v>
      </c>
      <c r="K29" s="9">
        <v>23.8</v>
      </c>
      <c r="L29" s="10">
        <f t="shared" si="1"/>
        <v>0.827510917030568</v>
      </c>
      <c r="M29" s="10">
        <v>37.9</v>
      </c>
      <c r="N29" s="10">
        <v>45.8</v>
      </c>
      <c r="O29" s="10">
        <v>1.5</v>
      </c>
    </row>
    <row r="30" s="3" customFormat="1" ht="26" customHeight="1" spans="1:15">
      <c r="A30" s="14" t="s">
        <v>72</v>
      </c>
      <c r="B30" s="3">
        <v>0</v>
      </c>
      <c r="C30" s="3">
        <v>1</v>
      </c>
      <c r="D30" s="3">
        <v>66</v>
      </c>
      <c r="E30" s="3">
        <v>156</v>
      </c>
      <c r="F30" s="8">
        <v>2.35</v>
      </c>
      <c r="G30" s="8">
        <v>65.2</v>
      </c>
      <c r="H30" s="3">
        <v>14</v>
      </c>
      <c r="I30" s="24">
        <f t="shared" si="0"/>
        <v>1.11607142857143</v>
      </c>
      <c r="J30" s="9">
        <v>12.5</v>
      </c>
      <c r="K30" s="9">
        <v>11.2</v>
      </c>
      <c r="L30" s="10">
        <f t="shared" si="1"/>
        <v>1.55555555555556</v>
      </c>
      <c r="M30" s="10">
        <v>43.4</v>
      </c>
      <c r="N30" s="10">
        <v>27.9</v>
      </c>
      <c r="O30" s="10">
        <v>1.5</v>
      </c>
    </row>
    <row r="31" s="3" customFormat="1" ht="17" spans="1:15">
      <c r="A31" s="14" t="s">
        <v>73</v>
      </c>
      <c r="B31" s="3">
        <v>0</v>
      </c>
      <c r="C31" s="3">
        <v>1</v>
      </c>
      <c r="D31" s="3">
        <v>80</v>
      </c>
      <c r="E31" s="3">
        <v>74</v>
      </c>
      <c r="F31" s="8">
        <v>2.02</v>
      </c>
      <c r="G31" s="8">
        <v>1018</v>
      </c>
      <c r="H31" s="3">
        <v>89</v>
      </c>
      <c r="I31" s="24">
        <f t="shared" si="0"/>
        <v>1.07843137254902</v>
      </c>
      <c r="J31" s="9">
        <v>11</v>
      </c>
      <c r="K31" s="9">
        <v>10.2</v>
      </c>
      <c r="L31" s="10">
        <f t="shared" si="1"/>
        <v>0.87431693989071</v>
      </c>
      <c r="M31" s="10">
        <v>32</v>
      </c>
      <c r="N31" s="10">
        <v>36.6</v>
      </c>
      <c r="O31" s="10">
        <v>2</v>
      </c>
    </row>
    <row r="32" s="3" customFormat="1" ht="17" spans="1:15">
      <c r="A32" s="14" t="s">
        <v>74</v>
      </c>
      <c r="B32" s="3">
        <v>0</v>
      </c>
      <c r="C32" s="3">
        <v>1</v>
      </c>
      <c r="D32" s="3">
        <v>77</v>
      </c>
      <c r="E32" s="3">
        <v>120</v>
      </c>
      <c r="F32" s="8">
        <v>2.03</v>
      </c>
      <c r="G32" s="8">
        <v>280.7</v>
      </c>
      <c r="H32" s="3">
        <v>24</v>
      </c>
      <c r="I32" s="24">
        <f t="shared" si="0"/>
        <v>0.866666666666667</v>
      </c>
      <c r="J32" s="9">
        <v>15.6</v>
      </c>
      <c r="K32" s="9">
        <v>18</v>
      </c>
      <c r="L32" s="10">
        <f t="shared" si="1"/>
        <v>1.20134228187919</v>
      </c>
      <c r="M32" s="10">
        <v>35.8</v>
      </c>
      <c r="N32" s="10">
        <v>29.8</v>
      </c>
      <c r="O32" s="10">
        <v>2.5</v>
      </c>
    </row>
    <row r="33" s="3" customFormat="1" ht="17" spans="1:15">
      <c r="A33" s="14" t="s">
        <v>60</v>
      </c>
      <c r="B33" s="3">
        <v>0</v>
      </c>
      <c r="C33" s="3">
        <v>0</v>
      </c>
      <c r="D33" s="3">
        <v>61</v>
      </c>
      <c r="E33" s="3">
        <v>104</v>
      </c>
      <c r="F33" s="8">
        <v>2.29</v>
      </c>
      <c r="G33" s="8">
        <v>5.1</v>
      </c>
      <c r="H33" s="3">
        <v>27</v>
      </c>
      <c r="I33" s="24">
        <f t="shared" si="0"/>
        <v>0.818181818181818</v>
      </c>
      <c r="J33" s="9">
        <v>13.5</v>
      </c>
      <c r="K33" s="9">
        <v>16.5</v>
      </c>
      <c r="L33" s="10">
        <f t="shared" si="1"/>
        <v>1.8960396039604</v>
      </c>
      <c r="M33" s="10">
        <v>38.3</v>
      </c>
      <c r="N33" s="10">
        <v>20.2</v>
      </c>
      <c r="O33" s="10">
        <v>3.5</v>
      </c>
    </row>
    <row r="34" s="3" customFormat="1" ht="17" spans="1:15">
      <c r="A34" s="14" t="s">
        <v>75</v>
      </c>
      <c r="B34" s="3">
        <v>0</v>
      </c>
      <c r="C34" s="3">
        <v>0</v>
      </c>
      <c r="D34" s="3">
        <v>35</v>
      </c>
      <c r="E34" s="3">
        <v>124</v>
      </c>
      <c r="F34" s="8">
        <v>2.41</v>
      </c>
      <c r="G34" s="8">
        <v>55.8</v>
      </c>
      <c r="H34" s="3">
        <v>17</v>
      </c>
      <c r="I34" s="24">
        <f t="shared" si="0"/>
        <v>0.836734693877551</v>
      </c>
      <c r="J34" s="9">
        <v>20.5</v>
      </c>
      <c r="K34" s="9">
        <v>24.5</v>
      </c>
      <c r="L34" s="10">
        <f t="shared" si="1"/>
        <v>1.34104046242775</v>
      </c>
      <c r="M34" s="10">
        <v>46.4</v>
      </c>
      <c r="N34" s="10">
        <v>34.6</v>
      </c>
      <c r="O34" s="10">
        <v>2.1</v>
      </c>
    </row>
    <row r="35" s="3" customFormat="1" ht="17" spans="1:15">
      <c r="A35" s="14" t="s">
        <v>54</v>
      </c>
      <c r="B35" s="3">
        <v>0</v>
      </c>
      <c r="C35" s="3">
        <v>0</v>
      </c>
      <c r="D35" s="3">
        <v>75</v>
      </c>
      <c r="E35" s="3">
        <v>110</v>
      </c>
      <c r="F35" s="8">
        <v>2.34</v>
      </c>
      <c r="G35" s="8">
        <v>97.4</v>
      </c>
      <c r="H35" s="3">
        <v>15</v>
      </c>
      <c r="I35" s="24">
        <f t="shared" si="0"/>
        <v>1.01639344262295</v>
      </c>
      <c r="J35" s="9">
        <v>12.4</v>
      </c>
      <c r="K35" s="9">
        <v>12.2</v>
      </c>
      <c r="L35" s="10">
        <f t="shared" si="1"/>
        <v>1.41290322580645</v>
      </c>
      <c r="M35" s="10">
        <v>43.8</v>
      </c>
      <c r="N35" s="10">
        <v>31</v>
      </c>
      <c r="O35" s="10">
        <v>1.9</v>
      </c>
    </row>
    <row r="36" s="3" customFormat="1" ht="17" spans="1:15">
      <c r="A36" s="14" t="s">
        <v>72</v>
      </c>
      <c r="B36" s="3">
        <v>0</v>
      </c>
      <c r="C36" s="3">
        <v>0</v>
      </c>
      <c r="D36" s="3">
        <v>65</v>
      </c>
      <c r="E36" s="3">
        <v>120</v>
      </c>
      <c r="F36" s="8">
        <v>2.36</v>
      </c>
      <c r="G36" s="8">
        <v>178</v>
      </c>
      <c r="H36" s="3">
        <v>3</v>
      </c>
      <c r="I36" s="24">
        <f t="shared" si="0"/>
        <v>1.22758620689655</v>
      </c>
      <c r="J36" s="9">
        <v>35.6</v>
      </c>
      <c r="K36" s="9">
        <v>29</v>
      </c>
      <c r="L36" s="10">
        <f t="shared" si="1"/>
        <v>1.22270742358079</v>
      </c>
      <c r="M36" s="10">
        <v>56</v>
      </c>
      <c r="N36" s="10">
        <v>45.8</v>
      </c>
      <c r="O36" s="10">
        <v>2</v>
      </c>
    </row>
    <row r="37" s="3" customFormat="1" ht="17" spans="1:15">
      <c r="A37" s="14" t="s">
        <v>51</v>
      </c>
      <c r="B37" s="3">
        <v>0</v>
      </c>
      <c r="C37" s="3">
        <v>0</v>
      </c>
      <c r="D37" s="3">
        <v>36</v>
      </c>
      <c r="E37" s="3">
        <v>101</v>
      </c>
      <c r="F37" s="8">
        <v>2.21</v>
      </c>
      <c r="G37" s="8">
        <v>77.5</v>
      </c>
      <c r="H37" s="3">
        <v>75</v>
      </c>
      <c r="I37" s="24">
        <f t="shared" si="0"/>
        <v>2.07407407407407</v>
      </c>
      <c r="J37" s="9">
        <v>28</v>
      </c>
      <c r="K37" s="9">
        <v>13.5</v>
      </c>
      <c r="L37" s="10">
        <f t="shared" si="1"/>
        <v>0.854945054945055</v>
      </c>
      <c r="M37" s="10">
        <v>38.9</v>
      </c>
      <c r="N37" s="10">
        <v>45.5</v>
      </c>
      <c r="O37" s="10">
        <v>2.1</v>
      </c>
    </row>
    <row r="38" s="3" customFormat="1" ht="17" spans="1:15">
      <c r="A38" s="14" t="s">
        <v>60</v>
      </c>
      <c r="B38" s="3">
        <v>0</v>
      </c>
      <c r="C38" s="3">
        <v>0</v>
      </c>
      <c r="D38" s="3">
        <v>85</v>
      </c>
      <c r="E38" s="3">
        <v>81</v>
      </c>
      <c r="F38" s="8">
        <v>2.84</v>
      </c>
      <c r="G38" s="8">
        <v>353</v>
      </c>
      <c r="I38" s="24">
        <f t="shared" si="0"/>
        <v>1.94174757281553</v>
      </c>
      <c r="J38" s="9">
        <v>10</v>
      </c>
      <c r="K38" s="9">
        <v>5.15</v>
      </c>
      <c r="L38" s="10">
        <f t="shared" si="1"/>
        <v>1.38013698630137</v>
      </c>
      <c r="M38" s="10">
        <v>40.3</v>
      </c>
      <c r="N38" s="10">
        <v>29.2</v>
      </c>
      <c r="O38" s="10">
        <v>4.5</v>
      </c>
    </row>
    <row r="39" s="3" customFormat="1" ht="17" spans="1:15">
      <c r="A39" s="14" t="s">
        <v>76</v>
      </c>
      <c r="B39" s="3">
        <v>0</v>
      </c>
      <c r="C39" s="3">
        <v>0</v>
      </c>
      <c r="D39" s="3">
        <v>51</v>
      </c>
      <c r="E39" s="3">
        <v>143</v>
      </c>
      <c r="F39" s="8">
        <v>2.32</v>
      </c>
      <c r="G39" s="8">
        <v>63.7</v>
      </c>
      <c r="H39" s="3">
        <v>15</v>
      </c>
      <c r="I39" s="24">
        <f t="shared" si="0"/>
        <v>1.34246575342466</v>
      </c>
      <c r="J39" s="9">
        <v>9.8</v>
      </c>
      <c r="K39" s="9">
        <v>7.3</v>
      </c>
      <c r="L39" s="10">
        <f t="shared" si="1"/>
        <v>1.48581560283688</v>
      </c>
      <c r="M39" s="10">
        <v>41.9</v>
      </c>
      <c r="N39" s="10">
        <v>28.2</v>
      </c>
      <c r="O39" s="10">
        <v>1.1</v>
      </c>
    </row>
    <row r="40" s="3" customFormat="1" ht="17" spans="1:15">
      <c r="A40" s="14" t="s">
        <v>51</v>
      </c>
      <c r="B40" s="3">
        <v>0</v>
      </c>
      <c r="C40" s="3">
        <v>1</v>
      </c>
      <c r="D40" s="3">
        <v>43</v>
      </c>
      <c r="E40" s="3">
        <v>136</v>
      </c>
      <c r="F40" s="8">
        <v>2.26</v>
      </c>
      <c r="G40" s="8">
        <v>71.3</v>
      </c>
      <c r="H40" s="3">
        <v>25</v>
      </c>
      <c r="I40" s="24">
        <f t="shared" si="0"/>
        <v>0.0235384615384615</v>
      </c>
      <c r="J40" s="9">
        <v>7.65</v>
      </c>
      <c r="K40" s="9">
        <v>325</v>
      </c>
      <c r="L40" s="10">
        <f t="shared" si="1"/>
        <v>2.19760479041916</v>
      </c>
      <c r="M40" s="10">
        <v>36.7</v>
      </c>
      <c r="N40" s="10">
        <v>16.7</v>
      </c>
      <c r="O40" s="10">
        <v>3.1</v>
      </c>
    </row>
    <row r="41" s="3" customFormat="1" ht="17" spans="1:15">
      <c r="A41" s="14" t="s">
        <v>54</v>
      </c>
      <c r="B41" s="3">
        <v>0</v>
      </c>
      <c r="C41" s="3">
        <v>1</v>
      </c>
      <c r="D41" s="3">
        <v>54</v>
      </c>
      <c r="E41" s="3">
        <v>99</v>
      </c>
      <c r="F41" s="8">
        <v>2.31</v>
      </c>
      <c r="G41" s="8">
        <v>316.9</v>
      </c>
      <c r="H41" s="3">
        <v>21</v>
      </c>
      <c r="I41" s="24">
        <f t="shared" si="0"/>
        <v>1.97309417040359</v>
      </c>
      <c r="J41" s="9">
        <v>13.2</v>
      </c>
      <c r="K41" s="9">
        <v>6.69</v>
      </c>
      <c r="L41" s="10">
        <f t="shared" si="1"/>
        <v>1.34432234432234</v>
      </c>
      <c r="M41" s="10">
        <v>36.7</v>
      </c>
      <c r="N41" s="10">
        <v>27.3</v>
      </c>
      <c r="O41" s="10">
        <v>3.2</v>
      </c>
    </row>
    <row r="42" s="3" customFormat="1" ht="17" spans="1:15">
      <c r="A42" s="14" t="s">
        <v>77</v>
      </c>
      <c r="B42" s="3">
        <v>0</v>
      </c>
      <c r="C42" s="3">
        <v>1</v>
      </c>
      <c r="D42" s="3">
        <v>34</v>
      </c>
      <c r="E42" s="3">
        <v>156</v>
      </c>
      <c r="F42" s="8">
        <v>2.38</v>
      </c>
      <c r="G42" s="8">
        <v>85.4</v>
      </c>
      <c r="H42" s="3">
        <v>10</v>
      </c>
      <c r="I42" s="24">
        <f t="shared" si="0"/>
        <v>1.48571428571429</v>
      </c>
      <c r="J42" s="9">
        <v>15.6</v>
      </c>
      <c r="K42" s="9">
        <v>10.5</v>
      </c>
      <c r="L42" s="10">
        <f t="shared" si="1"/>
        <v>1.71161048689139</v>
      </c>
      <c r="M42" s="10">
        <v>45.7</v>
      </c>
      <c r="N42" s="10">
        <v>26.7</v>
      </c>
      <c r="O42" s="10">
        <v>1</v>
      </c>
    </row>
    <row r="43" s="3" customFormat="1" ht="17" spans="1:15">
      <c r="A43" s="14" t="s">
        <v>78</v>
      </c>
      <c r="B43" s="3">
        <v>0</v>
      </c>
      <c r="C43" s="3">
        <v>0</v>
      </c>
      <c r="D43" s="3">
        <v>57</v>
      </c>
      <c r="E43" s="3">
        <v>134</v>
      </c>
      <c r="F43" s="8">
        <v>2.28</v>
      </c>
      <c r="G43" s="8">
        <v>74.9</v>
      </c>
      <c r="H43" s="3">
        <v>17</v>
      </c>
      <c r="I43" s="24">
        <f t="shared" si="0"/>
        <v>1.81927710843373</v>
      </c>
      <c r="J43" s="9">
        <v>7.55</v>
      </c>
      <c r="K43" s="9">
        <v>4.15</v>
      </c>
      <c r="L43" s="10">
        <f t="shared" si="1"/>
        <v>1.81896551724138</v>
      </c>
      <c r="M43" s="10">
        <v>42.2</v>
      </c>
      <c r="N43" s="10">
        <v>23.2</v>
      </c>
      <c r="O43" s="10">
        <v>1.2</v>
      </c>
    </row>
    <row r="44" s="3" customFormat="1" ht="17" spans="1:15">
      <c r="A44" s="14" t="s">
        <v>79</v>
      </c>
      <c r="B44" s="3">
        <v>0</v>
      </c>
      <c r="C44" s="3">
        <v>1</v>
      </c>
      <c r="D44" s="3">
        <v>56</v>
      </c>
      <c r="E44" s="3">
        <v>154</v>
      </c>
      <c r="F44" s="8">
        <v>2.27</v>
      </c>
      <c r="G44" s="8">
        <v>102.8</v>
      </c>
      <c r="H44" s="3">
        <v>15</v>
      </c>
      <c r="I44" s="24">
        <f t="shared" si="0"/>
        <v>0.719512195121951</v>
      </c>
      <c r="J44" s="9">
        <v>23.6</v>
      </c>
      <c r="K44" s="9">
        <v>32.8</v>
      </c>
      <c r="L44" s="10">
        <f t="shared" si="1"/>
        <v>1.47330960854093</v>
      </c>
      <c r="M44" s="10">
        <v>41.4</v>
      </c>
      <c r="N44" s="10">
        <v>28.1</v>
      </c>
      <c r="O44" s="10">
        <v>2.7</v>
      </c>
    </row>
    <row r="45" s="3" customFormat="1" ht="17" spans="1:15">
      <c r="A45" s="14" t="s">
        <v>80</v>
      </c>
      <c r="B45" s="3">
        <v>0</v>
      </c>
      <c r="C45" s="3">
        <v>0</v>
      </c>
      <c r="D45" s="3">
        <v>75</v>
      </c>
      <c r="E45" s="3">
        <v>82</v>
      </c>
      <c r="F45" s="8">
        <v>2.14</v>
      </c>
      <c r="G45" s="8">
        <v>81.9</v>
      </c>
      <c r="H45" s="3">
        <v>10</v>
      </c>
      <c r="I45" s="24">
        <f t="shared" si="0"/>
        <v>1.46507352941176</v>
      </c>
      <c r="J45" s="9">
        <v>7.97</v>
      </c>
      <c r="K45" s="9">
        <v>5.44</v>
      </c>
      <c r="L45" s="10">
        <f t="shared" si="1"/>
        <v>1.4907063197026</v>
      </c>
      <c r="M45" s="10">
        <v>40.1</v>
      </c>
      <c r="N45" s="10">
        <v>26.9</v>
      </c>
      <c r="O45" s="10">
        <v>2.1</v>
      </c>
    </row>
    <row r="46" s="3" customFormat="1" ht="17" spans="1:15">
      <c r="A46" s="14" t="s">
        <v>51</v>
      </c>
      <c r="B46" s="3">
        <v>0</v>
      </c>
      <c r="C46" s="3">
        <v>0</v>
      </c>
      <c r="D46" s="3">
        <v>36</v>
      </c>
      <c r="E46" s="3">
        <v>101</v>
      </c>
      <c r="F46" s="8">
        <v>2.21</v>
      </c>
      <c r="G46" s="8">
        <v>77.5</v>
      </c>
      <c r="H46" s="3">
        <v>75</v>
      </c>
      <c r="I46" s="24">
        <f t="shared" si="0"/>
        <v>2.07407407407407</v>
      </c>
      <c r="J46" s="9">
        <v>28</v>
      </c>
      <c r="K46" s="9">
        <v>13.5</v>
      </c>
      <c r="L46" s="10">
        <f t="shared" si="1"/>
        <v>0.854945054945055</v>
      </c>
      <c r="M46" s="10">
        <v>38.9</v>
      </c>
      <c r="N46" s="10">
        <v>45.5</v>
      </c>
      <c r="O46" s="10">
        <v>2</v>
      </c>
    </row>
    <row r="47" s="3" customFormat="1" ht="17" spans="1:15">
      <c r="A47" s="14" t="s">
        <v>72</v>
      </c>
      <c r="B47" s="3">
        <v>0</v>
      </c>
      <c r="C47" s="3">
        <v>0</v>
      </c>
      <c r="D47" s="3">
        <v>60</v>
      </c>
      <c r="E47" s="3">
        <v>115</v>
      </c>
      <c r="F47" s="8">
        <v>2.23</v>
      </c>
      <c r="G47" s="8">
        <v>51.4</v>
      </c>
      <c r="H47" s="3">
        <v>20</v>
      </c>
      <c r="I47" s="24">
        <f t="shared" si="0"/>
        <v>1.62202380952381</v>
      </c>
      <c r="J47" s="9">
        <v>10.9</v>
      </c>
      <c r="K47" s="9">
        <v>6.72</v>
      </c>
      <c r="L47" s="10">
        <f t="shared" si="1"/>
        <v>1.31372549019608</v>
      </c>
      <c r="M47" s="10">
        <v>40.2</v>
      </c>
      <c r="N47" s="10">
        <v>30.6</v>
      </c>
      <c r="O47" s="10">
        <v>1.9</v>
      </c>
    </row>
    <row r="48" s="3" customFormat="1" ht="17" spans="1:15">
      <c r="A48" s="14" t="s">
        <v>81</v>
      </c>
      <c r="B48" s="3">
        <v>0</v>
      </c>
      <c r="C48" s="3">
        <v>0</v>
      </c>
      <c r="D48" s="3">
        <v>88</v>
      </c>
      <c r="E48" s="3">
        <v>120</v>
      </c>
      <c r="F48" s="8">
        <v>2.22</v>
      </c>
      <c r="G48" s="8">
        <v>95.8</v>
      </c>
      <c r="H48" s="3">
        <v>25</v>
      </c>
      <c r="I48" s="24">
        <f t="shared" si="0"/>
        <v>1.56432748538012</v>
      </c>
      <c r="J48" s="9">
        <v>10.7</v>
      </c>
      <c r="K48" s="9">
        <v>6.84</v>
      </c>
      <c r="L48" s="10">
        <f t="shared" si="1"/>
        <v>1.03174603174603</v>
      </c>
      <c r="M48" s="10">
        <v>32.5</v>
      </c>
      <c r="N48" s="10">
        <v>31.5</v>
      </c>
      <c r="O48" s="10">
        <v>2.2</v>
      </c>
    </row>
    <row r="49" s="3" customFormat="1" ht="17" spans="1:15">
      <c r="A49" s="14" t="s">
        <v>82</v>
      </c>
      <c r="B49" s="3">
        <v>0</v>
      </c>
      <c r="C49" s="3">
        <v>0</v>
      </c>
      <c r="D49" s="3">
        <v>22</v>
      </c>
      <c r="E49" s="3">
        <v>121</v>
      </c>
      <c r="F49" s="8">
        <v>2.3</v>
      </c>
      <c r="G49" s="8">
        <v>48.6</v>
      </c>
      <c r="H49" s="3">
        <v>15</v>
      </c>
      <c r="I49" s="24">
        <f t="shared" si="0"/>
        <v>1.125</v>
      </c>
      <c r="J49" s="9">
        <v>9</v>
      </c>
      <c r="K49" s="9">
        <v>8</v>
      </c>
      <c r="L49" s="10">
        <f t="shared" si="1"/>
        <v>1.69635627530364</v>
      </c>
      <c r="M49" s="10">
        <v>41.9</v>
      </c>
      <c r="N49" s="10">
        <v>24.7</v>
      </c>
      <c r="O49" s="10">
        <v>2.3</v>
      </c>
    </row>
    <row r="50" s="3" customFormat="1" ht="17" spans="1:15">
      <c r="A50" s="14" t="s">
        <v>83</v>
      </c>
      <c r="B50" s="3">
        <v>0</v>
      </c>
      <c r="C50" s="3">
        <v>1</v>
      </c>
      <c r="D50" s="3">
        <v>84</v>
      </c>
      <c r="E50" s="3">
        <v>125</v>
      </c>
      <c r="F50" s="8">
        <v>2.3</v>
      </c>
      <c r="G50" s="8">
        <v>117.2</v>
      </c>
      <c r="H50" s="3">
        <v>45</v>
      </c>
      <c r="I50" s="24">
        <f t="shared" si="0"/>
        <v>1.80392156862745</v>
      </c>
      <c r="J50" s="9">
        <v>18.4</v>
      </c>
      <c r="K50" s="9">
        <v>10.2</v>
      </c>
      <c r="L50" s="10">
        <f t="shared" si="1"/>
        <v>0.922305764411028</v>
      </c>
      <c r="M50" s="10">
        <v>36.8</v>
      </c>
      <c r="N50" s="10">
        <v>39.9</v>
      </c>
      <c r="O50" s="10">
        <v>1</v>
      </c>
    </row>
    <row r="51" s="3" customFormat="1" ht="17" spans="1:15">
      <c r="A51" s="14" t="s">
        <v>61</v>
      </c>
      <c r="B51" s="3">
        <v>0</v>
      </c>
      <c r="C51" s="3">
        <v>1</v>
      </c>
      <c r="D51" s="3">
        <v>63</v>
      </c>
      <c r="E51" s="3">
        <v>96</v>
      </c>
      <c r="F51" s="8">
        <v>2.1</v>
      </c>
      <c r="G51" s="8">
        <v>285.6</v>
      </c>
      <c r="H51" s="3">
        <v>20</v>
      </c>
      <c r="I51" s="24">
        <f t="shared" si="0"/>
        <v>0.645161290322581</v>
      </c>
      <c r="J51" s="9">
        <v>2</v>
      </c>
      <c r="K51" s="9">
        <v>3.1</v>
      </c>
      <c r="L51" s="10">
        <f t="shared" si="1"/>
        <v>1.47265625</v>
      </c>
      <c r="M51" s="10">
        <v>37.7</v>
      </c>
      <c r="N51" s="10">
        <v>25.6</v>
      </c>
      <c r="O51" s="10">
        <v>2.1</v>
      </c>
    </row>
    <row r="52" s="3" customFormat="1" ht="17" spans="1:15">
      <c r="A52" s="14" t="s">
        <v>61</v>
      </c>
      <c r="B52" s="3">
        <v>0</v>
      </c>
      <c r="C52" s="3">
        <v>1</v>
      </c>
      <c r="D52" s="3">
        <v>54</v>
      </c>
      <c r="E52" s="3">
        <v>100</v>
      </c>
      <c r="F52" s="8">
        <v>2.22</v>
      </c>
      <c r="G52" s="8">
        <v>138.3</v>
      </c>
      <c r="H52" s="3">
        <v>15</v>
      </c>
      <c r="I52" s="24">
        <f t="shared" si="0"/>
        <v>2.39080459770115</v>
      </c>
      <c r="J52" s="9">
        <v>10.4</v>
      </c>
      <c r="K52" s="9">
        <v>4.35</v>
      </c>
      <c r="L52" s="10">
        <f t="shared" si="1"/>
        <v>1.62730627306273</v>
      </c>
      <c r="M52" s="10">
        <v>44.1</v>
      </c>
      <c r="N52" s="10">
        <v>27.1</v>
      </c>
      <c r="O52" s="10">
        <v>1.8</v>
      </c>
    </row>
    <row r="53" s="3" customFormat="1" ht="17" spans="1:15">
      <c r="A53" s="14" t="s">
        <v>84</v>
      </c>
      <c r="B53" s="3">
        <v>0</v>
      </c>
      <c r="C53" s="3">
        <v>1</v>
      </c>
      <c r="D53" s="3">
        <v>79</v>
      </c>
      <c r="E53" s="3">
        <v>106</v>
      </c>
      <c r="F53" s="8">
        <v>2.06</v>
      </c>
      <c r="G53" s="8">
        <v>93.3</v>
      </c>
      <c r="H53" s="3">
        <v>12</v>
      </c>
      <c r="I53" s="24">
        <f t="shared" si="0"/>
        <v>0.818181818181818</v>
      </c>
      <c r="J53" s="9">
        <v>4.5</v>
      </c>
      <c r="K53" s="9">
        <v>5.5</v>
      </c>
      <c r="L53" s="10">
        <f t="shared" si="1"/>
        <v>1.27075812274368</v>
      </c>
      <c r="M53" s="10">
        <v>35.2</v>
      </c>
      <c r="N53" s="10">
        <v>27.7</v>
      </c>
      <c r="O53" s="10">
        <v>2.1</v>
      </c>
    </row>
    <row r="54" s="3" customFormat="1" ht="17" spans="1:15">
      <c r="A54" s="14" t="s">
        <v>85</v>
      </c>
      <c r="B54" s="3">
        <v>0</v>
      </c>
      <c r="C54" s="3">
        <v>1</v>
      </c>
      <c r="D54" s="3">
        <v>52</v>
      </c>
      <c r="E54" s="3">
        <v>150</v>
      </c>
      <c r="F54" s="8">
        <v>2.3</v>
      </c>
      <c r="G54" s="8">
        <v>63.4</v>
      </c>
      <c r="H54" s="3">
        <v>11</v>
      </c>
      <c r="I54" s="24">
        <f t="shared" si="0"/>
        <v>1.93069306930693</v>
      </c>
      <c r="J54" s="9">
        <v>7.8</v>
      </c>
      <c r="K54" s="9">
        <v>4.04</v>
      </c>
      <c r="L54" s="10">
        <f t="shared" si="1"/>
        <v>1.88311688311688</v>
      </c>
      <c r="M54" s="10">
        <v>43.5</v>
      </c>
      <c r="N54" s="10">
        <v>23.1</v>
      </c>
      <c r="O54" s="10">
        <v>1.9</v>
      </c>
    </row>
    <row r="55" s="3" customFormat="1" ht="17" spans="1:15">
      <c r="A55" s="14" t="s">
        <v>65</v>
      </c>
      <c r="B55" s="3">
        <v>0</v>
      </c>
      <c r="C55" s="3">
        <v>1</v>
      </c>
      <c r="D55" s="3">
        <v>71</v>
      </c>
      <c r="E55" s="3">
        <v>146</v>
      </c>
      <c r="F55" s="8">
        <v>2.27</v>
      </c>
      <c r="G55" s="8">
        <v>76.2</v>
      </c>
      <c r="H55" s="3">
        <v>4</v>
      </c>
      <c r="I55" s="24">
        <f t="shared" si="0"/>
        <v>1.71274685816876</v>
      </c>
      <c r="J55" s="9">
        <v>9.54</v>
      </c>
      <c r="K55" s="9">
        <v>5.57</v>
      </c>
      <c r="L55" s="10">
        <f t="shared" si="1"/>
        <v>1.764</v>
      </c>
      <c r="M55" s="10">
        <v>44.1</v>
      </c>
      <c r="N55" s="10">
        <v>25</v>
      </c>
      <c r="O55" s="10">
        <v>2.4</v>
      </c>
    </row>
    <row r="56" s="3" customFormat="1" ht="17" spans="1:15">
      <c r="A56" s="14" t="s">
        <v>86</v>
      </c>
      <c r="B56" s="3">
        <v>0</v>
      </c>
      <c r="C56" s="3">
        <v>0</v>
      </c>
      <c r="D56" s="3">
        <v>62</v>
      </c>
      <c r="E56" s="3">
        <v>99</v>
      </c>
      <c r="F56" s="8">
        <v>2.36</v>
      </c>
      <c r="G56" s="8">
        <v>82.6</v>
      </c>
      <c r="H56" s="3">
        <v>28</v>
      </c>
      <c r="I56" s="24">
        <f t="shared" si="0"/>
        <v>1.08403361344538</v>
      </c>
      <c r="J56" s="9">
        <v>7.74</v>
      </c>
      <c r="K56" s="9">
        <v>7.14</v>
      </c>
      <c r="L56" s="10">
        <f t="shared" si="1"/>
        <v>1.46570397111913</v>
      </c>
      <c r="M56" s="10">
        <v>40.6</v>
      </c>
      <c r="N56" s="10">
        <v>27.7</v>
      </c>
      <c r="O56" s="10">
        <v>4.8</v>
      </c>
    </row>
    <row r="57" s="3" customFormat="1" ht="17" spans="1:15">
      <c r="A57" s="14" t="s">
        <v>87</v>
      </c>
      <c r="B57" s="3">
        <v>0</v>
      </c>
      <c r="C57" s="3">
        <v>0</v>
      </c>
      <c r="D57" s="3">
        <v>74</v>
      </c>
      <c r="E57" s="3">
        <v>120</v>
      </c>
      <c r="F57" s="8">
        <v>2.16</v>
      </c>
      <c r="G57" s="18">
        <v>190.1</v>
      </c>
      <c r="H57" s="1">
        <v>23</v>
      </c>
      <c r="I57" s="24">
        <f t="shared" si="0"/>
        <v>1.16638370118846</v>
      </c>
      <c r="J57" s="9">
        <v>6.87</v>
      </c>
      <c r="K57" s="9">
        <v>5.89</v>
      </c>
      <c r="L57" s="10">
        <f t="shared" si="1"/>
        <v>1.59307359307359</v>
      </c>
      <c r="M57" s="10">
        <v>36.8</v>
      </c>
      <c r="N57" s="10">
        <v>23.1</v>
      </c>
      <c r="O57" s="10">
        <v>2.2</v>
      </c>
    </row>
    <row r="58" s="3" customFormat="1" ht="17" spans="1:15">
      <c r="A58" s="14" t="s">
        <v>72</v>
      </c>
      <c r="B58" s="3">
        <v>0</v>
      </c>
      <c r="C58" s="3">
        <v>0</v>
      </c>
      <c r="D58" s="3">
        <v>70</v>
      </c>
      <c r="E58" s="3">
        <v>107</v>
      </c>
      <c r="F58" s="8">
        <v>2</v>
      </c>
      <c r="G58" s="8">
        <v>47.4</v>
      </c>
      <c r="H58" s="3">
        <v>22</v>
      </c>
      <c r="I58" s="24">
        <f t="shared" si="0"/>
        <v>0.887640449438202</v>
      </c>
      <c r="J58" s="9">
        <v>7.9</v>
      </c>
      <c r="K58" s="9">
        <v>8.9</v>
      </c>
      <c r="L58" s="10">
        <f t="shared" si="1"/>
        <v>0.936102236421725</v>
      </c>
      <c r="M58" s="10">
        <v>29.3</v>
      </c>
      <c r="N58" s="10">
        <v>31.3</v>
      </c>
      <c r="O58" s="10">
        <v>2.3</v>
      </c>
    </row>
    <row r="59" s="3" customFormat="1" ht="17" spans="1:15">
      <c r="A59" s="14" t="s">
        <v>84</v>
      </c>
      <c r="B59" s="3">
        <v>0</v>
      </c>
      <c r="C59" s="3">
        <v>0</v>
      </c>
      <c r="D59" s="3">
        <v>64</v>
      </c>
      <c r="E59" s="3">
        <v>112</v>
      </c>
      <c r="F59" s="8">
        <v>2.31</v>
      </c>
      <c r="G59" s="8">
        <v>68.6</v>
      </c>
      <c r="H59" s="3">
        <v>14</v>
      </c>
      <c r="I59" s="24">
        <f t="shared" si="0"/>
        <v>0.973214285714286</v>
      </c>
      <c r="J59" s="9">
        <v>10.9</v>
      </c>
      <c r="K59" s="9">
        <v>11.2</v>
      </c>
      <c r="L59" s="10">
        <f t="shared" si="1"/>
        <v>1.30864197530864</v>
      </c>
      <c r="M59" s="10">
        <v>42.4</v>
      </c>
      <c r="N59" s="10">
        <v>32.4</v>
      </c>
      <c r="O59" s="10">
        <v>2.1</v>
      </c>
    </row>
    <row r="60" s="3" customFormat="1" ht="17" spans="1:15">
      <c r="A60" s="14" t="s">
        <v>88</v>
      </c>
      <c r="B60" s="3">
        <v>0</v>
      </c>
      <c r="C60" s="3">
        <v>0</v>
      </c>
      <c r="D60" s="3">
        <v>52</v>
      </c>
      <c r="E60" s="3">
        <v>120</v>
      </c>
      <c r="F60" s="8">
        <v>1.86</v>
      </c>
      <c r="G60" s="8">
        <v>70.6</v>
      </c>
      <c r="H60" s="3">
        <v>5</v>
      </c>
      <c r="I60" s="24">
        <f t="shared" si="0"/>
        <v>0.910569105691057</v>
      </c>
      <c r="J60" s="9">
        <v>11.2</v>
      </c>
      <c r="K60" s="9">
        <v>12.3</v>
      </c>
      <c r="L60" s="10">
        <f t="shared" si="1"/>
        <v>0.857843137254902</v>
      </c>
      <c r="M60" s="10">
        <v>17.5</v>
      </c>
      <c r="N60" s="10">
        <v>20.4</v>
      </c>
      <c r="O60" s="10">
        <v>2</v>
      </c>
    </row>
    <row r="61" s="3" customFormat="1" ht="17" spans="1:15">
      <c r="A61" s="14" t="s">
        <v>60</v>
      </c>
      <c r="B61" s="3">
        <v>0</v>
      </c>
      <c r="C61" s="3">
        <v>1</v>
      </c>
      <c r="D61" s="3">
        <v>68</v>
      </c>
      <c r="E61" s="3">
        <v>119</v>
      </c>
      <c r="F61" s="8">
        <v>2.31</v>
      </c>
      <c r="G61" s="8">
        <v>104</v>
      </c>
      <c r="H61" s="3">
        <v>12</v>
      </c>
      <c r="I61" s="24">
        <f t="shared" si="0"/>
        <v>0.91304347826087</v>
      </c>
      <c r="J61" s="9">
        <v>10.5</v>
      </c>
      <c r="K61" s="9">
        <v>11.5</v>
      </c>
      <c r="L61" s="10">
        <f t="shared" si="1"/>
        <v>1.48828125</v>
      </c>
      <c r="M61" s="10">
        <v>38.1</v>
      </c>
      <c r="N61" s="10">
        <v>25.6</v>
      </c>
      <c r="O61" s="10">
        <v>1.9</v>
      </c>
    </row>
    <row r="62" s="3" customFormat="1" ht="17" spans="1:15">
      <c r="A62" s="14" t="s">
        <v>78</v>
      </c>
      <c r="B62" s="3">
        <v>0</v>
      </c>
      <c r="C62" s="3">
        <v>0</v>
      </c>
      <c r="D62" s="3">
        <v>75</v>
      </c>
      <c r="E62" s="3">
        <v>117</v>
      </c>
      <c r="F62" s="8">
        <v>2.36</v>
      </c>
      <c r="G62" s="8">
        <v>165</v>
      </c>
      <c r="H62" s="3">
        <v>21</v>
      </c>
      <c r="I62" s="24">
        <f t="shared" si="0"/>
        <v>2.625</v>
      </c>
      <c r="J62" s="9">
        <v>14.7</v>
      </c>
      <c r="K62" s="9">
        <v>5.6</v>
      </c>
      <c r="L62" s="10">
        <f t="shared" si="1"/>
        <v>1.23809523809524</v>
      </c>
      <c r="M62" s="10">
        <v>39</v>
      </c>
      <c r="N62" s="10">
        <v>31.5</v>
      </c>
      <c r="O62" s="10">
        <v>2</v>
      </c>
    </row>
    <row r="63" s="3" customFormat="1" ht="15" customHeight="1" spans="1:15">
      <c r="A63" s="14" t="s">
        <v>89</v>
      </c>
      <c r="B63" s="3">
        <v>0</v>
      </c>
      <c r="C63" s="3">
        <v>0</v>
      </c>
      <c r="D63" s="3">
        <v>70</v>
      </c>
      <c r="E63" s="3">
        <v>110</v>
      </c>
      <c r="F63" s="8">
        <v>2.15</v>
      </c>
      <c r="G63" s="8">
        <v>67.2</v>
      </c>
      <c r="H63" s="3">
        <v>92</v>
      </c>
      <c r="I63" s="24">
        <f t="shared" si="0"/>
        <v>1.65799256505576</v>
      </c>
      <c r="J63" s="9">
        <v>8.92</v>
      </c>
      <c r="K63" s="9">
        <v>5.38</v>
      </c>
      <c r="L63" s="10">
        <f t="shared" si="1"/>
        <v>1.15925925925926</v>
      </c>
      <c r="M63" s="10">
        <v>31.3</v>
      </c>
      <c r="N63" s="10">
        <v>27</v>
      </c>
      <c r="O63" s="10">
        <v>0.2</v>
      </c>
    </row>
    <row r="64" s="3" customFormat="1" ht="17" spans="1:15">
      <c r="A64" s="14" t="s">
        <v>90</v>
      </c>
      <c r="B64" s="3">
        <v>0</v>
      </c>
      <c r="C64" s="3">
        <v>1</v>
      </c>
      <c r="D64" s="3">
        <v>69</v>
      </c>
      <c r="E64" s="3">
        <v>147</v>
      </c>
      <c r="F64" s="8">
        <v>2.21</v>
      </c>
      <c r="G64" s="8">
        <v>63.2</v>
      </c>
      <c r="H64" s="3">
        <v>10</v>
      </c>
      <c r="I64" s="24">
        <f t="shared" si="0"/>
        <v>0.911504424778761</v>
      </c>
      <c r="J64" s="9">
        <v>10.3</v>
      </c>
      <c r="K64" s="9">
        <v>11.3</v>
      </c>
      <c r="L64" s="10">
        <f t="shared" si="1"/>
        <v>1.38148148148148</v>
      </c>
      <c r="M64" s="10">
        <v>37.3</v>
      </c>
      <c r="N64" s="10">
        <v>27</v>
      </c>
      <c r="O64" s="10">
        <v>0.3</v>
      </c>
    </row>
    <row r="65" s="3" customFormat="1" ht="17" spans="1:15">
      <c r="A65" s="14" t="s">
        <v>53</v>
      </c>
      <c r="B65" s="3">
        <v>0</v>
      </c>
      <c r="C65" s="3">
        <v>0</v>
      </c>
      <c r="D65" s="3">
        <v>33</v>
      </c>
      <c r="E65" s="3">
        <v>125</v>
      </c>
      <c r="F65" s="8">
        <v>2.24</v>
      </c>
      <c r="G65" s="8">
        <v>48.4</v>
      </c>
      <c r="H65" s="3">
        <v>29</v>
      </c>
      <c r="I65" s="24">
        <f t="shared" si="0"/>
        <v>1.05882352941176</v>
      </c>
      <c r="J65" s="9">
        <v>9</v>
      </c>
      <c r="K65" s="9">
        <v>8.5</v>
      </c>
      <c r="L65" s="10">
        <f t="shared" si="1"/>
        <v>1.29020979020979</v>
      </c>
      <c r="M65" s="10">
        <v>36.9</v>
      </c>
      <c r="N65" s="10">
        <v>28.6</v>
      </c>
      <c r="O65" s="10">
        <v>0.6</v>
      </c>
    </row>
    <row r="66" s="3" customFormat="1" ht="17" spans="1:15">
      <c r="A66" s="14" t="s">
        <v>89</v>
      </c>
      <c r="B66" s="3">
        <v>0</v>
      </c>
      <c r="C66" s="3">
        <v>1</v>
      </c>
      <c r="D66" s="3">
        <v>76</v>
      </c>
      <c r="E66" s="3">
        <v>143</v>
      </c>
      <c r="F66" s="8">
        <v>2.23</v>
      </c>
      <c r="G66" s="8">
        <v>113</v>
      </c>
      <c r="H66" s="3">
        <v>10</v>
      </c>
      <c r="I66" s="24">
        <f t="shared" ref="I66:I129" si="2">J66/K66</f>
        <v>1.05263157894737</v>
      </c>
      <c r="J66" s="9">
        <v>10</v>
      </c>
      <c r="K66" s="9">
        <v>9.5</v>
      </c>
      <c r="L66" s="10">
        <v>1.32</v>
      </c>
      <c r="M66" s="10">
        <v>42.5</v>
      </c>
      <c r="N66" s="10">
        <v>32.3</v>
      </c>
      <c r="O66" s="10">
        <v>1.5</v>
      </c>
    </row>
    <row r="67" s="3" customFormat="1" ht="17" spans="1:15">
      <c r="A67" s="14" t="s">
        <v>61</v>
      </c>
      <c r="B67" s="3">
        <v>0</v>
      </c>
      <c r="C67" s="3">
        <v>0</v>
      </c>
      <c r="D67" s="3">
        <v>79</v>
      </c>
      <c r="E67" s="3">
        <v>109</v>
      </c>
      <c r="F67" s="8">
        <v>2.23</v>
      </c>
      <c r="G67" s="8">
        <v>154</v>
      </c>
      <c r="H67" s="3">
        <v>4</v>
      </c>
      <c r="I67" s="24">
        <f t="shared" si="2"/>
        <v>0.733333333333333</v>
      </c>
      <c r="J67" s="9">
        <v>11</v>
      </c>
      <c r="K67" s="9">
        <v>15</v>
      </c>
      <c r="L67" s="10">
        <f t="shared" ref="L67:L95" si="3">M67/N67</f>
        <v>1.52212389380531</v>
      </c>
      <c r="M67" s="10">
        <v>34.4</v>
      </c>
      <c r="N67" s="10">
        <v>22.6</v>
      </c>
      <c r="O67" s="10">
        <v>1.2</v>
      </c>
    </row>
    <row r="68" s="3" customFormat="1" ht="17" spans="1:15">
      <c r="A68" s="14" t="s">
        <v>89</v>
      </c>
      <c r="B68" s="3">
        <v>0</v>
      </c>
      <c r="C68" s="3">
        <v>1</v>
      </c>
      <c r="D68" s="3">
        <v>74</v>
      </c>
      <c r="E68" s="3">
        <v>87</v>
      </c>
      <c r="F68" s="8">
        <v>2.13</v>
      </c>
      <c r="G68" s="8">
        <v>264.6</v>
      </c>
      <c r="H68" s="3">
        <v>10</v>
      </c>
      <c r="I68" s="24">
        <f t="shared" si="2"/>
        <v>1.38461538461538</v>
      </c>
      <c r="J68" s="9">
        <v>9.36</v>
      </c>
      <c r="K68" s="9">
        <v>6.76</v>
      </c>
      <c r="L68" s="10">
        <f t="shared" si="3"/>
        <v>1.28301886792453</v>
      </c>
      <c r="M68" s="10">
        <v>34</v>
      </c>
      <c r="N68" s="10">
        <v>26.5</v>
      </c>
      <c r="O68" s="10">
        <v>1.4</v>
      </c>
    </row>
    <row r="69" s="3" customFormat="1" ht="17" spans="1:15">
      <c r="A69" s="14" t="s">
        <v>65</v>
      </c>
      <c r="B69" s="3">
        <v>0</v>
      </c>
      <c r="C69" s="3">
        <v>0</v>
      </c>
      <c r="D69" s="3">
        <v>37</v>
      </c>
      <c r="E69" s="3">
        <v>129</v>
      </c>
      <c r="F69" s="8">
        <v>2.25</v>
      </c>
      <c r="G69" s="8">
        <v>50.7</v>
      </c>
      <c r="H69" s="3">
        <v>5</v>
      </c>
      <c r="I69" s="24">
        <f t="shared" si="2"/>
        <v>0.84</v>
      </c>
      <c r="J69" s="9">
        <v>10.5</v>
      </c>
      <c r="K69" s="9">
        <v>12.5</v>
      </c>
      <c r="L69" s="10">
        <f t="shared" si="3"/>
        <v>1.35897435897436</v>
      </c>
      <c r="M69" s="10">
        <v>37.1</v>
      </c>
      <c r="N69" s="10">
        <v>27.3</v>
      </c>
      <c r="O69" s="10">
        <v>1.2</v>
      </c>
    </row>
    <row r="70" s="3" customFormat="1" ht="17" spans="1:15">
      <c r="A70" s="14" t="s">
        <v>75</v>
      </c>
      <c r="B70" s="3">
        <v>0</v>
      </c>
      <c r="C70" s="3">
        <v>0</v>
      </c>
      <c r="D70" s="3">
        <v>74</v>
      </c>
      <c r="E70" s="3">
        <v>108</v>
      </c>
      <c r="F70" s="8">
        <v>2.15</v>
      </c>
      <c r="G70" s="8">
        <v>70.3</v>
      </c>
      <c r="H70" s="3">
        <v>82</v>
      </c>
      <c r="I70" s="24">
        <f t="shared" si="2"/>
        <v>0.838709677419355</v>
      </c>
      <c r="J70" s="9">
        <v>15.6</v>
      </c>
      <c r="K70" s="9">
        <v>18.6</v>
      </c>
      <c r="L70" s="10">
        <f t="shared" si="3"/>
        <v>0.69327731092437</v>
      </c>
      <c r="M70" s="10">
        <v>33</v>
      </c>
      <c r="N70" s="10">
        <v>47.6</v>
      </c>
      <c r="O70" s="10">
        <v>0.9</v>
      </c>
    </row>
    <row r="71" s="3" customFormat="1" ht="17" spans="1:15">
      <c r="A71" s="14" t="s">
        <v>91</v>
      </c>
      <c r="B71" s="3">
        <v>0</v>
      </c>
      <c r="C71" s="3">
        <v>1</v>
      </c>
      <c r="D71" s="3">
        <v>58</v>
      </c>
      <c r="E71" s="3">
        <v>143</v>
      </c>
      <c r="F71" s="8">
        <v>2.4</v>
      </c>
      <c r="G71" s="8">
        <v>66.4</v>
      </c>
      <c r="H71" s="3">
        <v>63</v>
      </c>
      <c r="I71" s="24">
        <f t="shared" si="2"/>
        <v>1.15730337078652</v>
      </c>
      <c r="J71" s="9">
        <v>10.3</v>
      </c>
      <c r="K71" s="9">
        <v>8.9</v>
      </c>
      <c r="L71" s="10">
        <f t="shared" si="3"/>
        <v>1.21818181818182</v>
      </c>
      <c r="M71" s="10">
        <v>40.2</v>
      </c>
      <c r="N71" s="10">
        <v>33</v>
      </c>
      <c r="O71" s="10">
        <v>1.2</v>
      </c>
    </row>
    <row r="72" s="3" customFormat="1" ht="17" spans="1:15">
      <c r="A72" s="14" t="s">
        <v>72</v>
      </c>
      <c r="B72" s="3">
        <v>0</v>
      </c>
      <c r="C72" s="3">
        <v>1</v>
      </c>
      <c r="D72" s="3">
        <v>67</v>
      </c>
      <c r="E72" s="3">
        <v>143</v>
      </c>
      <c r="F72" s="8">
        <v>2.23</v>
      </c>
      <c r="G72" s="8">
        <v>64.8</v>
      </c>
      <c r="H72" s="3">
        <v>25</v>
      </c>
      <c r="I72" s="24">
        <f t="shared" si="2"/>
        <v>1.87845303867403</v>
      </c>
      <c r="J72" s="9">
        <v>10.2</v>
      </c>
      <c r="K72" s="9">
        <v>5.43</v>
      </c>
      <c r="L72" s="10">
        <f t="shared" si="3"/>
        <v>1.43478260869565</v>
      </c>
      <c r="M72" s="10">
        <v>36.3</v>
      </c>
      <c r="N72" s="10">
        <v>25.3</v>
      </c>
      <c r="O72" s="10">
        <v>0.9</v>
      </c>
    </row>
    <row r="73" s="3" customFormat="1" ht="17" spans="1:15">
      <c r="A73" s="14" t="s">
        <v>61</v>
      </c>
      <c r="B73" s="3">
        <v>0</v>
      </c>
      <c r="C73" s="3">
        <v>1</v>
      </c>
      <c r="D73" s="3">
        <v>74</v>
      </c>
      <c r="E73" s="3">
        <v>119</v>
      </c>
      <c r="F73" s="8">
        <v>2.23</v>
      </c>
      <c r="G73" s="8">
        <v>226.6</v>
      </c>
      <c r="H73" s="3">
        <v>28</v>
      </c>
      <c r="I73" s="24">
        <f t="shared" si="2"/>
        <v>0.939393939393939</v>
      </c>
      <c r="J73" s="9">
        <v>15.5</v>
      </c>
      <c r="K73" s="9">
        <v>16.5</v>
      </c>
      <c r="L73" s="10">
        <f t="shared" si="3"/>
        <v>1.24605678233438</v>
      </c>
      <c r="M73" s="10">
        <v>39.5</v>
      </c>
      <c r="N73" s="10">
        <v>31.7</v>
      </c>
      <c r="O73" s="10">
        <v>2.1</v>
      </c>
    </row>
    <row r="74" s="3" customFormat="1" ht="17" spans="1:15">
      <c r="A74" s="14" t="s">
        <v>60</v>
      </c>
      <c r="B74" s="3">
        <v>0</v>
      </c>
      <c r="C74" s="3">
        <v>0</v>
      </c>
      <c r="D74" s="3">
        <v>62</v>
      </c>
      <c r="E74" s="3">
        <v>124</v>
      </c>
      <c r="F74" s="8">
        <v>2.29</v>
      </c>
      <c r="G74" s="8">
        <v>51.8</v>
      </c>
      <c r="H74" s="3">
        <v>30</v>
      </c>
      <c r="I74" s="24">
        <f t="shared" si="2"/>
        <v>2.32080924855491</v>
      </c>
      <c r="J74" s="9">
        <v>80.3</v>
      </c>
      <c r="K74" s="9">
        <v>34.6</v>
      </c>
      <c r="L74" s="10">
        <f t="shared" si="3"/>
        <v>1.04494382022472</v>
      </c>
      <c r="M74" s="10">
        <v>37.2</v>
      </c>
      <c r="N74" s="10">
        <v>35.6</v>
      </c>
      <c r="O74" s="10">
        <v>1.9</v>
      </c>
    </row>
    <row r="75" s="3" customFormat="1" ht="17" spans="1:15">
      <c r="A75" s="14" t="s">
        <v>92</v>
      </c>
      <c r="B75" s="3">
        <v>0</v>
      </c>
      <c r="C75" s="3">
        <v>0</v>
      </c>
      <c r="D75" s="3">
        <v>28</v>
      </c>
      <c r="E75" s="3">
        <v>94</v>
      </c>
      <c r="F75" s="8">
        <v>2.22</v>
      </c>
      <c r="G75" s="8">
        <v>121</v>
      </c>
      <c r="H75" s="3">
        <v>63</v>
      </c>
      <c r="I75" s="24">
        <f t="shared" si="2"/>
        <v>1.45385587863464</v>
      </c>
      <c r="J75" s="9">
        <v>11.5</v>
      </c>
      <c r="K75" s="9">
        <v>7.91</v>
      </c>
      <c r="L75" s="10">
        <f t="shared" si="3"/>
        <v>0.893491124260355</v>
      </c>
      <c r="M75" s="10">
        <v>30.2</v>
      </c>
      <c r="N75" s="10">
        <v>33.8</v>
      </c>
      <c r="O75" s="10">
        <v>1.8</v>
      </c>
    </row>
    <row r="76" s="3" customFormat="1" ht="17" spans="1:15">
      <c r="A76" s="14" t="s">
        <v>93</v>
      </c>
      <c r="B76" s="3">
        <v>0</v>
      </c>
      <c r="C76" s="3">
        <v>0</v>
      </c>
      <c r="D76" s="3">
        <v>81</v>
      </c>
      <c r="F76" s="8"/>
      <c r="G76" s="8">
        <v>42.7</v>
      </c>
      <c r="H76" s="3">
        <v>2</v>
      </c>
      <c r="I76" s="24">
        <f t="shared" si="2"/>
        <v>1.55348837209302</v>
      </c>
      <c r="J76" s="9">
        <v>6.68</v>
      </c>
      <c r="K76" s="9">
        <v>4.3</v>
      </c>
      <c r="L76" s="10">
        <f t="shared" si="3"/>
        <v>1.82743362831858</v>
      </c>
      <c r="M76" s="10">
        <v>41.3</v>
      </c>
      <c r="N76" s="10">
        <v>22.6</v>
      </c>
      <c r="O76" s="10">
        <v>3.5</v>
      </c>
    </row>
    <row r="77" s="3" customFormat="1" ht="17" spans="1:15">
      <c r="A77" s="14" t="s">
        <v>94</v>
      </c>
      <c r="B77" s="3">
        <v>0</v>
      </c>
      <c r="C77" s="3">
        <v>0</v>
      </c>
      <c r="D77" s="3">
        <v>54</v>
      </c>
      <c r="E77" s="3">
        <v>111</v>
      </c>
      <c r="F77" s="8">
        <v>2.32</v>
      </c>
      <c r="G77" s="8">
        <v>69.6</v>
      </c>
      <c r="H77" s="3">
        <v>5</v>
      </c>
      <c r="I77" s="24">
        <f t="shared" si="2"/>
        <v>0.947368421052632</v>
      </c>
      <c r="J77" s="9">
        <v>18</v>
      </c>
      <c r="K77" s="9">
        <v>19</v>
      </c>
      <c r="L77" s="10">
        <f t="shared" si="3"/>
        <v>1.12846347607053</v>
      </c>
      <c r="M77" s="10">
        <v>44.8</v>
      </c>
      <c r="N77" s="10">
        <v>39.7</v>
      </c>
      <c r="O77" s="10">
        <v>1.5</v>
      </c>
    </row>
    <row r="78" s="3" customFormat="1" ht="17" spans="1:15">
      <c r="A78" s="14" t="s">
        <v>65</v>
      </c>
      <c r="B78" s="3">
        <v>0</v>
      </c>
      <c r="C78" s="3">
        <v>0</v>
      </c>
      <c r="D78" s="3">
        <v>30</v>
      </c>
      <c r="E78" s="3">
        <v>95</v>
      </c>
      <c r="F78" s="8">
        <v>2.19</v>
      </c>
      <c r="G78" s="8">
        <v>43.2</v>
      </c>
      <c r="H78" s="3">
        <v>20</v>
      </c>
      <c r="I78" s="24">
        <f t="shared" si="2"/>
        <v>0.88936170212766</v>
      </c>
      <c r="J78" s="9">
        <v>20.9</v>
      </c>
      <c r="K78" s="9">
        <v>23.5</v>
      </c>
      <c r="L78" s="10">
        <f t="shared" si="3"/>
        <v>1.08</v>
      </c>
      <c r="M78" s="10">
        <v>29.7</v>
      </c>
      <c r="N78" s="10">
        <v>27.5</v>
      </c>
      <c r="O78" s="10">
        <v>2.3</v>
      </c>
    </row>
    <row r="79" s="3" customFormat="1" ht="17" spans="1:15">
      <c r="A79" s="14" t="s">
        <v>95</v>
      </c>
      <c r="B79" s="3">
        <v>0</v>
      </c>
      <c r="C79" s="3">
        <v>0</v>
      </c>
      <c r="D79" s="3">
        <v>50</v>
      </c>
      <c r="E79" s="3">
        <v>134</v>
      </c>
      <c r="F79" s="8">
        <v>2.51</v>
      </c>
      <c r="G79" s="8">
        <v>77</v>
      </c>
      <c r="H79" s="3">
        <v>45</v>
      </c>
      <c r="I79" s="24">
        <f t="shared" si="2"/>
        <v>1.19393939393939</v>
      </c>
      <c r="J79" s="9">
        <v>19.7</v>
      </c>
      <c r="K79" s="9">
        <v>16.5</v>
      </c>
      <c r="L79" s="10">
        <f t="shared" si="3"/>
        <v>1.72014925373134</v>
      </c>
      <c r="M79" s="10">
        <v>46.1</v>
      </c>
      <c r="N79" s="10">
        <v>26.8</v>
      </c>
      <c r="O79" s="10">
        <v>2.25</v>
      </c>
    </row>
    <row r="80" s="3" customFormat="1" ht="17" spans="1:15">
      <c r="A80" s="14" t="s">
        <v>96</v>
      </c>
      <c r="B80" s="3">
        <v>0</v>
      </c>
      <c r="C80" s="3">
        <v>0</v>
      </c>
      <c r="D80" s="3">
        <v>73</v>
      </c>
      <c r="E80" s="3">
        <v>102</v>
      </c>
      <c r="F80" s="8">
        <v>2.44</v>
      </c>
      <c r="G80" s="8">
        <v>576.8</v>
      </c>
      <c r="H80" s="3">
        <v>56</v>
      </c>
      <c r="I80" s="24">
        <f t="shared" si="2"/>
        <v>0.956521739130435</v>
      </c>
      <c r="J80" s="9">
        <v>11</v>
      </c>
      <c r="K80" s="9">
        <v>11.5</v>
      </c>
      <c r="L80" s="10">
        <f t="shared" si="3"/>
        <v>1.51982378854626</v>
      </c>
      <c r="M80" s="10">
        <v>34.5</v>
      </c>
      <c r="N80" s="10">
        <v>22.7</v>
      </c>
      <c r="O80" s="10">
        <v>2.3</v>
      </c>
    </row>
    <row r="81" s="3" customFormat="1" ht="17" spans="1:15">
      <c r="A81" s="14" t="s">
        <v>97</v>
      </c>
      <c r="B81" s="3">
        <v>0</v>
      </c>
      <c r="C81" s="3">
        <v>1</v>
      </c>
      <c r="D81" s="3">
        <v>64</v>
      </c>
      <c r="E81" s="3">
        <v>113</v>
      </c>
      <c r="F81" s="8">
        <v>2.19</v>
      </c>
      <c r="G81" s="8">
        <v>87.8</v>
      </c>
      <c r="H81" s="3">
        <v>30</v>
      </c>
      <c r="I81" s="24">
        <f t="shared" si="2"/>
        <v>1.67056074766355</v>
      </c>
      <c r="J81" s="9">
        <v>7.15</v>
      </c>
      <c r="K81" s="9">
        <v>4.28</v>
      </c>
      <c r="L81" s="10">
        <f t="shared" si="3"/>
        <v>1.42971887550201</v>
      </c>
      <c r="M81" s="10">
        <v>35.6</v>
      </c>
      <c r="N81" s="10">
        <v>24.9</v>
      </c>
      <c r="O81" s="10">
        <v>2.2</v>
      </c>
    </row>
    <row r="82" s="3" customFormat="1" ht="17" spans="1:15">
      <c r="A82" s="14" t="s">
        <v>98</v>
      </c>
      <c r="B82" s="3">
        <v>0</v>
      </c>
      <c r="C82" s="3">
        <v>1</v>
      </c>
      <c r="D82" s="3">
        <v>68</v>
      </c>
      <c r="E82" s="3">
        <v>151</v>
      </c>
      <c r="F82" s="8">
        <v>2.45</v>
      </c>
      <c r="G82" s="8">
        <v>55.7</v>
      </c>
      <c r="H82" s="3">
        <v>15</v>
      </c>
      <c r="I82" s="24">
        <f t="shared" si="2"/>
        <v>0.6</v>
      </c>
      <c r="J82" s="9">
        <v>4.5</v>
      </c>
      <c r="K82" s="9">
        <v>7.5</v>
      </c>
      <c r="L82" s="10">
        <f t="shared" si="3"/>
        <v>1.38795986622074</v>
      </c>
      <c r="M82" s="10">
        <v>41.5</v>
      </c>
      <c r="N82" s="10">
        <v>29.9</v>
      </c>
      <c r="O82" s="10">
        <v>2.1</v>
      </c>
    </row>
    <row r="83" s="3" customFormat="1" ht="17" spans="1:15">
      <c r="A83" s="14" t="s">
        <v>99</v>
      </c>
      <c r="B83" s="3">
        <v>0</v>
      </c>
      <c r="C83" s="3">
        <v>0</v>
      </c>
      <c r="D83" s="3">
        <v>37</v>
      </c>
      <c r="E83" s="3">
        <v>126</v>
      </c>
      <c r="F83" s="8">
        <v>2.37</v>
      </c>
      <c r="G83" s="8">
        <v>61</v>
      </c>
      <c r="H83" s="3">
        <v>16</v>
      </c>
      <c r="I83" s="24">
        <f t="shared" si="2"/>
        <v>0.794117647058824</v>
      </c>
      <c r="J83" s="9">
        <v>10.8</v>
      </c>
      <c r="K83" s="9">
        <v>13.6</v>
      </c>
      <c r="L83" s="10">
        <f t="shared" si="3"/>
        <v>1.2093023255814</v>
      </c>
      <c r="M83" s="10">
        <v>41.6</v>
      </c>
      <c r="N83" s="10">
        <v>34.4</v>
      </c>
      <c r="O83" s="10">
        <v>2</v>
      </c>
    </row>
    <row r="84" s="3" customFormat="1" ht="17" spans="1:15">
      <c r="A84" s="14" t="s">
        <v>52</v>
      </c>
      <c r="B84" s="3">
        <v>0</v>
      </c>
      <c r="C84" s="3">
        <v>1</v>
      </c>
      <c r="D84" s="3">
        <v>67</v>
      </c>
      <c r="E84" s="3">
        <v>156</v>
      </c>
      <c r="F84" s="8">
        <v>2.32</v>
      </c>
      <c r="G84" s="8">
        <v>69.1</v>
      </c>
      <c r="H84" s="3">
        <v>33</v>
      </c>
      <c r="I84" s="24">
        <f t="shared" si="2"/>
        <v>1.55148095909732</v>
      </c>
      <c r="J84" s="9">
        <v>11</v>
      </c>
      <c r="K84" s="9">
        <v>7.09</v>
      </c>
      <c r="L84" s="10">
        <f t="shared" si="3"/>
        <v>1.44444444444444</v>
      </c>
      <c r="M84" s="10">
        <v>41.6</v>
      </c>
      <c r="N84" s="10">
        <v>28.8</v>
      </c>
      <c r="O84" s="10">
        <v>1.9</v>
      </c>
    </row>
    <row r="85" s="3" customFormat="1" ht="17" spans="1:15">
      <c r="A85" s="14" t="s">
        <v>61</v>
      </c>
      <c r="B85" s="3">
        <v>0</v>
      </c>
      <c r="C85" s="3">
        <v>1</v>
      </c>
      <c r="D85" s="3">
        <v>60</v>
      </c>
      <c r="E85" s="3">
        <v>104</v>
      </c>
      <c r="F85" s="8">
        <v>2.05</v>
      </c>
      <c r="G85" s="8">
        <v>302.5</v>
      </c>
      <c r="H85" s="3">
        <v>10</v>
      </c>
      <c r="I85" s="24">
        <f t="shared" si="2"/>
        <v>0.957317073170732</v>
      </c>
      <c r="J85" s="9">
        <v>15.7</v>
      </c>
      <c r="K85" s="9">
        <v>16.4</v>
      </c>
      <c r="L85" s="10">
        <f t="shared" si="3"/>
        <v>1.88659793814433</v>
      </c>
      <c r="M85" s="10">
        <v>36.6</v>
      </c>
      <c r="N85" s="10">
        <v>19.4</v>
      </c>
      <c r="O85" s="10">
        <v>2</v>
      </c>
    </row>
    <row r="86" s="3" customFormat="1" ht="17" spans="1:15">
      <c r="A86" s="14" t="s">
        <v>100</v>
      </c>
      <c r="B86" s="3">
        <v>0</v>
      </c>
      <c r="C86" s="3">
        <v>0</v>
      </c>
      <c r="D86" s="3">
        <v>70</v>
      </c>
      <c r="E86" s="3">
        <v>114</v>
      </c>
      <c r="F86" s="8">
        <v>2.35</v>
      </c>
      <c r="G86" s="8">
        <v>62.7</v>
      </c>
      <c r="H86" s="3">
        <v>88</v>
      </c>
      <c r="I86" s="24">
        <f t="shared" si="2"/>
        <v>0.942934782608696</v>
      </c>
      <c r="J86" s="9">
        <v>34.7</v>
      </c>
      <c r="K86" s="9">
        <v>36.8</v>
      </c>
      <c r="L86" s="10">
        <f t="shared" si="3"/>
        <v>1.17045454545455</v>
      </c>
      <c r="M86" s="10">
        <v>41.2</v>
      </c>
      <c r="N86" s="10">
        <v>35.2</v>
      </c>
      <c r="O86" s="10">
        <v>2.1</v>
      </c>
    </row>
    <row r="87" s="3" customFormat="1" ht="17" spans="1:15">
      <c r="A87" s="14" t="s">
        <v>61</v>
      </c>
      <c r="B87" s="3">
        <v>0</v>
      </c>
      <c r="C87" s="3">
        <v>1</v>
      </c>
      <c r="D87" s="3">
        <v>57</v>
      </c>
      <c r="E87" s="3">
        <v>150</v>
      </c>
      <c r="F87" s="8">
        <v>2.31</v>
      </c>
      <c r="G87" s="8">
        <v>108.9</v>
      </c>
      <c r="H87" s="3">
        <v>20</v>
      </c>
      <c r="I87" s="24">
        <f t="shared" si="2"/>
        <v>0.975342465753425</v>
      </c>
      <c r="J87" s="9">
        <v>35.6</v>
      </c>
      <c r="K87" s="9">
        <v>36.5</v>
      </c>
      <c r="L87" s="10">
        <f t="shared" si="3"/>
        <v>1.35897435897436</v>
      </c>
      <c r="M87" s="10">
        <v>37.1</v>
      </c>
      <c r="N87" s="10">
        <v>27.3</v>
      </c>
      <c r="O87" s="10">
        <v>2.2</v>
      </c>
    </row>
    <row r="88" s="3" customFormat="1" ht="17" spans="1:15">
      <c r="A88" s="14" t="s">
        <v>101</v>
      </c>
      <c r="B88" s="3">
        <v>0</v>
      </c>
      <c r="C88" s="3">
        <v>0</v>
      </c>
      <c r="D88" s="3">
        <v>73</v>
      </c>
      <c r="E88" s="3">
        <v>98</v>
      </c>
      <c r="F88" s="8">
        <v>2.45</v>
      </c>
      <c r="G88" s="8">
        <v>494.5</v>
      </c>
      <c r="H88" s="3">
        <v>108</v>
      </c>
      <c r="I88" s="24">
        <f t="shared" si="2"/>
        <v>0.881294964028777</v>
      </c>
      <c r="J88" s="9">
        <v>24.5</v>
      </c>
      <c r="K88" s="9">
        <v>27.8</v>
      </c>
      <c r="L88" s="10">
        <f t="shared" si="3"/>
        <v>1.125</v>
      </c>
      <c r="M88" s="10">
        <v>31.5</v>
      </c>
      <c r="N88" s="10">
        <v>28</v>
      </c>
      <c r="O88" s="10">
        <v>1.9</v>
      </c>
    </row>
    <row r="89" s="3" customFormat="1" ht="17" spans="1:15">
      <c r="A89" s="14" t="s">
        <v>75</v>
      </c>
      <c r="B89" s="3">
        <v>0</v>
      </c>
      <c r="C89" s="3">
        <v>0</v>
      </c>
      <c r="D89" s="3">
        <v>63</v>
      </c>
      <c r="E89" s="3">
        <v>135</v>
      </c>
      <c r="F89" s="8">
        <v>2.49</v>
      </c>
      <c r="G89" s="8">
        <v>54.7</v>
      </c>
      <c r="H89" s="3">
        <v>35</v>
      </c>
      <c r="I89" s="24">
        <f t="shared" si="2"/>
        <v>0.640326975476839</v>
      </c>
      <c r="J89" s="9">
        <v>23.5</v>
      </c>
      <c r="K89" s="9">
        <v>36.7</v>
      </c>
      <c r="L89" s="10">
        <f t="shared" si="3"/>
        <v>1.34954407294833</v>
      </c>
      <c r="M89" s="10">
        <v>44.4</v>
      </c>
      <c r="N89" s="10">
        <v>32.9</v>
      </c>
      <c r="O89" s="10">
        <v>2</v>
      </c>
    </row>
    <row r="90" s="3" customFormat="1" ht="17" spans="1:15">
      <c r="A90" s="14" t="s">
        <v>102</v>
      </c>
      <c r="B90" s="3">
        <v>0</v>
      </c>
      <c r="C90" s="3">
        <v>1</v>
      </c>
      <c r="D90" s="3">
        <v>74</v>
      </c>
      <c r="E90" s="3">
        <v>131</v>
      </c>
      <c r="F90" s="8">
        <v>2.17</v>
      </c>
      <c r="G90" s="8">
        <v>64.2</v>
      </c>
      <c r="H90" s="3">
        <v>14</v>
      </c>
      <c r="I90" s="24">
        <f t="shared" si="2"/>
        <v>0.801354401805869</v>
      </c>
      <c r="J90" s="9">
        <v>35.5</v>
      </c>
      <c r="K90" s="9">
        <v>44.3</v>
      </c>
      <c r="L90" s="10">
        <f t="shared" si="3"/>
        <v>1.13680781758958</v>
      </c>
      <c r="M90" s="10">
        <v>34.9</v>
      </c>
      <c r="N90" s="10">
        <v>30.7</v>
      </c>
      <c r="O90" s="10">
        <v>1.7</v>
      </c>
    </row>
    <row r="91" s="3" customFormat="1" ht="17" spans="1:15">
      <c r="A91" s="14" t="s">
        <v>76</v>
      </c>
      <c r="B91" s="3">
        <v>0</v>
      </c>
      <c r="C91" s="3">
        <v>1</v>
      </c>
      <c r="D91" s="3">
        <v>74</v>
      </c>
      <c r="E91" s="3">
        <v>130</v>
      </c>
      <c r="F91" s="8">
        <v>2.45</v>
      </c>
      <c r="G91" s="8">
        <v>77.6</v>
      </c>
      <c r="H91" s="3">
        <v>15</v>
      </c>
      <c r="I91" s="24">
        <f t="shared" si="2"/>
        <v>0.923076923076923</v>
      </c>
      <c r="J91" s="9">
        <v>24</v>
      </c>
      <c r="K91" s="9">
        <v>26</v>
      </c>
      <c r="L91" s="10">
        <f t="shared" si="3"/>
        <v>1.57142857142857</v>
      </c>
      <c r="M91" s="10">
        <v>38.5</v>
      </c>
      <c r="N91" s="10">
        <v>24.5</v>
      </c>
      <c r="O91" s="10">
        <v>1.9</v>
      </c>
    </row>
    <row r="92" s="3" customFormat="1" ht="17" spans="1:15">
      <c r="A92" s="14" t="s">
        <v>103</v>
      </c>
      <c r="B92" s="3">
        <v>0</v>
      </c>
      <c r="C92" s="3">
        <v>0</v>
      </c>
      <c r="D92" s="3">
        <v>60</v>
      </c>
      <c r="E92" s="3">
        <v>96</v>
      </c>
      <c r="F92" s="8">
        <v>2.15</v>
      </c>
      <c r="G92" s="8">
        <v>68.9</v>
      </c>
      <c r="H92" s="3">
        <v>109</v>
      </c>
      <c r="I92" s="24">
        <f t="shared" si="2"/>
        <v>1.31192660550459</v>
      </c>
      <c r="J92" s="9">
        <v>14.3</v>
      </c>
      <c r="K92" s="9">
        <v>10.9</v>
      </c>
      <c r="L92" s="10">
        <f t="shared" si="3"/>
        <v>1.32669322709163</v>
      </c>
      <c r="M92" s="10">
        <v>33.3</v>
      </c>
      <c r="N92" s="10">
        <v>25.1</v>
      </c>
      <c r="O92" s="10">
        <v>2.1</v>
      </c>
    </row>
    <row r="93" s="3" customFormat="1" ht="17" spans="1:15">
      <c r="A93" s="14" t="s">
        <v>104</v>
      </c>
      <c r="B93" s="3">
        <v>0</v>
      </c>
      <c r="C93" s="3">
        <v>0</v>
      </c>
      <c r="D93" s="3">
        <v>63</v>
      </c>
      <c r="E93" s="3">
        <v>112</v>
      </c>
      <c r="F93" s="8">
        <v>2.2</v>
      </c>
      <c r="G93" s="8">
        <v>68</v>
      </c>
      <c r="H93" s="3">
        <v>45</v>
      </c>
      <c r="I93" s="24">
        <f t="shared" si="2"/>
        <v>0.947826086956522</v>
      </c>
      <c r="J93" s="9">
        <v>10.9</v>
      </c>
      <c r="K93" s="9">
        <v>11.5</v>
      </c>
      <c r="L93" s="10">
        <f t="shared" si="3"/>
        <v>2.07650273224044</v>
      </c>
      <c r="M93" s="10">
        <v>38</v>
      </c>
      <c r="N93" s="10">
        <v>18.3</v>
      </c>
      <c r="O93" s="10">
        <v>2.2</v>
      </c>
    </row>
    <row r="94" s="3" customFormat="1" ht="17" spans="1:15">
      <c r="A94" s="14" t="s">
        <v>105</v>
      </c>
      <c r="B94" s="3">
        <v>0</v>
      </c>
      <c r="C94" s="3">
        <v>0</v>
      </c>
      <c r="D94" s="3">
        <v>86</v>
      </c>
      <c r="E94" s="3">
        <v>88</v>
      </c>
      <c r="F94" s="8">
        <v>2.14</v>
      </c>
      <c r="G94" s="8">
        <v>105</v>
      </c>
      <c r="H94" s="3">
        <v>75</v>
      </c>
      <c r="I94" s="24">
        <f t="shared" si="2"/>
        <v>1.05882352941176</v>
      </c>
      <c r="J94" s="9">
        <v>9</v>
      </c>
      <c r="K94" s="9">
        <v>8.5</v>
      </c>
      <c r="L94" s="10">
        <f t="shared" si="3"/>
        <v>0.696891191709844</v>
      </c>
      <c r="M94" s="10">
        <v>26.9</v>
      </c>
      <c r="N94" s="10">
        <v>38.6</v>
      </c>
      <c r="O94" s="10">
        <v>2.3</v>
      </c>
    </row>
    <row r="95" s="3" customFormat="1" ht="17" spans="1:15">
      <c r="A95" s="14" t="s">
        <v>106</v>
      </c>
      <c r="B95" s="3">
        <v>0</v>
      </c>
      <c r="C95" s="3">
        <v>1</v>
      </c>
      <c r="D95" s="3">
        <v>73</v>
      </c>
      <c r="E95" s="3">
        <v>110</v>
      </c>
      <c r="F95" s="8">
        <v>2.56</v>
      </c>
      <c r="G95" s="8">
        <v>78.5</v>
      </c>
      <c r="H95" s="3">
        <v>15</v>
      </c>
      <c r="I95" s="24">
        <f t="shared" si="2"/>
        <v>0.9</v>
      </c>
      <c r="J95" s="9">
        <v>13.5</v>
      </c>
      <c r="K95" s="9">
        <v>15</v>
      </c>
      <c r="L95" s="10">
        <f t="shared" si="3"/>
        <v>0.703786191536748</v>
      </c>
      <c r="M95" s="10">
        <v>31.6</v>
      </c>
      <c r="N95" s="10">
        <v>44.9</v>
      </c>
      <c r="O95" s="10">
        <v>1.9</v>
      </c>
    </row>
    <row r="96" s="3" customFormat="1" ht="17" spans="1:15">
      <c r="A96" s="14" t="s">
        <v>107</v>
      </c>
      <c r="B96" s="3">
        <v>0</v>
      </c>
      <c r="C96" s="3">
        <v>1</v>
      </c>
      <c r="D96" s="3">
        <v>56</v>
      </c>
      <c r="E96" s="3">
        <v>107</v>
      </c>
      <c r="F96" s="8">
        <v>2.08</v>
      </c>
      <c r="G96" s="8">
        <v>68.3</v>
      </c>
      <c r="H96" s="3">
        <v>4</v>
      </c>
      <c r="I96" s="24">
        <f t="shared" si="2"/>
        <v>2.1439588688946</v>
      </c>
      <c r="J96" s="9">
        <v>8.34</v>
      </c>
      <c r="K96" s="9">
        <v>3.89</v>
      </c>
      <c r="L96" s="10">
        <f t="shared" ref="L96:L99" si="4">M95/N95</f>
        <v>0.703786191536748</v>
      </c>
      <c r="M96" s="10">
        <v>28.7</v>
      </c>
      <c r="N96" s="10">
        <v>22</v>
      </c>
      <c r="O96" s="10">
        <v>2</v>
      </c>
    </row>
    <row r="97" s="3" customFormat="1" ht="17" spans="1:15">
      <c r="A97" s="14" t="s">
        <v>98</v>
      </c>
      <c r="B97" s="3">
        <v>0</v>
      </c>
      <c r="C97" s="3">
        <v>1</v>
      </c>
      <c r="D97" s="3">
        <v>94</v>
      </c>
      <c r="E97" s="3">
        <v>90</v>
      </c>
      <c r="F97" s="8">
        <v>2.18</v>
      </c>
      <c r="G97" s="8">
        <v>156.4</v>
      </c>
      <c r="H97" s="3">
        <v>7</v>
      </c>
      <c r="I97" s="24">
        <f t="shared" si="2"/>
        <v>0.794871794871795</v>
      </c>
      <c r="J97" s="9">
        <v>12.4</v>
      </c>
      <c r="K97" s="9">
        <v>15.6</v>
      </c>
      <c r="L97" s="10">
        <f t="shared" si="4"/>
        <v>1.30454545454545</v>
      </c>
      <c r="M97" s="10">
        <v>38.5</v>
      </c>
      <c r="N97" s="10">
        <v>1.65</v>
      </c>
      <c r="O97" s="10">
        <v>2</v>
      </c>
    </row>
    <row r="98" s="3" customFormat="1" ht="17" spans="1:15">
      <c r="A98" s="14" t="s">
        <v>108</v>
      </c>
      <c r="B98" s="3">
        <v>0</v>
      </c>
      <c r="C98" s="3">
        <v>1</v>
      </c>
      <c r="D98" s="3">
        <v>70</v>
      </c>
      <c r="E98" s="3">
        <v>117</v>
      </c>
      <c r="F98" s="8">
        <v>2.2</v>
      </c>
      <c r="G98" s="8">
        <v>221</v>
      </c>
      <c r="H98" s="3">
        <v>49</v>
      </c>
      <c r="I98" s="24">
        <f t="shared" si="2"/>
        <v>0.983333333333333</v>
      </c>
      <c r="J98" s="9">
        <v>11.8</v>
      </c>
      <c r="K98" s="9">
        <v>12</v>
      </c>
      <c r="L98" s="10">
        <f t="shared" ref="L98:L130" si="5">M98/N98</f>
        <v>1.27547169811321</v>
      </c>
      <c r="M98" s="10">
        <v>33.8</v>
      </c>
      <c r="N98" s="10">
        <v>26.5</v>
      </c>
      <c r="O98" s="10">
        <v>2.3</v>
      </c>
    </row>
    <row r="99" s="3" customFormat="1" ht="17" spans="1:15">
      <c r="A99" s="14" t="s">
        <v>65</v>
      </c>
      <c r="B99" s="3">
        <v>0</v>
      </c>
      <c r="C99" s="3">
        <v>1</v>
      </c>
      <c r="D99" s="3">
        <v>15</v>
      </c>
      <c r="E99" s="3">
        <v>120</v>
      </c>
      <c r="F99" s="8">
        <v>2.28</v>
      </c>
      <c r="G99" s="8">
        <v>79.6</v>
      </c>
      <c r="H99" s="3">
        <v>12</v>
      </c>
      <c r="I99" s="24">
        <f t="shared" si="2"/>
        <v>1.10743801652893</v>
      </c>
      <c r="J99" s="9">
        <v>13.4</v>
      </c>
      <c r="K99" s="9">
        <v>12.1</v>
      </c>
      <c r="L99" s="10">
        <f t="shared" si="4"/>
        <v>1.27547169811321</v>
      </c>
      <c r="M99" s="10">
        <v>45</v>
      </c>
      <c r="N99" s="10">
        <v>20</v>
      </c>
      <c r="O99" s="10">
        <v>1.8</v>
      </c>
    </row>
    <row r="100" s="3" customFormat="1" ht="17" spans="1:15">
      <c r="A100" s="14" t="s">
        <v>67</v>
      </c>
      <c r="B100" s="3">
        <v>0</v>
      </c>
      <c r="C100" s="3">
        <v>1</v>
      </c>
      <c r="D100" s="3">
        <v>73</v>
      </c>
      <c r="E100" s="3">
        <v>81</v>
      </c>
      <c r="F100" s="8">
        <v>1.99</v>
      </c>
      <c r="G100" s="8">
        <v>878.3</v>
      </c>
      <c r="H100" s="3">
        <v>11</v>
      </c>
      <c r="I100" s="24">
        <f t="shared" si="2"/>
        <v>0.907692307692308</v>
      </c>
      <c r="J100" s="9">
        <v>17.7</v>
      </c>
      <c r="K100" s="9">
        <v>19.5</v>
      </c>
      <c r="L100" s="10">
        <v>1.49</v>
      </c>
      <c r="M100" s="10">
        <v>35.4</v>
      </c>
      <c r="N100" s="10">
        <v>23.7</v>
      </c>
      <c r="O100" s="10">
        <v>2.9</v>
      </c>
    </row>
    <row r="101" s="3" customFormat="1" ht="17" spans="1:15">
      <c r="A101" s="14" t="s">
        <v>87</v>
      </c>
      <c r="B101" s="3">
        <v>0</v>
      </c>
      <c r="C101" s="3">
        <v>1</v>
      </c>
      <c r="D101" s="3">
        <v>75</v>
      </c>
      <c r="E101" s="3">
        <v>122</v>
      </c>
      <c r="F101" s="8">
        <v>2.1</v>
      </c>
      <c r="G101" s="8">
        <v>242.1</v>
      </c>
      <c r="H101" s="3">
        <v>10</v>
      </c>
      <c r="I101" s="24">
        <f t="shared" si="2"/>
        <v>0.940298507462686</v>
      </c>
      <c r="J101" s="9">
        <v>18.9</v>
      </c>
      <c r="K101" s="9">
        <v>20.1</v>
      </c>
      <c r="L101" s="10">
        <f t="shared" si="5"/>
        <v>1.77674418604651</v>
      </c>
      <c r="M101" s="10">
        <v>38.2</v>
      </c>
      <c r="N101" s="10">
        <v>21.5</v>
      </c>
      <c r="O101" s="10">
        <v>5.6</v>
      </c>
    </row>
    <row r="102" s="3" customFormat="1" ht="17" spans="1:15">
      <c r="A102" s="14" t="s">
        <v>95</v>
      </c>
      <c r="B102" s="3">
        <v>0</v>
      </c>
      <c r="C102" s="3">
        <v>0</v>
      </c>
      <c r="D102" s="3">
        <v>59</v>
      </c>
      <c r="E102" s="3">
        <v>90</v>
      </c>
      <c r="F102" s="8">
        <v>2.21</v>
      </c>
      <c r="G102" s="8">
        <v>765.5</v>
      </c>
      <c r="H102" s="3">
        <v>14</v>
      </c>
      <c r="I102" s="24">
        <f t="shared" si="2"/>
        <v>0.949308755760369</v>
      </c>
      <c r="J102" s="9">
        <v>20.6</v>
      </c>
      <c r="K102" s="9">
        <v>21.7</v>
      </c>
      <c r="L102" s="10">
        <f t="shared" si="5"/>
        <v>1.30714285714286</v>
      </c>
      <c r="M102" s="10">
        <v>36.6</v>
      </c>
      <c r="N102" s="10">
        <v>28</v>
      </c>
      <c r="O102" s="10">
        <v>18.6</v>
      </c>
    </row>
    <row r="103" s="3" customFormat="1" ht="17" spans="1:15">
      <c r="A103" s="14" t="s">
        <v>109</v>
      </c>
      <c r="B103" s="3">
        <v>0</v>
      </c>
      <c r="C103" s="3">
        <v>1</v>
      </c>
      <c r="D103" s="3">
        <v>85</v>
      </c>
      <c r="E103" s="3">
        <v>116</v>
      </c>
      <c r="F103" s="8">
        <v>2.29</v>
      </c>
      <c r="G103" s="8">
        <v>189.9</v>
      </c>
      <c r="H103" s="3">
        <v>44</v>
      </c>
      <c r="I103" s="24">
        <f t="shared" si="2"/>
        <v>1.04201680672269</v>
      </c>
      <c r="J103" s="9">
        <v>12.4</v>
      </c>
      <c r="K103" s="9">
        <v>11.9</v>
      </c>
      <c r="L103" s="10">
        <f t="shared" si="5"/>
        <v>1.06043956043956</v>
      </c>
      <c r="M103" s="10">
        <v>38.6</v>
      </c>
      <c r="N103" s="10">
        <v>36.4</v>
      </c>
      <c r="O103" s="10">
        <v>4.5</v>
      </c>
    </row>
    <row r="104" s="3" customFormat="1" ht="17" spans="1:15">
      <c r="A104" s="14" t="s">
        <v>54</v>
      </c>
      <c r="B104" s="3">
        <v>0</v>
      </c>
      <c r="C104" s="3">
        <v>0</v>
      </c>
      <c r="D104" s="3">
        <v>94</v>
      </c>
      <c r="E104" s="3">
        <v>100</v>
      </c>
      <c r="F104" s="8">
        <v>2.16</v>
      </c>
      <c r="G104" s="8">
        <v>658.3</v>
      </c>
      <c r="H104" s="3">
        <v>12</v>
      </c>
      <c r="I104" s="24">
        <f t="shared" si="2"/>
        <v>0.827309236947791</v>
      </c>
      <c r="J104" s="9">
        <v>20.6</v>
      </c>
      <c r="K104" s="9">
        <v>24.9</v>
      </c>
      <c r="L104" s="10">
        <f t="shared" si="5"/>
        <v>0.935672514619883</v>
      </c>
      <c r="M104" s="10">
        <v>32</v>
      </c>
      <c r="N104" s="10">
        <v>34.2</v>
      </c>
      <c r="O104" s="10">
        <v>17.6</v>
      </c>
    </row>
    <row r="105" s="3" customFormat="1" ht="17" spans="1:15">
      <c r="A105" s="14" t="s">
        <v>72</v>
      </c>
      <c r="B105" s="3">
        <v>0</v>
      </c>
      <c r="C105" s="3">
        <v>0</v>
      </c>
      <c r="D105" s="3">
        <v>57</v>
      </c>
      <c r="E105" s="3">
        <v>121</v>
      </c>
      <c r="F105" s="8">
        <v>2.31</v>
      </c>
      <c r="G105" s="8">
        <v>66.3</v>
      </c>
      <c r="H105" s="3">
        <v>23</v>
      </c>
      <c r="I105" s="24">
        <f t="shared" si="2"/>
        <v>1.10714285714286</v>
      </c>
      <c r="J105" s="9">
        <v>31</v>
      </c>
      <c r="K105" s="9">
        <v>28</v>
      </c>
      <c r="L105" s="10">
        <f t="shared" si="5"/>
        <v>1.46333333333333</v>
      </c>
      <c r="M105" s="10">
        <v>43.9</v>
      </c>
      <c r="N105" s="10">
        <v>30</v>
      </c>
      <c r="O105" s="10">
        <v>5.6</v>
      </c>
    </row>
    <row r="106" s="3" customFormat="1" ht="17" spans="1:15">
      <c r="A106" s="14" t="s">
        <v>76</v>
      </c>
      <c r="B106" s="3">
        <v>0</v>
      </c>
      <c r="C106" s="3">
        <v>1</v>
      </c>
      <c r="D106" s="3">
        <v>63</v>
      </c>
      <c r="E106" s="3">
        <v>127</v>
      </c>
      <c r="F106" s="8">
        <v>2.28</v>
      </c>
      <c r="G106" s="8">
        <v>58.1</v>
      </c>
      <c r="H106" s="3">
        <v>22</v>
      </c>
      <c r="I106" s="24">
        <f t="shared" si="2"/>
        <v>1.61985018726592</v>
      </c>
      <c r="J106" s="9">
        <v>8.65</v>
      </c>
      <c r="K106" s="9">
        <v>5.34</v>
      </c>
      <c r="L106" s="10">
        <f t="shared" si="5"/>
        <v>1.6</v>
      </c>
      <c r="M106" s="10">
        <v>44</v>
      </c>
      <c r="N106" s="10">
        <v>27.5</v>
      </c>
      <c r="O106" s="10">
        <v>2.5</v>
      </c>
    </row>
    <row r="107" s="3" customFormat="1" ht="17" spans="1:15">
      <c r="A107" s="14" t="s">
        <v>65</v>
      </c>
      <c r="B107" s="3">
        <v>0</v>
      </c>
      <c r="C107" s="3">
        <v>1</v>
      </c>
      <c r="D107" s="3">
        <v>24</v>
      </c>
      <c r="E107" s="3">
        <v>110</v>
      </c>
      <c r="F107" s="8">
        <v>2.26</v>
      </c>
      <c r="G107" s="8">
        <v>86.6</v>
      </c>
      <c r="H107" s="3">
        <v>10</v>
      </c>
      <c r="I107" s="24">
        <f t="shared" si="2"/>
        <v>1.90332326283988</v>
      </c>
      <c r="J107" s="9">
        <v>12.6</v>
      </c>
      <c r="K107" s="9">
        <v>6.62</v>
      </c>
      <c r="L107" s="10">
        <f t="shared" si="5"/>
        <v>1.52613240418118</v>
      </c>
      <c r="M107" s="10">
        <v>43.8</v>
      </c>
      <c r="N107" s="10">
        <v>28.7</v>
      </c>
      <c r="O107" s="10">
        <v>1.5</v>
      </c>
    </row>
    <row r="108" s="3" customFormat="1" ht="17" spans="1:15">
      <c r="A108" s="14" t="s">
        <v>55</v>
      </c>
      <c r="B108" s="3">
        <v>0</v>
      </c>
      <c r="C108" s="3">
        <v>0</v>
      </c>
      <c r="D108" s="3">
        <v>81</v>
      </c>
      <c r="E108" s="3">
        <v>81</v>
      </c>
      <c r="F108" s="8">
        <v>2.32</v>
      </c>
      <c r="G108" s="8">
        <v>220.1</v>
      </c>
      <c r="H108" s="3">
        <v>11</v>
      </c>
      <c r="I108" s="24">
        <f t="shared" si="2"/>
        <v>0.92358803986711</v>
      </c>
      <c r="J108" s="9">
        <v>27.8</v>
      </c>
      <c r="K108" s="9">
        <v>30.1</v>
      </c>
      <c r="L108" s="10">
        <f t="shared" si="5"/>
        <v>1.3481228668942</v>
      </c>
      <c r="M108" s="10">
        <v>39.5</v>
      </c>
      <c r="N108" s="10">
        <v>29.3</v>
      </c>
      <c r="O108" s="10">
        <v>2.3</v>
      </c>
    </row>
    <row r="109" s="3" customFormat="1" ht="17" spans="1:15">
      <c r="A109" s="14" t="s">
        <v>87</v>
      </c>
      <c r="B109" s="3">
        <v>0</v>
      </c>
      <c r="C109" s="3">
        <v>0</v>
      </c>
      <c r="D109" s="3">
        <v>59</v>
      </c>
      <c r="E109" s="3">
        <v>118</v>
      </c>
      <c r="F109" s="8">
        <v>2.38</v>
      </c>
      <c r="G109" s="8">
        <v>139.5</v>
      </c>
      <c r="H109" s="3">
        <v>42</v>
      </c>
      <c r="I109" s="24">
        <f t="shared" si="2"/>
        <v>1.64917541229385</v>
      </c>
      <c r="J109" s="9">
        <v>11</v>
      </c>
      <c r="K109" s="9">
        <v>6.67</v>
      </c>
      <c r="L109" s="10">
        <f t="shared" si="5"/>
        <v>1.29032258064516</v>
      </c>
      <c r="M109" s="10">
        <v>36</v>
      </c>
      <c r="N109" s="10">
        <v>27.9</v>
      </c>
      <c r="O109" s="10">
        <v>2.1</v>
      </c>
    </row>
    <row r="110" s="3" customFormat="1" ht="17" spans="1:15">
      <c r="A110" s="14" t="s">
        <v>88</v>
      </c>
      <c r="B110" s="3">
        <v>0</v>
      </c>
      <c r="C110" s="3">
        <v>0</v>
      </c>
      <c r="D110" s="3">
        <v>48</v>
      </c>
      <c r="E110" s="3">
        <v>134</v>
      </c>
      <c r="F110" s="8">
        <v>1.92</v>
      </c>
      <c r="G110" s="8">
        <v>46.5</v>
      </c>
      <c r="H110" s="3">
        <v>12</v>
      </c>
      <c r="I110" s="24">
        <f t="shared" si="2"/>
        <v>0.843243243243243</v>
      </c>
      <c r="J110" s="9">
        <v>15.6</v>
      </c>
      <c r="K110" s="9">
        <v>18.5</v>
      </c>
      <c r="L110" s="10">
        <f t="shared" si="5"/>
        <v>0.804780876494024</v>
      </c>
      <c r="M110" s="10">
        <v>20.2</v>
      </c>
      <c r="N110" s="10">
        <v>25.1</v>
      </c>
      <c r="O110" s="10">
        <v>1.9</v>
      </c>
    </row>
    <row r="111" s="3" customFormat="1" ht="17" spans="1:15">
      <c r="A111" s="14" t="s">
        <v>110</v>
      </c>
      <c r="B111" s="3">
        <v>0</v>
      </c>
      <c r="C111" s="3">
        <v>0</v>
      </c>
      <c r="D111" s="3">
        <v>67</v>
      </c>
      <c r="E111" s="3">
        <v>123</v>
      </c>
      <c r="F111" s="8">
        <v>21.8</v>
      </c>
      <c r="G111" s="8">
        <v>44.9</v>
      </c>
      <c r="H111" s="3">
        <v>36</v>
      </c>
      <c r="I111" s="24">
        <f t="shared" si="2"/>
        <v>0.967136150234742</v>
      </c>
      <c r="J111" s="9">
        <v>20.6</v>
      </c>
      <c r="K111" s="9">
        <v>21.3</v>
      </c>
      <c r="L111" s="10">
        <f t="shared" si="5"/>
        <v>1.05292479108635</v>
      </c>
      <c r="M111" s="10">
        <v>37.8</v>
      </c>
      <c r="N111" s="10">
        <v>35.9</v>
      </c>
      <c r="O111" s="10">
        <v>1.4</v>
      </c>
    </row>
    <row r="112" s="3" customFormat="1" ht="15" customHeight="1" spans="1:15">
      <c r="A112" s="14" t="s">
        <v>89</v>
      </c>
      <c r="B112" s="3">
        <v>0</v>
      </c>
      <c r="C112" s="3">
        <v>0</v>
      </c>
      <c r="D112" s="3">
        <v>37</v>
      </c>
      <c r="E112" s="3">
        <v>126</v>
      </c>
      <c r="F112" s="8">
        <v>2.33</v>
      </c>
      <c r="G112" s="8">
        <v>61.4</v>
      </c>
      <c r="H112" s="3">
        <v>16</v>
      </c>
      <c r="I112" s="24">
        <f t="shared" si="2"/>
        <v>1.71296296296296</v>
      </c>
      <c r="J112" s="9">
        <v>11.1</v>
      </c>
      <c r="K112" s="9">
        <v>6.48</v>
      </c>
      <c r="L112" s="10">
        <f t="shared" si="5"/>
        <v>1.35240963855422</v>
      </c>
      <c r="M112" s="10">
        <v>44.9</v>
      </c>
      <c r="N112" s="10">
        <v>33.2</v>
      </c>
      <c r="O112" s="10">
        <v>1.9</v>
      </c>
    </row>
    <row r="113" s="3" customFormat="1" ht="17" spans="1:15">
      <c r="A113" s="14" t="s">
        <v>111</v>
      </c>
      <c r="B113" s="3">
        <v>0</v>
      </c>
      <c r="C113" s="3">
        <v>0</v>
      </c>
      <c r="D113" s="3">
        <v>72</v>
      </c>
      <c r="E113" s="3">
        <v>96</v>
      </c>
      <c r="F113" s="8">
        <v>2.34</v>
      </c>
      <c r="G113" s="8">
        <v>118.4</v>
      </c>
      <c r="H113" s="3">
        <v>11</v>
      </c>
      <c r="I113" s="24">
        <f t="shared" si="2"/>
        <v>0.958333333333333</v>
      </c>
      <c r="J113" s="9">
        <v>23</v>
      </c>
      <c r="K113" s="9">
        <v>24</v>
      </c>
      <c r="L113" s="10">
        <f t="shared" si="5"/>
        <v>1.14040114613181</v>
      </c>
      <c r="M113" s="10">
        <v>39.8</v>
      </c>
      <c r="N113" s="10">
        <v>34.9</v>
      </c>
      <c r="O113" s="10">
        <v>1.8</v>
      </c>
    </row>
    <row r="114" s="3" customFormat="1" ht="17" spans="1:15">
      <c r="A114" s="14" t="s">
        <v>112</v>
      </c>
      <c r="B114" s="3">
        <v>0</v>
      </c>
      <c r="C114" s="3">
        <v>1</v>
      </c>
      <c r="D114" s="3">
        <v>87</v>
      </c>
      <c r="E114" s="3">
        <v>101</v>
      </c>
      <c r="F114" s="8">
        <v>2.22</v>
      </c>
      <c r="G114" s="8">
        <v>179.3</v>
      </c>
      <c r="H114" s="3">
        <v>15</v>
      </c>
      <c r="I114" s="24">
        <f t="shared" si="2"/>
        <v>1.36666666666667</v>
      </c>
      <c r="J114" s="9">
        <v>12.3</v>
      </c>
      <c r="K114" s="9">
        <v>9</v>
      </c>
      <c r="L114" s="10">
        <f t="shared" si="5"/>
        <v>1.09364548494983</v>
      </c>
      <c r="M114" s="10">
        <v>32.7</v>
      </c>
      <c r="N114" s="10">
        <v>29.9</v>
      </c>
      <c r="O114" s="10">
        <v>1</v>
      </c>
    </row>
    <row r="115" s="3" customFormat="1" ht="17" spans="1:15">
      <c r="A115" s="14" t="s">
        <v>103</v>
      </c>
      <c r="B115" s="3">
        <v>0</v>
      </c>
      <c r="C115" s="3">
        <v>0</v>
      </c>
      <c r="D115" s="3">
        <v>51</v>
      </c>
      <c r="E115" s="3">
        <v>138</v>
      </c>
      <c r="F115" s="8">
        <v>2.23</v>
      </c>
      <c r="G115" s="8">
        <v>49.4</v>
      </c>
      <c r="H115" s="3">
        <v>10</v>
      </c>
      <c r="I115" s="24">
        <f t="shared" si="2"/>
        <v>1.99292452830189</v>
      </c>
      <c r="J115" s="9">
        <v>8.45</v>
      </c>
      <c r="K115" s="9">
        <v>4.24</v>
      </c>
      <c r="L115" s="10">
        <f t="shared" si="5"/>
        <v>1.568</v>
      </c>
      <c r="M115" s="10">
        <v>39.2</v>
      </c>
      <c r="N115" s="10">
        <v>25</v>
      </c>
      <c r="O115" s="10">
        <v>1.2</v>
      </c>
    </row>
    <row r="116" s="3" customFormat="1" ht="17" spans="1:15">
      <c r="A116" s="14" t="s">
        <v>78</v>
      </c>
      <c r="B116" s="3">
        <v>0</v>
      </c>
      <c r="C116" s="3">
        <v>1</v>
      </c>
      <c r="D116" s="3">
        <v>115</v>
      </c>
      <c r="E116" s="3">
        <v>110</v>
      </c>
      <c r="F116" s="8">
        <v>2.06</v>
      </c>
      <c r="G116" s="8">
        <v>329.9</v>
      </c>
      <c r="H116" s="3">
        <v>4</v>
      </c>
      <c r="I116" s="24">
        <f t="shared" si="2"/>
        <v>0.777777777777778</v>
      </c>
      <c r="J116" s="9">
        <v>3.5</v>
      </c>
      <c r="K116" s="9">
        <v>4.5</v>
      </c>
      <c r="L116" s="10">
        <f t="shared" si="5"/>
        <v>1.35497835497835</v>
      </c>
      <c r="M116" s="10">
        <v>31.3</v>
      </c>
      <c r="N116" s="10">
        <v>23.1</v>
      </c>
      <c r="O116" s="10">
        <v>1</v>
      </c>
    </row>
    <row r="117" s="3" customFormat="1" ht="17" spans="1:15">
      <c r="A117" s="14" t="s">
        <v>104</v>
      </c>
      <c r="B117" s="3">
        <v>0</v>
      </c>
      <c r="C117" s="3">
        <v>1</v>
      </c>
      <c r="D117" s="3">
        <v>54</v>
      </c>
      <c r="E117" s="3">
        <v>96</v>
      </c>
      <c r="F117" s="8">
        <v>2.01</v>
      </c>
      <c r="G117" s="8">
        <v>475.8</v>
      </c>
      <c r="H117" s="3">
        <v>2</v>
      </c>
      <c r="I117" s="24">
        <f t="shared" si="2"/>
        <v>0.792452830188679</v>
      </c>
      <c r="J117" s="9">
        <v>4.2</v>
      </c>
      <c r="K117" s="9">
        <v>5.3</v>
      </c>
      <c r="L117" s="10">
        <f t="shared" si="5"/>
        <v>2.06666666666667</v>
      </c>
      <c r="M117" s="10">
        <v>34.1</v>
      </c>
      <c r="N117" s="10">
        <v>16.5</v>
      </c>
      <c r="O117" s="10">
        <v>2.1</v>
      </c>
    </row>
    <row r="118" s="3" customFormat="1" ht="17" spans="1:15">
      <c r="A118" s="14" t="s">
        <v>55</v>
      </c>
      <c r="B118" s="3">
        <v>0</v>
      </c>
      <c r="C118" s="3">
        <v>0</v>
      </c>
      <c r="D118" s="3">
        <v>72</v>
      </c>
      <c r="E118" s="3">
        <v>97</v>
      </c>
      <c r="F118" s="8">
        <v>2.15</v>
      </c>
      <c r="G118" s="8">
        <v>182.5</v>
      </c>
      <c r="H118" s="3">
        <v>10</v>
      </c>
      <c r="I118" s="24">
        <f t="shared" si="2"/>
        <v>1.63945578231293</v>
      </c>
      <c r="J118" s="9">
        <v>9.64</v>
      </c>
      <c r="K118" s="9">
        <v>5.88</v>
      </c>
      <c r="L118" s="10">
        <f t="shared" si="5"/>
        <v>1.34538152610442</v>
      </c>
      <c r="M118" s="10">
        <v>33.5</v>
      </c>
      <c r="N118" s="10">
        <v>24.9</v>
      </c>
      <c r="O118" s="10">
        <v>2</v>
      </c>
    </row>
    <row r="119" s="3" customFormat="1" ht="17" spans="1:15">
      <c r="A119" s="14" t="s">
        <v>113</v>
      </c>
      <c r="B119" s="3">
        <v>0</v>
      </c>
      <c r="C119" s="3">
        <v>0</v>
      </c>
      <c r="D119" s="3">
        <v>62</v>
      </c>
      <c r="E119" s="3">
        <v>84</v>
      </c>
      <c r="F119" s="8">
        <v>2.01</v>
      </c>
      <c r="G119" s="8">
        <v>66</v>
      </c>
      <c r="H119" s="3">
        <v>9</v>
      </c>
      <c r="I119" s="24">
        <f t="shared" si="2"/>
        <v>1.6</v>
      </c>
      <c r="J119" s="9">
        <v>12</v>
      </c>
      <c r="K119" s="9">
        <v>7.5</v>
      </c>
      <c r="L119" s="10">
        <f t="shared" si="5"/>
        <v>0.696629213483146</v>
      </c>
      <c r="M119" s="10">
        <v>24.8</v>
      </c>
      <c r="N119" s="10">
        <v>35.6</v>
      </c>
      <c r="O119" s="10">
        <v>2.3</v>
      </c>
    </row>
    <row r="120" s="3" customFormat="1" ht="17" spans="1:15">
      <c r="A120" s="14" t="s">
        <v>72</v>
      </c>
      <c r="B120" s="3">
        <v>0</v>
      </c>
      <c r="C120" s="3">
        <v>0</v>
      </c>
      <c r="D120" s="3">
        <v>40</v>
      </c>
      <c r="E120" s="3">
        <v>123</v>
      </c>
      <c r="F120" s="8">
        <v>2.3</v>
      </c>
      <c r="G120" s="8">
        <v>78</v>
      </c>
      <c r="H120" s="3">
        <v>12</v>
      </c>
      <c r="I120" s="24">
        <f t="shared" si="2"/>
        <v>1.2</v>
      </c>
      <c r="J120" s="9">
        <v>5.4</v>
      </c>
      <c r="K120" s="9">
        <v>4.5</v>
      </c>
      <c r="L120" s="10">
        <f t="shared" si="5"/>
        <v>1.48014440433213</v>
      </c>
      <c r="M120" s="10">
        <v>41</v>
      </c>
      <c r="N120" s="10">
        <v>27.7</v>
      </c>
      <c r="O120" s="10">
        <v>2.2</v>
      </c>
    </row>
    <row r="121" s="3" customFormat="1" ht="17" spans="1:15">
      <c r="A121" s="14" t="s">
        <v>65</v>
      </c>
      <c r="B121" s="3">
        <v>0</v>
      </c>
      <c r="C121" s="3">
        <v>1</v>
      </c>
      <c r="D121" s="3">
        <v>23</v>
      </c>
      <c r="E121" s="3">
        <v>142</v>
      </c>
      <c r="F121" s="8">
        <v>2.26</v>
      </c>
      <c r="G121" s="8">
        <v>52</v>
      </c>
      <c r="H121" s="3">
        <v>10</v>
      </c>
      <c r="I121" s="24">
        <f t="shared" si="2"/>
        <v>1.01515151515152</v>
      </c>
      <c r="J121" s="9">
        <v>6.7</v>
      </c>
      <c r="K121" s="9">
        <v>6.6</v>
      </c>
      <c r="L121" s="10">
        <f t="shared" si="5"/>
        <v>1.43063583815029</v>
      </c>
      <c r="M121" s="10">
        <v>49.5</v>
      </c>
      <c r="N121" s="10">
        <v>34.6</v>
      </c>
      <c r="O121" s="10">
        <v>2.1</v>
      </c>
    </row>
    <row r="122" s="3" customFormat="1" ht="17" spans="1:15">
      <c r="A122" s="14" t="s">
        <v>60</v>
      </c>
      <c r="B122" s="3">
        <v>0</v>
      </c>
      <c r="C122" s="3">
        <v>1</v>
      </c>
      <c r="D122" s="3">
        <v>71</v>
      </c>
      <c r="E122" s="3">
        <v>141</v>
      </c>
      <c r="F122" s="8">
        <v>2</v>
      </c>
      <c r="G122" s="8">
        <v>67.8</v>
      </c>
      <c r="H122" s="3">
        <v>12</v>
      </c>
      <c r="I122" s="24">
        <f t="shared" si="2"/>
        <v>1.50161812297735</v>
      </c>
      <c r="J122" s="9">
        <v>4.64</v>
      </c>
      <c r="K122" s="9">
        <v>3.09</v>
      </c>
      <c r="L122" s="10">
        <f t="shared" si="5"/>
        <v>1.11162790697674</v>
      </c>
      <c r="M122" s="10">
        <v>23.9</v>
      </c>
      <c r="N122" s="10">
        <v>21.5</v>
      </c>
      <c r="O122" s="10">
        <v>2.3</v>
      </c>
    </row>
    <row r="123" s="3" customFormat="1" ht="17" spans="1:15">
      <c r="A123" s="14" t="s">
        <v>72</v>
      </c>
      <c r="B123" s="3">
        <v>0</v>
      </c>
      <c r="C123" s="3">
        <v>1</v>
      </c>
      <c r="D123" s="3">
        <v>61</v>
      </c>
      <c r="E123" s="3">
        <v>120</v>
      </c>
      <c r="F123" s="8">
        <v>2.45</v>
      </c>
      <c r="G123" s="8">
        <v>89</v>
      </c>
      <c r="H123" s="3">
        <v>21</v>
      </c>
      <c r="I123" s="24">
        <f t="shared" si="2"/>
        <v>1.40625</v>
      </c>
      <c r="J123" s="9">
        <v>13.5</v>
      </c>
      <c r="K123" s="9">
        <v>9.6</v>
      </c>
      <c r="L123" s="10">
        <f t="shared" si="5"/>
        <v>2</v>
      </c>
      <c r="M123" s="10">
        <v>34</v>
      </c>
      <c r="N123" s="10">
        <v>17</v>
      </c>
      <c r="O123" s="10">
        <v>2.3</v>
      </c>
    </row>
    <row r="124" s="3" customFormat="1" ht="17" spans="1:15">
      <c r="A124" s="14" t="s">
        <v>114</v>
      </c>
      <c r="B124" s="3">
        <v>0</v>
      </c>
      <c r="C124" s="3">
        <v>0</v>
      </c>
      <c r="D124" s="3">
        <v>59</v>
      </c>
      <c r="E124" s="3">
        <v>114</v>
      </c>
      <c r="F124" s="8">
        <v>2.48</v>
      </c>
      <c r="G124" s="8">
        <v>263.2</v>
      </c>
      <c r="H124" s="3">
        <v>19</v>
      </c>
      <c r="I124" s="24">
        <f t="shared" si="2"/>
        <v>1.92307692307692</v>
      </c>
      <c r="J124" s="9">
        <v>12.5</v>
      </c>
      <c r="K124" s="9">
        <v>6.5</v>
      </c>
      <c r="L124" s="10">
        <f t="shared" si="5"/>
        <v>1.41197183098592</v>
      </c>
      <c r="M124" s="10">
        <v>40.1</v>
      </c>
      <c r="N124" s="10">
        <v>28.4</v>
      </c>
      <c r="O124" s="10">
        <v>2.2</v>
      </c>
    </row>
    <row r="125" s="3" customFormat="1" ht="17" spans="1:15">
      <c r="A125" s="14" t="s">
        <v>115</v>
      </c>
      <c r="B125" s="3">
        <v>0</v>
      </c>
      <c r="C125" s="3">
        <v>1</v>
      </c>
      <c r="D125" s="3">
        <v>80</v>
      </c>
      <c r="E125" s="3">
        <v>70</v>
      </c>
      <c r="F125" s="8">
        <v>2.09</v>
      </c>
      <c r="G125" s="8">
        <v>709</v>
      </c>
      <c r="H125" s="3">
        <v>18</v>
      </c>
      <c r="I125" s="24">
        <f t="shared" si="2"/>
        <v>1.76923076923077</v>
      </c>
      <c r="J125" s="9">
        <v>11.5</v>
      </c>
      <c r="K125" s="9">
        <v>6.5</v>
      </c>
      <c r="L125" s="10">
        <f t="shared" si="5"/>
        <v>1.3671875</v>
      </c>
      <c r="M125" s="10">
        <v>35</v>
      </c>
      <c r="N125" s="10">
        <v>25.6</v>
      </c>
      <c r="O125" s="10">
        <v>1.9</v>
      </c>
    </row>
    <row r="126" s="3" customFormat="1" ht="17" spans="1:15">
      <c r="A126" s="14" t="s">
        <v>116</v>
      </c>
      <c r="B126" s="3">
        <v>0</v>
      </c>
      <c r="C126" s="3">
        <v>1</v>
      </c>
      <c r="D126" s="3">
        <v>73</v>
      </c>
      <c r="E126" s="3">
        <v>114</v>
      </c>
      <c r="F126" s="8">
        <v>2.1</v>
      </c>
      <c r="G126" s="8">
        <v>97.3</v>
      </c>
      <c r="H126" s="3">
        <v>15</v>
      </c>
      <c r="I126" s="24">
        <f t="shared" si="2"/>
        <v>1.56641604010025</v>
      </c>
      <c r="J126" s="9">
        <v>6.25</v>
      </c>
      <c r="K126" s="9">
        <v>3.99</v>
      </c>
      <c r="L126" s="10">
        <f t="shared" si="5"/>
        <v>1.85561497326203</v>
      </c>
      <c r="M126" s="10">
        <v>34.7</v>
      </c>
      <c r="N126" s="10">
        <v>18.7</v>
      </c>
      <c r="O126" s="10">
        <v>2.3</v>
      </c>
    </row>
    <row r="127" s="3" customFormat="1" ht="17" spans="1:15">
      <c r="A127" s="14" t="s">
        <v>117</v>
      </c>
      <c r="B127" s="3">
        <v>0</v>
      </c>
      <c r="C127" s="3">
        <v>1</v>
      </c>
      <c r="D127" s="3">
        <v>41</v>
      </c>
      <c r="E127" s="3">
        <v>88</v>
      </c>
      <c r="F127" s="8">
        <v>2.18</v>
      </c>
      <c r="G127" s="8">
        <v>109.3</v>
      </c>
      <c r="H127" s="3">
        <v>84</v>
      </c>
      <c r="I127" s="24">
        <f t="shared" si="2"/>
        <v>1.60839160839161</v>
      </c>
      <c r="J127" s="9">
        <v>23</v>
      </c>
      <c r="K127" s="9">
        <v>14.3</v>
      </c>
      <c r="L127" s="10">
        <f t="shared" si="5"/>
        <v>0.6414686825054</v>
      </c>
      <c r="M127" s="10">
        <v>29.7</v>
      </c>
      <c r="N127" s="10">
        <v>46.3</v>
      </c>
      <c r="O127" s="10">
        <v>2.1</v>
      </c>
    </row>
    <row r="128" s="3" customFormat="1" ht="17" spans="1:15">
      <c r="A128" s="14" t="s">
        <v>118</v>
      </c>
      <c r="B128" s="3">
        <v>0</v>
      </c>
      <c r="C128" s="3">
        <v>1</v>
      </c>
      <c r="D128" s="3">
        <v>67</v>
      </c>
      <c r="E128" s="3">
        <v>77</v>
      </c>
      <c r="F128" s="8">
        <v>2.18</v>
      </c>
      <c r="G128" s="8">
        <v>284.5</v>
      </c>
      <c r="H128" s="3">
        <v>12</v>
      </c>
      <c r="I128" s="24">
        <f t="shared" si="2"/>
        <v>1.42222222222222</v>
      </c>
      <c r="J128" s="9">
        <v>12.8</v>
      </c>
      <c r="K128" s="9">
        <v>9</v>
      </c>
      <c r="L128" s="10">
        <f t="shared" si="5"/>
        <v>1.15636363636364</v>
      </c>
      <c r="M128" s="10">
        <v>31.8</v>
      </c>
      <c r="N128" s="10">
        <v>27.5</v>
      </c>
      <c r="O128" s="10">
        <v>2.3</v>
      </c>
    </row>
    <row r="129" s="3" customFormat="1" ht="17" spans="1:15">
      <c r="A129" s="14" t="s">
        <v>119</v>
      </c>
      <c r="B129" s="3">
        <v>0</v>
      </c>
      <c r="C129" s="3">
        <v>0</v>
      </c>
      <c r="D129" s="3">
        <v>76</v>
      </c>
      <c r="E129" s="3">
        <v>108</v>
      </c>
      <c r="F129" s="8">
        <v>2.25</v>
      </c>
      <c r="G129" s="8">
        <v>60.8</v>
      </c>
      <c r="H129" s="3">
        <v>91</v>
      </c>
      <c r="I129" s="24">
        <f t="shared" si="2"/>
        <v>2.91139240506329</v>
      </c>
      <c r="J129" s="9">
        <v>230</v>
      </c>
      <c r="K129" s="9">
        <v>79</v>
      </c>
      <c r="L129" s="10">
        <f t="shared" si="5"/>
        <v>0.927027027027027</v>
      </c>
      <c r="M129" s="10">
        <v>34.3</v>
      </c>
      <c r="N129" s="10">
        <v>37</v>
      </c>
      <c r="O129" s="10">
        <v>2.1</v>
      </c>
    </row>
    <row r="130" s="3" customFormat="1" ht="17" spans="1:15">
      <c r="A130" s="14" t="s">
        <v>120</v>
      </c>
      <c r="B130" s="3">
        <v>0</v>
      </c>
      <c r="C130" s="3">
        <v>0</v>
      </c>
      <c r="D130" s="3">
        <v>66</v>
      </c>
      <c r="E130" s="3">
        <v>110</v>
      </c>
      <c r="F130" s="8">
        <v>2.29</v>
      </c>
      <c r="G130" s="8">
        <v>343.3</v>
      </c>
      <c r="H130" s="3">
        <v>63</v>
      </c>
      <c r="I130" s="24">
        <f t="shared" ref="I130:I193" si="6">J130/K130</f>
        <v>1.57041540020263</v>
      </c>
      <c r="J130" s="9">
        <v>15.5</v>
      </c>
      <c r="K130" s="9">
        <v>9.87</v>
      </c>
      <c r="L130" s="10">
        <f t="shared" si="5"/>
        <v>1.11918604651163</v>
      </c>
      <c r="M130" s="10">
        <v>38.5</v>
      </c>
      <c r="N130" s="10">
        <v>34.4</v>
      </c>
      <c r="O130" s="10">
        <v>2.1</v>
      </c>
    </row>
    <row r="131" s="3" customFormat="1" ht="17" spans="1:15">
      <c r="A131" s="14" t="s">
        <v>121</v>
      </c>
      <c r="B131" s="3">
        <v>0</v>
      </c>
      <c r="C131" s="3">
        <v>1</v>
      </c>
      <c r="D131" s="3">
        <v>20</v>
      </c>
      <c r="E131" s="3">
        <v>159</v>
      </c>
      <c r="F131" s="8">
        <v>2.42</v>
      </c>
      <c r="G131" s="8">
        <v>89.9</v>
      </c>
      <c r="H131" s="3">
        <v>15</v>
      </c>
      <c r="I131" s="24">
        <f t="shared" si="6"/>
        <v>1.43829787234043</v>
      </c>
      <c r="J131" s="9">
        <v>33.8</v>
      </c>
      <c r="K131" s="9">
        <v>23.5</v>
      </c>
      <c r="L131" s="10">
        <f>M130/N131</f>
        <v>1.13235294117647</v>
      </c>
      <c r="M131" s="10">
        <v>43.1</v>
      </c>
      <c r="N131" s="10">
        <v>34</v>
      </c>
      <c r="O131" s="10">
        <v>1.9</v>
      </c>
    </row>
    <row r="132" s="3" customFormat="1" ht="17" spans="1:15">
      <c r="A132" s="14" t="s">
        <v>122</v>
      </c>
      <c r="B132" s="3">
        <v>0</v>
      </c>
      <c r="C132" s="3">
        <v>1</v>
      </c>
      <c r="D132" s="3">
        <v>58</v>
      </c>
      <c r="E132" s="3">
        <v>86</v>
      </c>
      <c r="F132" s="8">
        <v>1.92</v>
      </c>
      <c r="G132" s="8">
        <v>139.6</v>
      </c>
      <c r="H132" s="3">
        <v>12</v>
      </c>
      <c r="I132" s="24">
        <f t="shared" si="6"/>
        <v>1.07339449541284</v>
      </c>
      <c r="J132" s="9">
        <v>23.4</v>
      </c>
      <c r="K132" s="9">
        <v>21.8</v>
      </c>
      <c r="L132" s="10">
        <f t="shared" ref="L132:L187" si="7">M132/N132</f>
        <v>0.425287356321839</v>
      </c>
      <c r="M132" s="10">
        <v>18.5</v>
      </c>
      <c r="N132" s="10">
        <v>43.5</v>
      </c>
      <c r="O132" s="10">
        <v>2.2</v>
      </c>
    </row>
    <row r="133" s="3" customFormat="1" ht="17" spans="1:15">
      <c r="A133" s="14" t="s">
        <v>123</v>
      </c>
      <c r="B133" s="3">
        <v>0</v>
      </c>
      <c r="C133" s="3">
        <v>1</v>
      </c>
      <c r="D133" s="3">
        <v>68</v>
      </c>
      <c r="E133" s="3">
        <v>147</v>
      </c>
      <c r="F133" s="8">
        <v>2.1</v>
      </c>
      <c r="G133" s="8">
        <v>90.5</v>
      </c>
      <c r="H133" s="3">
        <v>20</v>
      </c>
      <c r="I133" s="24">
        <f t="shared" si="6"/>
        <v>1.5374677002584</v>
      </c>
      <c r="J133" s="9">
        <v>5.95</v>
      </c>
      <c r="K133" s="9">
        <v>3.87</v>
      </c>
      <c r="L133" s="10">
        <f t="shared" si="7"/>
        <v>1.68181818181818</v>
      </c>
      <c r="M133" s="10">
        <v>37</v>
      </c>
      <c r="N133" s="10">
        <v>22</v>
      </c>
      <c r="O133" s="10">
        <v>2.1</v>
      </c>
    </row>
    <row r="134" s="3" customFormat="1" ht="17" spans="1:15">
      <c r="A134" s="14" t="s">
        <v>124</v>
      </c>
      <c r="B134" s="3">
        <v>0</v>
      </c>
      <c r="C134" s="3">
        <v>1</v>
      </c>
      <c r="D134" s="3">
        <v>60</v>
      </c>
      <c r="E134" s="3">
        <v>137</v>
      </c>
      <c r="F134" s="8">
        <v>2.22</v>
      </c>
      <c r="G134" s="8">
        <v>119</v>
      </c>
      <c r="H134" s="3">
        <v>2</v>
      </c>
      <c r="I134" s="24">
        <f t="shared" si="6"/>
        <v>1.17592592592593</v>
      </c>
      <c r="J134" s="9">
        <v>12.7</v>
      </c>
      <c r="K134" s="9">
        <v>10.8</v>
      </c>
      <c r="L134" s="10">
        <f t="shared" si="7"/>
        <v>0.989189189189189</v>
      </c>
      <c r="M134" s="10">
        <v>36.6</v>
      </c>
      <c r="N134" s="10">
        <v>37</v>
      </c>
      <c r="O134" s="10">
        <v>2.3</v>
      </c>
    </row>
    <row r="135" s="3" customFormat="1" ht="17" spans="1:15">
      <c r="A135" s="14" t="s">
        <v>110</v>
      </c>
      <c r="B135" s="3">
        <v>0</v>
      </c>
      <c r="C135" s="3">
        <v>0</v>
      </c>
      <c r="D135" s="3">
        <v>51</v>
      </c>
      <c r="E135" s="3">
        <v>51</v>
      </c>
      <c r="F135" s="8">
        <v>2.24</v>
      </c>
      <c r="G135" s="8">
        <v>54.6</v>
      </c>
      <c r="H135" s="3">
        <v>16</v>
      </c>
      <c r="I135" s="24">
        <f t="shared" si="6"/>
        <v>1.77966101694915</v>
      </c>
      <c r="J135" s="9">
        <v>10.5</v>
      </c>
      <c r="K135" s="9">
        <v>5.9</v>
      </c>
      <c r="L135" s="10">
        <f t="shared" si="7"/>
        <v>1.63876651982379</v>
      </c>
      <c r="M135" s="10">
        <v>37.2</v>
      </c>
      <c r="N135" s="10">
        <v>22.7</v>
      </c>
      <c r="O135" s="10">
        <v>2.1</v>
      </c>
    </row>
    <row r="136" s="3" customFormat="1" ht="17" spans="1:15">
      <c r="A136" s="14" t="s">
        <v>125</v>
      </c>
      <c r="B136" s="3">
        <v>0</v>
      </c>
      <c r="C136" s="3">
        <v>1</v>
      </c>
      <c r="D136" s="3">
        <v>60</v>
      </c>
      <c r="E136" s="3">
        <v>112</v>
      </c>
      <c r="F136" s="8">
        <v>2.32</v>
      </c>
      <c r="G136" s="8">
        <v>273.7</v>
      </c>
      <c r="H136" s="3">
        <v>120</v>
      </c>
      <c r="I136" s="24">
        <f t="shared" si="6"/>
        <v>1.59842519685039</v>
      </c>
      <c r="J136" s="9">
        <v>20.3</v>
      </c>
      <c r="K136" s="9">
        <v>12.7</v>
      </c>
      <c r="L136" s="10">
        <f t="shared" si="7"/>
        <v>0.813953488372093</v>
      </c>
      <c r="M136" s="10">
        <v>38.5</v>
      </c>
      <c r="N136" s="10">
        <v>47.3</v>
      </c>
      <c r="O136" s="10">
        <v>1.9</v>
      </c>
    </row>
    <row r="137" s="3" customFormat="1" ht="17" spans="1:15">
      <c r="A137" s="14" t="s">
        <v>126</v>
      </c>
      <c r="B137" s="3">
        <v>0</v>
      </c>
      <c r="C137" s="3">
        <v>0</v>
      </c>
      <c r="D137" s="3">
        <v>78</v>
      </c>
      <c r="E137" s="3">
        <v>89</v>
      </c>
      <c r="F137" s="8">
        <v>2.27</v>
      </c>
      <c r="G137" s="8">
        <v>204.7</v>
      </c>
      <c r="H137" s="3">
        <v>12</v>
      </c>
      <c r="I137" s="24">
        <f t="shared" si="6"/>
        <v>1.68337129840547</v>
      </c>
      <c r="J137" s="9">
        <v>7.39</v>
      </c>
      <c r="K137" s="9">
        <v>4.39</v>
      </c>
      <c r="L137" s="10">
        <f t="shared" si="7"/>
        <v>1.32307692307692</v>
      </c>
      <c r="M137" s="10">
        <v>34.4</v>
      </c>
      <c r="N137" s="10">
        <v>26</v>
      </c>
      <c r="O137" s="10">
        <v>2</v>
      </c>
    </row>
    <row r="138" s="3" customFormat="1" ht="17" spans="1:15">
      <c r="A138" s="14" t="s">
        <v>103</v>
      </c>
      <c r="B138" s="3">
        <v>0</v>
      </c>
      <c r="C138" s="3">
        <v>0</v>
      </c>
      <c r="D138" s="3">
        <v>88</v>
      </c>
      <c r="E138" s="3">
        <v>106</v>
      </c>
      <c r="F138" s="8">
        <v>2.24</v>
      </c>
      <c r="G138" s="8">
        <v>108.2</v>
      </c>
      <c r="H138" s="3">
        <v>21</v>
      </c>
      <c r="I138" s="24">
        <f t="shared" si="6"/>
        <v>1.46296296296296</v>
      </c>
      <c r="J138" s="9">
        <v>7.9</v>
      </c>
      <c r="K138" s="9">
        <v>5.4</v>
      </c>
      <c r="L138" s="10">
        <f t="shared" si="7"/>
        <v>1.33807829181495</v>
      </c>
      <c r="M138" s="10">
        <v>37.6</v>
      </c>
      <c r="N138" s="10">
        <v>28.1</v>
      </c>
      <c r="O138" s="10">
        <v>5.4</v>
      </c>
    </row>
    <row r="139" s="3" customFormat="1" ht="17" spans="1:15">
      <c r="A139" s="14" t="s">
        <v>103</v>
      </c>
      <c r="B139" s="3">
        <v>0</v>
      </c>
      <c r="C139" s="3">
        <v>1</v>
      </c>
      <c r="D139" s="3">
        <v>89</v>
      </c>
      <c r="E139" s="3">
        <v>111</v>
      </c>
      <c r="F139" s="8">
        <v>2.05</v>
      </c>
      <c r="G139" s="8">
        <v>79.8</v>
      </c>
      <c r="H139" s="3">
        <v>19</v>
      </c>
      <c r="I139" s="24">
        <f t="shared" si="6"/>
        <v>1.93846153846154</v>
      </c>
      <c r="J139" s="9">
        <v>12.6</v>
      </c>
      <c r="K139" s="9">
        <v>6.5</v>
      </c>
      <c r="L139" s="10">
        <f t="shared" si="7"/>
        <v>2.31034482758621</v>
      </c>
      <c r="M139" s="10">
        <v>33.5</v>
      </c>
      <c r="N139" s="10">
        <v>14.5</v>
      </c>
      <c r="O139" s="10">
        <v>1.3</v>
      </c>
    </row>
    <row r="140" s="3" customFormat="1" ht="17" spans="1:15">
      <c r="A140" s="14" t="s">
        <v>79</v>
      </c>
      <c r="B140" s="3">
        <v>0</v>
      </c>
      <c r="C140" s="3">
        <v>0</v>
      </c>
      <c r="D140" s="3">
        <v>53</v>
      </c>
      <c r="E140" s="3">
        <v>112</v>
      </c>
      <c r="F140" s="8">
        <v>2.23</v>
      </c>
      <c r="G140" s="8">
        <v>201.6</v>
      </c>
      <c r="H140" s="3">
        <v>15</v>
      </c>
      <c r="I140" s="24">
        <f t="shared" si="6"/>
        <v>1.796875</v>
      </c>
      <c r="J140" s="9">
        <v>11.5</v>
      </c>
      <c r="K140" s="9">
        <v>6.4</v>
      </c>
      <c r="L140" s="10">
        <f t="shared" si="7"/>
        <v>1.47547169811321</v>
      </c>
      <c r="M140" s="10">
        <v>39.1</v>
      </c>
      <c r="N140" s="10">
        <v>26.5</v>
      </c>
      <c r="O140" s="10">
        <v>1.2</v>
      </c>
    </row>
    <row r="141" s="3" customFormat="1" ht="17" spans="1:15">
      <c r="A141" s="14" t="s">
        <v>89</v>
      </c>
      <c r="B141" s="3">
        <v>0</v>
      </c>
      <c r="C141" s="3">
        <v>0</v>
      </c>
      <c r="D141" s="3">
        <v>60</v>
      </c>
      <c r="E141" s="3">
        <v>77</v>
      </c>
      <c r="F141" s="8">
        <v>2.16</v>
      </c>
      <c r="G141" s="8">
        <v>465.1</v>
      </c>
      <c r="H141" s="3">
        <v>23</v>
      </c>
      <c r="I141" s="24">
        <f t="shared" si="6"/>
        <v>1.87888198757764</v>
      </c>
      <c r="J141" s="9">
        <v>12.1</v>
      </c>
      <c r="K141" s="9">
        <v>6.44</v>
      </c>
      <c r="L141" s="10">
        <f t="shared" si="7"/>
        <v>1.12974683544304</v>
      </c>
      <c r="M141" s="10">
        <v>35.7</v>
      </c>
      <c r="N141" s="10">
        <v>31.6</v>
      </c>
      <c r="O141" s="10">
        <v>46.64</v>
      </c>
    </row>
    <row r="142" s="3" customFormat="1" ht="17" spans="1:15">
      <c r="A142" s="14" t="s">
        <v>65</v>
      </c>
      <c r="B142" s="3">
        <v>0</v>
      </c>
      <c r="C142" s="3">
        <v>1</v>
      </c>
      <c r="D142" s="3">
        <v>55</v>
      </c>
      <c r="E142" s="3">
        <v>143</v>
      </c>
      <c r="F142" s="8">
        <v>2.47</v>
      </c>
      <c r="G142" s="8">
        <v>69.2</v>
      </c>
      <c r="H142" s="3">
        <v>25</v>
      </c>
      <c r="I142" s="24">
        <f t="shared" si="6"/>
        <v>3.22857142857143</v>
      </c>
      <c r="J142" s="9">
        <v>22.6</v>
      </c>
      <c r="K142" s="9">
        <v>7</v>
      </c>
      <c r="L142" s="10">
        <f t="shared" si="7"/>
        <v>1.52941176470588</v>
      </c>
      <c r="M142" s="10">
        <v>41.6</v>
      </c>
      <c r="N142" s="10">
        <v>27.2</v>
      </c>
      <c r="O142" s="10">
        <v>10.5</v>
      </c>
    </row>
    <row r="143" s="3" customFormat="1" ht="17" spans="1:15">
      <c r="A143" s="14" t="s">
        <v>127</v>
      </c>
      <c r="B143" s="3">
        <v>0</v>
      </c>
      <c r="C143" s="3">
        <v>0</v>
      </c>
      <c r="D143" s="3">
        <v>26</v>
      </c>
      <c r="E143" s="3">
        <v>115</v>
      </c>
      <c r="F143" s="8">
        <v>2.15</v>
      </c>
      <c r="G143" s="8">
        <v>57.5</v>
      </c>
      <c r="H143" s="3">
        <v>10</v>
      </c>
      <c r="I143" s="24">
        <f t="shared" si="6"/>
        <v>1.70526315789474</v>
      </c>
      <c r="J143" s="9">
        <v>8.1</v>
      </c>
      <c r="K143" s="9">
        <v>4.75</v>
      </c>
      <c r="L143" s="10">
        <f t="shared" si="7"/>
        <v>1.52822580645161</v>
      </c>
      <c r="M143" s="10">
        <v>37.9</v>
      </c>
      <c r="N143" s="10">
        <v>24.8</v>
      </c>
      <c r="O143" s="10">
        <v>2.4</v>
      </c>
    </row>
    <row r="144" s="3" customFormat="1" ht="17" spans="1:15">
      <c r="A144" s="14" t="s">
        <v>128</v>
      </c>
      <c r="B144" s="3">
        <v>0</v>
      </c>
      <c r="C144" s="3">
        <v>1</v>
      </c>
      <c r="D144" s="3">
        <v>51</v>
      </c>
      <c r="E144" s="3">
        <v>87</v>
      </c>
      <c r="F144" s="8">
        <v>2.07</v>
      </c>
      <c r="G144" s="8">
        <v>699.2</v>
      </c>
      <c r="H144" s="3">
        <v>15</v>
      </c>
      <c r="I144" s="24">
        <f t="shared" si="6"/>
        <v>1.7687074829932</v>
      </c>
      <c r="J144" s="9">
        <v>13</v>
      </c>
      <c r="K144" s="9">
        <v>7.35</v>
      </c>
      <c r="L144" s="10">
        <f t="shared" si="7"/>
        <v>1.05787781350482</v>
      </c>
      <c r="M144" s="10">
        <v>32.9</v>
      </c>
      <c r="N144" s="10">
        <v>31.1</v>
      </c>
      <c r="O144" s="10">
        <v>39.9</v>
      </c>
    </row>
    <row r="145" s="3" customFormat="1" ht="17" spans="1:15">
      <c r="A145" s="14" t="s">
        <v>129</v>
      </c>
      <c r="B145" s="3">
        <v>0</v>
      </c>
      <c r="C145" s="3">
        <v>1</v>
      </c>
      <c r="D145" s="3">
        <v>71</v>
      </c>
      <c r="E145" s="3">
        <v>136</v>
      </c>
      <c r="F145" s="8">
        <v>2.37</v>
      </c>
      <c r="G145" s="8">
        <v>76.9</v>
      </c>
      <c r="H145" s="3">
        <v>9</v>
      </c>
      <c r="I145" s="24">
        <f t="shared" si="6"/>
        <v>1.40372670807453</v>
      </c>
      <c r="J145" s="9">
        <v>11.3</v>
      </c>
      <c r="K145" s="9">
        <v>8.05</v>
      </c>
      <c r="L145" s="10">
        <f t="shared" si="7"/>
        <v>1.3826714801444</v>
      </c>
      <c r="M145" s="10">
        <v>38.3</v>
      </c>
      <c r="N145" s="10">
        <v>27.7</v>
      </c>
      <c r="O145" s="10">
        <v>2.4</v>
      </c>
    </row>
    <row r="146" s="3" customFormat="1" ht="17" spans="1:15">
      <c r="A146" s="14" t="s">
        <v>103</v>
      </c>
      <c r="B146" s="3">
        <v>0</v>
      </c>
      <c r="C146" s="3">
        <v>1</v>
      </c>
      <c r="D146" s="3">
        <v>40</v>
      </c>
      <c r="E146" s="3">
        <v>195</v>
      </c>
      <c r="F146" s="8">
        <v>2.36</v>
      </c>
      <c r="G146" s="8">
        <v>86.9</v>
      </c>
      <c r="H146" s="3">
        <v>34</v>
      </c>
      <c r="I146" s="24">
        <f t="shared" si="6"/>
        <v>1.08571428571429</v>
      </c>
      <c r="J146" s="9">
        <v>11.4</v>
      </c>
      <c r="K146" s="9">
        <v>10.5</v>
      </c>
      <c r="L146" s="10">
        <f t="shared" si="7"/>
        <v>1.5719696969697</v>
      </c>
      <c r="M146" s="10">
        <v>41.5</v>
      </c>
      <c r="N146" s="10">
        <v>26.4</v>
      </c>
      <c r="O146" s="10">
        <v>45.7</v>
      </c>
    </row>
    <row r="147" s="3" customFormat="1" ht="17" spans="1:15">
      <c r="A147" s="14" t="s">
        <v>130</v>
      </c>
      <c r="B147" s="3">
        <v>0</v>
      </c>
      <c r="C147" s="3">
        <v>0</v>
      </c>
      <c r="D147" s="3">
        <v>29</v>
      </c>
      <c r="E147" s="3">
        <v>141</v>
      </c>
      <c r="F147" s="8">
        <v>2.19</v>
      </c>
      <c r="G147" s="8">
        <v>54.4</v>
      </c>
      <c r="H147" s="3">
        <v>20</v>
      </c>
      <c r="I147" s="24">
        <f t="shared" si="6"/>
        <v>1.89285714285714</v>
      </c>
      <c r="J147" s="9">
        <v>10.6</v>
      </c>
      <c r="K147" s="9">
        <v>5.6</v>
      </c>
      <c r="L147" s="10">
        <f t="shared" si="7"/>
        <v>1.26353790613718</v>
      </c>
      <c r="M147" s="10">
        <v>35</v>
      </c>
      <c r="N147" s="10">
        <v>27.7</v>
      </c>
      <c r="O147" s="10">
        <v>35.6</v>
      </c>
    </row>
    <row r="148" s="3" customFormat="1" ht="17" spans="1:15">
      <c r="A148" s="14" t="s">
        <v>65</v>
      </c>
      <c r="B148" s="3">
        <v>0</v>
      </c>
      <c r="C148" s="3">
        <v>0</v>
      </c>
      <c r="D148" s="3">
        <v>48</v>
      </c>
      <c r="E148" s="3">
        <v>140</v>
      </c>
      <c r="F148" s="8">
        <v>2.38</v>
      </c>
      <c r="G148" s="8">
        <v>71.5</v>
      </c>
      <c r="H148" s="3">
        <v>30</v>
      </c>
      <c r="I148" s="24">
        <f t="shared" si="6"/>
        <v>1.90697674418605</v>
      </c>
      <c r="J148" s="9">
        <v>8.2</v>
      </c>
      <c r="K148" s="9">
        <v>4.3</v>
      </c>
      <c r="L148" s="10">
        <f t="shared" si="7"/>
        <v>1.30792682926829</v>
      </c>
      <c r="M148" s="10">
        <v>42.9</v>
      </c>
      <c r="N148" s="10">
        <v>32.8</v>
      </c>
      <c r="O148" s="10">
        <v>23.6</v>
      </c>
    </row>
    <row r="149" s="3" customFormat="1" ht="17" spans="1:15">
      <c r="A149" s="14" t="s">
        <v>102</v>
      </c>
      <c r="B149" s="3">
        <v>0</v>
      </c>
      <c r="C149" s="3">
        <v>1</v>
      </c>
      <c r="D149" s="3">
        <v>49</v>
      </c>
      <c r="E149" s="3">
        <v>153</v>
      </c>
      <c r="F149" s="8">
        <v>2.25</v>
      </c>
      <c r="G149" s="8">
        <v>90.7</v>
      </c>
      <c r="H149" s="3">
        <v>15</v>
      </c>
      <c r="I149" s="24">
        <f t="shared" si="6"/>
        <v>0.709302325581395</v>
      </c>
      <c r="J149" s="9">
        <v>12.2</v>
      </c>
      <c r="K149" s="9">
        <v>17.2</v>
      </c>
      <c r="L149" s="10">
        <f t="shared" si="7"/>
        <v>1.85</v>
      </c>
      <c r="M149" s="10">
        <v>40.7</v>
      </c>
      <c r="N149" s="10">
        <v>22</v>
      </c>
      <c r="O149" s="10">
        <v>1.9</v>
      </c>
    </row>
    <row r="150" s="3" customFormat="1" ht="17" spans="1:15">
      <c r="A150" s="14" t="s">
        <v>89</v>
      </c>
      <c r="B150" s="3">
        <v>0</v>
      </c>
      <c r="C150" s="3">
        <v>0</v>
      </c>
      <c r="D150" s="3">
        <v>71</v>
      </c>
      <c r="E150" s="3">
        <v>62</v>
      </c>
      <c r="F150" s="8">
        <v>2.31</v>
      </c>
      <c r="G150" s="8">
        <v>676.3</v>
      </c>
      <c r="H150" s="3">
        <v>30</v>
      </c>
      <c r="I150" s="24">
        <f t="shared" si="6"/>
        <v>1.875</v>
      </c>
      <c r="J150" s="9">
        <v>10.5</v>
      </c>
      <c r="K150" s="9">
        <v>5.6</v>
      </c>
      <c r="L150" s="10">
        <f t="shared" si="7"/>
        <v>1.01497005988024</v>
      </c>
      <c r="M150" s="10">
        <v>33.9</v>
      </c>
      <c r="N150" s="10">
        <v>33.4</v>
      </c>
      <c r="O150" s="10">
        <v>43.8</v>
      </c>
    </row>
    <row r="151" s="3" customFormat="1" ht="17" spans="1:15">
      <c r="A151" s="14" t="s">
        <v>127</v>
      </c>
      <c r="B151" s="3">
        <v>0</v>
      </c>
      <c r="C151" s="3">
        <v>1</v>
      </c>
      <c r="D151" s="3">
        <v>28</v>
      </c>
      <c r="E151" s="3">
        <v>122</v>
      </c>
      <c r="F151" s="8">
        <v>2.45</v>
      </c>
      <c r="G151" s="8">
        <v>122.2</v>
      </c>
      <c r="I151" s="24">
        <f t="shared" si="6"/>
        <v>1.29213483146067</v>
      </c>
      <c r="J151" s="9">
        <v>11.5</v>
      </c>
      <c r="K151" s="9">
        <v>8.9</v>
      </c>
      <c r="L151" s="10">
        <f t="shared" si="7"/>
        <v>1.24539877300613</v>
      </c>
      <c r="M151" s="10">
        <v>40.6</v>
      </c>
      <c r="N151" s="10">
        <v>32.6</v>
      </c>
      <c r="O151" s="10">
        <v>56.7</v>
      </c>
    </row>
    <row r="152" s="3" customFormat="1" ht="17" spans="1:15">
      <c r="A152" s="14" t="s">
        <v>99</v>
      </c>
      <c r="B152" s="3">
        <v>0</v>
      </c>
      <c r="C152" s="3">
        <v>1</v>
      </c>
      <c r="D152" s="3">
        <v>42</v>
      </c>
      <c r="E152" s="3">
        <v>153</v>
      </c>
      <c r="F152" s="8">
        <v>2.21</v>
      </c>
      <c r="G152" s="8">
        <v>99.1</v>
      </c>
      <c r="H152" s="3">
        <v>32</v>
      </c>
      <c r="I152" s="24">
        <f t="shared" si="6"/>
        <v>2.27049180327869</v>
      </c>
      <c r="J152" s="9">
        <v>55.4</v>
      </c>
      <c r="K152" s="9">
        <v>24.4</v>
      </c>
      <c r="L152" s="10">
        <f t="shared" si="7"/>
        <v>1.35401459854015</v>
      </c>
      <c r="M152" s="10">
        <v>37.1</v>
      </c>
      <c r="N152" s="10">
        <v>27.4</v>
      </c>
      <c r="O152" s="10">
        <v>23.4</v>
      </c>
    </row>
    <row r="153" s="3" customFormat="1" ht="17" spans="1:15">
      <c r="A153" s="14" t="s">
        <v>131</v>
      </c>
      <c r="B153" s="3">
        <v>0</v>
      </c>
      <c r="C153" s="3">
        <v>1</v>
      </c>
      <c r="D153" s="3">
        <v>78</v>
      </c>
      <c r="E153" s="3">
        <v>112</v>
      </c>
      <c r="F153" s="8">
        <v>2.02</v>
      </c>
      <c r="G153" s="8">
        <v>49.2</v>
      </c>
      <c r="H153" s="3">
        <v>23</v>
      </c>
      <c r="I153" s="24">
        <f t="shared" si="6"/>
        <v>4.48387096774194</v>
      </c>
      <c r="J153" s="9">
        <v>97.3</v>
      </c>
      <c r="K153" s="9">
        <v>21.7</v>
      </c>
      <c r="L153" s="10">
        <f t="shared" si="7"/>
        <v>1.55376344086021</v>
      </c>
      <c r="M153" s="10">
        <v>28.9</v>
      </c>
      <c r="N153" s="10">
        <v>18.6</v>
      </c>
      <c r="O153" s="10">
        <v>21.4</v>
      </c>
    </row>
    <row r="154" s="3" customFormat="1" ht="17" spans="1:15">
      <c r="A154" s="14" t="s">
        <v>54</v>
      </c>
      <c r="B154" s="3">
        <v>0</v>
      </c>
      <c r="C154" s="3">
        <v>1</v>
      </c>
      <c r="D154" s="3">
        <v>60</v>
      </c>
      <c r="E154" s="3">
        <v>147</v>
      </c>
      <c r="F154" s="8">
        <v>2.23</v>
      </c>
      <c r="G154" s="8">
        <v>73.6</v>
      </c>
      <c r="H154" s="3">
        <v>12</v>
      </c>
      <c r="I154" s="24">
        <f t="shared" si="6"/>
        <v>1.96590909090909</v>
      </c>
      <c r="J154" s="9">
        <v>8.65</v>
      </c>
      <c r="K154" s="9">
        <v>4.4</v>
      </c>
      <c r="L154" s="10">
        <f t="shared" si="7"/>
        <v>1.72608695652174</v>
      </c>
      <c r="M154" s="10">
        <v>39.7</v>
      </c>
      <c r="N154" s="10">
        <v>23</v>
      </c>
      <c r="O154" s="10">
        <v>34.5</v>
      </c>
    </row>
    <row r="155" s="3" customFormat="1" ht="17" spans="1:15">
      <c r="A155" s="14" t="s">
        <v>61</v>
      </c>
      <c r="B155" s="3">
        <v>0</v>
      </c>
      <c r="C155" s="3">
        <v>1</v>
      </c>
      <c r="D155" s="3">
        <v>68</v>
      </c>
      <c r="E155" s="3">
        <v>85</v>
      </c>
      <c r="F155" s="8">
        <v>1.85</v>
      </c>
      <c r="G155" s="8">
        <v>511.5</v>
      </c>
      <c r="H155" s="3">
        <v>2</v>
      </c>
      <c r="I155" s="24">
        <f t="shared" si="6"/>
        <v>1.81081081081081</v>
      </c>
      <c r="J155" s="9">
        <v>13.4</v>
      </c>
      <c r="K155" s="9">
        <v>7.4</v>
      </c>
      <c r="L155" s="10">
        <f t="shared" si="7"/>
        <v>1.2</v>
      </c>
      <c r="M155" s="10">
        <v>35.4</v>
      </c>
      <c r="N155" s="10">
        <v>29.5</v>
      </c>
      <c r="O155" s="10">
        <v>23.5</v>
      </c>
    </row>
    <row r="156" s="3" customFormat="1" ht="17" spans="1:15">
      <c r="A156" s="14" t="s">
        <v>103</v>
      </c>
      <c r="B156" s="3">
        <v>0</v>
      </c>
      <c r="C156" s="3">
        <v>1</v>
      </c>
      <c r="D156" s="3">
        <v>23</v>
      </c>
      <c r="E156" s="3">
        <v>165</v>
      </c>
      <c r="F156" s="8">
        <v>1.84</v>
      </c>
      <c r="G156" s="8">
        <v>77.2</v>
      </c>
      <c r="H156" s="3">
        <v>4</v>
      </c>
      <c r="I156" s="24">
        <f t="shared" si="6"/>
        <v>1.17894736842105</v>
      </c>
      <c r="J156" s="9">
        <v>11.2</v>
      </c>
      <c r="K156" s="9">
        <v>9.5</v>
      </c>
      <c r="L156" s="10">
        <f t="shared" si="7"/>
        <v>1.07262569832402</v>
      </c>
      <c r="M156" s="10">
        <v>19.2</v>
      </c>
      <c r="N156" s="10">
        <v>17.9</v>
      </c>
      <c r="O156" s="10">
        <v>23.5</v>
      </c>
    </row>
    <row r="157" s="3" customFormat="1" ht="17" spans="1:15">
      <c r="A157" s="14" t="s">
        <v>75</v>
      </c>
      <c r="B157" s="3">
        <v>0</v>
      </c>
      <c r="C157" s="3">
        <v>0</v>
      </c>
      <c r="D157" s="3">
        <v>70</v>
      </c>
      <c r="E157" s="3">
        <v>110</v>
      </c>
      <c r="F157" s="8">
        <v>2.1</v>
      </c>
      <c r="G157" s="8">
        <v>59.6</v>
      </c>
      <c r="H157" s="3">
        <v>51</v>
      </c>
      <c r="I157" s="24">
        <f t="shared" si="6"/>
        <v>3.3578947368421</v>
      </c>
      <c r="J157" s="9">
        <v>31.9</v>
      </c>
      <c r="K157" s="9">
        <v>9.5</v>
      </c>
      <c r="L157" s="10">
        <f t="shared" si="7"/>
        <v>0.662674650698603</v>
      </c>
      <c r="M157" s="10">
        <v>33.2</v>
      </c>
      <c r="N157" s="10">
        <v>50.1</v>
      </c>
      <c r="O157" s="10">
        <v>2.1</v>
      </c>
    </row>
    <row r="158" s="3" customFormat="1" ht="17" spans="1:15">
      <c r="A158" s="14" t="s">
        <v>132</v>
      </c>
      <c r="B158" s="3">
        <v>0</v>
      </c>
      <c r="C158" s="3">
        <v>1</v>
      </c>
      <c r="D158" s="3">
        <v>58</v>
      </c>
      <c r="E158" s="3">
        <v>120</v>
      </c>
      <c r="F158" s="8">
        <v>1.98</v>
      </c>
      <c r="G158" s="8">
        <v>45.5</v>
      </c>
      <c r="I158" s="24">
        <f t="shared" si="6"/>
        <v>1.53409090909091</v>
      </c>
      <c r="J158" s="9">
        <v>13.5</v>
      </c>
      <c r="K158" s="9">
        <v>8.8</v>
      </c>
      <c r="L158" s="10">
        <f t="shared" si="7"/>
        <v>0.830882352941177</v>
      </c>
      <c r="M158" s="10">
        <v>22.6</v>
      </c>
      <c r="N158" s="10">
        <v>27.2</v>
      </c>
      <c r="O158" s="10">
        <v>2.3</v>
      </c>
    </row>
    <row r="159" s="3" customFormat="1" ht="17" spans="1:15">
      <c r="A159" s="14" t="s">
        <v>61</v>
      </c>
      <c r="B159" s="3">
        <v>0</v>
      </c>
      <c r="C159" s="3">
        <v>1</v>
      </c>
      <c r="D159" s="3">
        <v>41</v>
      </c>
      <c r="E159" s="3">
        <v>117</v>
      </c>
      <c r="F159" s="8">
        <v>2.23</v>
      </c>
      <c r="G159" s="8">
        <v>912.4</v>
      </c>
      <c r="H159" s="3">
        <v>44</v>
      </c>
      <c r="I159" s="24">
        <f t="shared" si="6"/>
        <v>1.28925619834711</v>
      </c>
      <c r="J159" s="9">
        <v>15.6</v>
      </c>
      <c r="K159" s="9">
        <v>12.1</v>
      </c>
      <c r="L159" s="10">
        <f t="shared" si="7"/>
        <v>1.52589641434263</v>
      </c>
      <c r="M159" s="10">
        <v>38.3</v>
      </c>
      <c r="N159" s="10">
        <v>25.1</v>
      </c>
      <c r="O159" s="10">
        <v>17.9</v>
      </c>
    </row>
    <row r="160" s="3" customFormat="1" ht="17" spans="1:15">
      <c r="A160" s="14" t="s">
        <v>104</v>
      </c>
      <c r="B160" s="3">
        <v>0</v>
      </c>
      <c r="C160" s="3">
        <v>1</v>
      </c>
      <c r="D160" s="3">
        <v>79</v>
      </c>
      <c r="E160" s="3">
        <v>125</v>
      </c>
      <c r="F160" s="8">
        <v>2.14</v>
      </c>
      <c r="G160" s="8">
        <v>118.2</v>
      </c>
      <c r="H160" s="3">
        <v>91</v>
      </c>
      <c r="I160" s="24">
        <f t="shared" si="6"/>
        <v>1.17543859649123</v>
      </c>
      <c r="J160" s="9">
        <v>13.4</v>
      </c>
      <c r="K160" s="9">
        <v>11.4</v>
      </c>
      <c r="L160" s="10">
        <f t="shared" si="7"/>
        <v>1.29333333333333</v>
      </c>
      <c r="M160" s="10">
        <v>38.8</v>
      </c>
      <c r="N160" s="10">
        <v>30</v>
      </c>
      <c r="O160" s="10">
        <v>15.6</v>
      </c>
    </row>
    <row r="161" s="3" customFormat="1" ht="17" spans="1:15">
      <c r="A161" s="14" t="s">
        <v>114</v>
      </c>
      <c r="B161" s="3">
        <v>0</v>
      </c>
      <c r="C161" s="3">
        <v>1</v>
      </c>
      <c r="D161" s="3">
        <v>65</v>
      </c>
      <c r="E161" s="3">
        <v>118</v>
      </c>
      <c r="F161" s="8">
        <v>2.19</v>
      </c>
      <c r="G161" s="8">
        <v>366.6</v>
      </c>
      <c r="H161" s="3">
        <v>45</v>
      </c>
      <c r="I161" s="24">
        <f t="shared" si="6"/>
        <v>1.1858407079646</v>
      </c>
      <c r="J161" s="9">
        <v>13.4</v>
      </c>
      <c r="K161" s="9">
        <v>11.3</v>
      </c>
      <c r="L161" s="10">
        <f t="shared" si="7"/>
        <v>1.46122448979592</v>
      </c>
      <c r="M161" s="10">
        <v>35.8</v>
      </c>
      <c r="N161" s="10">
        <v>24.5</v>
      </c>
      <c r="O161" s="10">
        <v>23.5</v>
      </c>
    </row>
    <row r="162" s="3" customFormat="1" ht="15" customHeight="1" spans="1:15">
      <c r="A162" s="14" t="s">
        <v>98</v>
      </c>
      <c r="B162" s="3">
        <v>0</v>
      </c>
      <c r="C162" s="3">
        <v>0</v>
      </c>
      <c r="D162" s="3">
        <v>51</v>
      </c>
      <c r="E162" s="3">
        <v>127</v>
      </c>
      <c r="F162" s="8">
        <v>2.42</v>
      </c>
      <c r="G162" s="8">
        <v>85.9</v>
      </c>
      <c r="H162" s="3">
        <v>24</v>
      </c>
      <c r="I162" s="24">
        <f t="shared" si="6"/>
        <v>1.08653846153846</v>
      </c>
      <c r="J162" s="9">
        <v>11.3</v>
      </c>
      <c r="K162" s="9">
        <v>10.4</v>
      </c>
      <c r="L162" s="10">
        <f t="shared" si="7"/>
        <v>1.63396226415094</v>
      </c>
      <c r="M162" s="10">
        <v>43.3</v>
      </c>
      <c r="N162" s="10">
        <v>26.5</v>
      </c>
      <c r="O162" s="10">
        <v>2.1</v>
      </c>
    </row>
    <row r="163" s="3" customFormat="1" ht="17" spans="1:15">
      <c r="A163" s="14" t="s">
        <v>133</v>
      </c>
      <c r="B163" s="3">
        <v>0</v>
      </c>
      <c r="C163" s="3">
        <v>0</v>
      </c>
      <c r="D163" s="3">
        <v>77</v>
      </c>
      <c r="E163" s="3">
        <v>105</v>
      </c>
      <c r="F163" s="8">
        <v>2.02</v>
      </c>
      <c r="G163" s="8">
        <v>106.3</v>
      </c>
      <c r="H163" s="3">
        <v>23</v>
      </c>
      <c r="I163" s="24">
        <f t="shared" si="6"/>
        <v>1.68604651162791</v>
      </c>
      <c r="J163" s="9">
        <v>14.5</v>
      </c>
      <c r="K163" s="9">
        <v>8.6</v>
      </c>
      <c r="L163" s="10">
        <f t="shared" si="7"/>
        <v>1.60251046025105</v>
      </c>
      <c r="M163" s="10">
        <v>38.3</v>
      </c>
      <c r="N163" s="10">
        <v>23.9</v>
      </c>
      <c r="O163" s="10">
        <v>1.6</v>
      </c>
    </row>
    <row r="164" s="3" customFormat="1" ht="17" spans="1:15">
      <c r="A164" s="14" t="s">
        <v>61</v>
      </c>
      <c r="B164" s="3">
        <v>0</v>
      </c>
      <c r="C164" s="3">
        <v>0</v>
      </c>
      <c r="D164" s="3">
        <v>63</v>
      </c>
      <c r="E164" s="3">
        <v>95</v>
      </c>
      <c r="F164" s="8">
        <v>2.34</v>
      </c>
      <c r="G164" s="8">
        <v>130.5</v>
      </c>
      <c r="H164" s="3">
        <v>65</v>
      </c>
      <c r="I164" s="24">
        <f t="shared" si="6"/>
        <v>1.79407176287051</v>
      </c>
      <c r="J164" s="9">
        <v>11.5</v>
      </c>
      <c r="K164" s="9">
        <v>6.41</v>
      </c>
      <c r="L164" s="10">
        <f t="shared" si="7"/>
        <v>1.20118343195266</v>
      </c>
      <c r="M164" s="10">
        <v>40.6</v>
      </c>
      <c r="N164" s="10">
        <v>33.8</v>
      </c>
      <c r="O164" s="10">
        <v>14.5</v>
      </c>
    </row>
    <row r="165" s="3" customFormat="1" ht="17" spans="1:15">
      <c r="A165" s="14" t="s">
        <v>55</v>
      </c>
      <c r="B165" s="3">
        <v>0</v>
      </c>
      <c r="C165" s="3">
        <v>1</v>
      </c>
      <c r="D165" s="3">
        <v>66</v>
      </c>
      <c r="E165" s="3">
        <v>142</v>
      </c>
      <c r="F165" s="8">
        <v>2.51</v>
      </c>
      <c r="G165" s="8">
        <v>148.5</v>
      </c>
      <c r="H165" s="3">
        <v>21</v>
      </c>
      <c r="I165" s="24">
        <f t="shared" si="6"/>
        <v>2.71402550091075</v>
      </c>
      <c r="J165" s="9">
        <v>14.9</v>
      </c>
      <c r="K165" s="9">
        <v>5.49</v>
      </c>
      <c r="L165" s="10">
        <f t="shared" si="7"/>
        <v>1.24752475247525</v>
      </c>
      <c r="M165" s="10">
        <v>37.8</v>
      </c>
      <c r="N165" s="10">
        <v>30.3</v>
      </c>
      <c r="O165" s="10">
        <v>45.4</v>
      </c>
    </row>
    <row r="166" s="3" customFormat="1" ht="17" spans="1:15">
      <c r="A166" s="14" t="s">
        <v>104</v>
      </c>
      <c r="B166" s="3">
        <v>0</v>
      </c>
      <c r="C166" s="3">
        <v>1</v>
      </c>
      <c r="D166" s="3">
        <v>61</v>
      </c>
      <c r="E166" s="3">
        <v>117</v>
      </c>
      <c r="F166" s="8">
        <v>2.22</v>
      </c>
      <c r="G166" s="8">
        <v>150</v>
      </c>
      <c r="H166" s="3">
        <v>45</v>
      </c>
      <c r="I166" s="24">
        <f t="shared" si="6"/>
        <v>1.39583333333333</v>
      </c>
      <c r="J166" s="9">
        <v>13.4</v>
      </c>
      <c r="K166" s="9">
        <v>9.6</v>
      </c>
      <c r="L166" s="10">
        <f t="shared" si="7"/>
        <v>1.32727272727273</v>
      </c>
      <c r="M166" s="10">
        <v>36.5</v>
      </c>
      <c r="N166" s="10">
        <v>27.5</v>
      </c>
      <c r="O166" s="10">
        <v>34.6</v>
      </c>
    </row>
    <row r="167" s="3" customFormat="1" ht="17" spans="1:15">
      <c r="A167" s="14" t="s">
        <v>68</v>
      </c>
      <c r="B167" s="3">
        <v>0</v>
      </c>
      <c r="C167" s="3">
        <v>1</v>
      </c>
      <c r="D167" s="3">
        <v>58</v>
      </c>
      <c r="E167" s="3">
        <v>102</v>
      </c>
      <c r="F167" s="8">
        <v>2.33</v>
      </c>
      <c r="G167" s="8">
        <v>146.7</v>
      </c>
      <c r="H167" s="3">
        <v>23</v>
      </c>
      <c r="I167" s="24">
        <f t="shared" si="6"/>
        <v>1.63157894736842</v>
      </c>
      <c r="J167" s="9">
        <v>15.5</v>
      </c>
      <c r="K167" s="9">
        <v>9.5</v>
      </c>
      <c r="L167" s="10">
        <f t="shared" si="7"/>
        <v>1.25337837837838</v>
      </c>
      <c r="M167" s="10">
        <v>37.1</v>
      </c>
      <c r="N167" s="10">
        <v>29.6</v>
      </c>
      <c r="O167" s="10">
        <v>45.6</v>
      </c>
    </row>
    <row r="168" s="3" customFormat="1" ht="17" spans="1:15">
      <c r="A168" s="14" t="s">
        <v>79</v>
      </c>
      <c r="B168" s="3">
        <v>0</v>
      </c>
      <c r="C168" s="3">
        <v>1</v>
      </c>
      <c r="D168" s="3" t="s">
        <v>134</v>
      </c>
      <c r="E168" s="3">
        <v>58</v>
      </c>
      <c r="F168" s="8">
        <v>2.26</v>
      </c>
      <c r="G168" s="8">
        <v>90.9</v>
      </c>
      <c r="H168" s="3">
        <v>20</v>
      </c>
      <c r="I168" s="24">
        <f t="shared" si="6"/>
        <v>1.97132616487455</v>
      </c>
      <c r="J168" s="9">
        <v>11</v>
      </c>
      <c r="K168" s="9">
        <v>5.58</v>
      </c>
      <c r="L168" s="10">
        <f t="shared" si="7"/>
        <v>1.4486301369863</v>
      </c>
      <c r="M168" s="10">
        <v>42.3</v>
      </c>
      <c r="N168" s="10">
        <v>29.2</v>
      </c>
      <c r="O168" s="10">
        <v>12.3</v>
      </c>
    </row>
    <row r="169" s="3" customFormat="1" ht="17" spans="1:15">
      <c r="A169" s="14" t="s">
        <v>135</v>
      </c>
      <c r="B169" s="3">
        <v>0</v>
      </c>
      <c r="C169" s="3">
        <v>0</v>
      </c>
      <c r="D169" s="3">
        <v>66</v>
      </c>
      <c r="E169" s="3">
        <v>179</v>
      </c>
      <c r="F169" s="8">
        <v>1.98</v>
      </c>
      <c r="G169" s="8">
        <v>90.4</v>
      </c>
      <c r="H169" s="3">
        <v>23</v>
      </c>
      <c r="I169" s="24">
        <f t="shared" si="6"/>
        <v>1.19047619047619</v>
      </c>
      <c r="J169" s="9">
        <v>12.5</v>
      </c>
      <c r="K169" s="9">
        <v>10.5</v>
      </c>
      <c r="L169" s="10">
        <f t="shared" si="7"/>
        <v>1.73780487804878</v>
      </c>
      <c r="M169" s="10">
        <v>28.5</v>
      </c>
      <c r="N169" s="10">
        <v>16.4</v>
      </c>
      <c r="O169" s="10">
        <v>25.6</v>
      </c>
    </row>
    <row r="170" s="3" customFormat="1" ht="17" spans="1:15">
      <c r="A170" s="14" t="s">
        <v>54</v>
      </c>
      <c r="B170" s="3">
        <v>0</v>
      </c>
      <c r="C170" s="3">
        <v>1</v>
      </c>
      <c r="D170" s="3">
        <v>30</v>
      </c>
      <c r="E170" s="3">
        <v>151</v>
      </c>
      <c r="F170" s="8">
        <v>2.64</v>
      </c>
      <c r="G170" s="8">
        <v>99.8</v>
      </c>
      <c r="H170" s="3">
        <v>45</v>
      </c>
      <c r="I170" s="24">
        <f t="shared" si="6"/>
        <v>1.336</v>
      </c>
      <c r="J170" s="9">
        <v>16.7</v>
      </c>
      <c r="K170" s="9">
        <v>12.5</v>
      </c>
      <c r="L170" s="10">
        <f t="shared" si="7"/>
        <v>2.33181818181818</v>
      </c>
      <c r="M170" s="10">
        <v>51.3</v>
      </c>
      <c r="N170" s="10">
        <v>22</v>
      </c>
      <c r="O170" s="10">
        <v>1.3</v>
      </c>
    </row>
    <row r="171" s="3" customFormat="1" ht="17" spans="1:15">
      <c r="A171" s="14" t="s">
        <v>105</v>
      </c>
      <c r="B171" s="3">
        <v>0</v>
      </c>
      <c r="C171" s="3">
        <v>0</v>
      </c>
      <c r="D171" s="3">
        <v>84</v>
      </c>
      <c r="E171" s="3">
        <v>107</v>
      </c>
      <c r="F171" s="8">
        <v>2.06</v>
      </c>
      <c r="G171" s="8">
        <v>168.6</v>
      </c>
      <c r="H171" s="3">
        <v>30</v>
      </c>
      <c r="I171" s="24">
        <f t="shared" si="6"/>
        <v>1.10869565217391</v>
      </c>
      <c r="J171" s="9">
        <v>20.4</v>
      </c>
      <c r="K171" s="9">
        <v>18.4</v>
      </c>
      <c r="L171" s="10">
        <f t="shared" si="7"/>
        <v>1.132</v>
      </c>
      <c r="M171" s="10">
        <v>28.3</v>
      </c>
      <c r="N171" s="10">
        <v>25</v>
      </c>
      <c r="O171" s="10">
        <v>1.2</v>
      </c>
    </row>
    <row r="172" s="3" customFormat="1" ht="15" customHeight="1" spans="1:15">
      <c r="A172" s="14" t="s">
        <v>64</v>
      </c>
      <c r="B172" s="3">
        <v>0</v>
      </c>
      <c r="C172" s="3">
        <v>0</v>
      </c>
      <c r="D172" s="3">
        <v>66</v>
      </c>
      <c r="E172" s="3">
        <v>133</v>
      </c>
      <c r="F172" s="8">
        <v>2.17</v>
      </c>
      <c r="G172" s="8">
        <v>51.5</v>
      </c>
      <c r="H172" s="3">
        <v>6</v>
      </c>
      <c r="I172" s="24">
        <f t="shared" si="6"/>
        <v>1.92567567567568</v>
      </c>
      <c r="J172" s="9">
        <v>11.4</v>
      </c>
      <c r="K172" s="9">
        <v>5.92</v>
      </c>
      <c r="L172" s="10">
        <f t="shared" si="7"/>
        <v>1.35</v>
      </c>
      <c r="M172" s="10">
        <v>43.2</v>
      </c>
      <c r="N172" s="10">
        <v>32</v>
      </c>
      <c r="O172" s="10">
        <v>1.3</v>
      </c>
    </row>
    <row r="173" s="3" customFormat="1" ht="17" spans="1:15">
      <c r="A173" s="14" t="s">
        <v>65</v>
      </c>
      <c r="B173" s="3">
        <v>0</v>
      </c>
      <c r="C173" s="3">
        <v>1</v>
      </c>
      <c r="D173" s="3">
        <v>54</v>
      </c>
      <c r="E173" s="3">
        <v>162</v>
      </c>
      <c r="F173" s="8">
        <v>2.19</v>
      </c>
      <c r="G173" s="8">
        <v>88</v>
      </c>
      <c r="H173" s="3">
        <v>8</v>
      </c>
      <c r="I173" s="24">
        <f t="shared" si="6"/>
        <v>1.04347826086957</v>
      </c>
      <c r="J173" s="9">
        <v>12</v>
      </c>
      <c r="K173" s="9">
        <v>11.5</v>
      </c>
      <c r="L173" s="10">
        <f t="shared" si="7"/>
        <v>1.34020618556701</v>
      </c>
      <c r="M173" s="10">
        <v>39</v>
      </c>
      <c r="N173" s="10">
        <v>29.1</v>
      </c>
      <c r="O173" s="10">
        <v>65.5</v>
      </c>
    </row>
    <row r="174" s="3" customFormat="1" ht="17" spans="1:15">
      <c r="A174" s="14" t="s">
        <v>103</v>
      </c>
      <c r="B174" s="3">
        <v>0</v>
      </c>
      <c r="C174" s="3">
        <v>1</v>
      </c>
      <c r="D174" s="3">
        <v>57</v>
      </c>
      <c r="E174" s="3">
        <v>151</v>
      </c>
      <c r="F174" s="8">
        <v>2.3</v>
      </c>
      <c r="G174" s="8">
        <v>66.1</v>
      </c>
      <c r="H174" s="3">
        <v>14</v>
      </c>
      <c r="I174" s="24">
        <f t="shared" si="6"/>
        <v>1.82795698924731</v>
      </c>
      <c r="J174" s="9">
        <v>11.9</v>
      </c>
      <c r="K174" s="9">
        <v>6.51</v>
      </c>
      <c r="L174" s="10">
        <f t="shared" si="7"/>
        <v>1.40268456375839</v>
      </c>
      <c r="M174" s="10">
        <v>41.8</v>
      </c>
      <c r="N174" s="10">
        <v>29.8</v>
      </c>
      <c r="O174" s="10">
        <v>1.4</v>
      </c>
    </row>
    <row r="175" s="3" customFormat="1" ht="17" spans="1:15">
      <c r="A175" s="14" t="s">
        <v>103</v>
      </c>
      <c r="B175" s="3">
        <v>0</v>
      </c>
      <c r="C175" s="3">
        <v>0</v>
      </c>
      <c r="D175" s="3">
        <v>68</v>
      </c>
      <c r="E175" s="3">
        <v>127</v>
      </c>
      <c r="F175" s="8">
        <v>1.98</v>
      </c>
      <c r="G175" s="8">
        <v>50</v>
      </c>
      <c r="H175" s="3">
        <v>23</v>
      </c>
      <c r="I175" s="24">
        <f t="shared" si="6"/>
        <v>1.45882352941176</v>
      </c>
      <c r="J175" s="9">
        <v>37.2</v>
      </c>
      <c r="K175" s="9">
        <v>25.5</v>
      </c>
      <c r="L175" s="10">
        <f t="shared" si="7"/>
        <v>0.548961424332344</v>
      </c>
      <c r="M175" s="10">
        <v>18.5</v>
      </c>
      <c r="N175" s="10">
        <v>33.7</v>
      </c>
      <c r="O175" s="10">
        <v>1.2</v>
      </c>
    </row>
    <row r="176" s="3" customFormat="1" ht="17" spans="1:15">
      <c r="A176" s="14" t="s">
        <v>103</v>
      </c>
      <c r="B176" s="3">
        <v>0</v>
      </c>
      <c r="C176" s="3">
        <v>0</v>
      </c>
      <c r="D176" s="3">
        <v>67</v>
      </c>
      <c r="E176" s="3">
        <v>166</v>
      </c>
      <c r="F176" s="8">
        <v>2.11</v>
      </c>
      <c r="G176" s="8">
        <v>78.6</v>
      </c>
      <c r="H176" s="3">
        <v>3</v>
      </c>
      <c r="I176" s="24">
        <f t="shared" si="6"/>
        <v>1.45882352941176</v>
      </c>
      <c r="J176" s="9">
        <v>12.4</v>
      </c>
      <c r="K176" s="9">
        <v>8.5</v>
      </c>
      <c r="L176" s="10">
        <f t="shared" si="7"/>
        <v>1.27240143369176</v>
      </c>
      <c r="M176" s="10">
        <v>35.5</v>
      </c>
      <c r="N176" s="10">
        <v>27.9</v>
      </c>
      <c r="O176" s="10">
        <v>1.1</v>
      </c>
    </row>
    <row r="177" s="3" customFormat="1" ht="17" spans="1:15">
      <c r="A177" s="14" t="s">
        <v>116</v>
      </c>
      <c r="B177" s="3">
        <v>0</v>
      </c>
      <c r="C177" s="3">
        <v>1</v>
      </c>
      <c r="D177" s="3">
        <v>53</v>
      </c>
      <c r="E177" s="3">
        <v>128</v>
      </c>
      <c r="F177" s="8">
        <v>2.47</v>
      </c>
      <c r="G177" s="8">
        <v>145.9</v>
      </c>
      <c r="H177" s="3">
        <v>4</v>
      </c>
      <c r="I177" s="24">
        <f t="shared" si="6"/>
        <v>1.86516853932584</v>
      </c>
      <c r="J177" s="9">
        <v>16.6</v>
      </c>
      <c r="K177" s="9">
        <v>8.9</v>
      </c>
      <c r="L177" s="10">
        <f t="shared" si="7"/>
        <v>1.34105960264901</v>
      </c>
      <c r="M177" s="10">
        <v>40.5</v>
      </c>
      <c r="N177" s="10">
        <v>30.2</v>
      </c>
      <c r="O177" s="10">
        <v>0.9</v>
      </c>
    </row>
    <row r="178" s="3" customFormat="1" ht="17" spans="1:15">
      <c r="A178" s="14" t="s">
        <v>136</v>
      </c>
      <c r="B178" s="3">
        <v>0</v>
      </c>
      <c r="C178" s="3">
        <v>0</v>
      </c>
      <c r="D178" s="3">
        <v>33</v>
      </c>
      <c r="E178" s="3">
        <v>128</v>
      </c>
      <c r="F178" s="8">
        <v>2.34</v>
      </c>
      <c r="G178" s="8">
        <v>211.4</v>
      </c>
      <c r="H178" s="3">
        <v>12</v>
      </c>
      <c r="I178" s="24">
        <f t="shared" si="6"/>
        <v>0.874251497005988</v>
      </c>
      <c r="J178" s="9">
        <v>14.6</v>
      </c>
      <c r="K178" s="9">
        <v>16.7</v>
      </c>
      <c r="L178" s="10">
        <f t="shared" si="7"/>
        <v>1.45182724252492</v>
      </c>
      <c r="M178" s="10">
        <v>43.7</v>
      </c>
      <c r="N178" s="10">
        <v>30.1</v>
      </c>
      <c r="O178" s="10">
        <v>2.45</v>
      </c>
    </row>
    <row r="179" s="3" customFormat="1" ht="17" spans="1:15">
      <c r="A179" s="14" t="s">
        <v>89</v>
      </c>
      <c r="B179" s="3">
        <v>0</v>
      </c>
      <c r="C179" s="3">
        <v>1</v>
      </c>
      <c r="D179" s="3">
        <v>35</v>
      </c>
      <c r="E179" s="3">
        <v>155</v>
      </c>
      <c r="F179" s="8">
        <v>2.32</v>
      </c>
      <c r="G179" s="8">
        <v>130.4</v>
      </c>
      <c r="H179" s="3">
        <v>14</v>
      </c>
      <c r="I179" s="24">
        <f t="shared" si="6"/>
        <v>1.22962962962963</v>
      </c>
      <c r="J179" s="9">
        <v>16.6</v>
      </c>
      <c r="K179" s="9">
        <v>13.5</v>
      </c>
      <c r="L179" s="10">
        <f t="shared" si="7"/>
        <v>1.80842911877395</v>
      </c>
      <c r="M179" s="10">
        <v>47.2</v>
      </c>
      <c r="N179" s="10">
        <v>26.1</v>
      </c>
      <c r="O179" s="10">
        <v>3.55</v>
      </c>
    </row>
    <row r="180" s="3" customFormat="1" ht="17" spans="1:15">
      <c r="A180" s="14" t="s">
        <v>103</v>
      </c>
      <c r="B180" s="3">
        <v>0</v>
      </c>
      <c r="C180" s="3">
        <v>0</v>
      </c>
      <c r="D180" s="3">
        <v>81</v>
      </c>
      <c r="E180" s="3">
        <v>103</v>
      </c>
      <c r="F180" s="8">
        <v>1.98</v>
      </c>
      <c r="G180" s="8">
        <v>461.6</v>
      </c>
      <c r="H180" s="3">
        <v>21</v>
      </c>
      <c r="I180" s="24">
        <f t="shared" si="6"/>
        <v>21.8604651162791</v>
      </c>
      <c r="J180" s="9">
        <v>188</v>
      </c>
      <c r="K180" s="9">
        <v>8.6</v>
      </c>
      <c r="L180" s="10">
        <f t="shared" si="7"/>
        <v>0.94758064516129</v>
      </c>
      <c r="M180" s="10">
        <v>23.5</v>
      </c>
      <c r="N180" s="10">
        <v>24.8</v>
      </c>
      <c r="O180" s="10">
        <v>56.7</v>
      </c>
    </row>
    <row r="181" s="3" customFormat="1" ht="17" spans="1:15">
      <c r="A181" s="14" t="s">
        <v>137</v>
      </c>
      <c r="B181" s="3">
        <v>0</v>
      </c>
      <c r="C181" s="3">
        <v>1</v>
      </c>
      <c r="D181" s="3">
        <v>71</v>
      </c>
      <c r="E181" s="3">
        <v>104</v>
      </c>
      <c r="F181" s="8">
        <v>2.04</v>
      </c>
      <c r="G181" s="8">
        <v>119.6</v>
      </c>
      <c r="H181" s="3">
        <v>25</v>
      </c>
      <c r="I181" s="24">
        <f t="shared" si="6"/>
        <v>1.77142857142857</v>
      </c>
      <c r="J181" s="9">
        <v>12.4</v>
      </c>
      <c r="K181" s="9">
        <v>7</v>
      </c>
      <c r="L181" s="10">
        <f t="shared" si="7"/>
        <v>1.85294117647059</v>
      </c>
      <c r="M181" s="10">
        <v>31.5</v>
      </c>
      <c r="N181" s="10">
        <v>17</v>
      </c>
      <c r="O181" s="10">
        <v>45.6</v>
      </c>
    </row>
    <row r="182" s="3" customFormat="1" ht="17" spans="1:15">
      <c r="A182" s="14" t="s">
        <v>118</v>
      </c>
      <c r="B182" s="3">
        <v>0</v>
      </c>
      <c r="C182" s="3">
        <v>0</v>
      </c>
      <c r="D182" s="3">
        <v>64</v>
      </c>
      <c r="E182" s="3">
        <v>76</v>
      </c>
      <c r="F182" s="8">
        <v>1.98</v>
      </c>
      <c r="G182" s="8">
        <v>583.8</v>
      </c>
      <c r="H182" s="3">
        <v>78</v>
      </c>
      <c r="I182" s="24">
        <f t="shared" si="6"/>
        <v>1.11428571428571</v>
      </c>
      <c r="J182" s="9">
        <v>15.6</v>
      </c>
      <c r="K182" s="9">
        <v>14</v>
      </c>
      <c r="L182" s="10">
        <f t="shared" si="7"/>
        <v>1.56034482758621</v>
      </c>
      <c r="M182" s="10">
        <v>36.2</v>
      </c>
      <c r="N182" s="10">
        <v>23.2</v>
      </c>
      <c r="O182" s="10">
        <v>34.5</v>
      </c>
    </row>
    <row r="183" s="3" customFormat="1" ht="17" spans="1:15">
      <c r="A183" s="14" t="s">
        <v>138</v>
      </c>
      <c r="B183" s="3">
        <v>0</v>
      </c>
      <c r="C183" s="3">
        <v>1</v>
      </c>
      <c r="D183" s="3">
        <v>74</v>
      </c>
      <c r="E183" s="3">
        <v>138</v>
      </c>
      <c r="F183" s="8">
        <v>1.91</v>
      </c>
      <c r="G183" s="8">
        <v>91.4</v>
      </c>
      <c r="H183" s="3">
        <v>45</v>
      </c>
      <c r="I183" s="24">
        <f t="shared" si="6"/>
        <v>0.779433681073025</v>
      </c>
      <c r="J183" s="9">
        <v>52.3</v>
      </c>
      <c r="K183" s="9">
        <v>67.1</v>
      </c>
      <c r="L183" s="10">
        <f t="shared" si="7"/>
        <v>0.909952606635071</v>
      </c>
      <c r="M183" s="10">
        <v>19.2</v>
      </c>
      <c r="N183" s="10">
        <v>21.1</v>
      </c>
      <c r="O183" s="10">
        <v>23.5</v>
      </c>
    </row>
    <row r="184" s="3" customFormat="1" ht="17" spans="1:15">
      <c r="A184" s="14" t="s">
        <v>55</v>
      </c>
      <c r="B184" s="3">
        <v>0</v>
      </c>
      <c r="C184" s="3">
        <v>1</v>
      </c>
      <c r="D184" s="3">
        <v>68</v>
      </c>
      <c r="E184" s="3">
        <v>125</v>
      </c>
      <c r="F184" s="8">
        <v>2.27</v>
      </c>
      <c r="G184" s="8">
        <v>121.5</v>
      </c>
      <c r="H184" s="3">
        <v>34</v>
      </c>
      <c r="I184" s="24">
        <f t="shared" si="6"/>
        <v>1.25</v>
      </c>
      <c r="J184" s="9">
        <v>23</v>
      </c>
      <c r="K184" s="9">
        <v>18.4</v>
      </c>
      <c r="L184" s="10">
        <f t="shared" si="7"/>
        <v>1.60251046025105</v>
      </c>
      <c r="M184" s="10">
        <v>38.3</v>
      </c>
      <c r="N184" s="10">
        <v>23.9</v>
      </c>
      <c r="O184" s="10">
        <v>34.5</v>
      </c>
    </row>
    <row r="185" s="3" customFormat="1" ht="17" spans="1:15">
      <c r="A185" s="14" t="s">
        <v>139</v>
      </c>
      <c r="B185" s="3">
        <v>0</v>
      </c>
      <c r="C185" s="3">
        <v>1</v>
      </c>
      <c r="D185" s="3">
        <v>44</v>
      </c>
      <c r="E185" s="3">
        <v>156</v>
      </c>
      <c r="F185" s="8">
        <v>2.01</v>
      </c>
      <c r="G185" s="8">
        <v>145.8</v>
      </c>
      <c r="H185" s="3">
        <v>11</v>
      </c>
      <c r="I185" s="24">
        <f t="shared" si="6"/>
        <v>1.6030534351145</v>
      </c>
      <c r="J185" s="9">
        <v>210</v>
      </c>
      <c r="K185" s="9">
        <v>131</v>
      </c>
      <c r="L185" s="10">
        <f t="shared" si="7"/>
        <v>1.53881278538813</v>
      </c>
      <c r="M185" s="10">
        <v>33.7</v>
      </c>
      <c r="N185" s="10">
        <v>21.9</v>
      </c>
      <c r="O185" s="10">
        <v>1.4</v>
      </c>
    </row>
    <row r="186" s="3" customFormat="1" ht="17" spans="1:15">
      <c r="A186" s="14" t="s">
        <v>88</v>
      </c>
      <c r="B186" s="3">
        <v>0</v>
      </c>
      <c r="C186" s="3">
        <v>0</v>
      </c>
      <c r="D186" s="3">
        <v>50</v>
      </c>
      <c r="E186" s="3">
        <v>120</v>
      </c>
      <c r="F186" s="8">
        <v>1.93</v>
      </c>
      <c r="G186" s="8">
        <v>52.5</v>
      </c>
      <c r="H186" s="3">
        <v>9</v>
      </c>
      <c r="I186" s="24">
        <f t="shared" si="6"/>
        <v>0.876404494382022</v>
      </c>
      <c r="J186" s="9">
        <v>15.6</v>
      </c>
      <c r="K186" s="9">
        <v>17.8</v>
      </c>
      <c r="L186" s="10">
        <f t="shared" si="7"/>
        <v>1.1437908496732</v>
      </c>
      <c r="M186" s="10">
        <v>17.5</v>
      </c>
      <c r="N186" s="10">
        <v>15.3</v>
      </c>
      <c r="O186" s="10">
        <v>2.3</v>
      </c>
    </row>
    <row r="187" s="3" customFormat="1" ht="17" spans="1:15">
      <c r="A187" s="14" t="s">
        <v>140</v>
      </c>
      <c r="B187" s="3">
        <v>0</v>
      </c>
      <c r="C187" s="3">
        <v>0</v>
      </c>
      <c r="D187" s="3">
        <v>65</v>
      </c>
      <c r="E187" s="3">
        <v>110</v>
      </c>
      <c r="F187" s="8">
        <v>2.35</v>
      </c>
      <c r="G187" s="8">
        <v>58.1</v>
      </c>
      <c r="H187" s="3">
        <v>17</v>
      </c>
      <c r="I187" s="24">
        <f t="shared" si="6"/>
        <v>0.924528301886792</v>
      </c>
      <c r="J187" s="9">
        <v>24.5</v>
      </c>
      <c r="K187" s="9">
        <v>26.5</v>
      </c>
      <c r="L187" s="10">
        <f t="shared" si="7"/>
        <v>1.52916666666667</v>
      </c>
      <c r="M187" s="10">
        <v>36.7</v>
      </c>
      <c r="N187" s="10">
        <v>24</v>
      </c>
      <c r="O187" s="10">
        <v>2.4</v>
      </c>
    </row>
    <row r="188" s="3" customFormat="1" ht="17" spans="1:15">
      <c r="A188" s="14" t="s">
        <v>141</v>
      </c>
      <c r="B188" s="3">
        <v>0</v>
      </c>
      <c r="C188" s="3">
        <v>1</v>
      </c>
      <c r="D188" s="3">
        <v>33</v>
      </c>
      <c r="E188" s="3">
        <v>111</v>
      </c>
      <c r="F188" s="8">
        <v>2.2</v>
      </c>
      <c r="G188" s="8">
        <v>65.3</v>
      </c>
      <c r="H188" s="3">
        <v>24</v>
      </c>
      <c r="I188" s="24">
        <f t="shared" si="6"/>
        <v>0.920689655172414</v>
      </c>
      <c r="J188" s="9">
        <v>26.7</v>
      </c>
      <c r="K188" s="9">
        <v>29</v>
      </c>
      <c r="L188" s="10">
        <f>M188/N187</f>
        <v>1.4625</v>
      </c>
      <c r="M188" s="10">
        <v>35.1</v>
      </c>
      <c r="N188" s="10">
        <v>29.9</v>
      </c>
      <c r="O188" s="10">
        <v>67.8</v>
      </c>
    </row>
    <row r="189" s="3" customFormat="1" ht="17" spans="1:15">
      <c r="A189" s="14" t="s">
        <v>55</v>
      </c>
      <c r="B189" s="3">
        <v>0</v>
      </c>
      <c r="C189" s="3">
        <v>1</v>
      </c>
      <c r="D189" s="3">
        <v>45</v>
      </c>
      <c r="E189" s="3">
        <v>89</v>
      </c>
      <c r="F189" s="8">
        <v>2.39</v>
      </c>
      <c r="G189" s="8">
        <v>106.4</v>
      </c>
      <c r="H189" s="3">
        <v>3</v>
      </c>
      <c r="I189" s="24">
        <f t="shared" si="6"/>
        <v>1.40816326530612</v>
      </c>
      <c r="J189" s="9">
        <v>34.5</v>
      </c>
      <c r="K189" s="9">
        <v>24.5</v>
      </c>
      <c r="L189" s="10">
        <f t="shared" ref="L189:L200" si="8">M189/N189</f>
        <v>1.34504792332268</v>
      </c>
      <c r="M189" s="10">
        <v>42.1</v>
      </c>
      <c r="N189" s="10">
        <v>31.3</v>
      </c>
      <c r="O189" s="10">
        <v>78.8</v>
      </c>
    </row>
    <row r="190" s="3" customFormat="1" ht="17" spans="1:15">
      <c r="A190" s="14" t="s">
        <v>61</v>
      </c>
      <c r="B190" s="3">
        <v>0</v>
      </c>
      <c r="C190" s="3">
        <v>1</v>
      </c>
      <c r="D190" s="3">
        <v>78</v>
      </c>
      <c r="E190" s="3">
        <v>68</v>
      </c>
      <c r="F190" s="8">
        <v>2.16</v>
      </c>
      <c r="G190" s="8">
        <v>626</v>
      </c>
      <c r="H190" s="3">
        <v>2</v>
      </c>
      <c r="I190" s="24">
        <f t="shared" si="6"/>
        <v>1.06666666666667</v>
      </c>
      <c r="J190" s="9">
        <v>25.6</v>
      </c>
      <c r="K190" s="9">
        <v>24</v>
      </c>
      <c r="L190" s="10">
        <f t="shared" si="8"/>
        <v>1.26907630522088</v>
      </c>
      <c r="M190" s="10">
        <v>31.6</v>
      </c>
      <c r="N190" s="10">
        <v>24.9</v>
      </c>
      <c r="O190" s="10">
        <v>23.1</v>
      </c>
    </row>
    <row r="191" s="3" customFormat="1" ht="17" spans="1:15">
      <c r="A191" s="14" t="s">
        <v>142</v>
      </c>
      <c r="B191" s="3">
        <v>0</v>
      </c>
      <c r="C191" s="3">
        <v>1</v>
      </c>
      <c r="D191" s="3">
        <v>48</v>
      </c>
      <c r="E191" s="3">
        <v>67</v>
      </c>
      <c r="F191" s="8">
        <v>2.56</v>
      </c>
      <c r="G191" s="8">
        <v>212.5</v>
      </c>
      <c r="H191" s="3">
        <v>20</v>
      </c>
      <c r="I191" s="24">
        <f t="shared" si="6"/>
        <v>1.21538461538462</v>
      </c>
      <c r="J191" s="9">
        <v>7.9</v>
      </c>
      <c r="K191" s="9">
        <v>6.5</v>
      </c>
      <c r="L191" s="10">
        <f t="shared" si="8"/>
        <v>0.727019498607242</v>
      </c>
      <c r="M191" s="10">
        <v>26.1</v>
      </c>
      <c r="N191" s="10">
        <v>35.9</v>
      </c>
      <c r="O191" s="10">
        <v>23.5</v>
      </c>
    </row>
    <row r="192" s="3" customFormat="1" ht="17" spans="1:15">
      <c r="A192" s="14" t="s">
        <v>143</v>
      </c>
      <c r="B192" s="3">
        <v>0</v>
      </c>
      <c r="C192" s="3">
        <v>0</v>
      </c>
      <c r="D192" s="3">
        <v>68</v>
      </c>
      <c r="E192" s="3">
        <v>92</v>
      </c>
      <c r="F192" s="8">
        <v>2.08</v>
      </c>
      <c r="G192" s="8">
        <v>384.5</v>
      </c>
      <c r="H192" s="3">
        <v>12</v>
      </c>
      <c r="I192" s="24">
        <f t="shared" si="6"/>
        <v>1.16935483870968</v>
      </c>
      <c r="J192" s="9">
        <v>14.5</v>
      </c>
      <c r="K192" s="9">
        <v>12.4</v>
      </c>
      <c r="L192" s="10">
        <f t="shared" si="8"/>
        <v>1.53061224489796</v>
      </c>
      <c r="M192" s="10">
        <v>30</v>
      </c>
      <c r="N192" s="10">
        <v>19.6</v>
      </c>
      <c r="O192" s="10">
        <v>32</v>
      </c>
    </row>
    <row r="193" s="3" customFormat="1" ht="17" spans="1:15">
      <c r="A193" s="14" t="s">
        <v>55</v>
      </c>
      <c r="B193" s="3">
        <v>0</v>
      </c>
      <c r="C193" s="3">
        <v>0</v>
      </c>
      <c r="D193" s="3">
        <v>67</v>
      </c>
      <c r="E193" s="3">
        <v>110</v>
      </c>
      <c r="F193" s="8">
        <v>2.35</v>
      </c>
      <c r="G193" s="8">
        <v>134.5</v>
      </c>
      <c r="H193" s="3">
        <v>56</v>
      </c>
      <c r="I193" s="24">
        <f t="shared" si="6"/>
        <v>1.60846560846561</v>
      </c>
      <c r="J193" s="9">
        <v>30.4</v>
      </c>
      <c r="K193" s="9">
        <v>18.9</v>
      </c>
      <c r="L193" s="10">
        <f t="shared" si="8"/>
        <v>1.53125</v>
      </c>
      <c r="M193" s="10">
        <v>44.1</v>
      </c>
      <c r="N193" s="10">
        <v>28.8</v>
      </c>
      <c r="O193" s="10">
        <v>24</v>
      </c>
    </row>
    <row r="194" s="3" customFormat="1" ht="17" spans="1:15">
      <c r="A194" s="14" t="s">
        <v>54</v>
      </c>
      <c r="B194" s="3">
        <v>0</v>
      </c>
      <c r="C194" s="3">
        <v>1</v>
      </c>
      <c r="D194" s="3">
        <v>72</v>
      </c>
      <c r="E194" s="3">
        <v>119</v>
      </c>
      <c r="F194" s="8">
        <v>2.28</v>
      </c>
      <c r="G194" s="8">
        <v>611.1</v>
      </c>
      <c r="H194" s="3">
        <v>104</v>
      </c>
      <c r="I194" s="24">
        <f t="shared" ref="I194:I257" si="9">J194/K194</f>
        <v>1.07878787878788</v>
      </c>
      <c r="J194" s="9">
        <v>17.8</v>
      </c>
      <c r="K194" s="9">
        <v>16.5</v>
      </c>
      <c r="L194" s="10">
        <f t="shared" si="8"/>
        <v>0.718623481781377</v>
      </c>
      <c r="M194" s="10">
        <v>35.5</v>
      </c>
      <c r="N194" s="10">
        <v>49.4</v>
      </c>
      <c r="O194" s="10">
        <v>24.5</v>
      </c>
    </row>
    <row r="195" s="3" customFormat="1" ht="17" spans="1:15">
      <c r="A195" s="14" t="s">
        <v>78</v>
      </c>
      <c r="B195" s="3">
        <v>0</v>
      </c>
      <c r="C195" s="3">
        <v>1</v>
      </c>
      <c r="D195" s="3">
        <v>67</v>
      </c>
      <c r="E195" s="3">
        <v>62</v>
      </c>
      <c r="F195" s="8">
        <v>1.66</v>
      </c>
      <c r="G195" s="8">
        <v>158.6</v>
      </c>
      <c r="H195" s="3">
        <v>28</v>
      </c>
      <c r="I195" s="24">
        <f t="shared" si="9"/>
        <v>0.904761904761905</v>
      </c>
      <c r="J195" s="9">
        <v>19</v>
      </c>
      <c r="K195" s="9">
        <v>21</v>
      </c>
      <c r="L195" s="10">
        <f t="shared" si="8"/>
        <v>1.3375</v>
      </c>
      <c r="M195" s="10">
        <v>32.1</v>
      </c>
      <c r="N195" s="10">
        <v>24</v>
      </c>
      <c r="O195" s="10">
        <v>35.4</v>
      </c>
    </row>
    <row r="196" s="3" customFormat="1" ht="17" spans="1:15">
      <c r="A196" s="14" t="s">
        <v>65</v>
      </c>
      <c r="B196" s="3">
        <v>0</v>
      </c>
      <c r="C196" s="3">
        <v>1</v>
      </c>
      <c r="D196" s="3">
        <v>36</v>
      </c>
      <c r="E196" s="3">
        <v>131</v>
      </c>
      <c r="F196" s="8">
        <v>2.49</v>
      </c>
      <c r="G196" s="8">
        <v>120.4</v>
      </c>
      <c r="H196" s="3">
        <v>45</v>
      </c>
      <c r="I196" s="24">
        <f t="shared" si="9"/>
        <v>2.48638838475499</v>
      </c>
      <c r="J196" s="9">
        <v>13.7</v>
      </c>
      <c r="K196" s="9">
        <v>5.51</v>
      </c>
      <c r="L196" s="10">
        <f t="shared" si="8"/>
        <v>1.47335423197492</v>
      </c>
      <c r="M196" s="10">
        <v>47</v>
      </c>
      <c r="N196" s="10">
        <v>31.9</v>
      </c>
      <c r="O196" s="10">
        <v>35.7</v>
      </c>
    </row>
    <row r="197" s="3" customFormat="1" ht="17" spans="1:15">
      <c r="A197" s="14" t="s">
        <v>135</v>
      </c>
      <c r="B197" s="3">
        <v>0</v>
      </c>
      <c r="C197" s="3">
        <v>1</v>
      </c>
      <c r="D197" s="3">
        <v>51</v>
      </c>
      <c r="E197" s="3">
        <v>144</v>
      </c>
      <c r="F197" s="8">
        <v>2.23</v>
      </c>
      <c r="G197" s="8">
        <v>66</v>
      </c>
      <c r="H197" s="3">
        <v>21</v>
      </c>
      <c r="I197" s="24">
        <f t="shared" si="9"/>
        <v>0.868263473053892</v>
      </c>
      <c r="J197" s="9">
        <v>14.5</v>
      </c>
      <c r="K197" s="9">
        <v>16.7</v>
      </c>
      <c r="L197" s="10">
        <f t="shared" si="8"/>
        <v>1.74146341463415</v>
      </c>
      <c r="M197" s="10">
        <v>35.7</v>
      </c>
      <c r="N197" s="10">
        <v>20.5</v>
      </c>
      <c r="O197" s="10">
        <v>2.1</v>
      </c>
    </row>
    <row r="198" s="3" customFormat="1" ht="17" spans="1:15">
      <c r="A198" s="14" t="s">
        <v>144</v>
      </c>
      <c r="B198" s="3">
        <v>0</v>
      </c>
      <c r="C198" s="3">
        <v>0</v>
      </c>
      <c r="D198" s="3">
        <v>54</v>
      </c>
      <c r="E198" s="3">
        <v>106</v>
      </c>
      <c r="F198" s="8">
        <v>2.36</v>
      </c>
      <c r="G198" s="8">
        <v>61.7</v>
      </c>
      <c r="H198" s="3">
        <v>2</v>
      </c>
      <c r="I198" s="24">
        <f t="shared" si="9"/>
        <v>2.26544622425629</v>
      </c>
      <c r="J198" s="9">
        <v>9.9</v>
      </c>
      <c r="K198" s="9">
        <v>4.37</v>
      </c>
      <c r="L198" s="10">
        <f t="shared" si="8"/>
        <v>1.66538461538462</v>
      </c>
      <c r="M198" s="10">
        <v>43.3</v>
      </c>
      <c r="N198" s="10">
        <v>26</v>
      </c>
      <c r="O198" s="10">
        <v>2.3</v>
      </c>
    </row>
    <row r="199" s="3" customFormat="1" ht="17" spans="1:15">
      <c r="A199" s="14" t="s">
        <v>65</v>
      </c>
      <c r="B199" s="3">
        <v>0</v>
      </c>
      <c r="C199" s="3">
        <v>1</v>
      </c>
      <c r="D199" s="3">
        <v>29</v>
      </c>
      <c r="E199" s="3">
        <v>143</v>
      </c>
      <c r="F199" s="8">
        <v>2.46</v>
      </c>
      <c r="G199" s="8">
        <v>101.8</v>
      </c>
      <c r="H199" s="3">
        <v>13</v>
      </c>
      <c r="I199" s="24">
        <f t="shared" si="9"/>
        <v>2.3986013986014</v>
      </c>
      <c r="J199" s="9">
        <v>34.3</v>
      </c>
      <c r="K199" s="9">
        <v>14.3</v>
      </c>
      <c r="L199" s="10">
        <f t="shared" si="8"/>
        <v>1.70103092783505</v>
      </c>
      <c r="M199" s="10">
        <v>49.5</v>
      </c>
      <c r="N199" s="10">
        <v>29.1</v>
      </c>
      <c r="O199" s="10">
        <v>23.1</v>
      </c>
    </row>
    <row r="200" s="3" customFormat="1" ht="17" spans="1:15">
      <c r="A200" s="14" t="s">
        <v>88</v>
      </c>
      <c r="B200" s="3">
        <v>0</v>
      </c>
      <c r="C200" s="3">
        <v>1</v>
      </c>
      <c r="D200" s="3">
        <v>55</v>
      </c>
      <c r="E200" s="3">
        <v>135</v>
      </c>
      <c r="F200" s="8">
        <v>2.23</v>
      </c>
      <c r="G200" s="8">
        <v>130.7</v>
      </c>
      <c r="H200" s="3">
        <v>5</v>
      </c>
      <c r="I200" s="24">
        <f t="shared" si="9"/>
        <v>1.40138408304498</v>
      </c>
      <c r="J200" s="9">
        <v>4.05</v>
      </c>
      <c r="K200" s="9">
        <v>2.89</v>
      </c>
      <c r="L200" s="10">
        <f t="shared" si="8"/>
        <v>1.33734939759036</v>
      </c>
      <c r="M200" s="10">
        <v>33.3</v>
      </c>
      <c r="N200" s="10">
        <v>24.9</v>
      </c>
      <c r="O200" s="10">
        <v>78.9</v>
      </c>
    </row>
    <row r="201" s="3" customFormat="1" ht="29" spans="1:15">
      <c r="A201" s="26" t="s">
        <v>145</v>
      </c>
      <c r="B201" s="3">
        <v>0</v>
      </c>
      <c r="C201" s="27">
        <v>0</v>
      </c>
      <c r="D201" s="27">
        <v>69</v>
      </c>
      <c r="E201" s="29" t="s">
        <v>146</v>
      </c>
      <c r="F201" s="30" t="s">
        <v>147</v>
      </c>
      <c r="G201" s="30" t="s">
        <v>148</v>
      </c>
      <c r="H201" s="27" t="s">
        <v>149</v>
      </c>
      <c r="I201" s="24">
        <f t="shared" si="9"/>
        <v>0.770731707317073</v>
      </c>
      <c r="J201" s="35" t="s">
        <v>150</v>
      </c>
      <c r="K201" s="9">
        <v>20.5</v>
      </c>
      <c r="L201" s="10">
        <v>1.26</v>
      </c>
      <c r="M201" s="10">
        <v>375</v>
      </c>
      <c r="N201" s="10">
        <v>29.8</v>
      </c>
      <c r="O201" s="10">
        <v>10.28</v>
      </c>
    </row>
    <row r="202" s="3" customFormat="1" ht="44" spans="1:15">
      <c r="A202" s="26" t="s">
        <v>151</v>
      </c>
      <c r="B202" s="3">
        <v>0</v>
      </c>
      <c r="C202" s="27">
        <v>1</v>
      </c>
      <c r="D202" s="27">
        <v>22</v>
      </c>
      <c r="E202" s="29" t="s">
        <v>152</v>
      </c>
      <c r="F202" s="30" t="s">
        <v>153</v>
      </c>
      <c r="G202" s="30" t="s">
        <v>154</v>
      </c>
      <c r="H202" s="27" t="s">
        <v>155</v>
      </c>
      <c r="I202" s="24">
        <f t="shared" si="9"/>
        <v>1.93434343434343</v>
      </c>
      <c r="J202" s="35" t="s">
        <v>156</v>
      </c>
      <c r="K202" s="9">
        <v>19.8</v>
      </c>
      <c r="L202" s="10">
        <v>1.79</v>
      </c>
      <c r="M202" s="10">
        <v>36.2</v>
      </c>
      <c r="N202" s="10">
        <v>20.2</v>
      </c>
      <c r="O202" s="10">
        <v>0.55</v>
      </c>
    </row>
    <row r="203" s="3" customFormat="1" ht="14" customHeight="1" spans="1:15">
      <c r="A203" s="26" t="s">
        <v>157</v>
      </c>
      <c r="B203" s="3">
        <v>0</v>
      </c>
      <c r="C203" s="27">
        <v>0</v>
      </c>
      <c r="D203" s="27">
        <v>54</v>
      </c>
      <c r="E203" s="29" t="s">
        <v>158</v>
      </c>
      <c r="F203" s="30" t="s">
        <v>159</v>
      </c>
      <c r="G203" s="30" t="s">
        <v>160</v>
      </c>
      <c r="H203" s="29" t="s">
        <v>161</v>
      </c>
      <c r="I203" s="24">
        <f t="shared" si="9"/>
        <v>3.25</v>
      </c>
      <c r="J203" s="35" t="s">
        <v>162</v>
      </c>
      <c r="K203" s="9">
        <v>4.4</v>
      </c>
      <c r="L203" s="10">
        <v>1.16</v>
      </c>
      <c r="M203" s="10">
        <v>39.4</v>
      </c>
      <c r="N203" s="10">
        <v>34.1</v>
      </c>
      <c r="O203" s="10">
        <v>0.2</v>
      </c>
    </row>
    <row r="204" s="3" customFormat="1" ht="17" spans="1:15">
      <c r="A204" s="26" t="s">
        <v>163</v>
      </c>
      <c r="B204" s="3">
        <v>0</v>
      </c>
      <c r="C204" s="27">
        <v>0</v>
      </c>
      <c r="D204" s="27">
        <v>54</v>
      </c>
      <c r="E204" s="29" t="s">
        <v>152</v>
      </c>
      <c r="F204" s="30" t="s">
        <v>164</v>
      </c>
      <c r="G204" s="30" t="s">
        <v>165</v>
      </c>
      <c r="H204" s="27" t="s">
        <v>166</v>
      </c>
      <c r="I204" s="24">
        <f t="shared" si="9"/>
        <v>4.44594594594595</v>
      </c>
      <c r="J204" s="35" t="s">
        <v>167</v>
      </c>
      <c r="K204" s="9">
        <v>22.2</v>
      </c>
      <c r="L204" s="10">
        <v>0.97</v>
      </c>
      <c r="M204" s="10">
        <v>41.4</v>
      </c>
      <c r="N204" s="10">
        <v>42.7</v>
      </c>
      <c r="O204" s="10">
        <v>1.33</v>
      </c>
    </row>
    <row r="205" s="3" customFormat="1" ht="17" spans="1:15">
      <c r="A205" s="26" t="s">
        <v>168</v>
      </c>
      <c r="B205" s="3">
        <v>0</v>
      </c>
      <c r="C205" s="27">
        <v>1</v>
      </c>
      <c r="D205" s="27">
        <v>55</v>
      </c>
      <c r="E205" s="29" t="s">
        <v>169</v>
      </c>
      <c r="F205" s="30" t="s">
        <v>170</v>
      </c>
      <c r="G205" s="30" t="s">
        <v>171</v>
      </c>
      <c r="H205" s="29"/>
      <c r="I205" s="24" t="e">
        <f t="shared" si="9"/>
        <v>#DIV/0!</v>
      </c>
      <c r="J205" s="35"/>
      <c r="K205" s="9"/>
      <c r="L205" s="10">
        <v>1.84</v>
      </c>
      <c r="M205" s="10">
        <v>43.9</v>
      </c>
      <c r="N205" s="10">
        <v>23.9</v>
      </c>
      <c r="O205" s="10">
        <v>0.52</v>
      </c>
    </row>
    <row r="206" s="3" customFormat="1" ht="29" spans="1:15">
      <c r="A206" s="26" t="s">
        <v>172</v>
      </c>
      <c r="B206" s="3">
        <v>0</v>
      </c>
      <c r="C206" s="27">
        <v>0</v>
      </c>
      <c r="D206" s="27">
        <v>50</v>
      </c>
      <c r="E206" s="29" t="s">
        <v>173</v>
      </c>
      <c r="F206" s="30" t="s">
        <v>174</v>
      </c>
      <c r="G206" s="30" t="s">
        <v>175</v>
      </c>
      <c r="H206" s="27" t="s">
        <v>176</v>
      </c>
      <c r="I206" s="24">
        <f t="shared" si="9"/>
        <v>1.29457364341085</v>
      </c>
      <c r="J206" s="35" t="s">
        <v>177</v>
      </c>
      <c r="K206" s="9">
        <v>12.9</v>
      </c>
      <c r="L206" s="10">
        <v>1.51</v>
      </c>
      <c r="M206" s="10">
        <v>30.1</v>
      </c>
      <c r="N206" s="10">
        <v>19.9</v>
      </c>
      <c r="O206" s="10">
        <v>0.54</v>
      </c>
    </row>
    <row r="207" s="3" customFormat="1" ht="17" spans="1:15">
      <c r="A207" s="26" t="s">
        <v>178</v>
      </c>
      <c r="B207" s="3">
        <v>0</v>
      </c>
      <c r="C207" s="27">
        <v>1</v>
      </c>
      <c r="D207" s="27">
        <v>46</v>
      </c>
      <c r="E207" s="29" t="s">
        <v>38</v>
      </c>
      <c r="F207" s="30" t="s">
        <v>153</v>
      </c>
      <c r="G207" s="30" t="s">
        <v>179</v>
      </c>
      <c r="H207" s="27" t="s">
        <v>180</v>
      </c>
      <c r="I207" s="24">
        <f t="shared" si="9"/>
        <v>2.23938223938224</v>
      </c>
      <c r="J207" s="35" t="s">
        <v>181</v>
      </c>
      <c r="K207" s="9">
        <v>5.18</v>
      </c>
      <c r="L207" s="10">
        <v>0.93</v>
      </c>
      <c r="M207" s="10">
        <v>29</v>
      </c>
      <c r="N207" s="10">
        <v>31.1</v>
      </c>
      <c r="O207" s="10">
        <v>22.7</v>
      </c>
    </row>
    <row r="208" s="3" customFormat="1" ht="17" spans="1:15">
      <c r="A208" s="26" t="s">
        <v>182</v>
      </c>
      <c r="B208" s="3">
        <v>0</v>
      </c>
      <c r="C208" s="27">
        <v>0</v>
      </c>
      <c r="D208" s="27">
        <v>89</v>
      </c>
      <c r="E208" s="29" t="s">
        <v>183</v>
      </c>
      <c r="F208" s="30" t="s">
        <v>184</v>
      </c>
      <c r="G208" s="30" t="s">
        <v>185</v>
      </c>
      <c r="H208" s="27" t="s">
        <v>186</v>
      </c>
      <c r="I208" s="24">
        <f t="shared" si="9"/>
        <v>1.84542586750789</v>
      </c>
      <c r="J208" s="35" t="s">
        <v>187</v>
      </c>
      <c r="K208" s="9">
        <v>3.17</v>
      </c>
      <c r="L208" s="10">
        <v>1.51</v>
      </c>
      <c r="M208" s="10">
        <v>29.2</v>
      </c>
      <c r="N208" s="10">
        <v>19.3</v>
      </c>
      <c r="O208" s="10">
        <v>4.13</v>
      </c>
    </row>
    <row r="209" s="3" customFormat="1" ht="17" spans="1:15">
      <c r="A209" s="26" t="s">
        <v>163</v>
      </c>
      <c r="B209" s="3">
        <v>0</v>
      </c>
      <c r="C209" s="27">
        <v>1</v>
      </c>
      <c r="D209" s="27">
        <v>35</v>
      </c>
      <c r="E209" s="29" t="s">
        <v>188</v>
      </c>
      <c r="F209" s="30" t="s">
        <v>189</v>
      </c>
      <c r="G209" s="30" t="s">
        <v>190</v>
      </c>
      <c r="H209" s="27" t="s">
        <v>176</v>
      </c>
      <c r="I209" s="24">
        <f t="shared" si="9"/>
        <v>0.395555555555556</v>
      </c>
      <c r="J209" s="35" t="s">
        <v>28</v>
      </c>
      <c r="K209" s="9">
        <v>9</v>
      </c>
      <c r="L209" s="10">
        <v>1.6</v>
      </c>
      <c r="M209" s="10">
        <v>41.1</v>
      </c>
      <c r="N209" s="10">
        <v>25.7</v>
      </c>
      <c r="O209" s="10">
        <v>9.68</v>
      </c>
    </row>
    <row r="210" s="3" customFormat="1" ht="17" spans="1:15">
      <c r="A210" s="26" t="s">
        <v>178</v>
      </c>
      <c r="B210" s="3">
        <v>0</v>
      </c>
      <c r="C210" s="27">
        <v>1</v>
      </c>
      <c r="D210" s="27">
        <v>22</v>
      </c>
      <c r="E210" s="29" t="s">
        <v>191</v>
      </c>
      <c r="F210" s="30" t="s">
        <v>192</v>
      </c>
      <c r="G210" s="30" t="s">
        <v>193</v>
      </c>
      <c r="H210" s="27" t="s">
        <v>161</v>
      </c>
      <c r="I210" s="24">
        <f t="shared" si="9"/>
        <v>1.97566371681416</v>
      </c>
      <c r="J210" s="35" t="s">
        <v>29</v>
      </c>
      <c r="K210" s="9">
        <v>4.52</v>
      </c>
      <c r="L210" s="10">
        <v>1.11</v>
      </c>
      <c r="M210" s="10">
        <v>35.7</v>
      </c>
      <c r="N210" s="10">
        <v>32.1</v>
      </c>
      <c r="O210" s="10">
        <v>21.45</v>
      </c>
    </row>
    <row r="211" s="3" customFormat="1" ht="17" spans="1:15">
      <c r="A211" s="26" t="s">
        <v>163</v>
      </c>
      <c r="B211" s="3">
        <v>0</v>
      </c>
      <c r="C211" s="27">
        <v>1</v>
      </c>
      <c r="D211" s="27">
        <v>28</v>
      </c>
      <c r="E211" s="29" t="s">
        <v>173</v>
      </c>
      <c r="F211" s="30" t="s">
        <v>194</v>
      </c>
      <c r="G211" s="30" t="s">
        <v>195</v>
      </c>
      <c r="H211" s="27" t="s">
        <v>196</v>
      </c>
      <c r="I211" s="24">
        <f t="shared" si="9"/>
        <v>2.7</v>
      </c>
      <c r="J211" s="35" t="s">
        <v>30</v>
      </c>
      <c r="K211" s="9">
        <v>10</v>
      </c>
      <c r="L211" s="10">
        <v>1.28</v>
      </c>
      <c r="M211" s="10">
        <v>34.3</v>
      </c>
      <c r="N211" s="10">
        <v>26.7</v>
      </c>
      <c r="O211" s="10">
        <v>0.2</v>
      </c>
    </row>
    <row r="212" s="3" customFormat="1" ht="17" spans="1:15">
      <c r="A212" s="26" t="s">
        <v>197</v>
      </c>
      <c r="B212" s="3">
        <v>0</v>
      </c>
      <c r="C212" s="27">
        <v>1</v>
      </c>
      <c r="D212" s="27">
        <v>65</v>
      </c>
      <c r="E212" s="29" t="s">
        <v>198</v>
      </c>
      <c r="F212" s="30" t="s">
        <v>199</v>
      </c>
      <c r="G212" s="30" t="s">
        <v>200</v>
      </c>
      <c r="H212" s="27" t="s">
        <v>201</v>
      </c>
      <c r="I212" s="24">
        <f t="shared" si="9"/>
        <v>2.39047619047619</v>
      </c>
      <c r="J212" s="35">
        <v>25.1</v>
      </c>
      <c r="K212" s="35" t="s">
        <v>31</v>
      </c>
      <c r="L212" s="10">
        <v>1.76</v>
      </c>
      <c r="M212" s="10">
        <v>48.5</v>
      </c>
      <c r="N212" s="10">
        <v>275</v>
      </c>
      <c r="O212" s="10">
        <v>0.64</v>
      </c>
    </row>
    <row r="213" s="3" customFormat="1" ht="17" spans="1:15">
      <c r="A213" s="26" t="s">
        <v>163</v>
      </c>
      <c r="B213" s="3">
        <v>0</v>
      </c>
      <c r="C213" s="27">
        <v>1</v>
      </c>
      <c r="D213" s="27">
        <v>28</v>
      </c>
      <c r="E213" s="29" t="s">
        <v>202</v>
      </c>
      <c r="F213" s="30" t="s">
        <v>203</v>
      </c>
      <c r="G213" s="30" t="s">
        <v>204</v>
      </c>
      <c r="H213" s="27" t="s">
        <v>155</v>
      </c>
      <c r="I213" s="24">
        <f t="shared" si="9"/>
        <v>2.14285714285714</v>
      </c>
      <c r="J213" s="35" t="s">
        <v>31</v>
      </c>
      <c r="K213" s="9">
        <v>4.9</v>
      </c>
      <c r="L213" s="10">
        <v>1.6</v>
      </c>
      <c r="M213" s="10">
        <v>38.8</v>
      </c>
      <c r="N213" s="10">
        <v>24.3</v>
      </c>
      <c r="O213" s="10">
        <v>0.2</v>
      </c>
    </row>
    <row r="214" s="3" customFormat="1" ht="29" spans="1:15">
      <c r="A214" s="26" t="s">
        <v>205</v>
      </c>
      <c r="B214" s="3">
        <v>0</v>
      </c>
      <c r="C214" s="27">
        <v>1</v>
      </c>
      <c r="D214" s="27">
        <v>36</v>
      </c>
      <c r="E214" s="29" t="s">
        <v>206</v>
      </c>
      <c r="F214" s="30" t="s">
        <v>207</v>
      </c>
      <c r="G214" s="30" t="s">
        <v>208</v>
      </c>
      <c r="H214" s="27" t="s">
        <v>209</v>
      </c>
      <c r="I214" s="24">
        <f t="shared" si="9"/>
        <v>2.74358974358974</v>
      </c>
      <c r="J214" s="35" t="s">
        <v>32</v>
      </c>
      <c r="K214" s="9">
        <v>3.9</v>
      </c>
      <c r="L214" s="10">
        <v>1.15</v>
      </c>
      <c r="M214" s="10">
        <v>37.8</v>
      </c>
      <c r="N214" s="10">
        <v>33</v>
      </c>
      <c r="O214" s="10">
        <v>0.2</v>
      </c>
    </row>
    <row r="215" s="3" customFormat="1" ht="29" spans="1:15">
      <c r="A215" s="26" t="s">
        <v>205</v>
      </c>
      <c r="B215" s="3">
        <v>0</v>
      </c>
      <c r="C215" s="27">
        <v>1</v>
      </c>
      <c r="D215" s="27">
        <v>35</v>
      </c>
      <c r="E215" s="29" t="s">
        <v>210</v>
      </c>
      <c r="F215" s="30" t="s">
        <v>170</v>
      </c>
      <c r="G215" s="30" t="s">
        <v>211</v>
      </c>
      <c r="H215" s="27" t="s">
        <v>212</v>
      </c>
      <c r="I215" s="24">
        <f t="shared" si="9"/>
        <v>2.3914373088685</v>
      </c>
      <c r="J215" s="35" t="s">
        <v>33</v>
      </c>
      <c r="K215" s="9">
        <v>32.7</v>
      </c>
      <c r="L215" s="10">
        <v>1.75</v>
      </c>
      <c r="M215" s="10">
        <v>46.8</v>
      </c>
      <c r="N215" s="10">
        <v>26.7</v>
      </c>
      <c r="O215" s="10">
        <v>2.11</v>
      </c>
    </row>
    <row r="216" s="3" customFormat="1" ht="17" spans="1:15">
      <c r="A216" s="26" t="s">
        <v>163</v>
      </c>
      <c r="B216" s="3">
        <v>0</v>
      </c>
      <c r="C216" s="27">
        <v>1</v>
      </c>
      <c r="D216" s="27">
        <v>43</v>
      </c>
      <c r="E216" s="29" t="s">
        <v>213</v>
      </c>
      <c r="F216" s="30" t="s">
        <v>214</v>
      </c>
      <c r="G216" s="30" t="s">
        <v>215</v>
      </c>
      <c r="H216" s="27" t="s">
        <v>216</v>
      </c>
      <c r="I216" s="24">
        <f t="shared" si="9"/>
        <v>1.20408163265306</v>
      </c>
      <c r="J216" s="35" t="s">
        <v>34</v>
      </c>
      <c r="K216" s="9">
        <v>3.43</v>
      </c>
      <c r="L216" s="10">
        <v>1.59</v>
      </c>
      <c r="M216" s="10">
        <v>36.3</v>
      </c>
      <c r="N216" s="10">
        <v>22.8</v>
      </c>
      <c r="O216" s="10">
        <v>5.76</v>
      </c>
    </row>
    <row r="217" s="3" customFormat="1" ht="17" spans="1:15">
      <c r="A217" s="26" t="s">
        <v>168</v>
      </c>
      <c r="B217" s="3">
        <v>0</v>
      </c>
      <c r="C217" s="27">
        <v>0</v>
      </c>
      <c r="D217" s="27">
        <v>65</v>
      </c>
      <c r="E217" s="29" t="s">
        <v>217</v>
      </c>
      <c r="F217" s="30" t="s">
        <v>218</v>
      </c>
      <c r="G217" s="30" t="s">
        <v>219</v>
      </c>
      <c r="H217" s="29" t="s">
        <v>220</v>
      </c>
      <c r="I217" s="24">
        <f t="shared" si="9"/>
        <v>1.79487179487179</v>
      </c>
      <c r="J217" s="35" t="s">
        <v>35</v>
      </c>
      <c r="K217" s="9">
        <v>3.9</v>
      </c>
      <c r="L217" s="10">
        <v>1.58</v>
      </c>
      <c r="M217" s="10">
        <v>37.7</v>
      </c>
      <c r="N217" s="10">
        <v>23.8</v>
      </c>
      <c r="O217" s="10">
        <v>2.32</v>
      </c>
    </row>
    <row r="218" s="3" customFormat="1" ht="29" spans="1:15">
      <c r="A218" s="26" t="s">
        <v>221</v>
      </c>
      <c r="B218" s="3">
        <v>0</v>
      </c>
      <c r="C218" s="27">
        <v>0</v>
      </c>
      <c r="D218" s="27">
        <v>46</v>
      </c>
      <c r="E218" s="29" t="s">
        <v>222</v>
      </c>
      <c r="F218" s="30" t="s">
        <v>223</v>
      </c>
      <c r="G218" s="30" t="s">
        <v>224</v>
      </c>
      <c r="H218" s="27" t="s">
        <v>161</v>
      </c>
      <c r="I218" s="24">
        <f t="shared" si="9"/>
        <v>0.58974358974359</v>
      </c>
      <c r="J218" s="35" t="s">
        <v>36</v>
      </c>
      <c r="K218" s="9">
        <v>15.6</v>
      </c>
      <c r="L218" s="10">
        <v>1.16</v>
      </c>
      <c r="M218" s="10">
        <v>36</v>
      </c>
      <c r="N218" s="10">
        <v>31</v>
      </c>
      <c r="O218" s="10">
        <v>8.55</v>
      </c>
    </row>
    <row r="219" s="3" customFormat="1" ht="17" spans="1:15">
      <c r="A219" s="26" t="s">
        <v>182</v>
      </c>
      <c r="B219" s="3">
        <v>0</v>
      </c>
      <c r="C219" s="27">
        <v>1</v>
      </c>
      <c r="D219" s="27">
        <v>72</v>
      </c>
      <c r="E219" s="29" t="s">
        <v>225</v>
      </c>
      <c r="F219" s="30" t="s">
        <v>226</v>
      </c>
      <c r="G219" s="30" t="s">
        <v>227</v>
      </c>
      <c r="H219" s="27" t="s">
        <v>228</v>
      </c>
      <c r="I219" s="24">
        <f t="shared" si="9"/>
        <v>0.395555555555556</v>
      </c>
      <c r="J219" s="35" t="s">
        <v>28</v>
      </c>
      <c r="K219" s="9">
        <v>9</v>
      </c>
      <c r="L219" s="10">
        <v>1.6</v>
      </c>
      <c r="M219" s="10">
        <v>42.2</v>
      </c>
      <c r="N219" s="10">
        <v>26.3</v>
      </c>
      <c r="O219" s="10">
        <v>96.12</v>
      </c>
    </row>
    <row r="220" s="3" customFormat="1" ht="17" spans="1:15">
      <c r="A220" s="26" t="s">
        <v>182</v>
      </c>
      <c r="B220" s="3">
        <v>0</v>
      </c>
      <c r="C220" s="27">
        <v>1</v>
      </c>
      <c r="D220" s="27">
        <v>70</v>
      </c>
      <c r="E220" s="29" t="s">
        <v>229</v>
      </c>
      <c r="F220" s="30" t="s">
        <v>230</v>
      </c>
      <c r="G220" s="30" t="s">
        <v>231</v>
      </c>
      <c r="H220" s="27" t="s">
        <v>232</v>
      </c>
      <c r="I220" s="24">
        <f t="shared" si="9"/>
        <v>1.61327231121281</v>
      </c>
      <c r="J220" s="35" t="s">
        <v>37</v>
      </c>
      <c r="K220" s="9">
        <v>4.37</v>
      </c>
      <c r="L220" s="10">
        <v>1.54</v>
      </c>
      <c r="M220" s="10">
        <v>38.4</v>
      </c>
      <c r="N220" s="10">
        <v>24.9</v>
      </c>
      <c r="O220" s="10">
        <v>11.28</v>
      </c>
    </row>
    <row r="221" s="3" customFormat="1" ht="17" spans="1:15">
      <c r="A221" s="26" t="s">
        <v>233</v>
      </c>
      <c r="B221" s="3">
        <v>0</v>
      </c>
      <c r="C221" s="27">
        <v>0</v>
      </c>
      <c r="D221" s="27">
        <v>65</v>
      </c>
      <c r="E221" s="29" t="s">
        <v>234</v>
      </c>
      <c r="F221" s="30" t="s">
        <v>184</v>
      </c>
      <c r="G221" s="30" t="s">
        <v>235</v>
      </c>
      <c r="H221" s="29" t="s">
        <v>236</v>
      </c>
      <c r="I221" s="24">
        <f t="shared" si="9"/>
        <v>1.49171270718232</v>
      </c>
      <c r="J221" s="35" t="s">
        <v>38</v>
      </c>
      <c r="K221" s="9">
        <v>72.4</v>
      </c>
      <c r="L221" s="10">
        <v>1.83</v>
      </c>
      <c r="M221" s="10">
        <v>40.2</v>
      </c>
      <c r="N221" s="10">
        <v>22</v>
      </c>
      <c r="O221" s="10">
        <v>0.2</v>
      </c>
    </row>
    <row r="222" s="3" customFormat="1" ht="17" spans="1:15">
      <c r="A222" s="26" t="s">
        <v>163</v>
      </c>
      <c r="B222" s="3">
        <v>0</v>
      </c>
      <c r="C222" s="27">
        <v>1</v>
      </c>
      <c r="D222" s="27">
        <v>66</v>
      </c>
      <c r="E222" s="29" t="s">
        <v>237</v>
      </c>
      <c r="F222" s="30" t="s">
        <v>192</v>
      </c>
      <c r="G222" s="30" t="s">
        <v>238</v>
      </c>
      <c r="H222" s="27" t="s">
        <v>239</v>
      </c>
      <c r="I222" s="24">
        <f t="shared" si="9"/>
        <v>2.26973684210526</v>
      </c>
      <c r="J222" s="35" t="s">
        <v>39</v>
      </c>
      <c r="K222" s="9">
        <v>15.2</v>
      </c>
      <c r="L222" s="10">
        <v>1.24</v>
      </c>
      <c r="M222" s="10">
        <v>29.1</v>
      </c>
      <c r="N222" s="10">
        <v>23.4</v>
      </c>
      <c r="O222" s="10">
        <v>0.35</v>
      </c>
    </row>
    <row r="223" s="3" customFormat="1" ht="29" spans="1:15">
      <c r="A223" s="26" t="s">
        <v>240</v>
      </c>
      <c r="B223" s="3">
        <v>0</v>
      </c>
      <c r="C223" s="27">
        <v>0</v>
      </c>
      <c r="D223" s="27">
        <v>46</v>
      </c>
      <c r="E223" s="29" t="s">
        <v>225</v>
      </c>
      <c r="F223" s="30" t="s">
        <v>241</v>
      </c>
      <c r="G223" s="30" t="s">
        <v>242</v>
      </c>
      <c r="H223" s="27" t="s">
        <v>186</v>
      </c>
      <c r="I223" s="24">
        <f t="shared" si="9"/>
        <v>2.2578125</v>
      </c>
      <c r="J223" s="35" t="s">
        <v>40</v>
      </c>
      <c r="K223" s="9">
        <v>25.6</v>
      </c>
      <c r="L223" s="10">
        <v>1.14</v>
      </c>
      <c r="M223" s="10">
        <v>42.8</v>
      </c>
      <c r="N223" s="10">
        <v>37.4</v>
      </c>
      <c r="O223" s="10">
        <v>0.2</v>
      </c>
    </row>
    <row r="224" s="3" customFormat="1" ht="29" spans="1:15">
      <c r="A224" s="26" t="s">
        <v>243</v>
      </c>
      <c r="B224" s="3">
        <v>0</v>
      </c>
      <c r="C224" s="27">
        <v>0</v>
      </c>
      <c r="D224" s="27">
        <v>48</v>
      </c>
      <c r="E224" s="29" t="s">
        <v>244</v>
      </c>
      <c r="F224" s="30" t="s">
        <v>245</v>
      </c>
      <c r="G224" s="30" t="s">
        <v>246</v>
      </c>
      <c r="H224" s="27" t="s">
        <v>236</v>
      </c>
      <c r="I224" s="24">
        <f t="shared" si="9"/>
        <v>0.683698296836983</v>
      </c>
      <c r="J224" s="35" t="s">
        <v>41</v>
      </c>
      <c r="K224" s="9">
        <v>41.1</v>
      </c>
      <c r="L224" s="10">
        <v>1.05</v>
      </c>
      <c r="M224" s="10">
        <v>28.3</v>
      </c>
      <c r="N224" s="10">
        <v>27</v>
      </c>
      <c r="O224" s="10">
        <v>0.2</v>
      </c>
    </row>
    <row r="225" s="3" customFormat="1" ht="17" spans="1:15">
      <c r="A225" s="26" t="s">
        <v>163</v>
      </c>
      <c r="B225" s="3">
        <v>0</v>
      </c>
      <c r="C225" s="27">
        <v>0</v>
      </c>
      <c r="D225" s="27">
        <v>32</v>
      </c>
      <c r="E225" s="29" t="s">
        <v>152</v>
      </c>
      <c r="F225" s="30" t="s">
        <v>247</v>
      </c>
      <c r="G225" s="30" t="s">
        <v>248</v>
      </c>
      <c r="H225" s="27" t="s">
        <v>249</v>
      </c>
      <c r="I225" s="24">
        <f t="shared" si="9"/>
        <v>1.78571428571429</v>
      </c>
      <c r="J225" s="35" t="s">
        <v>42</v>
      </c>
      <c r="K225" s="9">
        <v>7</v>
      </c>
      <c r="L225" s="10">
        <v>1.18</v>
      </c>
      <c r="M225" s="10">
        <v>31.9</v>
      </c>
      <c r="N225" s="10">
        <v>27</v>
      </c>
      <c r="O225" s="10">
        <v>0.2</v>
      </c>
    </row>
    <row r="226" s="3" customFormat="1" ht="17" spans="1:15">
      <c r="A226" s="26" t="s">
        <v>168</v>
      </c>
      <c r="B226" s="3">
        <v>0</v>
      </c>
      <c r="C226" s="27">
        <v>0</v>
      </c>
      <c r="D226" s="27">
        <v>86</v>
      </c>
      <c r="E226" s="29" t="s">
        <v>250</v>
      </c>
      <c r="F226" s="30" t="s">
        <v>251</v>
      </c>
      <c r="G226" s="30" t="s">
        <v>252</v>
      </c>
      <c r="H226" s="27" t="s">
        <v>176</v>
      </c>
      <c r="I226" s="24">
        <f t="shared" si="9"/>
        <v>0.842931937172775</v>
      </c>
      <c r="J226" s="35" t="s">
        <v>43</v>
      </c>
      <c r="K226" s="9">
        <v>57.3</v>
      </c>
      <c r="L226" s="10">
        <v>1.07</v>
      </c>
      <c r="M226" s="10">
        <v>34.8</v>
      </c>
      <c r="N226" s="10">
        <v>32.6</v>
      </c>
      <c r="O226" s="10">
        <v>12.09</v>
      </c>
    </row>
    <row r="227" s="3" customFormat="1" ht="17" spans="1:15">
      <c r="A227" s="26" t="s">
        <v>163</v>
      </c>
      <c r="B227" s="3">
        <v>0</v>
      </c>
      <c r="C227" s="27">
        <v>0</v>
      </c>
      <c r="D227" s="27">
        <v>54</v>
      </c>
      <c r="E227" s="29" t="s">
        <v>253</v>
      </c>
      <c r="F227" s="30" t="s">
        <v>194</v>
      </c>
      <c r="G227" s="30" t="s">
        <v>254</v>
      </c>
      <c r="H227" s="27" t="s">
        <v>255</v>
      </c>
      <c r="I227" s="24">
        <f t="shared" si="9"/>
        <v>0.762039660056657</v>
      </c>
      <c r="J227" s="35" t="s">
        <v>44</v>
      </c>
      <c r="K227" s="9">
        <v>35.3</v>
      </c>
      <c r="L227" s="10">
        <v>1.08</v>
      </c>
      <c r="M227" s="10">
        <v>35.8</v>
      </c>
      <c r="N227" s="10">
        <v>33.1</v>
      </c>
      <c r="O227" s="10">
        <v>0.2</v>
      </c>
    </row>
    <row r="228" s="3" customFormat="1" ht="17" spans="1:15">
      <c r="A228" s="26" t="s">
        <v>163</v>
      </c>
      <c r="B228" s="3">
        <v>0</v>
      </c>
      <c r="C228" s="27">
        <v>0</v>
      </c>
      <c r="D228" s="27">
        <v>54</v>
      </c>
      <c r="E228" s="29" t="s">
        <v>173</v>
      </c>
      <c r="F228" s="30" t="s">
        <v>194</v>
      </c>
      <c r="G228" s="30" t="s">
        <v>256</v>
      </c>
      <c r="H228" s="27" t="s">
        <v>255</v>
      </c>
      <c r="I228" s="24">
        <f t="shared" si="9"/>
        <v>0.762039660056657</v>
      </c>
      <c r="J228" s="35" t="s">
        <v>44</v>
      </c>
      <c r="K228" s="9">
        <v>35.3</v>
      </c>
      <c r="L228" s="10">
        <v>1.34</v>
      </c>
      <c r="M228" s="10">
        <v>38.1</v>
      </c>
      <c r="N228" s="10">
        <v>28.5</v>
      </c>
      <c r="O228" s="10">
        <v>0.2</v>
      </c>
    </row>
    <row r="229" s="3" customFormat="1" ht="44" spans="1:15">
      <c r="A229" s="26" t="s">
        <v>151</v>
      </c>
      <c r="B229" s="3">
        <v>0</v>
      </c>
      <c r="C229" s="27">
        <v>1</v>
      </c>
      <c r="D229" s="27">
        <v>22</v>
      </c>
      <c r="E229" s="29" t="s">
        <v>257</v>
      </c>
      <c r="F229" s="30" t="s">
        <v>258</v>
      </c>
      <c r="G229" s="30" t="s">
        <v>259</v>
      </c>
      <c r="H229" s="27" t="s">
        <v>155</v>
      </c>
      <c r="I229" s="24">
        <f t="shared" si="9"/>
        <v>1.93434343434343</v>
      </c>
      <c r="J229" s="35" t="s">
        <v>156</v>
      </c>
      <c r="K229" s="9">
        <v>19.8</v>
      </c>
      <c r="L229" s="10">
        <v>1.69</v>
      </c>
      <c r="M229" s="10">
        <v>38.8</v>
      </c>
      <c r="N229" s="10">
        <v>23</v>
      </c>
      <c r="O229" s="10">
        <v>0.55</v>
      </c>
    </row>
    <row r="230" s="3" customFormat="1" ht="29" spans="1:15">
      <c r="A230" s="26" t="s">
        <v>260</v>
      </c>
      <c r="B230" s="3">
        <v>0</v>
      </c>
      <c r="C230" s="27">
        <v>0</v>
      </c>
      <c r="D230" s="27">
        <v>30</v>
      </c>
      <c r="E230" s="29" t="s">
        <v>257</v>
      </c>
      <c r="F230" s="30" t="s">
        <v>261</v>
      </c>
      <c r="G230" s="30" t="s">
        <v>248</v>
      </c>
      <c r="H230" s="27" t="s">
        <v>262</v>
      </c>
      <c r="I230" s="24">
        <f t="shared" si="9"/>
        <v>1.91605839416058</v>
      </c>
      <c r="J230" s="35" t="s">
        <v>31</v>
      </c>
      <c r="K230" s="9">
        <v>5.48</v>
      </c>
      <c r="L230" s="10">
        <v>1.25</v>
      </c>
      <c r="M230" s="10">
        <v>39.2</v>
      </c>
      <c r="N230" s="10">
        <v>31.4</v>
      </c>
      <c r="O230" s="10">
        <v>0.2</v>
      </c>
    </row>
    <row r="231" s="3" customFormat="1" ht="58" spans="1:15">
      <c r="A231" s="26" t="s">
        <v>263</v>
      </c>
      <c r="B231" s="3">
        <v>0</v>
      </c>
      <c r="C231" s="27">
        <v>1</v>
      </c>
      <c r="D231" s="27">
        <v>32</v>
      </c>
      <c r="E231" s="29" t="s">
        <v>264</v>
      </c>
      <c r="F231" s="30" t="s">
        <v>258</v>
      </c>
      <c r="G231" s="30" t="s">
        <v>265</v>
      </c>
      <c r="H231" s="29" t="s">
        <v>186</v>
      </c>
      <c r="I231" s="24">
        <f t="shared" si="9"/>
        <v>1.87221095334686</v>
      </c>
      <c r="J231" s="35" t="s">
        <v>266</v>
      </c>
      <c r="K231" s="9">
        <v>49.3</v>
      </c>
      <c r="L231" s="10">
        <v>1.36</v>
      </c>
      <c r="M231" s="10">
        <v>36.4</v>
      </c>
      <c r="N231" s="10">
        <v>26.8</v>
      </c>
      <c r="O231" s="10">
        <v>0.2</v>
      </c>
    </row>
    <row r="232" s="3" customFormat="1" ht="17" spans="1:15">
      <c r="A232" s="26" t="s">
        <v>267</v>
      </c>
      <c r="B232" s="3">
        <v>0</v>
      </c>
      <c r="C232" s="27">
        <v>0</v>
      </c>
      <c r="D232" s="27">
        <v>33</v>
      </c>
      <c r="E232" s="29" t="s">
        <v>268</v>
      </c>
      <c r="F232" s="30" t="s">
        <v>174</v>
      </c>
      <c r="G232" s="30" t="s">
        <v>269</v>
      </c>
      <c r="H232" s="27" t="s">
        <v>270</v>
      </c>
      <c r="I232" s="24">
        <f t="shared" si="9"/>
        <v>1.36641221374046</v>
      </c>
      <c r="J232" s="35" t="s">
        <v>271</v>
      </c>
      <c r="K232" s="9">
        <v>13.1</v>
      </c>
      <c r="L232" s="10">
        <v>0.83</v>
      </c>
      <c r="M232" s="10">
        <v>30.8</v>
      </c>
      <c r="N232" s="10">
        <v>37.3</v>
      </c>
      <c r="O232" s="10">
        <v>0.2</v>
      </c>
    </row>
    <row r="233" s="3" customFormat="1" ht="29" spans="1:15">
      <c r="A233" s="26" t="s">
        <v>205</v>
      </c>
      <c r="B233" s="3">
        <v>0</v>
      </c>
      <c r="C233" s="27">
        <v>1</v>
      </c>
      <c r="D233" s="27">
        <v>32</v>
      </c>
      <c r="E233" s="29" t="s">
        <v>210</v>
      </c>
      <c r="F233" s="30" t="s">
        <v>272</v>
      </c>
      <c r="G233" s="30" t="s">
        <v>273</v>
      </c>
      <c r="H233" s="29" t="s">
        <v>155</v>
      </c>
      <c r="I233" s="24">
        <f t="shared" si="9"/>
        <v>2.0043956043956</v>
      </c>
      <c r="J233" s="35" t="s">
        <v>274</v>
      </c>
      <c r="K233" s="9">
        <v>4.55</v>
      </c>
      <c r="L233" s="10">
        <v>1.68</v>
      </c>
      <c r="M233" s="10">
        <v>46.8</v>
      </c>
      <c r="N233" s="10">
        <v>27.9</v>
      </c>
      <c r="O233" s="10">
        <v>0.2</v>
      </c>
    </row>
    <row r="234" s="3" customFormat="1" ht="29" spans="1:15">
      <c r="A234" s="26" t="s">
        <v>205</v>
      </c>
      <c r="B234" s="3">
        <v>0</v>
      </c>
      <c r="C234" s="27">
        <v>0</v>
      </c>
      <c r="D234" s="27">
        <v>73</v>
      </c>
      <c r="E234" s="29" t="s">
        <v>275</v>
      </c>
      <c r="F234" s="30" t="s">
        <v>276</v>
      </c>
      <c r="G234" s="30" t="s">
        <v>277</v>
      </c>
      <c r="H234" s="27" t="s">
        <v>201</v>
      </c>
      <c r="I234" s="24">
        <f t="shared" si="9"/>
        <v>2.12062256809339</v>
      </c>
      <c r="J234" s="35" t="s">
        <v>278</v>
      </c>
      <c r="K234" s="9">
        <v>5.14</v>
      </c>
      <c r="L234" s="10">
        <v>1.42</v>
      </c>
      <c r="M234" s="10">
        <v>37.6</v>
      </c>
      <c r="N234" s="10">
        <v>26.4</v>
      </c>
      <c r="O234" s="10">
        <v>3.4</v>
      </c>
    </row>
    <row r="235" s="3" customFormat="1" ht="17" spans="1:15">
      <c r="A235" s="26" t="s">
        <v>233</v>
      </c>
      <c r="B235" s="3">
        <v>0</v>
      </c>
      <c r="C235" s="27">
        <v>1</v>
      </c>
      <c r="D235" s="27">
        <v>65</v>
      </c>
      <c r="E235" s="29" t="s">
        <v>222</v>
      </c>
      <c r="F235" s="30" t="s">
        <v>279</v>
      </c>
      <c r="G235" s="30" t="s">
        <v>280</v>
      </c>
      <c r="H235" s="27" t="s">
        <v>249</v>
      </c>
      <c r="I235" s="24">
        <f t="shared" si="9"/>
        <v>2.01010101010101</v>
      </c>
      <c r="J235" s="35" t="s">
        <v>281</v>
      </c>
      <c r="K235" s="9">
        <v>0.99</v>
      </c>
      <c r="L235" s="10">
        <v>1.07</v>
      </c>
      <c r="M235" s="10">
        <v>15</v>
      </c>
      <c r="N235" s="10">
        <v>14</v>
      </c>
      <c r="O235" s="10">
        <v>0.91</v>
      </c>
    </row>
    <row r="236" s="3" customFormat="1" ht="29" spans="1:15">
      <c r="A236" s="26" t="s">
        <v>282</v>
      </c>
      <c r="B236" s="3">
        <v>0</v>
      </c>
      <c r="C236" s="27">
        <v>1</v>
      </c>
      <c r="D236" s="27">
        <v>23</v>
      </c>
      <c r="E236" s="29" t="s">
        <v>283</v>
      </c>
      <c r="F236" s="30" t="s">
        <v>284</v>
      </c>
      <c r="G236" s="30" t="s">
        <v>285</v>
      </c>
      <c r="H236" s="27" t="s">
        <v>213</v>
      </c>
      <c r="I236" s="24">
        <f t="shared" si="9"/>
        <v>1.58709677419355</v>
      </c>
      <c r="J236" s="35" t="s">
        <v>286</v>
      </c>
      <c r="K236" s="9">
        <v>155</v>
      </c>
      <c r="L236" s="10">
        <v>0.53</v>
      </c>
      <c r="M236" s="10">
        <v>11.6</v>
      </c>
      <c r="N236" s="10">
        <v>21.9</v>
      </c>
      <c r="O236" s="10">
        <v>0.2</v>
      </c>
    </row>
    <row r="237" s="3" customFormat="1" ht="29" spans="1:15">
      <c r="A237" s="26" t="s">
        <v>287</v>
      </c>
      <c r="B237" s="3">
        <v>0</v>
      </c>
      <c r="C237" s="27">
        <v>1</v>
      </c>
      <c r="D237" s="27">
        <v>30</v>
      </c>
      <c r="E237" s="29" t="s">
        <v>257</v>
      </c>
      <c r="F237" s="30" t="s">
        <v>226</v>
      </c>
      <c r="G237" s="30" t="s">
        <v>288</v>
      </c>
      <c r="H237" s="29" t="s">
        <v>222</v>
      </c>
      <c r="I237" s="24">
        <f t="shared" si="9"/>
        <v>1.72340425531915</v>
      </c>
      <c r="J237" s="35" t="s">
        <v>289</v>
      </c>
      <c r="K237" s="9">
        <v>23.5</v>
      </c>
      <c r="L237" s="10">
        <v>1.39</v>
      </c>
      <c r="M237" s="10">
        <v>37.6</v>
      </c>
      <c r="N237" s="10">
        <v>27.1</v>
      </c>
      <c r="O237" s="10">
        <v>0.2</v>
      </c>
    </row>
    <row r="238" s="3" customFormat="1" ht="17" spans="1:15">
      <c r="A238" s="26" t="s">
        <v>290</v>
      </c>
      <c r="B238" s="3">
        <v>0</v>
      </c>
      <c r="C238" s="27">
        <v>1</v>
      </c>
      <c r="D238" s="27">
        <v>45</v>
      </c>
      <c r="E238" s="29" t="s">
        <v>244</v>
      </c>
      <c r="F238" s="30" t="s">
        <v>291</v>
      </c>
      <c r="G238" s="30" t="s">
        <v>292</v>
      </c>
      <c r="H238" s="27" t="s">
        <v>161</v>
      </c>
      <c r="I238" s="24">
        <f t="shared" si="9"/>
        <v>1.98369565217391</v>
      </c>
      <c r="J238" s="35" t="s">
        <v>293</v>
      </c>
      <c r="K238" s="9">
        <v>18.4</v>
      </c>
      <c r="L238" s="10">
        <v>1.39</v>
      </c>
      <c r="M238" s="10">
        <v>29.8</v>
      </c>
      <c r="N238" s="10">
        <v>21.4</v>
      </c>
      <c r="O238" s="10">
        <v>0.2</v>
      </c>
    </row>
    <row r="239" s="3" customFormat="1" ht="58" spans="1:15">
      <c r="A239" s="26" t="s">
        <v>294</v>
      </c>
      <c r="B239" s="3">
        <v>0</v>
      </c>
      <c r="C239" s="27">
        <v>1</v>
      </c>
      <c r="D239" s="27">
        <v>71</v>
      </c>
      <c r="E239" s="29" t="s">
        <v>295</v>
      </c>
      <c r="F239" s="30" t="s">
        <v>296</v>
      </c>
      <c r="G239" s="31">
        <v>69.4</v>
      </c>
      <c r="H239" s="29" t="s">
        <v>297</v>
      </c>
      <c r="I239" s="24">
        <f t="shared" si="9"/>
        <v>1.39444444444444</v>
      </c>
      <c r="J239" s="35" t="s">
        <v>298</v>
      </c>
      <c r="K239" s="9">
        <v>18</v>
      </c>
      <c r="L239" s="10">
        <v>1.62</v>
      </c>
      <c r="M239" s="10">
        <v>41.7</v>
      </c>
      <c r="N239" s="10">
        <v>25.8</v>
      </c>
      <c r="O239" s="10">
        <v>1.3</v>
      </c>
    </row>
    <row r="240" s="3" customFormat="1" ht="17" spans="1:15">
      <c r="A240" s="26" t="s">
        <v>299</v>
      </c>
      <c r="B240" s="3">
        <v>0</v>
      </c>
      <c r="C240" s="27">
        <v>0</v>
      </c>
      <c r="D240" s="27">
        <v>34</v>
      </c>
      <c r="E240" s="29" t="s">
        <v>38</v>
      </c>
      <c r="F240" s="30" t="s">
        <v>300</v>
      </c>
      <c r="G240" s="30" t="s">
        <v>301</v>
      </c>
      <c r="H240" s="27" t="s">
        <v>220</v>
      </c>
      <c r="I240" s="24">
        <f t="shared" si="9"/>
        <v>1.71777777777778</v>
      </c>
      <c r="J240" s="35" t="s">
        <v>302</v>
      </c>
      <c r="K240" s="9">
        <v>4.5</v>
      </c>
      <c r="L240" s="10">
        <v>1.65</v>
      </c>
      <c r="M240" s="10">
        <v>45.4</v>
      </c>
      <c r="N240" s="10">
        <v>27.5</v>
      </c>
      <c r="O240" s="10">
        <v>0.61</v>
      </c>
    </row>
    <row r="241" s="3" customFormat="1" ht="58" spans="1:15">
      <c r="A241" s="26" t="s">
        <v>303</v>
      </c>
      <c r="B241" s="3">
        <v>0</v>
      </c>
      <c r="C241" s="27">
        <v>1</v>
      </c>
      <c r="D241" s="27">
        <v>54</v>
      </c>
      <c r="E241" s="29" t="s">
        <v>304</v>
      </c>
      <c r="F241" s="30" t="s">
        <v>305</v>
      </c>
      <c r="G241" s="31">
        <v>62.9</v>
      </c>
      <c r="H241" s="27" t="s">
        <v>306</v>
      </c>
      <c r="I241" s="24">
        <f t="shared" si="9"/>
        <v>1.81868131868132</v>
      </c>
      <c r="J241" s="35" t="s">
        <v>307</v>
      </c>
      <c r="K241" s="9">
        <v>3.64</v>
      </c>
      <c r="L241" s="10">
        <v>0.64</v>
      </c>
      <c r="M241" s="10">
        <v>19.3</v>
      </c>
      <c r="N241" s="10">
        <v>30.3</v>
      </c>
      <c r="O241" s="10">
        <v>1.95</v>
      </c>
    </row>
    <row r="242" s="3" customFormat="1" ht="29" spans="1:15">
      <c r="A242" s="26" t="s">
        <v>308</v>
      </c>
      <c r="B242" s="3">
        <v>0</v>
      </c>
      <c r="C242" s="27">
        <v>0</v>
      </c>
      <c r="D242" s="27">
        <v>71</v>
      </c>
      <c r="E242" s="29" t="s">
        <v>222</v>
      </c>
      <c r="F242" s="30" t="s">
        <v>281</v>
      </c>
      <c r="G242" s="30" t="s">
        <v>309</v>
      </c>
      <c r="H242" s="27" t="s">
        <v>310</v>
      </c>
      <c r="I242" s="24">
        <f t="shared" si="9"/>
        <v>1.29656862745098</v>
      </c>
      <c r="J242" s="35" t="s">
        <v>311</v>
      </c>
      <c r="K242" s="9">
        <v>4.08</v>
      </c>
      <c r="L242" s="10">
        <v>1.18</v>
      </c>
      <c r="M242" s="10">
        <v>26</v>
      </c>
      <c r="N242" s="10">
        <v>22.1</v>
      </c>
      <c r="O242" s="10">
        <v>0.6</v>
      </c>
    </row>
    <row r="243" s="3" customFormat="1" ht="17" spans="1:15">
      <c r="A243" s="26" t="s">
        <v>267</v>
      </c>
      <c r="B243" s="3">
        <v>0</v>
      </c>
      <c r="C243" s="27">
        <v>1</v>
      </c>
      <c r="D243" s="27">
        <v>31</v>
      </c>
      <c r="E243" s="29" t="s">
        <v>312</v>
      </c>
      <c r="F243" s="30" t="s">
        <v>226</v>
      </c>
      <c r="G243" s="30" t="s">
        <v>313</v>
      </c>
      <c r="H243" s="27" t="s">
        <v>314</v>
      </c>
      <c r="I243" s="24">
        <f t="shared" si="9"/>
        <v>1.79250720461095</v>
      </c>
      <c r="J243" s="35" t="s">
        <v>315</v>
      </c>
      <c r="K243" s="9">
        <v>3.47</v>
      </c>
      <c r="L243" s="10">
        <v>1.35</v>
      </c>
      <c r="M243" s="10">
        <v>42.1</v>
      </c>
      <c r="N243" s="10">
        <v>31.3</v>
      </c>
      <c r="O243" s="10">
        <v>0.59</v>
      </c>
    </row>
    <row r="244" s="3" customFormat="1" ht="44" spans="1:15">
      <c r="A244" s="26" t="s">
        <v>316</v>
      </c>
      <c r="B244" s="3">
        <v>0</v>
      </c>
      <c r="C244" s="27">
        <v>1</v>
      </c>
      <c r="D244" s="27">
        <v>83</v>
      </c>
      <c r="E244" s="29" t="s">
        <v>317</v>
      </c>
      <c r="F244" s="30" t="s">
        <v>218</v>
      </c>
      <c r="G244" s="30" t="s">
        <v>318</v>
      </c>
      <c r="H244" s="29" t="s">
        <v>319</v>
      </c>
      <c r="I244" s="24">
        <f t="shared" si="9"/>
        <v>3.51948051948052</v>
      </c>
      <c r="J244" s="35" t="s">
        <v>320</v>
      </c>
      <c r="K244" s="9">
        <v>7.7</v>
      </c>
      <c r="L244" s="10">
        <v>1.17</v>
      </c>
      <c r="M244" s="10">
        <v>39.4</v>
      </c>
      <c r="N244" s="10">
        <v>33.7</v>
      </c>
      <c r="O244" s="10">
        <v>0.72</v>
      </c>
    </row>
    <row r="245" s="3" customFormat="1" ht="29" spans="1:15">
      <c r="A245" s="26" t="s">
        <v>321</v>
      </c>
      <c r="B245" s="3">
        <v>0</v>
      </c>
      <c r="C245" s="27">
        <v>0</v>
      </c>
      <c r="D245" s="27">
        <v>42</v>
      </c>
      <c r="E245" s="29" t="s">
        <v>322</v>
      </c>
      <c r="F245" s="30" t="s">
        <v>291</v>
      </c>
      <c r="G245" s="30" t="s">
        <v>323</v>
      </c>
      <c r="H245" s="27" t="s">
        <v>324</v>
      </c>
      <c r="I245" s="24">
        <f t="shared" si="9"/>
        <v>6.88003095975232</v>
      </c>
      <c r="J245" s="35" t="s">
        <v>325</v>
      </c>
      <c r="K245" s="9">
        <v>12.92</v>
      </c>
      <c r="L245" s="10">
        <v>1.2</v>
      </c>
      <c r="M245" s="10">
        <v>35.1</v>
      </c>
      <c r="N245" s="10">
        <v>29.2</v>
      </c>
      <c r="O245" s="10">
        <v>0.31</v>
      </c>
    </row>
    <row r="246" s="3" customFormat="1" ht="17" spans="1:15">
      <c r="A246" s="26" t="s">
        <v>326</v>
      </c>
      <c r="B246" s="3">
        <v>0</v>
      </c>
      <c r="C246" s="27">
        <v>0</v>
      </c>
      <c r="D246" s="27">
        <v>50</v>
      </c>
      <c r="E246" s="29" t="s">
        <v>209</v>
      </c>
      <c r="F246" s="30" t="s">
        <v>230</v>
      </c>
      <c r="G246" s="30" t="s">
        <v>40</v>
      </c>
      <c r="H246" s="27" t="s">
        <v>327</v>
      </c>
      <c r="I246" s="24">
        <f t="shared" si="9"/>
        <v>0.626970227670753</v>
      </c>
      <c r="J246" s="35" t="s">
        <v>328</v>
      </c>
      <c r="K246" s="9">
        <v>57.1</v>
      </c>
      <c r="L246" s="10">
        <v>0.83</v>
      </c>
      <c r="M246" s="10">
        <v>27.4</v>
      </c>
      <c r="N246" s="10">
        <v>33.1</v>
      </c>
      <c r="O246" s="10">
        <v>0.34</v>
      </c>
    </row>
    <row r="247" s="3" customFormat="1" ht="58" spans="1:15">
      <c r="A247" s="26" t="s">
        <v>329</v>
      </c>
      <c r="B247" s="3">
        <v>0</v>
      </c>
      <c r="C247" s="27">
        <v>1</v>
      </c>
      <c r="D247" s="27">
        <v>36</v>
      </c>
      <c r="E247" s="29" t="s">
        <v>27</v>
      </c>
      <c r="F247" s="30" t="s">
        <v>330</v>
      </c>
      <c r="G247" s="30" t="s">
        <v>331</v>
      </c>
      <c r="H247" s="27" t="s">
        <v>332</v>
      </c>
      <c r="I247" s="24">
        <f t="shared" si="9"/>
        <v>2.03921568627451</v>
      </c>
      <c r="J247" s="35" t="s">
        <v>333</v>
      </c>
      <c r="K247" s="9">
        <v>4.08</v>
      </c>
      <c r="L247" s="10">
        <v>1.57</v>
      </c>
      <c r="M247" s="10">
        <v>43.3</v>
      </c>
      <c r="N247" s="10">
        <v>27.5</v>
      </c>
      <c r="O247" s="10">
        <v>0.2</v>
      </c>
    </row>
    <row r="248" s="3" customFormat="1" ht="29" spans="1:15">
      <c r="A248" s="26" t="s">
        <v>334</v>
      </c>
      <c r="B248" s="3">
        <v>0</v>
      </c>
      <c r="C248" s="27">
        <v>0</v>
      </c>
      <c r="D248" s="27">
        <v>52</v>
      </c>
      <c r="E248" s="29" t="s">
        <v>335</v>
      </c>
      <c r="F248" s="30" t="s">
        <v>276</v>
      </c>
      <c r="G248" s="30" t="s">
        <v>336</v>
      </c>
      <c r="H248" s="27" t="s">
        <v>239</v>
      </c>
      <c r="I248" s="24">
        <f t="shared" si="9"/>
        <v>2.44247787610619</v>
      </c>
      <c r="J248" s="35" t="s">
        <v>317</v>
      </c>
      <c r="K248" s="9">
        <v>56.5</v>
      </c>
      <c r="L248" s="10">
        <v>1.16</v>
      </c>
      <c r="M248" s="10">
        <v>33.9</v>
      </c>
      <c r="N248" s="10">
        <v>29.3</v>
      </c>
      <c r="O248" s="10">
        <v>2.46</v>
      </c>
    </row>
    <row r="249" s="3" customFormat="1" ht="44" spans="1:15">
      <c r="A249" s="26" t="s">
        <v>337</v>
      </c>
      <c r="B249" s="3">
        <v>0</v>
      </c>
      <c r="C249" s="27">
        <v>1</v>
      </c>
      <c r="D249" s="27">
        <v>73</v>
      </c>
      <c r="E249" s="29" t="s">
        <v>338</v>
      </c>
      <c r="F249" s="30" t="s">
        <v>296</v>
      </c>
      <c r="G249" s="30" t="s">
        <v>339</v>
      </c>
      <c r="H249" s="27" t="s">
        <v>340</v>
      </c>
      <c r="I249" s="24">
        <f t="shared" si="9"/>
        <v>2.90425531914894</v>
      </c>
      <c r="J249" s="35" t="s">
        <v>341</v>
      </c>
      <c r="K249" s="9">
        <v>94</v>
      </c>
      <c r="L249" s="10">
        <v>1.13</v>
      </c>
      <c r="M249" s="10">
        <v>36.8</v>
      </c>
      <c r="N249" s="10">
        <v>32.7</v>
      </c>
      <c r="O249" s="10">
        <v>0.92</v>
      </c>
    </row>
    <row r="250" s="3" customFormat="1" ht="44" spans="1:15">
      <c r="A250" s="26" t="s">
        <v>342</v>
      </c>
      <c r="B250" s="3">
        <v>0</v>
      </c>
      <c r="C250" s="27">
        <v>1</v>
      </c>
      <c r="D250" s="27">
        <v>28</v>
      </c>
      <c r="E250" s="29" t="s">
        <v>343</v>
      </c>
      <c r="F250" s="30" t="s">
        <v>344</v>
      </c>
      <c r="G250" s="30" t="s">
        <v>345</v>
      </c>
      <c r="H250" s="27" t="s">
        <v>180</v>
      </c>
      <c r="I250" s="24">
        <f t="shared" si="9"/>
        <v>3.93700787401575</v>
      </c>
      <c r="J250" s="35" t="s">
        <v>346</v>
      </c>
      <c r="K250" s="9">
        <v>88.9</v>
      </c>
      <c r="L250" s="10">
        <v>1.06</v>
      </c>
      <c r="M250" s="10">
        <v>30.8</v>
      </c>
      <c r="N250" s="10">
        <v>29</v>
      </c>
      <c r="O250" s="10">
        <v>3.46</v>
      </c>
    </row>
    <row r="251" s="3" customFormat="1" ht="17" spans="1:15">
      <c r="A251" s="26" t="s">
        <v>163</v>
      </c>
      <c r="B251" s="3">
        <v>0</v>
      </c>
      <c r="C251" s="27">
        <v>1</v>
      </c>
      <c r="D251" s="27">
        <v>23</v>
      </c>
      <c r="E251" s="29" t="s">
        <v>347</v>
      </c>
      <c r="F251" s="30" t="s">
        <v>348</v>
      </c>
      <c r="G251" s="30" t="s">
        <v>349</v>
      </c>
      <c r="H251" s="29" t="s">
        <v>155</v>
      </c>
      <c r="I251" s="24">
        <f t="shared" si="9"/>
        <v>3.55263157894737</v>
      </c>
      <c r="J251" s="35" t="s">
        <v>289</v>
      </c>
      <c r="K251" s="9">
        <v>11.4</v>
      </c>
      <c r="L251" s="10">
        <v>1.62</v>
      </c>
      <c r="M251" s="10">
        <v>46.1</v>
      </c>
      <c r="N251" s="10">
        <v>28.4</v>
      </c>
      <c r="O251" s="10">
        <v>0.2</v>
      </c>
    </row>
    <row r="252" s="4" customFormat="1" ht="17" spans="1:15">
      <c r="A252" s="26" t="s">
        <v>350</v>
      </c>
      <c r="B252" s="3">
        <v>0</v>
      </c>
      <c r="C252" s="28">
        <v>1</v>
      </c>
      <c r="D252" s="28">
        <v>53</v>
      </c>
      <c r="E252" s="4">
        <v>140</v>
      </c>
      <c r="F252" s="32">
        <v>2.62</v>
      </c>
      <c r="G252" s="33" t="s">
        <v>351</v>
      </c>
      <c r="H252" s="28" t="s">
        <v>161</v>
      </c>
      <c r="I252" s="24">
        <f t="shared" si="9"/>
        <v>1.67590987868284</v>
      </c>
      <c r="J252" s="36" t="s">
        <v>352</v>
      </c>
      <c r="K252" s="37" t="s">
        <v>353</v>
      </c>
      <c r="L252" s="38" t="s">
        <v>354</v>
      </c>
      <c r="M252" s="39">
        <v>39.8</v>
      </c>
      <c r="N252" s="39">
        <v>34.6</v>
      </c>
      <c r="O252" s="39">
        <v>0.39</v>
      </c>
    </row>
    <row r="253" s="4" customFormat="1" ht="17" spans="1:15">
      <c r="A253" s="26" t="s">
        <v>267</v>
      </c>
      <c r="B253" s="3">
        <v>0</v>
      </c>
      <c r="C253" s="28">
        <v>1</v>
      </c>
      <c r="D253" s="28">
        <v>56</v>
      </c>
      <c r="E253" s="4">
        <v>118</v>
      </c>
      <c r="F253" s="34" t="s">
        <v>355</v>
      </c>
      <c r="G253" s="33" t="s">
        <v>356</v>
      </c>
      <c r="H253" s="28" t="s">
        <v>357</v>
      </c>
      <c r="I253" s="24">
        <f t="shared" si="9"/>
        <v>2.0761421319797</v>
      </c>
      <c r="J253" s="36" t="s">
        <v>358</v>
      </c>
      <c r="K253" s="37" t="s">
        <v>359</v>
      </c>
      <c r="L253" s="38" t="s">
        <v>360</v>
      </c>
      <c r="M253" s="39">
        <v>20</v>
      </c>
      <c r="N253" s="39">
        <v>18.2</v>
      </c>
      <c r="O253" s="39">
        <v>0.52</v>
      </c>
    </row>
    <row r="254" s="4" customFormat="1" ht="29" spans="1:15">
      <c r="A254" s="26" t="s">
        <v>361</v>
      </c>
      <c r="B254" s="3">
        <v>0</v>
      </c>
      <c r="C254" s="28">
        <v>1</v>
      </c>
      <c r="D254" s="28">
        <v>61</v>
      </c>
      <c r="E254" s="4">
        <v>125</v>
      </c>
      <c r="F254" s="34" t="s">
        <v>362</v>
      </c>
      <c r="G254" s="33" t="s">
        <v>363</v>
      </c>
      <c r="H254" s="28" t="s">
        <v>270</v>
      </c>
      <c r="I254" s="24">
        <f t="shared" si="9"/>
        <v>1.61538461538462</v>
      </c>
      <c r="J254" s="36" t="s">
        <v>31</v>
      </c>
      <c r="K254" s="37" t="s">
        <v>364</v>
      </c>
      <c r="L254" s="38" t="s">
        <v>365</v>
      </c>
      <c r="M254" s="39">
        <v>26.1</v>
      </c>
      <c r="N254" s="39">
        <v>15.5</v>
      </c>
      <c r="O254" s="39">
        <v>12.5</v>
      </c>
    </row>
    <row r="255" s="4" customFormat="1" ht="17" spans="1:15">
      <c r="A255" s="26" t="s">
        <v>233</v>
      </c>
      <c r="B255" s="3">
        <v>0</v>
      </c>
      <c r="C255" s="28">
        <v>1</v>
      </c>
      <c r="D255" s="28">
        <v>72</v>
      </c>
      <c r="E255" s="4">
        <v>143</v>
      </c>
      <c r="F255" s="34" t="s">
        <v>366</v>
      </c>
      <c r="G255" s="33" t="s">
        <v>367</v>
      </c>
      <c r="H255" s="28" t="s">
        <v>220</v>
      </c>
      <c r="I255" s="24">
        <f t="shared" si="9"/>
        <v>1.94666666666667</v>
      </c>
      <c r="J255" s="36" t="s">
        <v>368</v>
      </c>
      <c r="K255" s="37" t="s">
        <v>369</v>
      </c>
      <c r="L255" s="38" t="s">
        <v>370</v>
      </c>
      <c r="M255" s="39">
        <v>22</v>
      </c>
      <c r="N255" s="39">
        <v>22.3</v>
      </c>
      <c r="O255" s="39">
        <v>0.37</v>
      </c>
    </row>
    <row r="256" s="4" customFormat="1" ht="58" spans="1:15">
      <c r="A256" s="26" t="s">
        <v>371</v>
      </c>
      <c r="B256" s="3">
        <v>0</v>
      </c>
      <c r="C256" s="28">
        <v>1</v>
      </c>
      <c r="D256" s="28">
        <v>37</v>
      </c>
      <c r="E256" s="4">
        <v>164</v>
      </c>
      <c r="F256" s="34" t="s">
        <v>272</v>
      </c>
      <c r="G256" s="33" t="s">
        <v>372</v>
      </c>
      <c r="H256" s="28" t="s">
        <v>212</v>
      </c>
      <c r="I256" s="24">
        <f t="shared" si="9"/>
        <v>3.75</v>
      </c>
      <c r="J256" s="36" t="s">
        <v>373</v>
      </c>
      <c r="K256" s="37" t="s">
        <v>374</v>
      </c>
      <c r="L256" s="38" t="s">
        <v>375</v>
      </c>
      <c r="M256" s="39">
        <v>41.9</v>
      </c>
      <c r="N256" s="39">
        <v>26.6</v>
      </c>
      <c r="O256" s="39">
        <v>0.2</v>
      </c>
    </row>
    <row r="257" s="4" customFormat="1" ht="29" spans="1:15">
      <c r="A257" s="26" t="s">
        <v>376</v>
      </c>
      <c r="B257" s="3">
        <v>0</v>
      </c>
      <c r="C257" s="28">
        <v>1</v>
      </c>
      <c r="D257" s="28">
        <v>57</v>
      </c>
      <c r="E257" s="4">
        <v>154</v>
      </c>
      <c r="F257" s="34" t="s">
        <v>207</v>
      </c>
      <c r="G257" s="33" t="s">
        <v>377</v>
      </c>
      <c r="H257" s="28" t="s">
        <v>332</v>
      </c>
      <c r="I257" s="24">
        <f t="shared" si="9"/>
        <v>2.17931034482759</v>
      </c>
      <c r="J257" s="36" t="s">
        <v>378</v>
      </c>
      <c r="K257" s="37" t="s">
        <v>379</v>
      </c>
      <c r="L257" s="38" t="s">
        <v>380</v>
      </c>
      <c r="M257" s="39">
        <v>35.5</v>
      </c>
      <c r="N257" s="39">
        <v>26.2</v>
      </c>
      <c r="O257" s="39">
        <v>1.11</v>
      </c>
    </row>
    <row r="258" s="4" customFormat="1" ht="17" spans="1:15">
      <c r="A258" s="26" t="s">
        <v>381</v>
      </c>
      <c r="B258" s="3">
        <v>0</v>
      </c>
      <c r="C258" s="28">
        <v>1</v>
      </c>
      <c r="D258" s="28">
        <v>36</v>
      </c>
      <c r="E258" s="4">
        <v>157</v>
      </c>
      <c r="F258" s="34" t="s">
        <v>330</v>
      </c>
      <c r="G258" s="33" t="s">
        <v>331</v>
      </c>
      <c r="H258" s="28" t="s">
        <v>332</v>
      </c>
      <c r="I258" s="24">
        <f t="shared" ref="I258:I321" si="10">J258/K258</f>
        <v>2.03921568627451</v>
      </c>
      <c r="J258" s="36" t="s">
        <v>333</v>
      </c>
      <c r="K258" s="37" t="s">
        <v>382</v>
      </c>
      <c r="L258" s="38" t="s">
        <v>383</v>
      </c>
      <c r="M258" s="39">
        <v>43.3</v>
      </c>
      <c r="N258" s="39">
        <v>27.5</v>
      </c>
      <c r="O258" s="39">
        <v>0.52</v>
      </c>
    </row>
    <row r="259" s="4" customFormat="1" ht="17" spans="1:15">
      <c r="A259" s="26" t="s">
        <v>267</v>
      </c>
      <c r="B259" s="3">
        <v>0</v>
      </c>
      <c r="C259" s="28">
        <v>1</v>
      </c>
      <c r="D259" s="28">
        <v>65</v>
      </c>
      <c r="E259" s="4">
        <v>121</v>
      </c>
      <c r="F259" s="34" t="s">
        <v>384</v>
      </c>
      <c r="G259" s="33" t="s">
        <v>385</v>
      </c>
      <c r="H259" s="28"/>
      <c r="I259" s="24">
        <f t="shared" si="10"/>
        <v>1.96875</v>
      </c>
      <c r="J259" s="36" t="s">
        <v>386</v>
      </c>
      <c r="K259" s="37" t="s">
        <v>387</v>
      </c>
      <c r="L259" s="38" t="s">
        <v>281</v>
      </c>
      <c r="M259" s="39">
        <v>41.5</v>
      </c>
      <c r="N259" s="39">
        <v>20.9</v>
      </c>
      <c r="O259" s="39">
        <v>6.97</v>
      </c>
    </row>
    <row r="260" s="4" customFormat="1" ht="17" spans="1:15">
      <c r="A260" s="26" t="s">
        <v>388</v>
      </c>
      <c r="B260" s="3">
        <v>0</v>
      </c>
      <c r="C260" s="28">
        <v>0</v>
      </c>
      <c r="D260" s="28">
        <v>57</v>
      </c>
      <c r="E260" s="4">
        <v>130</v>
      </c>
      <c r="F260" s="34" t="s">
        <v>164</v>
      </c>
      <c r="G260" s="33" t="s">
        <v>389</v>
      </c>
      <c r="H260" s="28" t="s">
        <v>166</v>
      </c>
      <c r="I260" s="24">
        <f t="shared" si="10"/>
        <v>2.25</v>
      </c>
      <c r="J260" s="36" t="s">
        <v>390</v>
      </c>
      <c r="K260" s="37" t="s">
        <v>391</v>
      </c>
      <c r="L260" s="38" t="s">
        <v>392</v>
      </c>
      <c r="M260" s="39">
        <v>43.7</v>
      </c>
      <c r="N260" s="39">
        <v>30.2</v>
      </c>
      <c r="O260" s="39">
        <v>0.57</v>
      </c>
    </row>
    <row r="261" s="4" customFormat="1" ht="29" spans="1:15">
      <c r="A261" s="26" t="s">
        <v>393</v>
      </c>
      <c r="B261" s="3">
        <v>0</v>
      </c>
      <c r="C261" s="28">
        <v>1</v>
      </c>
      <c r="D261" s="28">
        <v>54</v>
      </c>
      <c r="E261" s="4">
        <v>132</v>
      </c>
      <c r="F261" s="34" t="s">
        <v>394</v>
      </c>
      <c r="G261" s="33" t="s">
        <v>280</v>
      </c>
      <c r="H261" s="28" t="s">
        <v>180</v>
      </c>
      <c r="I261" s="24">
        <f t="shared" si="10"/>
        <v>2.016</v>
      </c>
      <c r="J261" s="36" t="s">
        <v>386</v>
      </c>
      <c r="K261" s="37" t="s">
        <v>42</v>
      </c>
      <c r="L261" s="38" t="s">
        <v>395</v>
      </c>
      <c r="M261" s="39">
        <v>40.7</v>
      </c>
      <c r="N261" s="39">
        <v>27</v>
      </c>
      <c r="O261" s="39">
        <v>0.24</v>
      </c>
    </row>
    <row r="262" s="4" customFormat="1" ht="29" spans="1:15">
      <c r="A262" s="26" t="s">
        <v>396</v>
      </c>
      <c r="B262" s="3">
        <v>0</v>
      </c>
      <c r="C262" s="28">
        <v>1</v>
      </c>
      <c r="D262" s="28">
        <v>47</v>
      </c>
      <c r="E262" s="4">
        <v>152</v>
      </c>
      <c r="F262" s="34" t="s">
        <v>218</v>
      </c>
      <c r="G262" s="33" t="s">
        <v>397</v>
      </c>
      <c r="H262" s="28" t="s">
        <v>201</v>
      </c>
      <c r="I262" s="24">
        <f t="shared" si="10"/>
        <v>1.79487179487179</v>
      </c>
      <c r="J262" s="36" t="s">
        <v>249</v>
      </c>
      <c r="K262" s="37" t="s">
        <v>398</v>
      </c>
      <c r="L262" s="38" t="s">
        <v>399</v>
      </c>
      <c r="M262" s="39">
        <v>35.2</v>
      </c>
      <c r="N262" s="39">
        <v>24.6</v>
      </c>
      <c r="O262" s="39">
        <v>0.46</v>
      </c>
    </row>
    <row r="263" s="4" customFormat="1" ht="17" spans="1:15">
      <c r="A263" s="26" t="s">
        <v>233</v>
      </c>
      <c r="B263" s="3">
        <v>0</v>
      </c>
      <c r="C263" s="28">
        <v>1</v>
      </c>
      <c r="D263" s="28">
        <v>57</v>
      </c>
      <c r="E263" s="4">
        <v>130</v>
      </c>
      <c r="F263" s="34" t="s">
        <v>400</v>
      </c>
      <c r="G263" s="33" t="s">
        <v>401</v>
      </c>
      <c r="H263" s="28"/>
      <c r="I263" s="24">
        <f t="shared" si="10"/>
        <v>1.12763157894737</v>
      </c>
      <c r="J263" s="36" t="s">
        <v>402</v>
      </c>
      <c r="K263" s="37" t="s">
        <v>403</v>
      </c>
      <c r="L263" s="38" t="s">
        <v>404</v>
      </c>
      <c r="M263" s="39">
        <v>29.2</v>
      </c>
      <c r="N263" s="39">
        <v>30.3</v>
      </c>
      <c r="O263" s="39">
        <v>0.2</v>
      </c>
    </row>
    <row r="264" s="4" customFormat="1" ht="44" spans="1:15">
      <c r="A264" s="26" t="s">
        <v>405</v>
      </c>
      <c r="B264" s="3">
        <v>0</v>
      </c>
      <c r="C264" s="28">
        <v>1</v>
      </c>
      <c r="D264" s="28">
        <v>25</v>
      </c>
      <c r="E264" s="4">
        <v>120</v>
      </c>
      <c r="F264" s="34" t="s">
        <v>214</v>
      </c>
      <c r="G264" s="33" t="s">
        <v>406</v>
      </c>
      <c r="H264" s="28" t="s">
        <v>407</v>
      </c>
      <c r="I264" s="24">
        <f t="shared" si="10"/>
        <v>1.83189655172414</v>
      </c>
      <c r="J264" s="36" t="s">
        <v>408</v>
      </c>
      <c r="K264" s="37" t="s">
        <v>409</v>
      </c>
      <c r="L264" s="38" t="s">
        <v>410</v>
      </c>
      <c r="M264" s="39">
        <v>36.7</v>
      </c>
      <c r="N264" s="39">
        <v>28.8</v>
      </c>
      <c r="O264" s="39">
        <v>3.12</v>
      </c>
    </row>
    <row r="265" s="4" customFormat="1" ht="44" spans="1:15">
      <c r="A265" s="26" t="s">
        <v>411</v>
      </c>
      <c r="B265" s="3">
        <v>0</v>
      </c>
      <c r="C265" s="28">
        <v>1</v>
      </c>
      <c r="D265" s="28">
        <v>44</v>
      </c>
      <c r="E265" s="4">
        <v>142</v>
      </c>
      <c r="F265" s="34" t="s">
        <v>412</v>
      </c>
      <c r="G265" s="33" t="s">
        <v>413</v>
      </c>
      <c r="H265" s="28" t="s">
        <v>319</v>
      </c>
      <c r="I265" s="24">
        <f t="shared" si="10"/>
        <v>2.73134328358209</v>
      </c>
      <c r="J265" s="36" t="s">
        <v>414</v>
      </c>
      <c r="K265" s="37" t="s">
        <v>415</v>
      </c>
      <c r="L265" s="38" t="s">
        <v>416</v>
      </c>
      <c r="M265" s="39">
        <v>41.7</v>
      </c>
      <c r="N265" s="39">
        <v>28.1</v>
      </c>
      <c r="O265" s="39">
        <v>0.2</v>
      </c>
    </row>
    <row r="266" s="4" customFormat="1" ht="44" spans="1:15">
      <c r="A266" s="26" t="s">
        <v>151</v>
      </c>
      <c r="B266" s="3">
        <v>0</v>
      </c>
      <c r="C266" s="28">
        <v>1</v>
      </c>
      <c r="D266" s="28">
        <v>22</v>
      </c>
      <c r="E266" s="4">
        <v>133</v>
      </c>
      <c r="F266" s="34" t="s">
        <v>153</v>
      </c>
      <c r="G266" s="33" t="s">
        <v>417</v>
      </c>
      <c r="H266" s="28" t="s">
        <v>155</v>
      </c>
      <c r="I266" s="24">
        <f t="shared" si="10"/>
        <v>1.93434343434343</v>
      </c>
      <c r="J266" s="36" t="s">
        <v>156</v>
      </c>
      <c r="K266" s="37" t="s">
        <v>418</v>
      </c>
      <c r="L266" s="38" t="s">
        <v>419</v>
      </c>
      <c r="M266" s="39">
        <v>36.2</v>
      </c>
      <c r="N266" s="39">
        <v>20.2</v>
      </c>
      <c r="O266" s="39">
        <v>0.55</v>
      </c>
    </row>
    <row r="267" s="4" customFormat="1" ht="29" spans="1:15">
      <c r="A267" s="26" t="s">
        <v>420</v>
      </c>
      <c r="B267" s="3">
        <v>0</v>
      </c>
      <c r="C267" s="28">
        <v>1</v>
      </c>
      <c r="D267" s="28">
        <v>29</v>
      </c>
      <c r="E267" s="4">
        <v>160</v>
      </c>
      <c r="F267" s="34"/>
      <c r="G267" s="33" t="s">
        <v>421</v>
      </c>
      <c r="H267" s="28" t="s">
        <v>319</v>
      </c>
      <c r="I267" s="24">
        <f t="shared" si="10"/>
        <v>1.89230769230769</v>
      </c>
      <c r="J267" s="36" t="s">
        <v>422</v>
      </c>
      <c r="K267" s="37" t="s">
        <v>423</v>
      </c>
      <c r="L267" s="38" t="s">
        <v>383</v>
      </c>
      <c r="M267" s="39">
        <v>47</v>
      </c>
      <c r="N267" s="39">
        <v>30</v>
      </c>
      <c r="O267" s="39">
        <v>0.28</v>
      </c>
    </row>
    <row r="268" s="4" customFormat="1" ht="44" spans="1:15">
      <c r="A268" s="26" t="s">
        <v>424</v>
      </c>
      <c r="B268" s="3">
        <v>0</v>
      </c>
      <c r="C268" s="28">
        <v>0</v>
      </c>
      <c r="D268" s="28">
        <v>75</v>
      </c>
      <c r="E268" s="4">
        <v>96</v>
      </c>
      <c r="F268" s="34" t="s">
        <v>425</v>
      </c>
      <c r="G268" s="33" t="s">
        <v>426</v>
      </c>
      <c r="H268" s="28" t="s">
        <v>427</v>
      </c>
      <c r="I268" s="24">
        <f t="shared" si="10"/>
        <v>1.72610556348074</v>
      </c>
      <c r="J268" s="36" t="s">
        <v>428</v>
      </c>
      <c r="K268" s="37" t="s">
        <v>429</v>
      </c>
      <c r="L268" s="38" t="s">
        <v>430</v>
      </c>
      <c r="M268" s="39">
        <v>37.6</v>
      </c>
      <c r="N268" s="39">
        <v>34.6</v>
      </c>
      <c r="O268" s="39">
        <v>0.6</v>
      </c>
    </row>
    <row r="269" s="4" customFormat="1" ht="17" spans="1:15">
      <c r="A269" s="26" t="s">
        <v>431</v>
      </c>
      <c r="B269" s="3">
        <v>0</v>
      </c>
      <c r="C269" s="28">
        <v>0</v>
      </c>
      <c r="D269" s="28">
        <v>60</v>
      </c>
      <c r="F269" s="34" t="s">
        <v>258</v>
      </c>
      <c r="G269" s="33" t="s">
        <v>310</v>
      </c>
      <c r="H269" s="28" t="s">
        <v>176</v>
      </c>
      <c r="I269" s="24">
        <f t="shared" si="10"/>
        <v>0.189320388349515</v>
      </c>
      <c r="J269" s="36" t="s">
        <v>398</v>
      </c>
      <c r="K269" s="37" t="s">
        <v>432</v>
      </c>
      <c r="L269" s="38" t="s">
        <v>433</v>
      </c>
      <c r="M269" s="39">
        <v>35.2</v>
      </c>
      <c r="N269" s="39">
        <v>17.2</v>
      </c>
      <c r="O269" s="39">
        <v>0.2</v>
      </c>
    </row>
    <row r="270" s="4" customFormat="1" ht="44" spans="1:15">
      <c r="A270" s="26" t="s">
        <v>434</v>
      </c>
      <c r="B270" s="3">
        <v>0</v>
      </c>
      <c r="C270" s="28">
        <v>1</v>
      </c>
      <c r="D270" s="28">
        <v>42</v>
      </c>
      <c r="E270" s="4">
        <v>114</v>
      </c>
      <c r="F270" s="34" t="s">
        <v>433</v>
      </c>
      <c r="G270" s="33" t="s">
        <v>435</v>
      </c>
      <c r="H270" s="28" t="s">
        <v>436</v>
      </c>
      <c r="I270" s="24">
        <f t="shared" si="10"/>
        <v>1.82051282051282</v>
      </c>
      <c r="J270" s="36" t="s">
        <v>437</v>
      </c>
      <c r="K270" s="37" t="s">
        <v>398</v>
      </c>
      <c r="L270" s="38" t="s">
        <v>354</v>
      </c>
      <c r="M270" s="39">
        <v>26.9</v>
      </c>
      <c r="N270" s="39">
        <v>23.3</v>
      </c>
      <c r="O270" s="39">
        <v>14.51</v>
      </c>
    </row>
    <row r="271" s="4" customFormat="1" ht="17" spans="1:15">
      <c r="A271" s="26" t="s">
        <v>163</v>
      </c>
      <c r="B271" s="3">
        <v>0</v>
      </c>
      <c r="C271" s="28">
        <v>1</v>
      </c>
      <c r="D271" s="28">
        <v>24</v>
      </c>
      <c r="E271" s="4">
        <v>146</v>
      </c>
      <c r="F271" s="34" t="s">
        <v>276</v>
      </c>
      <c r="G271" s="33" t="s">
        <v>438</v>
      </c>
      <c r="H271" s="28" t="s">
        <v>196</v>
      </c>
      <c r="I271" s="24">
        <f t="shared" si="10"/>
        <v>2.73830155979203</v>
      </c>
      <c r="J271" s="36" t="s">
        <v>150</v>
      </c>
      <c r="K271" s="37" t="s">
        <v>353</v>
      </c>
      <c r="L271" s="38" t="s">
        <v>399</v>
      </c>
      <c r="M271" s="39">
        <v>43.3</v>
      </c>
      <c r="N271" s="39">
        <v>30.2</v>
      </c>
      <c r="O271" s="39">
        <v>0.2</v>
      </c>
    </row>
    <row r="272" s="4" customFormat="1" ht="29" spans="1:15">
      <c r="A272" s="26" t="s">
        <v>439</v>
      </c>
      <c r="B272" s="3">
        <v>0</v>
      </c>
      <c r="C272" s="28">
        <v>1</v>
      </c>
      <c r="D272" s="28">
        <v>51</v>
      </c>
      <c r="E272" s="4">
        <v>119</v>
      </c>
      <c r="F272" s="34" t="s">
        <v>214</v>
      </c>
      <c r="G272" s="33" t="s">
        <v>440</v>
      </c>
      <c r="H272" s="28" t="s">
        <v>357</v>
      </c>
      <c r="I272" s="24">
        <f t="shared" si="10"/>
        <v>1.59626168224299</v>
      </c>
      <c r="J272" s="36" t="s">
        <v>441</v>
      </c>
      <c r="K272" s="37" t="s">
        <v>442</v>
      </c>
      <c r="L272" s="38" t="s">
        <v>375</v>
      </c>
      <c r="M272" s="39">
        <v>40.1</v>
      </c>
      <c r="N272" s="39">
        <v>25.3</v>
      </c>
      <c r="O272" s="39">
        <v>1.25</v>
      </c>
    </row>
    <row r="273" s="4" customFormat="1" ht="17" spans="1:15">
      <c r="A273" s="26" t="s">
        <v>168</v>
      </c>
      <c r="B273" s="3">
        <v>0</v>
      </c>
      <c r="C273" s="28">
        <v>1</v>
      </c>
      <c r="D273" s="28">
        <v>52</v>
      </c>
      <c r="E273" s="4">
        <v>162</v>
      </c>
      <c r="F273" s="34" t="s">
        <v>214</v>
      </c>
      <c r="G273" s="33" t="s">
        <v>443</v>
      </c>
      <c r="H273" s="28" t="s">
        <v>239</v>
      </c>
      <c r="I273" s="24">
        <f t="shared" si="10"/>
        <v>1.3604826546003</v>
      </c>
      <c r="J273" s="36" t="s">
        <v>444</v>
      </c>
      <c r="K273" s="37" t="s">
        <v>445</v>
      </c>
      <c r="L273" s="38" t="s">
        <v>446</v>
      </c>
      <c r="M273" s="39">
        <v>24.5</v>
      </c>
      <c r="N273" s="39">
        <v>24.9</v>
      </c>
      <c r="O273" s="39">
        <v>0.35</v>
      </c>
    </row>
    <row r="274" s="4" customFormat="1" ht="58" spans="1:15">
      <c r="A274" s="26" t="s">
        <v>447</v>
      </c>
      <c r="B274" s="3">
        <v>0</v>
      </c>
      <c r="C274" s="28">
        <v>1</v>
      </c>
      <c r="D274" s="28">
        <v>34</v>
      </c>
      <c r="E274" s="4">
        <v>145</v>
      </c>
      <c r="F274" s="34" t="s">
        <v>394</v>
      </c>
      <c r="G274" s="33" t="s">
        <v>448</v>
      </c>
      <c r="H274" s="28" t="s">
        <v>449</v>
      </c>
      <c r="I274" s="24">
        <f t="shared" si="10"/>
        <v>0.670781893004115</v>
      </c>
      <c r="J274" s="36" t="s">
        <v>450</v>
      </c>
      <c r="K274" s="37" t="s">
        <v>451</v>
      </c>
      <c r="L274" s="38" t="s">
        <v>452</v>
      </c>
      <c r="M274" s="39">
        <v>37.2</v>
      </c>
      <c r="N274" s="39">
        <v>28.6</v>
      </c>
      <c r="O274" s="39">
        <v>0.2</v>
      </c>
    </row>
    <row r="275" s="4" customFormat="1" ht="44" spans="1:15">
      <c r="A275" s="26" t="s">
        <v>453</v>
      </c>
      <c r="B275" s="3">
        <v>0</v>
      </c>
      <c r="C275" s="28">
        <v>1</v>
      </c>
      <c r="D275" s="28">
        <v>28</v>
      </c>
      <c r="E275" s="4">
        <v>134</v>
      </c>
      <c r="F275" s="34" t="s">
        <v>276</v>
      </c>
      <c r="G275" s="33" t="s">
        <v>454</v>
      </c>
      <c r="H275" s="28" t="s">
        <v>196</v>
      </c>
      <c r="I275" s="24">
        <f t="shared" si="10"/>
        <v>2.7</v>
      </c>
      <c r="J275" s="36" t="s">
        <v>166</v>
      </c>
      <c r="K275" s="37" t="s">
        <v>455</v>
      </c>
      <c r="L275" s="38" t="s">
        <v>456</v>
      </c>
      <c r="M275" s="39">
        <v>37.7</v>
      </c>
      <c r="N275" s="39">
        <v>30.3</v>
      </c>
      <c r="O275" s="39">
        <v>0.2</v>
      </c>
    </row>
    <row r="276" s="4" customFormat="1" ht="58" spans="1:15">
      <c r="A276" s="26" t="s">
        <v>303</v>
      </c>
      <c r="B276" s="3">
        <v>0</v>
      </c>
      <c r="C276" s="28">
        <v>1</v>
      </c>
      <c r="D276" s="28">
        <v>54</v>
      </c>
      <c r="E276" s="4">
        <v>118</v>
      </c>
      <c r="F276" s="34" t="s">
        <v>457</v>
      </c>
      <c r="G276" s="33" t="s">
        <v>458</v>
      </c>
      <c r="H276" s="28" t="s">
        <v>306</v>
      </c>
      <c r="I276" s="24">
        <f t="shared" si="10"/>
        <v>2.10160427807487</v>
      </c>
      <c r="J276" s="36" t="s">
        <v>459</v>
      </c>
      <c r="K276" s="37" t="s">
        <v>460</v>
      </c>
      <c r="L276" s="38" t="s">
        <v>360</v>
      </c>
      <c r="M276" s="39">
        <v>21.4</v>
      </c>
      <c r="N276" s="39">
        <v>19.4</v>
      </c>
      <c r="O276" s="39">
        <v>1.95</v>
      </c>
    </row>
    <row r="277" s="4" customFormat="1" ht="29" spans="1:15">
      <c r="A277" s="26" t="s">
        <v>461</v>
      </c>
      <c r="B277" s="3">
        <v>0</v>
      </c>
      <c r="C277" s="28">
        <v>0</v>
      </c>
      <c r="D277" s="28">
        <v>28</v>
      </c>
      <c r="E277" s="4">
        <v>115</v>
      </c>
      <c r="F277" s="34" t="s">
        <v>261</v>
      </c>
      <c r="G277" s="33" t="s">
        <v>462</v>
      </c>
      <c r="H277" s="28" t="s">
        <v>201</v>
      </c>
      <c r="I277" s="24">
        <f t="shared" si="10"/>
        <v>1.82926829268293</v>
      </c>
      <c r="J277" s="36" t="s">
        <v>463</v>
      </c>
      <c r="K277" s="37" t="s">
        <v>464</v>
      </c>
      <c r="L277" s="38">
        <v>1.34</v>
      </c>
      <c r="M277" s="39">
        <v>25.6</v>
      </c>
      <c r="N277" s="39">
        <v>19</v>
      </c>
      <c r="O277" s="39">
        <v>0.2</v>
      </c>
    </row>
    <row r="278" s="4" customFormat="1" ht="29" spans="1:15">
      <c r="A278" s="26" t="s">
        <v>465</v>
      </c>
      <c r="B278" s="3">
        <v>0</v>
      </c>
      <c r="C278" s="28">
        <v>1</v>
      </c>
      <c r="D278" s="28">
        <v>59</v>
      </c>
      <c r="E278" s="4">
        <v>77</v>
      </c>
      <c r="F278" s="34" t="s">
        <v>466</v>
      </c>
      <c r="G278" s="33" t="s">
        <v>467</v>
      </c>
      <c r="H278" s="28" t="s">
        <v>297</v>
      </c>
      <c r="I278" s="24">
        <f t="shared" si="10"/>
        <v>1.32183908045977</v>
      </c>
      <c r="J278" s="36" t="s">
        <v>468</v>
      </c>
      <c r="K278" s="37" t="s">
        <v>469</v>
      </c>
      <c r="L278" s="38" t="s">
        <v>470</v>
      </c>
      <c r="M278" s="39">
        <v>27.3</v>
      </c>
      <c r="N278" s="39">
        <v>36.1</v>
      </c>
      <c r="O278" s="39">
        <v>11.8</v>
      </c>
    </row>
    <row r="279" s="4" customFormat="1" ht="29" spans="1:15">
      <c r="A279" s="26" t="s">
        <v>321</v>
      </c>
      <c r="B279" s="3">
        <v>0</v>
      </c>
      <c r="C279" s="28">
        <v>0</v>
      </c>
      <c r="D279" s="28">
        <v>42</v>
      </c>
      <c r="E279" s="4">
        <v>133</v>
      </c>
      <c r="F279" s="34" t="s">
        <v>291</v>
      </c>
      <c r="G279" s="33" t="s">
        <v>323</v>
      </c>
      <c r="H279" s="28" t="s">
        <v>324</v>
      </c>
      <c r="I279" s="24">
        <f t="shared" si="10"/>
        <v>0.703296703296703</v>
      </c>
      <c r="J279" s="36" t="s">
        <v>387</v>
      </c>
      <c r="K279" s="37" t="s">
        <v>471</v>
      </c>
      <c r="L279" s="38" t="s">
        <v>472</v>
      </c>
      <c r="M279" s="39">
        <v>35.1</v>
      </c>
      <c r="N279" s="39">
        <v>29.2</v>
      </c>
      <c r="O279" s="39">
        <v>0.31</v>
      </c>
    </row>
    <row r="280" s="4" customFormat="1" ht="17" spans="1:15">
      <c r="A280" s="26" t="s">
        <v>168</v>
      </c>
      <c r="B280" s="3">
        <v>0</v>
      </c>
      <c r="C280" s="28">
        <v>0</v>
      </c>
      <c r="D280" s="28">
        <v>40</v>
      </c>
      <c r="E280" s="4">
        <v>132</v>
      </c>
      <c r="F280" s="34" t="s">
        <v>272</v>
      </c>
      <c r="G280" s="33" t="s">
        <v>473</v>
      </c>
      <c r="H280" s="28" t="s">
        <v>297</v>
      </c>
      <c r="I280" s="24">
        <f t="shared" si="10"/>
        <v>2.18443804034582</v>
      </c>
      <c r="J280" s="36" t="s">
        <v>474</v>
      </c>
      <c r="K280" s="37" t="s">
        <v>475</v>
      </c>
      <c r="L280" s="38" t="s">
        <v>476</v>
      </c>
      <c r="M280" s="39">
        <v>36.2</v>
      </c>
      <c r="N280" s="39">
        <v>21.7</v>
      </c>
      <c r="O280" s="39">
        <v>0.33</v>
      </c>
    </row>
    <row r="281" s="4" customFormat="1" ht="44" spans="1:15">
      <c r="A281" s="26" t="s">
        <v>477</v>
      </c>
      <c r="B281" s="3">
        <v>0</v>
      </c>
      <c r="C281" s="28">
        <v>1</v>
      </c>
      <c r="D281" s="28">
        <v>36</v>
      </c>
      <c r="E281" s="4">
        <v>129</v>
      </c>
      <c r="F281" s="34" t="s">
        <v>412</v>
      </c>
      <c r="G281" s="33" t="s">
        <v>478</v>
      </c>
      <c r="H281" s="28" t="s">
        <v>262</v>
      </c>
      <c r="I281" s="24">
        <f t="shared" si="10"/>
        <v>2.74358974358974</v>
      </c>
      <c r="J281" s="36" t="s">
        <v>32</v>
      </c>
      <c r="K281" s="37" t="s">
        <v>398</v>
      </c>
      <c r="L281" s="38" t="s">
        <v>479</v>
      </c>
      <c r="M281" s="39">
        <v>37.7</v>
      </c>
      <c r="N281" s="39">
        <v>33.6</v>
      </c>
      <c r="O281" s="39">
        <v>0.2</v>
      </c>
    </row>
    <row r="282" s="4" customFormat="1" ht="17" spans="1:15">
      <c r="A282" s="26" t="s">
        <v>163</v>
      </c>
      <c r="B282" s="3">
        <v>0</v>
      </c>
      <c r="C282" s="28">
        <v>1</v>
      </c>
      <c r="D282" s="28">
        <v>23</v>
      </c>
      <c r="E282" s="4">
        <v>158</v>
      </c>
      <c r="F282" s="34" t="s">
        <v>348</v>
      </c>
      <c r="G282" s="33" t="s">
        <v>349</v>
      </c>
      <c r="H282" s="28" t="s">
        <v>155</v>
      </c>
      <c r="I282" s="24">
        <f t="shared" si="10"/>
        <v>3.55263157894737</v>
      </c>
      <c r="J282" s="36" t="s">
        <v>289</v>
      </c>
      <c r="K282" s="37" t="s">
        <v>480</v>
      </c>
      <c r="L282" s="38" t="s">
        <v>481</v>
      </c>
      <c r="M282" s="39">
        <v>46.1</v>
      </c>
      <c r="N282" s="39">
        <v>28.4</v>
      </c>
      <c r="O282" s="39">
        <v>0.2</v>
      </c>
    </row>
    <row r="283" s="4" customFormat="1" ht="29" spans="1:15">
      <c r="A283" s="26" t="s">
        <v>482</v>
      </c>
      <c r="B283" s="3">
        <v>0</v>
      </c>
      <c r="C283" s="28">
        <v>1</v>
      </c>
      <c r="D283" s="28">
        <v>60</v>
      </c>
      <c r="F283" s="34" t="s">
        <v>483</v>
      </c>
      <c r="G283" s="33" t="s">
        <v>484</v>
      </c>
      <c r="H283" s="28" t="s">
        <v>478</v>
      </c>
      <c r="I283" s="24">
        <f t="shared" si="10"/>
        <v>1.41224489795918</v>
      </c>
      <c r="J283" s="36" t="s">
        <v>485</v>
      </c>
      <c r="K283" s="37" t="s">
        <v>486</v>
      </c>
      <c r="L283" s="38" t="s">
        <v>487</v>
      </c>
      <c r="M283" s="39">
        <v>16.1</v>
      </c>
      <c r="N283" s="39">
        <v>22.9</v>
      </c>
      <c r="O283" s="39">
        <v>0.2</v>
      </c>
    </row>
    <row r="284" s="4" customFormat="1" ht="29" spans="1:15">
      <c r="A284" s="26" t="s">
        <v>488</v>
      </c>
      <c r="B284" s="3">
        <v>0</v>
      </c>
      <c r="C284" s="28">
        <v>1</v>
      </c>
      <c r="D284" s="28">
        <v>49</v>
      </c>
      <c r="E284" s="4">
        <v>108</v>
      </c>
      <c r="F284" s="34" t="s">
        <v>258</v>
      </c>
      <c r="G284" s="33" t="s">
        <v>489</v>
      </c>
      <c r="H284" s="28" t="s">
        <v>455</v>
      </c>
      <c r="I284" s="24">
        <f t="shared" si="10"/>
        <v>1.39341085271318</v>
      </c>
      <c r="J284" s="36" t="s">
        <v>490</v>
      </c>
      <c r="K284" s="37" t="s">
        <v>491</v>
      </c>
      <c r="L284" s="38" t="s">
        <v>370</v>
      </c>
      <c r="M284" s="39">
        <v>26.5</v>
      </c>
      <c r="N284" s="39">
        <v>26.8</v>
      </c>
      <c r="O284" s="39">
        <v>11.9</v>
      </c>
    </row>
    <row r="285" s="4" customFormat="1" ht="17" spans="1:15">
      <c r="A285" s="26" t="s">
        <v>168</v>
      </c>
      <c r="B285" s="3">
        <v>0</v>
      </c>
      <c r="C285" s="28">
        <v>0</v>
      </c>
      <c r="D285" s="28">
        <v>38</v>
      </c>
      <c r="E285" s="4">
        <v>147</v>
      </c>
      <c r="F285" s="34" t="s">
        <v>492</v>
      </c>
      <c r="G285" s="33" t="s">
        <v>493</v>
      </c>
      <c r="H285" s="28" t="s">
        <v>494</v>
      </c>
      <c r="I285" s="24">
        <f t="shared" si="10"/>
        <v>1.33878157503715</v>
      </c>
      <c r="J285" s="36" t="s">
        <v>495</v>
      </c>
      <c r="K285" s="37" t="s">
        <v>496</v>
      </c>
      <c r="L285" s="38" t="s">
        <v>497</v>
      </c>
      <c r="M285" s="39">
        <v>42</v>
      </c>
      <c r="N285" s="39">
        <v>28.6</v>
      </c>
      <c r="O285" s="39">
        <v>0.27</v>
      </c>
    </row>
    <row r="286" s="4" customFormat="1" ht="17" spans="1:15">
      <c r="A286" s="26" t="s">
        <v>498</v>
      </c>
      <c r="B286" s="3">
        <v>0</v>
      </c>
      <c r="C286" s="28">
        <v>0</v>
      </c>
      <c r="D286" s="28">
        <v>52</v>
      </c>
      <c r="E286" s="4">
        <v>122</v>
      </c>
      <c r="F286" s="34" t="s">
        <v>159</v>
      </c>
      <c r="G286" s="33" t="s">
        <v>499</v>
      </c>
      <c r="H286" s="28" t="s">
        <v>186</v>
      </c>
      <c r="I286" s="24">
        <f t="shared" si="10"/>
        <v>1.77524429967427</v>
      </c>
      <c r="J286" s="36" t="s">
        <v>278</v>
      </c>
      <c r="K286" s="37" t="s">
        <v>500</v>
      </c>
      <c r="L286" s="38" t="s">
        <v>501</v>
      </c>
      <c r="M286" s="39">
        <v>39.3</v>
      </c>
      <c r="N286" s="39">
        <v>28.9</v>
      </c>
      <c r="O286" s="39">
        <v>0.2</v>
      </c>
    </row>
    <row r="287" s="4" customFormat="1" ht="17" spans="1:15">
      <c r="A287" s="26" t="s">
        <v>299</v>
      </c>
      <c r="B287" s="3">
        <v>0</v>
      </c>
      <c r="C287" s="28">
        <v>1</v>
      </c>
      <c r="D287" s="28">
        <v>67</v>
      </c>
      <c r="E287" s="4">
        <v>127</v>
      </c>
      <c r="F287" s="34" t="s">
        <v>245</v>
      </c>
      <c r="G287" s="33" t="s">
        <v>502</v>
      </c>
      <c r="H287" s="28" t="s">
        <v>249</v>
      </c>
      <c r="I287" s="24">
        <f t="shared" si="10"/>
        <v>0.574596774193548</v>
      </c>
      <c r="J287" s="36" t="s">
        <v>503</v>
      </c>
      <c r="K287" s="37" t="s">
        <v>504</v>
      </c>
      <c r="L287" s="38" t="s">
        <v>380</v>
      </c>
      <c r="M287" s="39">
        <v>36.8</v>
      </c>
      <c r="N287" s="39">
        <v>27.3</v>
      </c>
      <c r="O287" s="39">
        <v>0.99</v>
      </c>
    </row>
    <row r="288" s="4" customFormat="1" ht="17" spans="1:15">
      <c r="A288" s="26" t="s">
        <v>233</v>
      </c>
      <c r="B288" s="3">
        <v>0</v>
      </c>
      <c r="C288" s="28">
        <v>0</v>
      </c>
      <c r="D288" s="28">
        <v>62</v>
      </c>
      <c r="E288" s="4">
        <v>133</v>
      </c>
      <c r="F288" s="34" t="s">
        <v>505</v>
      </c>
      <c r="G288" s="33" t="s">
        <v>506</v>
      </c>
      <c r="H288" s="28" t="s">
        <v>357</v>
      </c>
      <c r="I288" s="24">
        <f t="shared" si="10"/>
        <v>1.54487179487179</v>
      </c>
      <c r="J288" s="36" t="s">
        <v>507</v>
      </c>
      <c r="K288" s="37" t="s">
        <v>508</v>
      </c>
      <c r="L288" s="38" t="s">
        <v>399</v>
      </c>
      <c r="M288" s="39">
        <v>32.3</v>
      </c>
      <c r="N288" s="39">
        <v>22.6</v>
      </c>
      <c r="O288" s="39">
        <v>0.2</v>
      </c>
    </row>
    <row r="289" s="4" customFormat="1" ht="17" spans="1:15">
      <c r="A289" s="26" t="s">
        <v>509</v>
      </c>
      <c r="B289" s="3">
        <v>0</v>
      </c>
      <c r="C289" s="28">
        <v>0</v>
      </c>
      <c r="D289" s="28">
        <v>76</v>
      </c>
      <c r="E289" s="4">
        <v>75</v>
      </c>
      <c r="F289" s="34" t="s">
        <v>251</v>
      </c>
      <c r="G289" s="33" t="s">
        <v>510</v>
      </c>
      <c r="H289" s="28" t="s">
        <v>319</v>
      </c>
      <c r="I289" s="24">
        <f t="shared" si="10"/>
        <v>1.46271929824561</v>
      </c>
      <c r="J289" s="36" t="s">
        <v>511</v>
      </c>
      <c r="K289" s="37" t="s">
        <v>512</v>
      </c>
      <c r="L289" s="38" t="s">
        <v>513</v>
      </c>
      <c r="M289" s="39">
        <v>30.3</v>
      </c>
      <c r="N289" s="39">
        <v>24</v>
      </c>
      <c r="O289" s="39">
        <v>42.16</v>
      </c>
    </row>
    <row r="290" s="4" customFormat="1" ht="66" customHeight="1" spans="1:15">
      <c r="A290" s="26" t="s">
        <v>514</v>
      </c>
      <c r="B290" s="3">
        <v>0</v>
      </c>
      <c r="C290" s="28">
        <v>0</v>
      </c>
      <c r="D290" s="28">
        <v>68</v>
      </c>
      <c r="E290" s="4">
        <v>99</v>
      </c>
      <c r="F290" s="34" t="s">
        <v>515</v>
      </c>
      <c r="G290" s="33" t="s">
        <v>516</v>
      </c>
      <c r="H290" s="28" t="s">
        <v>255</v>
      </c>
      <c r="I290" s="24">
        <f t="shared" si="10"/>
        <v>1.79487179487179</v>
      </c>
      <c r="J290" s="36" t="s">
        <v>35</v>
      </c>
      <c r="K290" s="37" t="s">
        <v>398</v>
      </c>
      <c r="L290" s="38" t="s">
        <v>392</v>
      </c>
      <c r="M290" s="39">
        <v>35.2</v>
      </c>
      <c r="N290" s="39">
        <v>24.3</v>
      </c>
      <c r="O290" s="39">
        <v>1.01</v>
      </c>
    </row>
    <row r="291" s="4" customFormat="1" ht="29" spans="1:15">
      <c r="A291" s="26" t="s">
        <v>393</v>
      </c>
      <c r="B291" s="3">
        <v>0</v>
      </c>
      <c r="C291" s="28">
        <v>1</v>
      </c>
      <c r="D291" s="28">
        <v>54</v>
      </c>
      <c r="E291" s="4">
        <v>140</v>
      </c>
      <c r="F291" s="34" t="s">
        <v>394</v>
      </c>
      <c r="G291" s="33" t="s">
        <v>280</v>
      </c>
      <c r="H291" s="28" t="s">
        <v>180</v>
      </c>
      <c r="I291" s="24" t="e">
        <f t="shared" si="10"/>
        <v>#DIV/0!</v>
      </c>
      <c r="J291" s="36"/>
      <c r="K291" s="37"/>
      <c r="L291" s="38" t="s">
        <v>517</v>
      </c>
      <c r="M291" s="39">
        <v>32.4</v>
      </c>
      <c r="N291" s="39">
        <v>26</v>
      </c>
      <c r="O291" s="39">
        <v>0.24</v>
      </c>
    </row>
    <row r="292" s="4" customFormat="1" ht="29" spans="1:15">
      <c r="A292" s="26" t="s">
        <v>518</v>
      </c>
      <c r="B292" s="3">
        <v>0</v>
      </c>
      <c r="C292" s="28">
        <v>1</v>
      </c>
      <c r="D292" s="28">
        <v>64</v>
      </c>
      <c r="E292" s="4">
        <v>113</v>
      </c>
      <c r="F292" s="34" t="s">
        <v>400</v>
      </c>
      <c r="G292" s="33" t="s">
        <v>519</v>
      </c>
      <c r="H292" s="28" t="s">
        <v>297</v>
      </c>
      <c r="I292" s="24">
        <f t="shared" si="10"/>
        <v>1.92248062015504</v>
      </c>
      <c r="J292" s="36" t="s">
        <v>520</v>
      </c>
      <c r="K292" s="37" t="s">
        <v>521</v>
      </c>
      <c r="L292" s="38" t="s">
        <v>522</v>
      </c>
      <c r="M292" s="39">
        <v>21.9</v>
      </c>
      <c r="N292" s="39">
        <v>29.4</v>
      </c>
      <c r="O292" s="39">
        <v>0.2</v>
      </c>
    </row>
    <row r="293" s="4" customFormat="1" ht="17" spans="1:15">
      <c r="A293" s="26" t="s">
        <v>523</v>
      </c>
      <c r="B293" s="3">
        <v>0</v>
      </c>
      <c r="C293" s="28">
        <v>0</v>
      </c>
      <c r="D293" s="28">
        <v>27</v>
      </c>
      <c r="E293" s="4">
        <v>120</v>
      </c>
      <c r="F293" s="34" t="s">
        <v>241</v>
      </c>
      <c r="G293" s="33" t="s">
        <v>524</v>
      </c>
      <c r="H293" s="28" t="s">
        <v>455</v>
      </c>
      <c r="I293" s="24">
        <f t="shared" si="10"/>
        <v>2.12550607287449</v>
      </c>
      <c r="J293" s="36" t="s">
        <v>31</v>
      </c>
      <c r="K293" s="37" t="s">
        <v>525</v>
      </c>
      <c r="L293" s="38" t="s">
        <v>526</v>
      </c>
      <c r="M293" s="39">
        <v>46.5</v>
      </c>
      <c r="N293" s="39">
        <v>29.3</v>
      </c>
      <c r="O293" s="39">
        <v>0.2</v>
      </c>
    </row>
    <row r="294" s="4" customFormat="1" ht="29" spans="1:15">
      <c r="A294" s="26" t="s">
        <v>205</v>
      </c>
      <c r="B294" s="3">
        <v>0</v>
      </c>
      <c r="C294" s="28">
        <v>0</v>
      </c>
      <c r="D294" s="28">
        <v>64</v>
      </c>
      <c r="E294" s="4">
        <v>116</v>
      </c>
      <c r="F294" s="34" t="s">
        <v>527</v>
      </c>
      <c r="G294" s="33" t="s">
        <v>528</v>
      </c>
      <c r="H294" s="28" t="s">
        <v>529</v>
      </c>
      <c r="I294" s="24">
        <f t="shared" si="10"/>
        <v>2.01910828025478</v>
      </c>
      <c r="J294" s="36" t="s">
        <v>530</v>
      </c>
      <c r="K294" s="37" t="s">
        <v>531</v>
      </c>
      <c r="L294" s="38" t="s">
        <v>532</v>
      </c>
      <c r="M294" s="39">
        <v>26</v>
      </c>
      <c r="N294" s="39">
        <v>23.5</v>
      </c>
      <c r="O294" s="39">
        <v>0.29</v>
      </c>
    </row>
    <row r="295" s="4" customFormat="1" ht="29" spans="1:15">
      <c r="A295" s="26" t="s">
        <v>172</v>
      </c>
      <c r="B295" s="3">
        <v>0</v>
      </c>
      <c r="C295" s="28">
        <v>0</v>
      </c>
      <c r="D295" s="28">
        <v>73</v>
      </c>
      <c r="E295" s="4">
        <v>141</v>
      </c>
      <c r="F295" s="34" t="s">
        <v>533</v>
      </c>
      <c r="G295" s="33" t="s">
        <v>534</v>
      </c>
      <c r="H295" s="28" t="s">
        <v>306</v>
      </c>
      <c r="I295" s="24">
        <f t="shared" si="10"/>
        <v>1.15340909090909</v>
      </c>
      <c r="J295" s="36" t="s">
        <v>535</v>
      </c>
      <c r="K295" s="37" t="s">
        <v>536</v>
      </c>
      <c r="L295" s="38" t="s">
        <v>537</v>
      </c>
      <c r="M295" s="39">
        <v>16.6</v>
      </c>
      <c r="N295" s="39">
        <v>32.3</v>
      </c>
      <c r="O295" s="39">
        <v>21.23</v>
      </c>
    </row>
    <row r="296" s="4" customFormat="1" ht="17" spans="1:15">
      <c r="A296" s="26" t="s">
        <v>163</v>
      </c>
      <c r="B296" s="3">
        <v>0</v>
      </c>
      <c r="C296" s="28">
        <v>0</v>
      </c>
      <c r="D296" s="28">
        <v>22</v>
      </c>
      <c r="E296" s="4">
        <v>116</v>
      </c>
      <c r="F296" s="34" t="s">
        <v>348</v>
      </c>
      <c r="G296" s="33" t="s">
        <v>538</v>
      </c>
      <c r="H296" s="28" t="s">
        <v>161</v>
      </c>
      <c r="I296" s="24">
        <f t="shared" si="10"/>
        <v>1.76056338028169</v>
      </c>
      <c r="J296" s="36" t="s">
        <v>539</v>
      </c>
      <c r="K296" s="37" t="s">
        <v>540</v>
      </c>
      <c r="L296" s="38" t="s">
        <v>541</v>
      </c>
      <c r="M296" s="39">
        <v>45.3</v>
      </c>
      <c r="N296" s="39">
        <v>29.7</v>
      </c>
      <c r="O296" s="39">
        <v>0.28</v>
      </c>
    </row>
    <row r="297" s="4" customFormat="1" ht="29" spans="1:15">
      <c r="A297" s="26" t="s">
        <v>205</v>
      </c>
      <c r="B297" s="3">
        <v>0</v>
      </c>
      <c r="C297" s="28">
        <v>0</v>
      </c>
      <c r="D297" s="28">
        <v>33</v>
      </c>
      <c r="E297" s="4">
        <v>106</v>
      </c>
      <c r="F297" s="34" t="s">
        <v>245</v>
      </c>
      <c r="G297" s="33" t="s">
        <v>542</v>
      </c>
      <c r="H297" s="28" t="s">
        <v>494</v>
      </c>
      <c r="I297" s="24">
        <f t="shared" si="10"/>
        <v>2.75115207373272</v>
      </c>
      <c r="J297" s="36" t="s">
        <v>543</v>
      </c>
      <c r="K297" s="37" t="s">
        <v>291</v>
      </c>
      <c r="L297" s="38" t="s">
        <v>544</v>
      </c>
      <c r="M297" s="39">
        <v>26.9</v>
      </c>
      <c r="N297" s="39">
        <v>22.9</v>
      </c>
      <c r="O297" s="39">
        <v>0.2</v>
      </c>
    </row>
    <row r="298" s="4" customFormat="1" ht="17" spans="1:15">
      <c r="A298" s="26" t="s">
        <v>168</v>
      </c>
      <c r="B298" s="3">
        <v>0</v>
      </c>
      <c r="C298" s="28">
        <v>0</v>
      </c>
      <c r="D298" s="28">
        <v>24</v>
      </c>
      <c r="E298" s="4">
        <v>112</v>
      </c>
      <c r="F298" s="34" t="s">
        <v>276</v>
      </c>
      <c r="G298" s="33" t="s">
        <v>545</v>
      </c>
      <c r="H298" s="28" t="s">
        <v>155</v>
      </c>
      <c r="I298" s="24">
        <f t="shared" si="10"/>
        <v>1.82051282051282</v>
      </c>
      <c r="J298" s="36" t="s">
        <v>437</v>
      </c>
      <c r="K298" s="37" t="s">
        <v>398</v>
      </c>
      <c r="L298" s="38" t="s">
        <v>476</v>
      </c>
      <c r="M298" s="39">
        <v>42.8</v>
      </c>
      <c r="N298" s="39">
        <v>25.6</v>
      </c>
      <c r="O298" s="39">
        <v>0.29</v>
      </c>
    </row>
    <row r="299" s="4" customFormat="1" ht="44" spans="1:15">
      <c r="A299" s="26" t="s">
        <v>546</v>
      </c>
      <c r="B299" s="3">
        <v>0</v>
      </c>
      <c r="C299" s="28">
        <v>1</v>
      </c>
      <c r="D299" s="28">
        <v>53</v>
      </c>
      <c r="E299" s="4">
        <v>171</v>
      </c>
      <c r="F299" s="34" t="s">
        <v>226</v>
      </c>
      <c r="G299" s="33" t="s">
        <v>547</v>
      </c>
      <c r="H299" s="28" t="s">
        <v>249</v>
      </c>
      <c r="I299" s="24">
        <f t="shared" si="10"/>
        <v>2.41044776119403</v>
      </c>
      <c r="J299" s="36" t="s">
        <v>548</v>
      </c>
      <c r="K299" s="37" t="s">
        <v>549</v>
      </c>
      <c r="L299" s="38" t="s">
        <v>497</v>
      </c>
      <c r="M299" s="39">
        <v>37.9</v>
      </c>
      <c r="N299" s="39">
        <v>25.7</v>
      </c>
      <c r="O299" s="39">
        <v>5.3</v>
      </c>
    </row>
    <row r="300" s="4" customFormat="1" ht="17" spans="1:15">
      <c r="A300" s="26" t="s">
        <v>267</v>
      </c>
      <c r="B300" s="3">
        <v>0</v>
      </c>
      <c r="C300" s="28">
        <v>1</v>
      </c>
      <c r="D300" s="28">
        <v>54</v>
      </c>
      <c r="E300" s="4">
        <v>141</v>
      </c>
      <c r="F300" s="34" t="s">
        <v>550</v>
      </c>
      <c r="G300" s="33" t="s">
        <v>551</v>
      </c>
      <c r="H300" s="28" t="s">
        <v>155</v>
      </c>
      <c r="I300" s="24">
        <f t="shared" si="10"/>
        <v>1.50980392156863</v>
      </c>
      <c r="J300" s="36" t="s">
        <v>552</v>
      </c>
      <c r="K300" s="37" t="s">
        <v>553</v>
      </c>
      <c r="L300" s="38" t="s">
        <v>554</v>
      </c>
      <c r="M300" s="39">
        <v>21.7</v>
      </c>
      <c r="N300" s="39">
        <v>22.3</v>
      </c>
      <c r="O300" s="39">
        <v>0.5</v>
      </c>
    </row>
    <row r="301" s="4" customFormat="1" ht="58" spans="1:15">
      <c r="A301" s="26" t="s">
        <v>263</v>
      </c>
      <c r="B301" s="3">
        <v>0</v>
      </c>
      <c r="C301" s="28">
        <v>1</v>
      </c>
      <c r="D301" s="28">
        <v>32</v>
      </c>
      <c r="E301" s="4">
        <v>150</v>
      </c>
      <c r="F301" s="34" t="s">
        <v>170</v>
      </c>
      <c r="G301" s="33" t="s">
        <v>555</v>
      </c>
      <c r="H301" s="28" t="s">
        <v>186</v>
      </c>
      <c r="I301" s="24">
        <f t="shared" si="10"/>
        <v>1.87221095334686</v>
      </c>
      <c r="J301" s="36" t="s">
        <v>266</v>
      </c>
      <c r="K301" s="37" t="s">
        <v>556</v>
      </c>
      <c r="L301" s="38" t="s">
        <v>557</v>
      </c>
      <c r="M301" s="39">
        <v>41.1</v>
      </c>
      <c r="N301" s="39">
        <v>23.8</v>
      </c>
      <c r="O301" s="39">
        <v>0.2</v>
      </c>
    </row>
    <row r="302" s="4" customFormat="1" ht="17" spans="1:15">
      <c r="A302" s="26" t="s">
        <v>267</v>
      </c>
      <c r="B302" s="3">
        <v>0</v>
      </c>
      <c r="C302" s="28">
        <v>1</v>
      </c>
      <c r="D302" s="28">
        <v>56</v>
      </c>
      <c r="E302" s="4">
        <v>118</v>
      </c>
      <c r="F302" s="34" t="s">
        <v>355</v>
      </c>
      <c r="G302" s="33" t="s">
        <v>356</v>
      </c>
      <c r="H302" s="28" t="s">
        <v>357</v>
      </c>
      <c r="I302" s="24">
        <f t="shared" si="10"/>
        <v>1.92399049881235</v>
      </c>
      <c r="J302" s="36" t="s">
        <v>558</v>
      </c>
      <c r="K302" s="37" t="s">
        <v>559</v>
      </c>
      <c r="L302" s="38" t="s">
        <v>360</v>
      </c>
      <c r="M302" s="39">
        <v>20</v>
      </c>
      <c r="N302" s="39">
        <v>18.2</v>
      </c>
      <c r="O302" s="39">
        <v>0.52</v>
      </c>
    </row>
    <row r="303" s="4" customFormat="1" ht="29" spans="1:15">
      <c r="A303" s="26" t="s">
        <v>205</v>
      </c>
      <c r="B303" s="3">
        <v>0</v>
      </c>
      <c r="C303" s="28">
        <v>1</v>
      </c>
      <c r="D303" s="28">
        <v>52</v>
      </c>
      <c r="E303" s="4">
        <v>110</v>
      </c>
      <c r="F303" s="34" t="s">
        <v>184</v>
      </c>
      <c r="G303" s="33" t="s">
        <v>560</v>
      </c>
      <c r="H303" s="28" t="s">
        <v>455</v>
      </c>
      <c r="I303" s="24">
        <f t="shared" si="10"/>
        <v>4.53191489361702</v>
      </c>
      <c r="J303" s="36" t="s">
        <v>561</v>
      </c>
      <c r="K303" s="37" t="s">
        <v>562</v>
      </c>
      <c r="L303" s="38" t="s">
        <v>563</v>
      </c>
      <c r="M303" s="39">
        <v>34.3</v>
      </c>
      <c r="N303" s="39">
        <v>29.5</v>
      </c>
      <c r="O303" s="39">
        <v>1.23</v>
      </c>
    </row>
    <row r="304" s="4" customFormat="1" ht="17" spans="1:15">
      <c r="A304" s="26" t="s">
        <v>163</v>
      </c>
      <c r="B304" s="3">
        <v>0</v>
      </c>
      <c r="C304" s="28">
        <v>0</v>
      </c>
      <c r="D304" s="28">
        <v>34</v>
      </c>
      <c r="E304" s="4">
        <v>112</v>
      </c>
      <c r="F304" s="34" t="s">
        <v>174</v>
      </c>
      <c r="G304" s="33" t="s">
        <v>564</v>
      </c>
      <c r="H304" s="28" t="s">
        <v>494</v>
      </c>
      <c r="I304" s="24">
        <f t="shared" si="10"/>
        <v>2.07317073170732</v>
      </c>
      <c r="J304" s="36" t="s">
        <v>565</v>
      </c>
      <c r="K304" s="37" t="s">
        <v>464</v>
      </c>
      <c r="L304" s="38" t="s">
        <v>452</v>
      </c>
      <c r="M304" s="39">
        <v>40.2</v>
      </c>
      <c r="N304" s="39">
        <v>30.9</v>
      </c>
      <c r="O304" s="39">
        <v>0.2</v>
      </c>
    </row>
    <row r="305" s="4" customFormat="1" ht="44" spans="1:15">
      <c r="A305" s="26" t="s">
        <v>566</v>
      </c>
      <c r="B305" s="3">
        <v>0</v>
      </c>
      <c r="C305" s="28">
        <v>1</v>
      </c>
      <c r="D305" s="28">
        <v>42</v>
      </c>
      <c r="E305" s="4">
        <v>130</v>
      </c>
      <c r="F305" s="34" t="s">
        <v>291</v>
      </c>
      <c r="G305" s="33" t="s">
        <v>567</v>
      </c>
      <c r="H305" s="28" t="s">
        <v>357</v>
      </c>
      <c r="I305" s="24">
        <f t="shared" si="10"/>
        <v>1.79166666666667</v>
      </c>
      <c r="J305" s="37" t="s">
        <v>568</v>
      </c>
      <c r="K305" s="36" t="s">
        <v>569</v>
      </c>
      <c r="L305" s="38" t="s">
        <v>570</v>
      </c>
      <c r="M305" s="39">
        <v>30.3</v>
      </c>
      <c r="N305" s="39">
        <v>23.7</v>
      </c>
      <c r="O305" s="39">
        <v>0.46</v>
      </c>
    </row>
    <row r="306" s="4" customFormat="1" ht="72" spans="1:15">
      <c r="A306" s="26" t="s">
        <v>571</v>
      </c>
      <c r="B306" s="3">
        <v>0</v>
      </c>
      <c r="C306" s="28">
        <v>1</v>
      </c>
      <c r="D306" s="28">
        <v>34</v>
      </c>
      <c r="E306" s="4">
        <v>157</v>
      </c>
      <c r="F306" s="34" t="s">
        <v>412</v>
      </c>
      <c r="G306" s="33" t="s">
        <v>572</v>
      </c>
      <c r="H306" s="28" t="s">
        <v>332</v>
      </c>
      <c r="I306" s="24">
        <f t="shared" si="10"/>
        <v>1.93798449612403</v>
      </c>
      <c r="J306" s="36" t="s">
        <v>539</v>
      </c>
      <c r="K306" s="37" t="s">
        <v>573</v>
      </c>
      <c r="L306" s="38" t="s">
        <v>410</v>
      </c>
      <c r="M306" s="39">
        <v>36.8</v>
      </c>
      <c r="N306" s="39">
        <v>28.9</v>
      </c>
      <c r="O306" s="39">
        <v>0.2</v>
      </c>
    </row>
    <row r="307" s="4" customFormat="1" ht="17" spans="1:15">
      <c r="A307" s="26" t="s">
        <v>163</v>
      </c>
      <c r="B307" s="3">
        <v>0</v>
      </c>
      <c r="C307" s="28">
        <v>0</v>
      </c>
      <c r="D307" s="28">
        <v>62</v>
      </c>
      <c r="F307" s="34" t="s">
        <v>574</v>
      </c>
      <c r="G307" s="33" t="s">
        <v>575</v>
      </c>
      <c r="H307" s="28" t="s">
        <v>255</v>
      </c>
      <c r="I307" s="24">
        <f t="shared" si="10"/>
        <v>2.35365853658537</v>
      </c>
      <c r="J307" s="36" t="s">
        <v>576</v>
      </c>
      <c r="K307" s="37" t="s">
        <v>577</v>
      </c>
      <c r="L307" s="38" t="s">
        <v>410</v>
      </c>
      <c r="M307" s="39">
        <v>35.3</v>
      </c>
      <c r="N307" s="39">
        <v>27.7</v>
      </c>
      <c r="O307" s="39">
        <v>1.95</v>
      </c>
    </row>
    <row r="308" s="4" customFormat="1" ht="29" spans="1:15">
      <c r="A308" s="26" t="s">
        <v>578</v>
      </c>
      <c r="B308" s="3">
        <v>0</v>
      </c>
      <c r="C308" s="28">
        <v>1</v>
      </c>
      <c r="D308" s="28">
        <v>73</v>
      </c>
      <c r="E308" s="4">
        <v>95</v>
      </c>
      <c r="F308" s="34" t="s">
        <v>291</v>
      </c>
      <c r="G308" s="33" t="s">
        <v>579</v>
      </c>
      <c r="H308" s="28"/>
      <c r="I308" s="24">
        <f t="shared" si="10"/>
        <v>1.26027397260274</v>
      </c>
      <c r="J308" s="36" t="s">
        <v>580</v>
      </c>
      <c r="K308" s="37" t="s">
        <v>581</v>
      </c>
      <c r="L308" s="38" t="s">
        <v>399</v>
      </c>
      <c r="M308" s="39">
        <v>40.5</v>
      </c>
      <c r="N308" s="39">
        <v>28.3</v>
      </c>
      <c r="O308" s="39">
        <v>24.87</v>
      </c>
    </row>
    <row r="309" s="4" customFormat="1" ht="17" spans="1:15">
      <c r="A309" s="26" t="s">
        <v>388</v>
      </c>
      <c r="B309" s="3">
        <v>0</v>
      </c>
      <c r="C309" s="28">
        <v>1</v>
      </c>
      <c r="D309" s="28">
        <v>74</v>
      </c>
      <c r="F309" s="34" t="s">
        <v>164</v>
      </c>
      <c r="G309" s="33" t="s">
        <v>582</v>
      </c>
      <c r="H309" s="28" t="s">
        <v>583</v>
      </c>
      <c r="I309" s="24">
        <f t="shared" si="10"/>
        <v>2.03921568627451</v>
      </c>
      <c r="J309" s="36" t="s">
        <v>584</v>
      </c>
      <c r="K309" s="37" t="s">
        <v>585</v>
      </c>
      <c r="L309" s="38" t="s">
        <v>392</v>
      </c>
      <c r="M309" s="39">
        <v>45.4</v>
      </c>
      <c r="N309" s="39">
        <v>31.4</v>
      </c>
      <c r="O309" s="39">
        <v>0.2</v>
      </c>
    </row>
    <row r="310" s="4" customFormat="1" ht="17" spans="1:15">
      <c r="A310" s="26" t="s">
        <v>586</v>
      </c>
      <c r="B310" s="3">
        <v>0</v>
      </c>
      <c r="C310" s="28">
        <v>0</v>
      </c>
      <c r="D310" s="28">
        <v>58</v>
      </c>
      <c r="E310" s="4">
        <v>132</v>
      </c>
      <c r="F310" s="34" t="s">
        <v>330</v>
      </c>
      <c r="G310" s="33" t="s">
        <v>587</v>
      </c>
      <c r="H310" s="28" t="s">
        <v>232</v>
      </c>
      <c r="I310" s="24">
        <f t="shared" si="10"/>
        <v>2.07516339869281</v>
      </c>
      <c r="J310" s="36" t="s">
        <v>588</v>
      </c>
      <c r="K310" s="37" t="s">
        <v>589</v>
      </c>
      <c r="L310" s="38" t="s">
        <v>590</v>
      </c>
      <c r="M310" s="39">
        <v>44.2</v>
      </c>
      <c r="N310" s="39">
        <v>29.6</v>
      </c>
      <c r="O310" s="39">
        <v>0.2</v>
      </c>
    </row>
    <row r="311" s="4" customFormat="1" ht="58" spans="1:15">
      <c r="A311" s="26" t="s">
        <v>591</v>
      </c>
      <c r="B311" s="3">
        <v>0</v>
      </c>
      <c r="C311" s="28">
        <v>1</v>
      </c>
      <c r="D311" s="28">
        <v>55</v>
      </c>
      <c r="E311" s="4">
        <v>155</v>
      </c>
      <c r="F311" s="34" t="s">
        <v>330</v>
      </c>
      <c r="G311" s="33" t="s">
        <v>592</v>
      </c>
      <c r="H311" s="28" t="s">
        <v>155</v>
      </c>
      <c r="I311" s="24">
        <f t="shared" si="10"/>
        <v>2.09433962264151</v>
      </c>
      <c r="J311" s="36" t="s">
        <v>593</v>
      </c>
      <c r="K311" s="37" t="s">
        <v>594</v>
      </c>
      <c r="L311" s="38" t="s">
        <v>595</v>
      </c>
      <c r="M311" s="39">
        <v>45.2</v>
      </c>
      <c r="N311" s="39">
        <v>25.7</v>
      </c>
      <c r="O311" s="39">
        <v>0.3</v>
      </c>
    </row>
    <row r="312" s="4" customFormat="1" ht="72" spans="1:15">
      <c r="A312" s="26" t="s">
        <v>596</v>
      </c>
      <c r="B312" s="3">
        <v>0</v>
      </c>
      <c r="C312" s="28">
        <v>1</v>
      </c>
      <c r="D312" s="28">
        <v>90</v>
      </c>
      <c r="E312" s="4">
        <v>80</v>
      </c>
      <c r="F312" s="34" t="s">
        <v>359</v>
      </c>
      <c r="G312" s="33" t="s">
        <v>597</v>
      </c>
      <c r="H312" s="28" t="s">
        <v>324</v>
      </c>
      <c r="I312" s="24">
        <f t="shared" si="10"/>
        <v>2.03327171903882</v>
      </c>
      <c r="J312" s="36" t="s">
        <v>598</v>
      </c>
      <c r="K312" s="37" t="s">
        <v>599</v>
      </c>
      <c r="L312" s="38" t="s">
        <v>600</v>
      </c>
      <c r="M312" s="39">
        <v>34.9</v>
      </c>
      <c r="N312" s="39">
        <v>29.4</v>
      </c>
      <c r="O312" s="39">
        <v>39.66</v>
      </c>
    </row>
    <row r="313" s="4" customFormat="1" ht="44" spans="1:15">
      <c r="A313" s="26" t="s">
        <v>601</v>
      </c>
      <c r="B313" s="3">
        <v>0</v>
      </c>
      <c r="C313" s="28">
        <v>1</v>
      </c>
      <c r="D313" s="28">
        <v>76</v>
      </c>
      <c r="F313" s="34" t="s">
        <v>394</v>
      </c>
      <c r="G313" s="33" t="s">
        <v>602</v>
      </c>
      <c r="H313" s="28" t="s">
        <v>297</v>
      </c>
      <c r="I313" s="24">
        <f t="shared" si="10"/>
        <v>1.65313028764805</v>
      </c>
      <c r="J313" s="36" t="s">
        <v>603</v>
      </c>
      <c r="K313" s="37" t="s">
        <v>604</v>
      </c>
      <c r="L313" s="38" t="s">
        <v>605</v>
      </c>
      <c r="M313" s="39">
        <v>40.1</v>
      </c>
      <c r="N313" s="39">
        <v>29</v>
      </c>
      <c r="O313" s="39">
        <v>0.2</v>
      </c>
    </row>
    <row r="314" s="4" customFormat="1" ht="29" spans="1:15">
      <c r="A314" s="26" t="s">
        <v>287</v>
      </c>
      <c r="B314" s="3">
        <v>0</v>
      </c>
      <c r="C314" s="28">
        <v>1</v>
      </c>
      <c r="D314" s="28">
        <v>30</v>
      </c>
      <c r="E314" s="4">
        <v>130</v>
      </c>
      <c r="F314" s="34" t="s">
        <v>226</v>
      </c>
      <c r="G314" s="33" t="s">
        <v>288</v>
      </c>
      <c r="H314" s="28" t="s">
        <v>449</v>
      </c>
      <c r="I314" s="24">
        <f t="shared" si="10"/>
        <v>1.72340425531915</v>
      </c>
      <c r="J314" s="36" t="s">
        <v>289</v>
      </c>
      <c r="K314" s="37" t="s">
        <v>606</v>
      </c>
      <c r="L314" s="38" t="s">
        <v>607</v>
      </c>
      <c r="M314" s="39">
        <v>37.6</v>
      </c>
      <c r="N314" s="39">
        <v>27.1</v>
      </c>
      <c r="O314" s="39">
        <v>0.2</v>
      </c>
    </row>
    <row r="315" s="4" customFormat="1" ht="17" spans="1:15">
      <c r="A315" s="26" t="s">
        <v>388</v>
      </c>
      <c r="B315" s="3">
        <v>0</v>
      </c>
      <c r="C315" s="28">
        <v>0</v>
      </c>
      <c r="D315" s="28">
        <v>62</v>
      </c>
      <c r="E315" s="4">
        <v>115</v>
      </c>
      <c r="F315" s="34" t="s">
        <v>214</v>
      </c>
      <c r="G315" s="33" t="s">
        <v>608</v>
      </c>
      <c r="H315" s="28" t="s">
        <v>455</v>
      </c>
      <c r="I315" s="24">
        <f t="shared" si="10"/>
        <v>1.58580858085809</v>
      </c>
      <c r="J315" s="36" t="s">
        <v>609</v>
      </c>
      <c r="K315" s="37" t="s">
        <v>610</v>
      </c>
      <c r="L315" s="38" t="s">
        <v>611</v>
      </c>
      <c r="M315" s="39">
        <v>38.8</v>
      </c>
      <c r="N315" s="39">
        <v>25.5</v>
      </c>
      <c r="O315" s="39">
        <v>2.49</v>
      </c>
    </row>
    <row r="316" s="4" customFormat="1" ht="72" spans="1:15">
      <c r="A316" s="26" t="s">
        <v>612</v>
      </c>
      <c r="B316" s="3">
        <v>0</v>
      </c>
      <c r="C316" s="28">
        <v>1</v>
      </c>
      <c r="D316" s="28">
        <v>44</v>
      </c>
      <c r="E316" s="4">
        <v>69</v>
      </c>
      <c r="F316" s="34" t="s">
        <v>226</v>
      </c>
      <c r="G316" s="33" t="s">
        <v>613</v>
      </c>
      <c r="H316" s="28"/>
      <c r="I316" s="24">
        <f t="shared" si="10"/>
        <v>1.20408163265306</v>
      </c>
      <c r="J316" s="36" t="s">
        <v>34</v>
      </c>
      <c r="K316" s="37" t="s">
        <v>614</v>
      </c>
      <c r="L316" s="38" t="s">
        <v>416</v>
      </c>
      <c r="M316" s="39">
        <v>35.5</v>
      </c>
      <c r="N316" s="39">
        <v>24</v>
      </c>
      <c r="O316" s="39">
        <v>5.76</v>
      </c>
    </row>
    <row r="317" s="4" customFormat="1" ht="17" spans="1:15">
      <c r="A317" s="26" t="s">
        <v>615</v>
      </c>
      <c r="B317" s="3">
        <v>0</v>
      </c>
      <c r="C317" s="28">
        <v>1</v>
      </c>
      <c r="D317" s="28">
        <v>50</v>
      </c>
      <c r="E317" s="4">
        <v>136</v>
      </c>
      <c r="F317" s="34" t="s">
        <v>258</v>
      </c>
      <c r="G317" s="33" t="s">
        <v>616</v>
      </c>
      <c r="H317" s="28" t="s">
        <v>212</v>
      </c>
      <c r="I317" s="24">
        <f t="shared" si="10"/>
        <v>3.36231884057971</v>
      </c>
      <c r="J317" s="36" t="s">
        <v>617</v>
      </c>
      <c r="K317" s="37" t="s">
        <v>618</v>
      </c>
      <c r="L317" s="38" t="s">
        <v>619</v>
      </c>
      <c r="M317" s="39">
        <v>38.8</v>
      </c>
      <c r="N317" s="39">
        <v>25.1</v>
      </c>
      <c r="O317" s="39">
        <v>0.21</v>
      </c>
    </row>
    <row r="318" s="4" customFormat="1" ht="29" spans="1:15">
      <c r="A318" s="26" t="s">
        <v>620</v>
      </c>
      <c r="B318" s="3">
        <v>0</v>
      </c>
      <c r="C318" s="28">
        <v>1</v>
      </c>
      <c r="D318" s="28">
        <v>41</v>
      </c>
      <c r="E318" s="4">
        <v>159</v>
      </c>
      <c r="F318" s="34" t="s">
        <v>194</v>
      </c>
      <c r="G318" s="33" t="s">
        <v>621</v>
      </c>
      <c r="H318" s="28"/>
      <c r="I318" s="24">
        <f t="shared" si="10"/>
        <v>6.78666666666667</v>
      </c>
      <c r="J318" s="36" t="s">
        <v>622</v>
      </c>
      <c r="K318" s="37" t="s">
        <v>623</v>
      </c>
      <c r="L318" s="38" t="s">
        <v>281</v>
      </c>
      <c r="M318" s="39">
        <v>49.6</v>
      </c>
      <c r="N318" s="39">
        <v>24.9</v>
      </c>
      <c r="O318" s="39">
        <v>0.42</v>
      </c>
    </row>
    <row r="319" s="4" customFormat="1" ht="29" spans="1:15">
      <c r="A319" s="26" t="s">
        <v>624</v>
      </c>
      <c r="B319" s="3">
        <v>0</v>
      </c>
      <c r="C319" s="28">
        <v>1</v>
      </c>
      <c r="D319" s="28">
        <v>23</v>
      </c>
      <c r="F319" s="34" t="s">
        <v>625</v>
      </c>
      <c r="G319" s="33" t="s">
        <v>626</v>
      </c>
      <c r="H319" s="28" t="s">
        <v>155</v>
      </c>
      <c r="I319" s="24">
        <f t="shared" si="10"/>
        <v>1.6</v>
      </c>
      <c r="J319" s="36" t="s">
        <v>627</v>
      </c>
      <c r="K319" s="37" t="s">
        <v>628</v>
      </c>
      <c r="L319" s="38" t="s">
        <v>629</v>
      </c>
      <c r="M319" s="39">
        <v>37.9</v>
      </c>
      <c r="N319" s="39">
        <v>23.7</v>
      </c>
      <c r="O319" s="39">
        <v>0.2</v>
      </c>
    </row>
    <row r="320" s="4" customFormat="1" ht="17" spans="1:15">
      <c r="A320" s="26" t="s">
        <v>630</v>
      </c>
      <c r="B320" s="3">
        <v>0</v>
      </c>
      <c r="C320" s="28">
        <v>1</v>
      </c>
      <c r="D320" s="28">
        <v>40</v>
      </c>
      <c r="E320" s="4">
        <v>153</v>
      </c>
      <c r="F320" s="34" t="s">
        <v>194</v>
      </c>
      <c r="G320" s="33" t="s">
        <v>631</v>
      </c>
      <c r="H320" s="28" t="s">
        <v>332</v>
      </c>
      <c r="I320" s="24">
        <f t="shared" si="10"/>
        <v>2.26</v>
      </c>
      <c r="J320" s="36" t="s">
        <v>632</v>
      </c>
      <c r="K320" s="37" t="s">
        <v>633</v>
      </c>
      <c r="L320" s="38" t="s">
        <v>279</v>
      </c>
      <c r="M320" s="39">
        <v>41.8</v>
      </c>
      <c r="N320" s="39">
        <v>25.5</v>
      </c>
      <c r="O320" s="39">
        <v>0.2</v>
      </c>
    </row>
    <row r="321" s="4" customFormat="1" ht="29" spans="1:15">
      <c r="A321" s="26" t="s">
        <v>334</v>
      </c>
      <c r="B321" s="3">
        <v>0</v>
      </c>
      <c r="C321" s="28">
        <v>0</v>
      </c>
      <c r="D321" s="28">
        <v>52</v>
      </c>
      <c r="E321" s="4">
        <v>95</v>
      </c>
      <c r="F321" s="34" t="s">
        <v>492</v>
      </c>
      <c r="G321" s="33" t="s">
        <v>336</v>
      </c>
      <c r="H321" s="28" t="s">
        <v>634</v>
      </c>
      <c r="I321" s="24">
        <f t="shared" si="10"/>
        <v>2.44247787610619</v>
      </c>
      <c r="J321" s="36" t="s">
        <v>317</v>
      </c>
      <c r="K321" s="37" t="s">
        <v>635</v>
      </c>
      <c r="L321" s="38" t="s">
        <v>563</v>
      </c>
      <c r="M321" s="39">
        <v>33.9</v>
      </c>
      <c r="N321" s="39">
        <v>29.3</v>
      </c>
      <c r="O321" s="39">
        <v>2.46</v>
      </c>
    </row>
    <row r="322" s="4" customFormat="1" ht="44" spans="1:15">
      <c r="A322" s="26" t="s">
        <v>636</v>
      </c>
      <c r="B322" s="3">
        <v>0</v>
      </c>
      <c r="C322" s="28">
        <v>1</v>
      </c>
      <c r="D322" s="28">
        <v>67</v>
      </c>
      <c r="F322" s="34" t="s">
        <v>230</v>
      </c>
      <c r="G322" s="33" t="s">
        <v>637</v>
      </c>
      <c r="H322" s="28" t="s">
        <v>196</v>
      </c>
      <c r="I322" s="24">
        <f t="shared" ref="I322:I385" si="11">J322/K322</f>
        <v>1.74747474747475</v>
      </c>
      <c r="J322" s="36" t="s">
        <v>638</v>
      </c>
      <c r="K322" s="37" t="s">
        <v>639</v>
      </c>
      <c r="L322" s="38" t="s">
        <v>640</v>
      </c>
      <c r="M322" s="39">
        <v>34.9</v>
      </c>
      <c r="N322" s="39">
        <v>24.6</v>
      </c>
      <c r="O322" s="39">
        <v>0.2</v>
      </c>
    </row>
    <row r="323" s="4" customFormat="1" ht="29" spans="1:15">
      <c r="A323" s="26" t="s">
        <v>205</v>
      </c>
      <c r="B323" s="3">
        <v>0</v>
      </c>
      <c r="C323" s="28">
        <v>1</v>
      </c>
      <c r="D323" s="28">
        <v>51</v>
      </c>
      <c r="E323" s="4">
        <v>158</v>
      </c>
      <c r="F323" s="34"/>
      <c r="G323" s="33" t="s">
        <v>641</v>
      </c>
      <c r="H323" s="28" t="s">
        <v>212</v>
      </c>
      <c r="I323" s="24">
        <f t="shared" si="11"/>
        <v>1.78294573643411</v>
      </c>
      <c r="J323" s="36" t="s">
        <v>642</v>
      </c>
      <c r="K323" s="37" t="s">
        <v>491</v>
      </c>
      <c r="L323" s="38" t="s">
        <v>452</v>
      </c>
      <c r="M323" s="39">
        <v>38.6</v>
      </c>
      <c r="N323" s="39">
        <v>29.6</v>
      </c>
      <c r="O323" s="39">
        <v>0.2</v>
      </c>
    </row>
    <row r="324" s="4" customFormat="1" ht="17" spans="1:15">
      <c r="A324" s="26" t="s">
        <v>233</v>
      </c>
      <c r="B324" s="3">
        <v>0</v>
      </c>
      <c r="C324" s="28">
        <v>1</v>
      </c>
      <c r="D324" s="28">
        <v>20</v>
      </c>
      <c r="E324" s="4">
        <v>145</v>
      </c>
      <c r="F324" s="34" t="s">
        <v>643</v>
      </c>
      <c r="G324" s="33" t="s">
        <v>644</v>
      </c>
      <c r="H324" s="28" t="s">
        <v>176</v>
      </c>
      <c r="I324" s="24">
        <f t="shared" si="11"/>
        <v>1.78294573643411</v>
      </c>
      <c r="J324" s="36" t="s">
        <v>642</v>
      </c>
      <c r="K324" s="37" t="s">
        <v>491</v>
      </c>
      <c r="L324" s="38" t="s">
        <v>645</v>
      </c>
      <c r="M324" s="39">
        <v>14</v>
      </c>
      <c r="N324" s="39">
        <v>20.9</v>
      </c>
      <c r="O324" s="39">
        <v>0.43</v>
      </c>
    </row>
    <row r="325" s="4" customFormat="1" ht="17" spans="1:15">
      <c r="A325" s="26" t="s">
        <v>163</v>
      </c>
      <c r="B325" s="3">
        <v>0</v>
      </c>
      <c r="C325" s="28">
        <v>0</v>
      </c>
      <c r="D325" s="28">
        <v>53</v>
      </c>
      <c r="E325" s="4">
        <v>126</v>
      </c>
      <c r="F325" s="34" t="s">
        <v>646</v>
      </c>
      <c r="G325" s="33" t="s">
        <v>647</v>
      </c>
      <c r="H325" s="28" t="s">
        <v>343</v>
      </c>
      <c r="I325" s="24">
        <f t="shared" si="11"/>
        <v>1.86120996441281</v>
      </c>
      <c r="J325" s="36" t="s">
        <v>648</v>
      </c>
      <c r="K325" s="37" t="s">
        <v>649</v>
      </c>
      <c r="L325" s="38" t="s">
        <v>650</v>
      </c>
      <c r="M325" s="39">
        <v>28.1</v>
      </c>
      <c r="N325" s="39">
        <v>21.4</v>
      </c>
      <c r="O325" s="39">
        <v>0.53</v>
      </c>
    </row>
    <row r="326" s="4" customFormat="1" ht="29" spans="1:15">
      <c r="A326" s="26" t="s">
        <v>651</v>
      </c>
      <c r="B326" s="3">
        <v>0</v>
      </c>
      <c r="C326" s="28">
        <v>1</v>
      </c>
      <c r="D326" s="28">
        <v>73</v>
      </c>
      <c r="E326" s="4">
        <v>144</v>
      </c>
      <c r="F326" s="34" t="s">
        <v>492</v>
      </c>
      <c r="G326" s="33" t="s">
        <v>652</v>
      </c>
      <c r="H326" s="28" t="s">
        <v>155</v>
      </c>
      <c r="I326" s="24">
        <f t="shared" si="11"/>
        <v>2.31629392971246</v>
      </c>
      <c r="J326" s="36" t="s">
        <v>379</v>
      </c>
      <c r="K326" s="37" t="s">
        <v>653</v>
      </c>
      <c r="L326" s="38" t="s">
        <v>452</v>
      </c>
      <c r="M326" s="39">
        <v>43.3</v>
      </c>
      <c r="N326" s="39">
        <v>33.4</v>
      </c>
      <c r="O326" s="39">
        <v>0.2</v>
      </c>
    </row>
    <row r="327" s="4" customFormat="1" ht="29" spans="1:15">
      <c r="A327" s="26" t="s">
        <v>654</v>
      </c>
      <c r="B327" s="3">
        <v>0</v>
      </c>
      <c r="C327" s="28">
        <v>1</v>
      </c>
      <c r="D327" s="28">
        <v>51</v>
      </c>
      <c r="E327" s="4">
        <v>139</v>
      </c>
      <c r="F327" s="34" t="s">
        <v>492</v>
      </c>
      <c r="G327" s="33" t="s">
        <v>655</v>
      </c>
      <c r="H327" s="28" t="s">
        <v>656</v>
      </c>
      <c r="I327" s="24">
        <f t="shared" si="11"/>
        <v>2.21766561514196</v>
      </c>
      <c r="J327" s="36" t="s">
        <v>204</v>
      </c>
      <c r="K327" s="37" t="s">
        <v>657</v>
      </c>
      <c r="L327" s="38" t="s">
        <v>456</v>
      </c>
      <c r="M327" s="39">
        <v>39.3</v>
      </c>
      <c r="N327" s="39">
        <v>31.8</v>
      </c>
      <c r="O327" s="39">
        <v>0.83</v>
      </c>
    </row>
    <row r="328" s="4" customFormat="1" ht="58" spans="1:15">
      <c r="A328" s="26" t="s">
        <v>658</v>
      </c>
      <c r="B328" s="3">
        <v>0</v>
      </c>
      <c r="C328" s="28">
        <v>0</v>
      </c>
      <c r="D328" s="28">
        <v>79</v>
      </c>
      <c r="E328" s="4">
        <v>121</v>
      </c>
      <c r="F328" s="34" t="s">
        <v>276</v>
      </c>
      <c r="G328" s="33" t="s">
        <v>659</v>
      </c>
      <c r="H328" s="28" t="s">
        <v>455</v>
      </c>
      <c r="I328" s="24">
        <f t="shared" si="11"/>
        <v>2.13793103448276</v>
      </c>
      <c r="J328" s="36" t="s">
        <v>660</v>
      </c>
      <c r="K328" s="37" t="s">
        <v>661</v>
      </c>
      <c r="L328" s="38" t="s">
        <v>360</v>
      </c>
      <c r="M328" s="39">
        <v>39</v>
      </c>
      <c r="N328" s="39">
        <v>35.3</v>
      </c>
      <c r="O328" s="39">
        <v>0.2</v>
      </c>
    </row>
    <row r="329" s="4" customFormat="1" ht="17" spans="1:15">
      <c r="A329" s="26" t="s">
        <v>267</v>
      </c>
      <c r="B329" s="3">
        <v>0</v>
      </c>
      <c r="C329" s="28">
        <v>0</v>
      </c>
      <c r="D329" s="28">
        <v>53</v>
      </c>
      <c r="E329" s="4">
        <v>128</v>
      </c>
      <c r="F329" s="34" t="s">
        <v>192</v>
      </c>
      <c r="G329" s="33" t="s">
        <v>662</v>
      </c>
      <c r="H329" s="28" t="s">
        <v>161</v>
      </c>
      <c r="I329" s="24">
        <f t="shared" si="11"/>
        <v>1.91860465116279</v>
      </c>
      <c r="J329" s="36" t="s">
        <v>663</v>
      </c>
      <c r="K329" s="37" t="s">
        <v>664</v>
      </c>
      <c r="L329" s="38" t="s">
        <v>665</v>
      </c>
      <c r="M329" s="39">
        <v>24.6</v>
      </c>
      <c r="N329" s="39">
        <v>29</v>
      </c>
      <c r="O329" s="39">
        <v>0.2</v>
      </c>
    </row>
    <row r="330" s="4" customFormat="1" ht="17" spans="1:15">
      <c r="A330" s="26" t="s">
        <v>350</v>
      </c>
      <c r="B330" s="3">
        <v>0</v>
      </c>
      <c r="C330" s="28">
        <v>1</v>
      </c>
      <c r="D330" s="28">
        <v>62</v>
      </c>
      <c r="E330" s="4">
        <v>95</v>
      </c>
      <c r="F330" s="34" t="s">
        <v>344</v>
      </c>
      <c r="G330" s="33" t="s">
        <v>666</v>
      </c>
      <c r="H330" s="28" t="s">
        <v>239</v>
      </c>
      <c r="I330" s="24">
        <f t="shared" si="11"/>
        <v>1.52054794520548</v>
      </c>
      <c r="J330" s="36" t="s">
        <v>593</v>
      </c>
      <c r="K330" s="37" t="s">
        <v>667</v>
      </c>
      <c r="L330" s="38" t="s">
        <v>668</v>
      </c>
      <c r="M330" s="39">
        <v>30.3</v>
      </c>
      <c r="N330" s="39">
        <v>32.1</v>
      </c>
      <c r="O330" s="39">
        <v>3</v>
      </c>
    </row>
    <row r="331" s="4" customFormat="1" ht="17" spans="1:15">
      <c r="A331" s="26" t="s">
        <v>233</v>
      </c>
      <c r="B331" s="3">
        <v>0</v>
      </c>
      <c r="C331" s="28">
        <v>1</v>
      </c>
      <c r="D331" s="28">
        <v>64</v>
      </c>
      <c r="E331" s="4">
        <v>106</v>
      </c>
      <c r="F331" s="34" t="s">
        <v>147</v>
      </c>
      <c r="G331" s="33" t="s">
        <v>669</v>
      </c>
      <c r="H331" s="28" t="s">
        <v>297</v>
      </c>
      <c r="I331" s="24">
        <f t="shared" si="11"/>
        <v>1.92248062015504</v>
      </c>
      <c r="J331" s="36" t="s">
        <v>520</v>
      </c>
      <c r="K331" s="37" t="s">
        <v>521</v>
      </c>
      <c r="L331" s="38" t="s">
        <v>670</v>
      </c>
      <c r="M331" s="39">
        <v>20</v>
      </c>
      <c r="N331" s="39">
        <v>31</v>
      </c>
      <c r="O331" s="39">
        <v>0.23</v>
      </c>
    </row>
    <row r="332" s="4" customFormat="1" ht="17" spans="1:15">
      <c r="A332" s="26" t="s">
        <v>178</v>
      </c>
      <c r="B332" s="3">
        <v>0</v>
      </c>
      <c r="C332" s="28">
        <v>0</v>
      </c>
      <c r="D332" s="28">
        <v>80</v>
      </c>
      <c r="E332" s="4">
        <v>72</v>
      </c>
      <c r="F332" s="34" t="s">
        <v>671</v>
      </c>
      <c r="G332" s="33" t="s">
        <v>672</v>
      </c>
      <c r="H332" s="28" t="s">
        <v>455</v>
      </c>
      <c r="I332" s="24">
        <f t="shared" si="11"/>
        <v>2.48357424441524</v>
      </c>
      <c r="J332" s="36" t="s">
        <v>673</v>
      </c>
      <c r="K332" s="37" t="s">
        <v>674</v>
      </c>
      <c r="L332" s="38" t="s">
        <v>675</v>
      </c>
      <c r="M332" s="39">
        <v>21.8</v>
      </c>
      <c r="N332" s="39">
        <v>34.5</v>
      </c>
      <c r="O332" s="39">
        <v>20</v>
      </c>
    </row>
    <row r="333" s="4" customFormat="1" ht="44" spans="1:15">
      <c r="A333" s="26" t="s">
        <v>676</v>
      </c>
      <c r="B333" s="3">
        <v>0</v>
      </c>
      <c r="C333" s="28">
        <v>1</v>
      </c>
      <c r="D333" s="28">
        <v>32</v>
      </c>
      <c r="E333" s="4">
        <v>157</v>
      </c>
      <c r="F333" s="34" t="s">
        <v>272</v>
      </c>
      <c r="G333" s="33" t="s">
        <v>677</v>
      </c>
      <c r="H333" s="28" t="s">
        <v>155</v>
      </c>
      <c r="I333" s="24">
        <f t="shared" si="11"/>
        <v>2</v>
      </c>
      <c r="J333" s="36" t="s">
        <v>678</v>
      </c>
      <c r="K333" s="37" t="s">
        <v>398</v>
      </c>
      <c r="L333" s="38" t="s">
        <v>679</v>
      </c>
      <c r="M333" s="39">
        <v>44.4</v>
      </c>
      <c r="N333" s="39">
        <v>28.9</v>
      </c>
      <c r="O333" s="39">
        <v>0.2</v>
      </c>
    </row>
    <row r="334" s="4" customFormat="1" ht="44" spans="1:15">
      <c r="A334" s="26" t="s">
        <v>680</v>
      </c>
      <c r="B334" s="3">
        <v>0</v>
      </c>
      <c r="C334" s="28">
        <v>0</v>
      </c>
      <c r="D334" s="28">
        <v>49</v>
      </c>
      <c r="E334" s="4">
        <v>101</v>
      </c>
      <c r="F334" s="34" t="s">
        <v>174</v>
      </c>
      <c r="G334" s="33" t="s">
        <v>681</v>
      </c>
      <c r="H334" s="28" t="s">
        <v>319</v>
      </c>
      <c r="I334" s="24">
        <f t="shared" si="11"/>
        <v>1.81578947368421</v>
      </c>
      <c r="J334" s="36" t="s">
        <v>39</v>
      </c>
      <c r="K334" s="37" t="s">
        <v>682</v>
      </c>
      <c r="L334" s="38" t="s">
        <v>605</v>
      </c>
      <c r="M334" s="39">
        <v>41.4</v>
      </c>
      <c r="N334" s="39">
        <v>30</v>
      </c>
      <c r="O334" s="39">
        <v>19.83</v>
      </c>
    </row>
    <row r="335" s="4" customFormat="1" ht="29" spans="1:15">
      <c r="A335" s="26" t="s">
        <v>683</v>
      </c>
      <c r="B335" s="3">
        <v>0</v>
      </c>
      <c r="C335" s="28">
        <v>0</v>
      </c>
      <c r="D335" s="28">
        <v>81</v>
      </c>
      <c r="E335" s="4">
        <v>123</v>
      </c>
      <c r="F335" s="34" t="s">
        <v>684</v>
      </c>
      <c r="G335" s="33" t="s">
        <v>685</v>
      </c>
      <c r="H335" s="28" t="s">
        <v>686</v>
      </c>
      <c r="I335" s="24">
        <f t="shared" si="11"/>
        <v>1.78306092124814</v>
      </c>
      <c r="J335" s="36" t="s">
        <v>463</v>
      </c>
      <c r="K335" s="37" t="s">
        <v>496</v>
      </c>
      <c r="L335" s="38" t="s">
        <v>687</v>
      </c>
      <c r="M335" s="39">
        <v>45.7</v>
      </c>
      <c r="N335" s="39">
        <v>34.4</v>
      </c>
      <c r="O335" s="39">
        <v>0.18</v>
      </c>
    </row>
    <row r="336" s="4" customFormat="1" ht="17" spans="1:15">
      <c r="A336" s="26" t="s">
        <v>388</v>
      </c>
      <c r="B336" s="3">
        <v>0</v>
      </c>
      <c r="C336" s="28">
        <v>1</v>
      </c>
      <c r="D336" s="28">
        <v>52</v>
      </c>
      <c r="E336" s="4">
        <v>150</v>
      </c>
      <c r="F336" s="34" t="s">
        <v>159</v>
      </c>
      <c r="G336" s="33" t="s">
        <v>688</v>
      </c>
      <c r="H336" s="28" t="s">
        <v>319</v>
      </c>
      <c r="I336" s="24">
        <f t="shared" si="11"/>
        <v>2.44736842105263</v>
      </c>
      <c r="J336" s="36" t="s">
        <v>689</v>
      </c>
      <c r="K336" s="37" t="s">
        <v>690</v>
      </c>
      <c r="L336" s="38" t="s">
        <v>526</v>
      </c>
      <c r="M336" s="39">
        <v>72</v>
      </c>
      <c r="N336" s="39">
        <v>27.8</v>
      </c>
      <c r="O336" s="39">
        <v>0.2</v>
      </c>
    </row>
    <row r="337" s="4" customFormat="1" ht="29" spans="1:15">
      <c r="A337" s="26" t="s">
        <v>691</v>
      </c>
      <c r="B337" s="3">
        <v>0</v>
      </c>
      <c r="C337" s="28">
        <v>1</v>
      </c>
      <c r="D337" s="28">
        <v>84</v>
      </c>
      <c r="E337" s="4">
        <v>135</v>
      </c>
      <c r="F337" s="34" t="s">
        <v>692</v>
      </c>
      <c r="G337" s="33" t="s">
        <v>693</v>
      </c>
      <c r="H337" s="28" t="s">
        <v>634</v>
      </c>
      <c r="I337" s="24">
        <f t="shared" si="11"/>
        <v>1.94946808510638</v>
      </c>
      <c r="J337" s="36" t="s">
        <v>694</v>
      </c>
      <c r="K337" s="37" t="s">
        <v>695</v>
      </c>
      <c r="L337" s="38" t="s">
        <v>696</v>
      </c>
      <c r="M337" s="39">
        <v>22.6</v>
      </c>
      <c r="N337" s="39">
        <v>26.4</v>
      </c>
      <c r="O337" s="39">
        <v>8.4</v>
      </c>
    </row>
    <row r="338" s="4" customFormat="1" ht="44" spans="1:15">
      <c r="A338" s="26" t="s">
        <v>697</v>
      </c>
      <c r="B338" s="3">
        <v>0</v>
      </c>
      <c r="C338" s="28">
        <v>1</v>
      </c>
      <c r="D338" s="28">
        <v>68</v>
      </c>
      <c r="E338" s="4">
        <v>138</v>
      </c>
      <c r="F338" s="34" t="s">
        <v>698</v>
      </c>
      <c r="G338" s="33" t="s">
        <v>699</v>
      </c>
      <c r="H338" s="28" t="s">
        <v>357</v>
      </c>
      <c r="I338" s="24">
        <f t="shared" si="11"/>
        <v>2.53246753246753</v>
      </c>
      <c r="J338" s="36" t="s">
        <v>423</v>
      </c>
      <c r="K338" s="37" t="s">
        <v>700</v>
      </c>
      <c r="L338" s="38" t="s">
        <v>698</v>
      </c>
      <c r="M338" s="39">
        <v>36.3</v>
      </c>
      <c r="N338" s="39">
        <v>20.2</v>
      </c>
      <c r="O338" s="39">
        <v>1.43</v>
      </c>
    </row>
    <row r="339" s="4" customFormat="1" ht="58" spans="1:15">
      <c r="A339" s="26" t="s">
        <v>701</v>
      </c>
      <c r="B339" s="3">
        <v>0</v>
      </c>
      <c r="C339" s="28">
        <v>0</v>
      </c>
      <c r="D339" s="28">
        <v>29</v>
      </c>
      <c r="E339" s="4">
        <v>109</v>
      </c>
      <c r="F339" s="34" t="s">
        <v>466</v>
      </c>
      <c r="G339" s="33" t="s">
        <v>702</v>
      </c>
      <c r="H339" s="28" t="s">
        <v>494</v>
      </c>
      <c r="I339" s="24">
        <f t="shared" si="11"/>
        <v>1.24242424242424</v>
      </c>
      <c r="J339" s="36" t="s">
        <v>703</v>
      </c>
      <c r="K339" s="37" t="s">
        <v>663</v>
      </c>
      <c r="L339" s="38" t="s">
        <v>668</v>
      </c>
      <c r="M339" s="39">
        <v>19.6</v>
      </c>
      <c r="N339" s="39">
        <v>20.9</v>
      </c>
      <c r="O339" s="39">
        <v>0.2</v>
      </c>
    </row>
    <row r="340" s="4" customFormat="1" ht="17" spans="1:15">
      <c r="A340" s="26" t="s">
        <v>350</v>
      </c>
      <c r="B340" s="3">
        <v>0</v>
      </c>
      <c r="C340" s="28">
        <v>1</v>
      </c>
      <c r="D340" s="28">
        <v>70</v>
      </c>
      <c r="E340" s="4">
        <v>127</v>
      </c>
      <c r="F340" s="34" t="s">
        <v>189</v>
      </c>
      <c r="G340" s="33" t="s">
        <v>704</v>
      </c>
      <c r="H340" s="28" t="s">
        <v>239</v>
      </c>
      <c r="I340" s="24">
        <f t="shared" si="11"/>
        <v>1.93877551020408</v>
      </c>
      <c r="J340" s="36" t="s">
        <v>705</v>
      </c>
      <c r="K340" s="37" t="s">
        <v>706</v>
      </c>
      <c r="L340" s="38" t="s">
        <v>707</v>
      </c>
      <c r="M340" s="39">
        <v>43.7</v>
      </c>
      <c r="N340" s="39">
        <v>32.6</v>
      </c>
      <c r="O340" s="39">
        <v>0.2</v>
      </c>
    </row>
    <row r="341" s="4" customFormat="1" ht="44" spans="1:15">
      <c r="A341" s="26" t="s">
        <v>411</v>
      </c>
      <c r="B341" s="3">
        <v>0</v>
      </c>
      <c r="C341" s="28">
        <v>1</v>
      </c>
      <c r="D341" s="28">
        <v>44</v>
      </c>
      <c r="E341" s="4">
        <v>143</v>
      </c>
      <c r="F341" s="34" t="s">
        <v>258</v>
      </c>
      <c r="G341" s="33" t="s">
        <v>708</v>
      </c>
      <c r="H341" s="28" t="s">
        <v>455</v>
      </c>
      <c r="I341" s="24">
        <f t="shared" si="11"/>
        <v>2.73134328358209</v>
      </c>
      <c r="J341" s="36" t="s">
        <v>414</v>
      </c>
      <c r="K341" s="37" t="s">
        <v>415</v>
      </c>
      <c r="L341" s="38" t="s">
        <v>392</v>
      </c>
      <c r="M341" s="39">
        <v>39.1</v>
      </c>
      <c r="N341" s="39">
        <v>27</v>
      </c>
      <c r="O341" s="39">
        <v>0.2</v>
      </c>
    </row>
    <row r="342" s="4" customFormat="1" ht="17" spans="1:15">
      <c r="A342" s="26" t="s">
        <v>178</v>
      </c>
      <c r="B342" s="3">
        <v>0</v>
      </c>
      <c r="C342" s="28">
        <v>1</v>
      </c>
      <c r="D342" s="28">
        <v>47</v>
      </c>
      <c r="E342" s="4">
        <v>76</v>
      </c>
      <c r="F342" s="34" t="s">
        <v>709</v>
      </c>
      <c r="G342" s="33" t="s">
        <v>710</v>
      </c>
      <c r="H342" s="28" t="s">
        <v>297</v>
      </c>
      <c r="I342" s="24">
        <f t="shared" si="11"/>
        <v>1.61232604373757</v>
      </c>
      <c r="J342" s="36" t="s">
        <v>711</v>
      </c>
      <c r="K342" s="37" t="s">
        <v>712</v>
      </c>
      <c r="L342" s="38" t="s">
        <v>713</v>
      </c>
      <c r="M342" s="39">
        <v>19.7</v>
      </c>
      <c r="N342" s="39">
        <v>26.9</v>
      </c>
      <c r="O342" s="39">
        <v>12.2</v>
      </c>
    </row>
    <row r="343" s="4" customFormat="1" ht="87" spans="1:15">
      <c r="A343" s="26" t="s">
        <v>714</v>
      </c>
      <c r="B343" s="3">
        <v>0</v>
      </c>
      <c r="C343" s="28">
        <v>0</v>
      </c>
      <c r="D343" s="28">
        <v>40</v>
      </c>
      <c r="E343" s="4">
        <v>107</v>
      </c>
      <c r="F343" s="34" t="s">
        <v>230</v>
      </c>
      <c r="G343" s="33" t="s">
        <v>715</v>
      </c>
      <c r="H343" s="28" t="s">
        <v>449</v>
      </c>
      <c r="I343" s="24">
        <f t="shared" si="11"/>
        <v>2.24087591240876</v>
      </c>
      <c r="J343" s="36" t="s">
        <v>716</v>
      </c>
      <c r="K343" s="37" t="s">
        <v>717</v>
      </c>
      <c r="L343" s="38" t="s">
        <v>718</v>
      </c>
      <c r="M343" s="39">
        <v>34</v>
      </c>
      <c r="N343" s="39">
        <v>28.9</v>
      </c>
      <c r="O343" s="39">
        <v>0.9</v>
      </c>
    </row>
    <row r="344" s="4" customFormat="1" ht="58" spans="1:15">
      <c r="A344" s="26" t="s">
        <v>329</v>
      </c>
      <c r="B344" s="3">
        <v>0</v>
      </c>
      <c r="C344" s="28">
        <v>1</v>
      </c>
      <c r="D344" s="28">
        <v>36</v>
      </c>
      <c r="E344" s="4">
        <v>144</v>
      </c>
      <c r="F344" s="34" t="s">
        <v>330</v>
      </c>
      <c r="G344" s="33" t="s">
        <v>331</v>
      </c>
      <c r="H344" s="28" t="s">
        <v>297</v>
      </c>
      <c r="I344" s="24">
        <f t="shared" si="11"/>
        <v>2.76595744680851</v>
      </c>
      <c r="J344" s="36" t="s">
        <v>719</v>
      </c>
      <c r="K344" s="37" t="s">
        <v>720</v>
      </c>
      <c r="L344" s="38" t="s">
        <v>383</v>
      </c>
      <c r="M344" s="39">
        <v>43.3</v>
      </c>
      <c r="N344" s="39">
        <v>27.5</v>
      </c>
      <c r="O344" s="39">
        <v>0.2</v>
      </c>
    </row>
    <row r="345" s="4" customFormat="1" ht="29" spans="1:15">
      <c r="A345" s="26" t="s">
        <v>721</v>
      </c>
      <c r="B345" s="3">
        <v>0</v>
      </c>
      <c r="C345" s="28">
        <v>0</v>
      </c>
      <c r="D345" s="28">
        <v>17</v>
      </c>
      <c r="E345" s="4">
        <v>119</v>
      </c>
      <c r="F345" s="34" t="s">
        <v>722</v>
      </c>
      <c r="G345" s="33" t="s">
        <v>723</v>
      </c>
      <c r="H345" s="28" t="s">
        <v>583</v>
      </c>
      <c r="I345" s="24">
        <f t="shared" si="11"/>
        <v>1.3989898989899</v>
      </c>
      <c r="J345" s="36" t="s">
        <v>724</v>
      </c>
      <c r="K345" s="37" t="s">
        <v>418</v>
      </c>
      <c r="L345" s="38" t="s">
        <v>399</v>
      </c>
      <c r="M345" s="39">
        <v>30.9</v>
      </c>
      <c r="N345" s="39">
        <v>21.6</v>
      </c>
      <c r="O345" s="39">
        <v>0.2</v>
      </c>
    </row>
    <row r="346" s="4" customFormat="1" ht="17" spans="1:15">
      <c r="A346" s="26" t="s">
        <v>725</v>
      </c>
      <c r="B346" s="3">
        <v>0</v>
      </c>
      <c r="C346" s="28">
        <v>1</v>
      </c>
      <c r="D346" s="28">
        <v>59</v>
      </c>
      <c r="E346" s="4">
        <v>90</v>
      </c>
      <c r="F346" s="34" t="s">
        <v>533</v>
      </c>
      <c r="G346" s="33" t="s">
        <v>726</v>
      </c>
      <c r="H346" s="28" t="s">
        <v>213</v>
      </c>
      <c r="I346" s="24">
        <f t="shared" si="11"/>
        <v>1.83233532934132</v>
      </c>
      <c r="J346" s="36" t="s">
        <v>589</v>
      </c>
      <c r="K346" s="37" t="s">
        <v>727</v>
      </c>
      <c r="L346" s="38" t="s">
        <v>728</v>
      </c>
      <c r="M346" s="39">
        <v>19.8</v>
      </c>
      <c r="N346" s="39">
        <v>23.9</v>
      </c>
      <c r="O346" s="39">
        <v>49.73</v>
      </c>
    </row>
    <row r="347" s="4" customFormat="1" ht="29" spans="1:15">
      <c r="A347" s="26" t="s">
        <v>729</v>
      </c>
      <c r="B347" s="3">
        <v>0</v>
      </c>
      <c r="C347" s="28">
        <v>1</v>
      </c>
      <c r="D347" s="28">
        <v>56</v>
      </c>
      <c r="E347" s="4">
        <v>148</v>
      </c>
      <c r="F347" s="34" t="s">
        <v>261</v>
      </c>
      <c r="G347" s="33" t="s">
        <v>730</v>
      </c>
      <c r="H347" s="28" t="s">
        <v>155</v>
      </c>
      <c r="I347" s="24" t="e">
        <f t="shared" si="11"/>
        <v>#DIV/0!</v>
      </c>
      <c r="J347" s="36"/>
      <c r="K347" s="37"/>
      <c r="L347" s="38" t="s">
        <v>513</v>
      </c>
      <c r="M347" s="39">
        <v>39.7</v>
      </c>
      <c r="N347" s="39">
        <v>31.4</v>
      </c>
      <c r="O347" s="39">
        <v>4.93</v>
      </c>
    </row>
    <row r="348" s="4" customFormat="1" ht="87" spans="1:15">
      <c r="A348" s="26" t="s">
        <v>731</v>
      </c>
      <c r="B348" s="3">
        <v>0</v>
      </c>
      <c r="C348" s="28">
        <v>0</v>
      </c>
      <c r="D348" s="28">
        <v>91</v>
      </c>
      <c r="E348" s="4">
        <v>113</v>
      </c>
      <c r="F348" s="34" t="s">
        <v>732</v>
      </c>
      <c r="G348" s="33" t="s">
        <v>733</v>
      </c>
      <c r="H348" s="28" t="s">
        <v>634</v>
      </c>
      <c r="I348" s="24">
        <f t="shared" si="11"/>
        <v>5.06077348066298</v>
      </c>
      <c r="J348" s="36" t="s">
        <v>734</v>
      </c>
      <c r="K348" s="37" t="s">
        <v>735</v>
      </c>
      <c r="L348" s="38" t="s">
        <v>456</v>
      </c>
      <c r="M348" s="39">
        <v>33.6</v>
      </c>
      <c r="N348" s="39">
        <v>27.2</v>
      </c>
      <c r="O348" s="39">
        <v>2.9</v>
      </c>
    </row>
    <row r="349" s="4" customFormat="1" ht="58" spans="1:15">
      <c r="A349" s="26" t="s">
        <v>303</v>
      </c>
      <c r="B349" s="3">
        <v>0</v>
      </c>
      <c r="C349" s="28">
        <v>1</v>
      </c>
      <c r="D349" s="28">
        <v>54</v>
      </c>
      <c r="E349" s="4">
        <v>95</v>
      </c>
      <c r="F349" s="34" t="s">
        <v>305</v>
      </c>
      <c r="G349" s="33" t="s">
        <v>736</v>
      </c>
      <c r="H349" s="28" t="s">
        <v>306</v>
      </c>
      <c r="I349" s="24">
        <f t="shared" si="11"/>
        <v>1.81868131868132</v>
      </c>
      <c r="J349" s="36" t="s">
        <v>307</v>
      </c>
      <c r="K349" s="37" t="s">
        <v>737</v>
      </c>
      <c r="L349" s="38" t="s">
        <v>738</v>
      </c>
      <c r="M349" s="39">
        <v>20.2</v>
      </c>
      <c r="N349" s="39">
        <v>22.8</v>
      </c>
      <c r="O349" s="39">
        <v>0.39</v>
      </c>
    </row>
    <row r="350" s="4" customFormat="1" ht="29" spans="1:15">
      <c r="A350" s="26" t="s">
        <v>465</v>
      </c>
      <c r="B350" s="3">
        <v>0</v>
      </c>
      <c r="C350" s="28">
        <v>1</v>
      </c>
      <c r="D350" s="28">
        <v>46</v>
      </c>
      <c r="E350" s="4">
        <v>129</v>
      </c>
      <c r="F350" s="34" t="s">
        <v>194</v>
      </c>
      <c r="G350" s="33" t="s">
        <v>560</v>
      </c>
      <c r="H350" s="28" t="s">
        <v>455</v>
      </c>
      <c r="I350" s="24">
        <f t="shared" si="11"/>
        <v>2.42133333333333</v>
      </c>
      <c r="J350" s="36" t="s">
        <v>739</v>
      </c>
      <c r="K350" s="37" t="s">
        <v>740</v>
      </c>
      <c r="L350" s="38" t="s">
        <v>380</v>
      </c>
      <c r="M350" s="39">
        <v>38.4</v>
      </c>
      <c r="N350" s="39">
        <v>28.4</v>
      </c>
      <c r="O350" s="39">
        <v>2.02</v>
      </c>
    </row>
    <row r="351" s="4" customFormat="1" ht="29" spans="1:15">
      <c r="A351" s="26" t="s">
        <v>624</v>
      </c>
      <c r="B351" s="3">
        <v>0</v>
      </c>
      <c r="C351" s="28">
        <v>1</v>
      </c>
      <c r="D351" s="28">
        <v>23</v>
      </c>
      <c r="E351" s="4">
        <v>148</v>
      </c>
      <c r="F351" s="34" t="s">
        <v>625</v>
      </c>
      <c r="G351" s="33" t="s">
        <v>626</v>
      </c>
      <c r="H351" s="28" t="s">
        <v>155</v>
      </c>
      <c r="I351" s="24">
        <f t="shared" si="11"/>
        <v>1.6</v>
      </c>
      <c r="J351" s="36" t="s">
        <v>627</v>
      </c>
      <c r="K351" s="37" t="s">
        <v>628</v>
      </c>
      <c r="L351" s="38" t="s">
        <v>629</v>
      </c>
      <c r="M351" s="39">
        <v>37.9</v>
      </c>
      <c r="N351" s="39">
        <v>23.7</v>
      </c>
      <c r="O351" s="39">
        <v>0.2</v>
      </c>
    </row>
    <row r="352" s="4" customFormat="1" ht="44" spans="1:15">
      <c r="A352" s="26" t="s">
        <v>741</v>
      </c>
      <c r="B352" s="3">
        <v>0</v>
      </c>
      <c r="C352" s="28">
        <v>0</v>
      </c>
      <c r="D352" s="28">
        <v>83</v>
      </c>
      <c r="E352" s="4">
        <v>123</v>
      </c>
      <c r="F352" s="34" t="s">
        <v>147</v>
      </c>
      <c r="G352" s="33" t="s">
        <v>742</v>
      </c>
      <c r="H352" s="28" t="s">
        <v>743</v>
      </c>
      <c r="I352" s="24">
        <f t="shared" si="11"/>
        <v>2.48756218905473</v>
      </c>
      <c r="J352" s="36" t="s">
        <v>744</v>
      </c>
      <c r="K352" s="37" t="s">
        <v>745</v>
      </c>
      <c r="L352" s="38" t="s">
        <v>600</v>
      </c>
      <c r="M352" s="39">
        <v>33.9</v>
      </c>
      <c r="N352" s="39">
        <v>28.5</v>
      </c>
      <c r="O352" s="39">
        <v>1.63</v>
      </c>
    </row>
    <row r="353" s="4" customFormat="1" ht="17" spans="1:15">
      <c r="A353" s="26" t="s">
        <v>233</v>
      </c>
      <c r="B353" s="3">
        <v>0</v>
      </c>
      <c r="C353" s="28">
        <v>0</v>
      </c>
      <c r="D353" s="28">
        <v>19</v>
      </c>
      <c r="E353" s="4">
        <v>131</v>
      </c>
      <c r="F353" s="34" t="s">
        <v>505</v>
      </c>
      <c r="G353" s="33" t="s">
        <v>746</v>
      </c>
      <c r="H353" s="28" t="s">
        <v>324</v>
      </c>
      <c r="I353" s="24">
        <f t="shared" si="11"/>
        <v>2.36979166666667</v>
      </c>
      <c r="J353" s="36" t="s">
        <v>747</v>
      </c>
      <c r="K353" s="37" t="s">
        <v>748</v>
      </c>
      <c r="L353" s="38" t="s">
        <v>446</v>
      </c>
      <c r="M353" s="39">
        <v>31.4</v>
      </c>
      <c r="N353" s="39">
        <v>32.1</v>
      </c>
      <c r="O353" s="39">
        <v>0.23</v>
      </c>
    </row>
    <row r="354" s="4" customFormat="1" ht="72" spans="1:15">
      <c r="A354" s="26" t="s">
        <v>749</v>
      </c>
      <c r="B354" s="3">
        <v>0</v>
      </c>
      <c r="C354" s="28">
        <v>0</v>
      </c>
      <c r="D354" s="28">
        <v>61</v>
      </c>
      <c r="E354" s="4">
        <v>150</v>
      </c>
      <c r="F354" s="34" t="s">
        <v>750</v>
      </c>
      <c r="G354" s="33" t="s">
        <v>751</v>
      </c>
      <c r="H354" s="28" t="s">
        <v>455</v>
      </c>
      <c r="I354" s="24">
        <f t="shared" si="11"/>
        <v>1.49227373068433</v>
      </c>
      <c r="J354" s="36" t="s">
        <v>752</v>
      </c>
      <c r="K354" s="37" t="s">
        <v>753</v>
      </c>
      <c r="L354" s="38" t="s">
        <v>570</v>
      </c>
      <c r="M354" s="39">
        <v>28.9</v>
      </c>
      <c r="N354" s="39">
        <v>22.5</v>
      </c>
      <c r="O354" s="39">
        <v>0.2</v>
      </c>
    </row>
    <row r="355" s="4" customFormat="1" ht="17" spans="1:15">
      <c r="A355" s="26" t="s">
        <v>388</v>
      </c>
      <c r="B355" s="3">
        <v>0</v>
      </c>
      <c r="C355" s="28">
        <v>1</v>
      </c>
      <c r="D355" s="28">
        <v>58</v>
      </c>
      <c r="E355" s="4">
        <v>149</v>
      </c>
      <c r="F355" s="34"/>
      <c r="G355" s="33" t="s">
        <v>754</v>
      </c>
      <c r="H355" s="28" t="s">
        <v>634</v>
      </c>
      <c r="I355" s="24">
        <f t="shared" si="11"/>
        <v>1.69284064665127</v>
      </c>
      <c r="J355" s="36" t="s">
        <v>694</v>
      </c>
      <c r="K355" s="37" t="s">
        <v>755</v>
      </c>
      <c r="L355" s="38" t="s">
        <v>756</v>
      </c>
      <c r="M355" s="39">
        <v>44</v>
      </c>
      <c r="N355" s="39">
        <v>27.3</v>
      </c>
      <c r="O355" s="39">
        <v>0.11</v>
      </c>
    </row>
    <row r="356" s="4" customFormat="1" ht="17" spans="1:15">
      <c r="A356" s="26" t="s">
        <v>168</v>
      </c>
      <c r="B356" s="3">
        <v>0</v>
      </c>
      <c r="C356" s="28">
        <v>0</v>
      </c>
      <c r="D356" s="28">
        <v>38</v>
      </c>
      <c r="E356" s="4">
        <v>143</v>
      </c>
      <c r="F356" s="34" t="s">
        <v>330</v>
      </c>
      <c r="G356" s="33" t="s">
        <v>757</v>
      </c>
      <c r="H356" s="28" t="s">
        <v>239</v>
      </c>
      <c r="I356" s="24">
        <f t="shared" si="11"/>
        <v>1.71534653465347</v>
      </c>
      <c r="J356" s="36" t="s">
        <v>758</v>
      </c>
      <c r="K356" s="37" t="s">
        <v>759</v>
      </c>
      <c r="L356" s="38" t="s">
        <v>629</v>
      </c>
      <c r="M356" s="39">
        <v>40.1</v>
      </c>
      <c r="N356" s="39">
        <v>25.1</v>
      </c>
      <c r="O356" s="39">
        <v>0.6</v>
      </c>
    </row>
    <row r="357" s="4" customFormat="1" ht="29" spans="1:15">
      <c r="A357" s="26" t="s">
        <v>760</v>
      </c>
      <c r="B357" s="3">
        <v>0</v>
      </c>
      <c r="C357" s="28">
        <v>1</v>
      </c>
      <c r="D357" s="28">
        <v>56</v>
      </c>
      <c r="E357" s="4">
        <v>130</v>
      </c>
      <c r="F357" s="34" t="s">
        <v>226</v>
      </c>
      <c r="G357" s="33" t="s">
        <v>761</v>
      </c>
      <c r="H357" s="28"/>
      <c r="I357" s="24">
        <f t="shared" si="11"/>
        <v>0.850202429149798</v>
      </c>
      <c r="J357" s="36" t="s">
        <v>186</v>
      </c>
      <c r="K357" s="37" t="s">
        <v>762</v>
      </c>
      <c r="L357" s="38" t="s">
        <v>650</v>
      </c>
      <c r="M357" s="39">
        <v>31.1</v>
      </c>
      <c r="N357" s="39">
        <v>23.7</v>
      </c>
      <c r="O357" s="39">
        <v>0.53</v>
      </c>
    </row>
    <row r="358" s="4" customFormat="1" ht="44" spans="1:15">
      <c r="A358" s="26" t="s">
        <v>763</v>
      </c>
      <c r="B358" s="3">
        <v>0</v>
      </c>
      <c r="C358" s="28">
        <v>0</v>
      </c>
      <c r="D358" s="28">
        <v>18</v>
      </c>
      <c r="E358" s="4">
        <v>127</v>
      </c>
      <c r="F358" s="34" t="s">
        <v>625</v>
      </c>
      <c r="G358" s="33" t="s">
        <v>764</v>
      </c>
      <c r="H358" s="28"/>
      <c r="I358" s="24">
        <f t="shared" si="11"/>
        <v>1.46428571428571</v>
      </c>
      <c r="J358" s="36" t="s">
        <v>765</v>
      </c>
      <c r="K358" s="37" t="s">
        <v>766</v>
      </c>
      <c r="L358" s="38" t="s">
        <v>563</v>
      </c>
      <c r="M358" s="39">
        <v>36.5</v>
      </c>
      <c r="N358" s="39">
        <v>31.5</v>
      </c>
      <c r="O358" s="39">
        <v>0.2</v>
      </c>
    </row>
    <row r="359" s="4" customFormat="1" ht="44" spans="1:15">
      <c r="A359" s="26" t="s">
        <v>767</v>
      </c>
      <c r="B359" s="3">
        <v>0</v>
      </c>
      <c r="C359" s="28">
        <v>1</v>
      </c>
      <c r="D359" s="28">
        <v>43</v>
      </c>
      <c r="E359" s="4">
        <v>145</v>
      </c>
      <c r="F359" s="34" t="s">
        <v>218</v>
      </c>
      <c r="G359" s="33" t="s">
        <v>768</v>
      </c>
      <c r="H359" s="28" t="s">
        <v>186</v>
      </c>
      <c r="I359" s="24">
        <f t="shared" si="11"/>
        <v>1.92935982339956</v>
      </c>
      <c r="J359" s="36" t="s">
        <v>769</v>
      </c>
      <c r="K359" s="37" t="s">
        <v>753</v>
      </c>
      <c r="L359" s="38" t="s">
        <v>770</v>
      </c>
      <c r="M359" s="39">
        <v>31.3</v>
      </c>
      <c r="N359" s="39">
        <v>32.8</v>
      </c>
      <c r="O359" s="39">
        <v>0.2</v>
      </c>
    </row>
    <row r="360" s="4" customFormat="1" ht="44" spans="1:15">
      <c r="A360" s="26" t="s">
        <v>771</v>
      </c>
      <c r="B360" s="3">
        <v>0</v>
      </c>
      <c r="C360" s="28">
        <v>0</v>
      </c>
      <c r="D360" s="28">
        <v>48</v>
      </c>
      <c r="E360" s="4">
        <v>126</v>
      </c>
      <c r="F360" s="34" t="s">
        <v>245</v>
      </c>
      <c r="G360" s="33" t="s">
        <v>246</v>
      </c>
      <c r="H360" s="28" t="s">
        <v>236</v>
      </c>
      <c r="I360" s="24">
        <f t="shared" si="11"/>
        <v>0.683698296836983</v>
      </c>
      <c r="J360" s="37">
        <v>28.1</v>
      </c>
      <c r="K360" s="36" t="s">
        <v>772</v>
      </c>
      <c r="L360" s="38" t="s">
        <v>773</v>
      </c>
      <c r="M360" s="39">
        <v>28.3</v>
      </c>
      <c r="N360" s="39">
        <v>27</v>
      </c>
      <c r="O360" s="39">
        <v>0.2</v>
      </c>
    </row>
    <row r="361" s="4" customFormat="1" ht="29" spans="1:15">
      <c r="A361" s="26" t="s">
        <v>774</v>
      </c>
      <c r="B361" s="3">
        <v>0</v>
      </c>
      <c r="C361" s="28">
        <v>1</v>
      </c>
      <c r="D361" s="28">
        <v>42</v>
      </c>
      <c r="E361" s="4">
        <v>145</v>
      </c>
      <c r="F361" s="34" t="s">
        <v>291</v>
      </c>
      <c r="G361" s="33" t="s">
        <v>567</v>
      </c>
      <c r="H361" s="28" t="s">
        <v>455</v>
      </c>
      <c r="I361" s="24">
        <f t="shared" si="11"/>
        <v>1.79166666666667</v>
      </c>
      <c r="J361" s="36" t="s">
        <v>568</v>
      </c>
      <c r="K361" s="37" t="s">
        <v>569</v>
      </c>
      <c r="L361" s="38" t="s">
        <v>570</v>
      </c>
      <c r="M361" s="39">
        <v>30.3</v>
      </c>
      <c r="N361" s="39">
        <v>23.7</v>
      </c>
      <c r="O361" s="39">
        <v>0.46</v>
      </c>
    </row>
    <row r="362" s="4" customFormat="1" ht="44" spans="1:15">
      <c r="A362" s="26" t="s">
        <v>453</v>
      </c>
      <c r="B362" s="3">
        <v>0</v>
      </c>
      <c r="C362" s="28">
        <v>1</v>
      </c>
      <c r="D362" s="28">
        <v>28</v>
      </c>
      <c r="E362" s="4">
        <v>139</v>
      </c>
      <c r="F362" s="34" t="s">
        <v>276</v>
      </c>
      <c r="G362" s="33" t="s">
        <v>454</v>
      </c>
      <c r="H362" s="28" t="s">
        <v>196</v>
      </c>
      <c r="I362" s="24">
        <f t="shared" si="11"/>
        <v>2.15686274509804</v>
      </c>
      <c r="J362" s="36" t="s">
        <v>598</v>
      </c>
      <c r="K362" s="37" t="s">
        <v>585</v>
      </c>
      <c r="L362" s="38" t="s">
        <v>456</v>
      </c>
      <c r="M362" s="39">
        <v>37.7</v>
      </c>
      <c r="N362" s="39">
        <v>30.3</v>
      </c>
      <c r="O362" s="39">
        <v>0.2</v>
      </c>
    </row>
    <row r="363" s="4" customFormat="1" ht="87" spans="1:15">
      <c r="A363" s="26" t="s">
        <v>775</v>
      </c>
      <c r="B363" s="3">
        <v>0</v>
      </c>
      <c r="C363" s="28">
        <v>1</v>
      </c>
      <c r="D363" s="28">
        <v>32</v>
      </c>
      <c r="F363" s="34" t="s">
        <v>214</v>
      </c>
      <c r="G363" s="33" t="s">
        <v>776</v>
      </c>
      <c r="H363" s="28" t="s">
        <v>236</v>
      </c>
      <c r="I363" s="24">
        <f t="shared" si="11"/>
        <v>1.91111111111111</v>
      </c>
      <c r="J363" s="36" t="s">
        <v>664</v>
      </c>
      <c r="K363" s="37" t="s">
        <v>777</v>
      </c>
      <c r="L363" s="38" t="s">
        <v>709</v>
      </c>
      <c r="M363" s="39">
        <v>37.9</v>
      </c>
      <c r="N363" s="39">
        <v>21.8</v>
      </c>
      <c r="O363" s="39">
        <v>0.2</v>
      </c>
    </row>
    <row r="364" s="4" customFormat="1" ht="44" spans="1:15">
      <c r="A364" s="26" t="s">
        <v>778</v>
      </c>
      <c r="B364" s="3">
        <v>0</v>
      </c>
      <c r="C364" s="28">
        <v>1</v>
      </c>
      <c r="D364" s="28">
        <v>38</v>
      </c>
      <c r="E364" s="4">
        <v>152</v>
      </c>
      <c r="F364" s="34" t="s">
        <v>296</v>
      </c>
      <c r="G364" s="33" t="s">
        <v>779</v>
      </c>
      <c r="H364" s="28" t="s">
        <v>324</v>
      </c>
      <c r="I364" s="24">
        <f t="shared" si="11"/>
        <v>2.01298701298701</v>
      </c>
      <c r="J364" s="36" t="s">
        <v>689</v>
      </c>
      <c r="K364" s="37" t="s">
        <v>780</v>
      </c>
      <c r="L364" s="38" t="s">
        <v>781</v>
      </c>
      <c r="M364" s="39">
        <v>37.7</v>
      </c>
      <c r="N364" s="39">
        <v>30.7</v>
      </c>
      <c r="O364" s="39">
        <v>0.47</v>
      </c>
    </row>
    <row r="365" s="4" customFormat="1" ht="29" spans="1:15">
      <c r="A365" s="26" t="s">
        <v>782</v>
      </c>
      <c r="B365" s="3">
        <v>0</v>
      </c>
      <c r="C365" s="28">
        <v>0</v>
      </c>
      <c r="D365" s="28">
        <v>44</v>
      </c>
      <c r="E365" s="4">
        <v>129</v>
      </c>
      <c r="F365" s="34" t="s">
        <v>783</v>
      </c>
      <c r="G365" s="33" t="s">
        <v>784</v>
      </c>
      <c r="H365" s="28" t="s">
        <v>686</v>
      </c>
      <c r="I365" s="24">
        <f t="shared" si="11"/>
        <v>1.85977859778598</v>
      </c>
      <c r="J365" s="36" t="s">
        <v>785</v>
      </c>
      <c r="K365" s="37" t="s">
        <v>320</v>
      </c>
      <c r="L365" s="38" t="s">
        <v>786</v>
      </c>
      <c r="M365" s="39">
        <v>16.7</v>
      </c>
      <c r="N365" s="39">
        <v>18</v>
      </c>
      <c r="O365" s="39">
        <v>0.2</v>
      </c>
    </row>
    <row r="366" s="4" customFormat="1" ht="29" spans="1:15">
      <c r="A366" s="26" t="s">
        <v>787</v>
      </c>
      <c r="B366" s="3">
        <v>0</v>
      </c>
      <c r="C366" s="28">
        <v>1</v>
      </c>
      <c r="D366" s="28">
        <v>65</v>
      </c>
      <c r="E366" s="4">
        <v>165</v>
      </c>
      <c r="F366" s="34" t="s">
        <v>251</v>
      </c>
      <c r="G366" s="33" t="s">
        <v>788</v>
      </c>
      <c r="H366" s="28" t="s">
        <v>297</v>
      </c>
      <c r="I366" s="24">
        <f t="shared" si="11"/>
        <v>1.7986798679868</v>
      </c>
      <c r="J366" s="36" t="s">
        <v>278</v>
      </c>
      <c r="K366" s="37" t="s">
        <v>610</v>
      </c>
      <c r="L366" s="38" t="s">
        <v>650</v>
      </c>
      <c r="M366" s="39">
        <v>35.2</v>
      </c>
      <c r="N366" s="39">
        <v>26.8</v>
      </c>
      <c r="O366" s="39">
        <v>8.19</v>
      </c>
    </row>
    <row r="367" s="4" customFormat="1" ht="29" spans="1:15">
      <c r="A367" s="26" t="s">
        <v>789</v>
      </c>
      <c r="B367" s="3">
        <v>0</v>
      </c>
      <c r="C367" s="28">
        <v>0</v>
      </c>
      <c r="D367" s="28">
        <v>92</v>
      </c>
      <c r="E367" s="4">
        <v>108</v>
      </c>
      <c r="F367" s="34" t="s">
        <v>184</v>
      </c>
      <c r="G367" s="33" t="s">
        <v>790</v>
      </c>
      <c r="H367" s="28" t="s">
        <v>155</v>
      </c>
      <c r="I367" s="24">
        <f t="shared" si="11"/>
        <v>2.07166853303471</v>
      </c>
      <c r="J367" s="36" t="s">
        <v>791</v>
      </c>
      <c r="K367" s="37" t="s">
        <v>792</v>
      </c>
      <c r="L367" s="38" t="s">
        <v>793</v>
      </c>
      <c r="M367" s="39">
        <v>31.2</v>
      </c>
      <c r="N367" s="39">
        <v>31</v>
      </c>
      <c r="O367" s="39">
        <v>11.8</v>
      </c>
    </row>
    <row r="368" s="4" customFormat="1" ht="17" spans="1:15">
      <c r="A368" s="26" t="s">
        <v>388</v>
      </c>
      <c r="B368" s="3">
        <v>0</v>
      </c>
      <c r="C368" s="28">
        <v>0</v>
      </c>
      <c r="D368" s="28">
        <v>61</v>
      </c>
      <c r="E368" s="4">
        <v>93</v>
      </c>
      <c r="F368" s="34" t="s">
        <v>291</v>
      </c>
      <c r="G368" s="33" t="s">
        <v>794</v>
      </c>
      <c r="H368" s="28" t="s">
        <v>332</v>
      </c>
      <c r="I368" s="24">
        <f t="shared" si="11"/>
        <v>1.45470692717584</v>
      </c>
      <c r="J368" s="36" t="s">
        <v>795</v>
      </c>
      <c r="K368" s="37" t="s">
        <v>796</v>
      </c>
      <c r="L368" s="38" t="s">
        <v>600</v>
      </c>
      <c r="M368" s="39">
        <v>31.5</v>
      </c>
      <c r="N368" s="39">
        <v>26.5</v>
      </c>
      <c r="O368" s="39">
        <v>0.32</v>
      </c>
    </row>
    <row r="369" s="4" customFormat="1" ht="17" spans="1:15">
      <c r="A369" s="26" t="s">
        <v>233</v>
      </c>
      <c r="B369" s="3">
        <v>0</v>
      </c>
      <c r="C369" s="28">
        <v>0</v>
      </c>
      <c r="D369" s="28">
        <v>30</v>
      </c>
      <c r="E369" s="4">
        <v>131</v>
      </c>
      <c r="F369" s="34" t="s">
        <v>709</v>
      </c>
      <c r="G369" s="33" t="s">
        <v>797</v>
      </c>
      <c r="H369" s="28" t="s">
        <v>310</v>
      </c>
      <c r="I369" s="24">
        <f t="shared" si="11"/>
        <v>17.1428571428571</v>
      </c>
      <c r="J369" s="36" t="s">
        <v>297</v>
      </c>
      <c r="K369" s="37" t="s">
        <v>798</v>
      </c>
      <c r="L369" s="38" t="s">
        <v>799</v>
      </c>
      <c r="M369" s="39">
        <v>17.6</v>
      </c>
      <c r="N369" s="39">
        <v>22</v>
      </c>
      <c r="O369" s="39">
        <v>0.51</v>
      </c>
    </row>
    <row r="370" s="4" customFormat="1" ht="87" spans="1:15">
      <c r="A370" s="26" t="s">
        <v>800</v>
      </c>
      <c r="B370" s="3">
        <v>0</v>
      </c>
      <c r="C370" s="28">
        <v>1</v>
      </c>
      <c r="D370" s="28">
        <v>85</v>
      </c>
      <c r="E370" s="4">
        <v>110</v>
      </c>
      <c r="F370" s="34" t="s">
        <v>394</v>
      </c>
      <c r="G370" s="33" t="s">
        <v>575</v>
      </c>
      <c r="H370" s="28" t="s">
        <v>801</v>
      </c>
      <c r="I370" s="24">
        <f t="shared" si="11"/>
        <v>2.40611961057024</v>
      </c>
      <c r="J370" s="36" t="s">
        <v>638</v>
      </c>
      <c r="K370" s="37" t="s">
        <v>490</v>
      </c>
      <c r="L370" s="38" t="s">
        <v>802</v>
      </c>
      <c r="M370" s="39">
        <v>38.2</v>
      </c>
      <c r="N370" s="39">
        <v>38.1</v>
      </c>
      <c r="O370" s="39">
        <v>5.09</v>
      </c>
    </row>
    <row r="371" s="4" customFormat="1" ht="17" spans="1:15">
      <c r="A371" s="26" t="s">
        <v>168</v>
      </c>
      <c r="B371" s="3">
        <v>0</v>
      </c>
      <c r="C371" s="28">
        <v>0</v>
      </c>
      <c r="D371" s="28">
        <v>50</v>
      </c>
      <c r="E371" s="4">
        <v>110</v>
      </c>
      <c r="F371" s="34" t="s">
        <v>247</v>
      </c>
      <c r="G371" s="33" t="s">
        <v>736</v>
      </c>
      <c r="H371" s="28" t="s">
        <v>232</v>
      </c>
      <c r="I371" s="24">
        <f t="shared" si="11"/>
        <v>1.38855421686747</v>
      </c>
      <c r="J371" s="36" t="s">
        <v>803</v>
      </c>
      <c r="K371" s="37" t="s">
        <v>804</v>
      </c>
      <c r="L371" s="38" t="s">
        <v>570</v>
      </c>
      <c r="M371" s="39">
        <v>30.3</v>
      </c>
      <c r="N371" s="39">
        <v>23.7</v>
      </c>
      <c r="O371" s="39">
        <v>0.4</v>
      </c>
    </row>
    <row r="372" s="4" customFormat="1" ht="87" spans="1:15">
      <c r="A372" s="26" t="s">
        <v>805</v>
      </c>
      <c r="B372" s="3">
        <v>0</v>
      </c>
      <c r="C372" s="28">
        <v>1</v>
      </c>
      <c r="D372" s="28">
        <v>65</v>
      </c>
      <c r="E372" s="4">
        <v>145</v>
      </c>
      <c r="F372" s="34" t="s">
        <v>199</v>
      </c>
      <c r="G372" s="33" t="s">
        <v>200</v>
      </c>
      <c r="H372" s="28" t="s">
        <v>297</v>
      </c>
      <c r="I372" s="24">
        <f t="shared" si="11"/>
        <v>1.86261261261261</v>
      </c>
      <c r="J372" s="36" t="s">
        <v>806</v>
      </c>
      <c r="K372" s="37" t="s">
        <v>807</v>
      </c>
      <c r="L372" s="38" t="s">
        <v>595</v>
      </c>
      <c r="M372" s="39">
        <v>48.5</v>
      </c>
      <c r="N372" s="39">
        <v>27.5</v>
      </c>
      <c r="O372" s="39">
        <v>1.64</v>
      </c>
    </row>
    <row r="373" s="4" customFormat="1" ht="17" spans="1:15">
      <c r="A373" s="26" t="s">
        <v>808</v>
      </c>
      <c r="B373" s="3">
        <v>0</v>
      </c>
      <c r="C373" s="28">
        <v>1</v>
      </c>
      <c r="D373" s="28">
        <v>41</v>
      </c>
      <c r="E373" s="4">
        <v>161</v>
      </c>
      <c r="F373" s="34" t="s">
        <v>194</v>
      </c>
      <c r="G373" s="33" t="s">
        <v>809</v>
      </c>
      <c r="H373" s="28" t="s">
        <v>810</v>
      </c>
      <c r="I373" s="24">
        <f t="shared" si="11"/>
        <v>2.50883392226148</v>
      </c>
      <c r="J373" s="36" t="s">
        <v>811</v>
      </c>
      <c r="K373" s="37" t="s">
        <v>812</v>
      </c>
      <c r="L373" s="38" t="s">
        <v>354</v>
      </c>
      <c r="M373" s="39">
        <v>42.6</v>
      </c>
      <c r="N373" s="39">
        <v>36.9</v>
      </c>
      <c r="O373" s="39">
        <v>0.2</v>
      </c>
    </row>
    <row r="374" s="4" customFormat="1" ht="58" spans="1:15">
      <c r="A374" s="26" t="s">
        <v>263</v>
      </c>
      <c r="B374" s="3">
        <v>0</v>
      </c>
      <c r="C374" s="28">
        <v>1</v>
      </c>
      <c r="D374" s="28">
        <v>32</v>
      </c>
      <c r="E374" s="4">
        <v>142</v>
      </c>
      <c r="F374" s="34" t="s">
        <v>258</v>
      </c>
      <c r="G374" s="33" t="s">
        <v>265</v>
      </c>
      <c r="H374" s="28" t="s">
        <v>186</v>
      </c>
      <c r="I374" s="24">
        <f t="shared" si="11"/>
        <v>1.87221095334686</v>
      </c>
      <c r="J374" s="36" t="s">
        <v>266</v>
      </c>
      <c r="K374" s="37" t="s">
        <v>556</v>
      </c>
      <c r="L374" s="38" t="s">
        <v>501</v>
      </c>
      <c r="M374" s="39">
        <v>36.4</v>
      </c>
      <c r="N374" s="39">
        <v>26.8</v>
      </c>
      <c r="O374" s="39">
        <v>0.2</v>
      </c>
    </row>
    <row r="375" s="4" customFormat="1" ht="29" spans="1:15">
      <c r="A375" s="26" t="s">
        <v>205</v>
      </c>
      <c r="B375" s="3">
        <v>0</v>
      </c>
      <c r="C375" s="28">
        <v>0</v>
      </c>
      <c r="D375" s="28">
        <v>45</v>
      </c>
      <c r="E375" s="4">
        <v>113</v>
      </c>
      <c r="F375" s="34" t="s">
        <v>207</v>
      </c>
      <c r="G375" s="33" t="s">
        <v>813</v>
      </c>
      <c r="H375" s="28" t="s">
        <v>228</v>
      </c>
      <c r="I375" s="24">
        <f t="shared" si="11"/>
        <v>2.21649484536082</v>
      </c>
      <c r="J375" s="36" t="s">
        <v>814</v>
      </c>
      <c r="K375" s="37" t="s">
        <v>815</v>
      </c>
      <c r="L375" s="38" t="s">
        <v>687</v>
      </c>
      <c r="M375" s="39">
        <v>39.2</v>
      </c>
      <c r="N375" s="39">
        <v>29.5</v>
      </c>
      <c r="O375" s="39">
        <v>16.52</v>
      </c>
    </row>
    <row r="376" s="4" customFormat="1" ht="29" spans="1:15">
      <c r="A376" s="26" t="s">
        <v>816</v>
      </c>
      <c r="B376" s="3">
        <v>0</v>
      </c>
      <c r="C376" s="28">
        <v>0</v>
      </c>
      <c r="D376" s="28">
        <v>59</v>
      </c>
      <c r="E376" s="4">
        <v>114</v>
      </c>
      <c r="F376" s="34" t="s">
        <v>276</v>
      </c>
      <c r="G376" s="33" t="s">
        <v>817</v>
      </c>
      <c r="H376" s="28" t="s">
        <v>455</v>
      </c>
      <c r="I376" s="24">
        <f t="shared" si="11"/>
        <v>2.0066889632107</v>
      </c>
      <c r="J376" s="36" t="s">
        <v>818</v>
      </c>
      <c r="K376" s="37" t="s">
        <v>819</v>
      </c>
      <c r="L376" s="38" t="s">
        <v>820</v>
      </c>
      <c r="M376" s="39">
        <v>37.7</v>
      </c>
      <c r="N376" s="39">
        <v>31</v>
      </c>
      <c r="O376" s="39">
        <v>0.3</v>
      </c>
    </row>
    <row r="377" s="4" customFormat="1" ht="17" spans="1:15">
      <c r="A377" s="26" t="s">
        <v>267</v>
      </c>
      <c r="B377" s="3">
        <v>0</v>
      </c>
      <c r="C377" s="28">
        <v>1</v>
      </c>
      <c r="D377" s="28">
        <v>60</v>
      </c>
      <c r="E377" s="4">
        <v>108</v>
      </c>
      <c r="F377" s="34" t="s">
        <v>251</v>
      </c>
      <c r="G377" s="33" t="s">
        <v>821</v>
      </c>
      <c r="H377" s="28" t="s">
        <v>478</v>
      </c>
      <c r="I377" s="24">
        <f t="shared" si="11"/>
        <v>1.41224489795918</v>
      </c>
      <c r="J377" s="36" t="s">
        <v>485</v>
      </c>
      <c r="K377" s="37" t="s">
        <v>486</v>
      </c>
      <c r="L377" s="38" t="s">
        <v>822</v>
      </c>
      <c r="M377" s="39">
        <v>21.3</v>
      </c>
      <c r="N377" s="39">
        <v>24.4</v>
      </c>
      <c r="O377" s="39">
        <v>12.87</v>
      </c>
    </row>
    <row r="378" s="4" customFormat="1" ht="17" spans="1:15">
      <c r="A378" s="26" t="s">
        <v>388</v>
      </c>
      <c r="B378" s="3">
        <v>0</v>
      </c>
      <c r="C378" s="28">
        <v>1</v>
      </c>
      <c r="D378" s="28">
        <v>62</v>
      </c>
      <c r="E378" s="4">
        <v>128</v>
      </c>
      <c r="F378" s="34" t="s">
        <v>207</v>
      </c>
      <c r="G378" s="33" t="s">
        <v>823</v>
      </c>
      <c r="H378" s="28" t="s">
        <v>297</v>
      </c>
      <c r="I378" s="24">
        <f t="shared" si="11"/>
        <v>1.90423162583519</v>
      </c>
      <c r="J378" s="36" t="s">
        <v>824</v>
      </c>
      <c r="K378" s="37" t="s">
        <v>825</v>
      </c>
      <c r="L378" s="38" t="s">
        <v>826</v>
      </c>
      <c r="M378" s="39">
        <v>38.4</v>
      </c>
      <c r="N378" s="39">
        <v>25.6</v>
      </c>
      <c r="O378" s="39">
        <v>11</v>
      </c>
    </row>
    <row r="379" s="4" customFormat="1" ht="17" spans="1:15">
      <c r="A379" s="26" t="s">
        <v>163</v>
      </c>
      <c r="B379" s="3">
        <v>0</v>
      </c>
      <c r="C379" s="28">
        <v>1</v>
      </c>
      <c r="D379" s="28">
        <v>46</v>
      </c>
      <c r="E379" s="4">
        <v>160</v>
      </c>
      <c r="F379" s="34" t="s">
        <v>226</v>
      </c>
      <c r="G379" s="33" t="s">
        <v>252</v>
      </c>
      <c r="H379" s="28" t="s">
        <v>155</v>
      </c>
      <c r="I379" s="24">
        <f t="shared" si="11"/>
        <v>1.5902004454343</v>
      </c>
      <c r="J379" s="36" t="s">
        <v>827</v>
      </c>
      <c r="K379" s="37" t="s">
        <v>825</v>
      </c>
      <c r="L379" s="38" t="s">
        <v>828</v>
      </c>
      <c r="M379" s="39">
        <v>38.3</v>
      </c>
      <c r="N379" s="39">
        <v>26.2</v>
      </c>
      <c r="O379" s="39">
        <v>0.32</v>
      </c>
    </row>
    <row r="380" s="4" customFormat="1" ht="44" spans="1:15">
      <c r="A380" s="26" t="s">
        <v>829</v>
      </c>
      <c r="B380" s="3">
        <v>0</v>
      </c>
      <c r="C380" s="28">
        <v>1</v>
      </c>
      <c r="D380" s="28">
        <v>50</v>
      </c>
      <c r="E380" s="4">
        <v>119</v>
      </c>
      <c r="F380" s="34" t="s">
        <v>830</v>
      </c>
      <c r="G380" s="33" t="s">
        <v>831</v>
      </c>
      <c r="H380" s="28" t="s">
        <v>832</v>
      </c>
      <c r="I380" s="24" t="e">
        <f t="shared" si="11"/>
        <v>#DIV/0!</v>
      </c>
      <c r="J380" s="36" t="s">
        <v>573</v>
      </c>
      <c r="K380" s="37"/>
      <c r="L380" s="38" t="s">
        <v>833</v>
      </c>
      <c r="M380" s="39">
        <v>15.2</v>
      </c>
      <c r="N380" s="39">
        <v>23</v>
      </c>
      <c r="O380" s="39">
        <v>1.91</v>
      </c>
    </row>
    <row r="381" s="4" customFormat="1" ht="29" spans="1:15">
      <c r="A381" s="26" t="s">
        <v>834</v>
      </c>
      <c r="B381" s="3">
        <v>0</v>
      </c>
      <c r="C381" s="28">
        <v>0</v>
      </c>
      <c r="D381" s="28">
        <v>62</v>
      </c>
      <c r="E381" s="4">
        <v>109</v>
      </c>
      <c r="F381" s="34" t="s">
        <v>835</v>
      </c>
      <c r="G381" s="33" t="s">
        <v>836</v>
      </c>
      <c r="H381" s="28" t="s">
        <v>455</v>
      </c>
      <c r="I381" s="24">
        <f t="shared" si="11"/>
        <v>2.38028169014084</v>
      </c>
      <c r="J381" s="36" t="s">
        <v>837</v>
      </c>
      <c r="K381" s="37" t="s">
        <v>640</v>
      </c>
      <c r="L381" s="38" t="s">
        <v>838</v>
      </c>
      <c r="M381" s="39">
        <v>20.4</v>
      </c>
      <c r="N381" s="39">
        <v>19</v>
      </c>
      <c r="O381" s="39">
        <v>0.7</v>
      </c>
    </row>
    <row r="382" s="4" customFormat="1" ht="17" spans="1:15">
      <c r="A382" s="26" t="s">
        <v>839</v>
      </c>
      <c r="B382" s="3">
        <v>0</v>
      </c>
      <c r="C382" s="28">
        <v>0</v>
      </c>
      <c r="D382" s="28">
        <v>66</v>
      </c>
      <c r="E382" s="4">
        <v>148</v>
      </c>
      <c r="F382" s="34" t="s">
        <v>276</v>
      </c>
      <c r="G382" s="33" t="s">
        <v>840</v>
      </c>
      <c r="H382" s="28"/>
      <c r="I382" s="24">
        <f t="shared" si="11"/>
        <v>1.75675675675676</v>
      </c>
      <c r="J382" s="36" t="s">
        <v>841</v>
      </c>
      <c r="K382" s="37" t="s">
        <v>842</v>
      </c>
      <c r="L382" s="38" t="s">
        <v>375</v>
      </c>
      <c r="M382" s="39">
        <v>34.6</v>
      </c>
      <c r="N382" s="39">
        <v>21.9</v>
      </c>
      <c r="O382" s="39">
        <v>1.83</v>
      </c>
    </row>
    <row r="383" s="4" customFormat="1" ht="17" spans="1:15">
      <c r="A383" s="26" t="s">
        <v>163</v>
      </c>
      <c r="B383" s="3">
        <v>0</v>
      </c>
      <c r="C383" s="28">
        <v>0</v>
      </c>
      <c r="D383" s="28">
        <v>40</v>
      </c>
      <c r="E383" s="4">
        <v>124</v>
      </c>
      <c r="F383" s="34" t="s">
        <v>330</v>
      </c>
      <c r="G383" s="33" t="s">
        <v>372</v>
      </c>
      <c r="H383" s="28" t="s">
        <v>201</v>
      </c>
      <c r="I383" s="24">
        <f t="shared" si="11"/>
        <v>2.52083333333333</v>
      </c>
      <c r="J383" s="36" t="s">
        <v>843</v>
      </c>
      <c r="K383" s="37" t="s">
        <v>844</v>
      </c>
      <c r="L383" s="38" t="s">
        <v>845</v>
      </c>
      <c r="M383" s="39">
        <v>41.9</v>
      </c>
      <c r="N383" s="39">
        <v>23.9</v>
      </c>
      <c r="O383" s="39">
        <v>0.2</v>
      </c>
    </row>
    <row r="384" s="4" customFormat="1" ht="87" spans="1:15">
      <c r="A384" s="26" t="s">
        <v>846</v>
      </c>
      <c r="B384" s="3">
        <v>0</v>
      </c>
      <c r="C384" s="28">
        <v>0</v>
      </c>
      <c r="D384" s="28">
        <v>33</v>
      </c>
      <c r="E384" s="4">
        <v>109</v>
      </c>
      <c r="F384" s="34" t="s">
        <v>174</v>
      </c>
      <c r="G384" s="33" t="s">
        <v>269</v>
      </c>
      <c r="H384" s="28" t="s">
        <v>847</v>
      </c>
      <c r="I384" s="24">
        <f t="shared" si="11"/>
        <v>1.36641221374046</v>
      </c>
      <c r="J384" s="36" t="s">
        <v>271</v>
      </c>
      <c r="K384" s="37" t="s">
        <v>848</v>
      </c>
      <c r="L384" s="38"/>
      <c r="M384" s="39">
        <v>31.9</v>
      </c>
      <c r="N384" s="39">
        <v>32.4</v>
      </c>
      <c r="O384" s="39">
        <v>0.2</v>
      </c>
    </row>
    <row r="385" s="4" customFormat="1" ht="29" spans="1:15">
      <c r="A385" s="26" t="s">
        <v>287</v>
      </c>
      <c r="B385" s="3">
        <v>0</v>
      </c>
      <c r="C385" s="28">
        <v>1</v>
      </c>
      <c r="D385" s="28">
        <v>30</v>
      </c>
      <c r="E385" s="4">
        <v>121</v>
      </c>
      <c r="F385" s="34" t="s">
        <v>226</v>
      </c>
      <c r="G385" s="33" t="s">
        <v>288</v>
      </c>
      <c r="H385" s="28" t="s">
        <v>297</v>
      </c>
      <c r="I385" s="24">
        <f t="shared" si="11"/>
        <v>1.72340425531915</v>
      </c>
      <c r="J385" s="36" t="s">
        <v>289</v>
      </c>
      <c r="K385" s="37" t="s">
        <v>606</v>
      </c>
      <c r="L385" s="38" t="s">
        <v>607</v>
      </c>
      <c r="M385" s="39">
        <v>37.6</v>
      </c>
      <c r="N385" s="39">
        <v>27.1</v>
      </c>
      <c r="O385" s="39">
        <v>0.21</v>
      </c>
    </row>
    <row r="386" s="4" customFormat="1" ht="17" spans="1:15">
      <c r="A386" s="26" t="s">
        <v>163</v>
      </c>
      <c r="B386" s="3">
        <v>0</v>
      </c>
      <c r="C386" s="28">
        <v>0</v>
      </c>
      <c r="D386" s="28">
        <v>62</v>
      </c>
      <c r="E386" s="4">
        <v>117</v>
      </c>
      <c r="F386" s="34" t="s">
        <v>574</v>
      </c>
      <c r="G386" s="33" t="s">
        <v>575</v>
      </c>
      <c r="H386" s="28" t="s">
        <v>255</v>
      </c>
      <c r="I386" s="24">
        <f t="shared" ref="I386:I426" si="12">J386/K386</f>
        <v>2.35365853658537</v>
      </c>
      <c r="J386" s="36" t="s">
        <v>576</v>
      </c>
      <c r="K386" s="37" t="s">
        <v>577</v>
      </c>
      <c r="L386" s="38" t="s">
        <v>410</v>
      </c>
      <c r="M386" s="39">
        <v>35.3</v>
      </c>
      <c r="N386" s="39">
        <v>27.7</v>
      </c>
      <c r="O386" s="39">
        <v>1.95</v>
      </c>
    </row>
    <row r="387" s="4" customFormat="1" ht="116" spans="1:15">
      <c r="A387" s="26" t="s">
        <v>849</v>
      </c>
      <c r="B387" s="3">
        <v>0</v>
      </c>
      <c r="C387" s="28">
        <v>1</v>
      </c>
      <c r="D387" s="28">
        <v>23</v>
      </c>
      <c r="E387" s="4">
        <v>146</v>
      </c>
      <c r="F387" s="34" t="s">
        <v>284</v>
      </c>
      <c r="G387" s="33" t="s">
        <v>285</v>
      </c>
      <c r="H387" s="28" t="s">
        <v>213</v>
      </c>
      <c r="I387" s="24">
        <f t="shared" si="12"/>
        <v>1.58709677419355</v>
      </c>
      <c r="J387" s="36" t="s">
        <v>286</v>
      </c>
      <c r="K387" s="37" t="s">
        <v>850</v>
      </c>
      <c r="L387" s="38" t="s">
        <v>355</v>
      </c>
      <c r="M387" s="39">
        <v>49</v>
      </c>
      <c r="N387" s="39">
        <v>25</v>
      </c>
      <c r="O387" s="39">
        <v>0.2</v>
      </c>
    </row>
    <row r="388" s="4" customFormat="1" ht="101" spans="1:15">
      <c r="A388" s="26" t="s">
        <v>851</v>
      </c>
      <c r="B388" s="3">
        <v>0</v>
      </c>
      <c r="C388" s="28">
        <v>1</v>
      </c>
      <c r="D388" s="28">
        <v>61</v>
      </c>
      <c r="E388" s="4">
        <v>128</v>
      </c>
      <c r="F388" s="34" t="s">
        <v>852</v>
      </c>
      <c r="G388" s="33" t="s">
        <v>853</v>
      </c>
      <c r="H388" s="28" t="s">
        <v>455</v>
      </c>
      <c r="I388" s="24">
        <f t="shared" si="12"/>
        <v>1.93916349809886</v>
      </c>
      <c r="J388" s="36" t="s">
        <v>854</v>
      </c>
      <c r="K388" s="37" t="s">
        <v>855</v>
      </c>
      <c r="L388" s="38" t="s">
        <v>399</v>
      </c>
      <c r="M388" s="39">
        <v>44</v>
      </c>
      <c r="N388" s="39">
        <v>30.7</v>
      </c>
      <c r="O388" s="39">
        <v>12.15</v>
      </c>
    </row>
    <row r="389" s="4" customFormat="1" ht="29" spans="1:15">
      <c r="A389" s="26" t="s">
        <v>205</v>
      </c>
      <c r="B389" s="3">
        <v>0</v>
      </c>
      <c r="C389" s="28">
        <v>1</v>
      </c>
      <c r="D389" s="28">
        <v>20</v>
      </c>
      <c r="E389" s="4">
        <v>187</v>
      </c>
      <c r="F389" s="34" t="s">
        <v>856</v>
      </c>
      <c r="G389" s="33" t="s">
        <v>779</v>
      </c>
      <c r="H389" s="28" t="s">
        <v>857</v>
      </c>
      <c r="I389" s="24">
        <f t="shared" si="12"/>
        <v>1.72897196261682</v>
      </c>
      <c r="J389" s="36" t="s">
        <v>858</v>
      </c>
      <c r="K389" s="37" t="s">
        <v>515</v>
      </c>
      <c r="L389" s="38" t="s">
        <v>859</v>
      </c>
      <c r="M389" s="39">
        <v>15.9</v>
      </c>
      <c r="N389" s="39">
        <v>26.3</v>
      </c>
      <c r="O389" s="39">
        <v>0.27</v>
      </c>
    </row>
    <row r="390" s="4" customFormat="1" ht="17" spans="1:15">
      <c r="A390" s="26" t="s">
        <v>860</v>
      </c>
      <c r="B390" s="3">
        <v>0</v>
      </c>
      <c r="C390" s="28">
        <v>1</v>
      </c>
      <c r="D390" s="28">
        <v>31</v>
      </c>
      <c r="E390" s="4">
        <v>164</v>
      </c>
      <c r="F390" s="34" t="s">
        <v>170</v>
      </c>
      <c r="G390" s="33" t="s">
        <v>248</v>
      </c>
      <c r="H390" s="28" t="s">
        <v>212</v>
      </c>
      <c r="I390" s="24">
        <f t="shared" si="12"/>
        <v>1.52209492635025</v>
      </c>
      <c r="J390" s="36" t="s">
        <v>689</v>
      </c>
      <c r="K390" s="37" t="s">
        <v>861</v>
      </c>
      <c r="L390" s="38" t="s">
        <v>541</v>
      </c>
      <c r="M390" s="39">
        <v>41.1</v>
      </c>
      <c r="N390" s="39">
        <v>26.8</v>
      </c>
      <c r="O390" s="39">
        <v>0.2</v>
      </c>
    </row>
    <row r="391" s="4" customFormat="1" ht="17" spans="1:15">
      <c r="A391" s="26" t="s">
        <v>168</v>
      </c>
      <c r="B391" s="3">
        <v>0</v>
      </c>
      <c r="C391" s="28">
        <v>0</v>
      </c>
      <c r="D391" s="28">
        <v>50</v>
      </c>
      <c r="E391" s="4">
        <v>121</v>
      </c>
      <c r="F391" s="34" t="s">
        <v>247</v>
      </c>
      <c r="G391" s="33" t="s">
        <v>736</v>
      </c>
      <c r="H391" s="28" t="s">
        <v>232</v>
      </c>
      <c r="I391" s="24">
        <f t="shared" si="12"/>
        <v>1.38855421686747</v>
      </c>
      <c r="J391" s="36" t="s">
        <v>803</v>
      </c>
      <c r="K391" s="37" t="s">
        <v>804</v>
      </c>
      <c r="L391" s="38" t="s">
        <v>570</v>
      </c>
      <c r="M391" s="39">
        <v>30.3</v>
      </c>
      <c r="N391" s="39">
        <v>23.7</v>
      </c>
      <c r="O391" s="39">
        <v>0.4</v>
      </c>
    </row>
    <row r="392" s="4" customFormat="1" ht="44" spans="1:15">
      <c r="A392" s="26" t="s">
        <v>862</v>
      </c>
      <c r="B392" s="3">
        <v>0</v>
      </c>
      <c r="C392" s="28">
        <v>1</v>
      </c>
      <c r="D392" s="28">
        <v>36</v>
      </c>
      <c r="E392" s="4">
        <v>156</v>
      </c>
      <c r="F392" s="34" t="s">
        <v>492</v>
      </c>
      <c r="G392" s="33" t="s">
        <v>146</v>
      </c>
      <c r="H392" s="28" t="s">
        <v>196</v>
      </c>
      <c r="I392" s="24">
        <f t="shared" si="12"/>
        <v>2.77272727272727</v>
      </c>
      <c r="J392" s="36" t="s">
        <v>863</v>
      </c>
      <c r="K392" s="37" t="s">
        <v>864</v>
      </c>
      <c r="L392" s="38" t="s">
        <v>497</v>
      </c>
      <c r="M392" s="39">
        <v>44.8</v>
      </c>
      <c r="N392" s="39">
        <v>30.5</v>
      </c>
      <c r="O392" s="39">
        <v>0.6</v>
      </c>
    </row>
    <row r="393" s="4" customFormat="1" ht="17" spans="1:15">
      <c r="A393" s="26" t="s">
        <v>388</v>
      </c>
      <c r="B393" s="3">
        <v>0</v>
      </c>
      <c r="C393" s="28">
        <v>1</v>
      </c>
      <c r="D393" s="28">
        <v>54</v>
      </c>
      <c r="E393" s="4">
        <v>176</v>
      </c>
      <c r="F393" s="34" t="s">
        <v>515</v>
      </c>
      <c r="G393" s="33" t="s">
        <v>865</v>
      </c>
      <c r="H393" s="28" t="s">
        <v>201</v>
      </c>
      <c r="I393" s="24">
        <f t="shared" si="12"/>
        <v>1.88517745302714</v>
      </c>
      <c r="J393" s="36" t="s">
        <v>866</v>
      </c>
      <c r="K393" s="37" t="s">
        <v>867</v>
      </c>
      <c r="L393" s="38" t="s">
        <v>868</v>
      </c>
      <c r="M393" s="39">
        <v>32.8</v>
      </c>
      <c r="N393" s="39">
        <v>27.2</v>
      </c>
      <c r="O393" s="39">
        <v>13.41</v>
      </c>
    </row>
    <row r="394" s="4" customFormat="1" ht="17" spans="1:15">
      <c r="A394" s="26" t="s">
        <v>869</v>
      </c>
      <c r="B394" s="3">
        <v>0</v>
      </c>
      <c r="C394" s="28">
        <v>0</v>
      </c>
      <c r="D394" s="28" t="s">
        <v>870</v>
      </c>
      <c r="E394" s="28" t="s">
        <v>871</v>
      </c>
      <c r="F394" s="32">
        <v>2.49</v>
      </c>
      <c r="G394" s="34" t="s">
        <v>872</v>
      </c>
      <c r="H394" s="42" t="s">
        <v>314</v>
      </c>
      <c r="I394" s="24">
        <f t="shared" si="12"/>
        <v>1.2</v>
      </c>
      <c r="J394" s="37">
        <v>2.4</v>
      </c>
      <c r="K394" s="36">
        <v>2</v>
      </c>
      <c r="L394" s="38" t="s">
        <v>629</v>
      </c>
      <c r="M394" s="38" t="s">
        <v>873</v>
      </c>
      <c r="N394" s="39">
        <v>25.3</v>
      </c>
      <c r="O394" s="39">
        <v>1.1</v>
      </c>
    </row>
    <row r="395" s="3" customFormat="1" ht="38" customHeight="1" spans="1:15">
      <c r="A395" s="40" t="s">
        <v>874</v>
      </c>
      <c r="B395" s="3">
        <v>0</v>
      </c>
      <c r="C395" s="3">
        <v>1</v>
      </c>
      <c r="D395" s="3">
        <v>56</v>
      </c>
      <c r="E395" s="3">
        <v>133</v>
      </c>
      <c r="F395" s="8">
        <v>40</v>
      </c>
      <c r="G395" s="8">
        <v>75.9</v>
      </c>
      <c r="I395" s="24" t="e">
        <f t="shared" si="12"/>
        <v>#DIV/0!</v>
      </c>
      <c r="J395" s="9"/>
      <c r="K395" s="9"/>
      <c r="L395" s="10">
        <v>0.9</v>
      </c>
      <c r="M395" s="10">
        <v>34.9</v>
      </c>
      <c r="N395" s="10">
        <v>38.9</v>
      </c>
      <c r="O395" s="10">
        <v>0.44</v>
      </c>
    </row>
    <row r="396" s="3" customFormat="1" ht="51" customHeight="1" spans="1:15">
      <c r="A396" s="40" t="s">
        <v>875</v>
      </c>
      <c r="B396" s="3">
        <v>0</v>
      </c>
      <c r="C396" s="3">
        <v>1</v>
      </c>
      <c r="D396" s="3">
        <v>73</v>
      </c>
      <c r="E396" s="3">
        <v>64</v>
      </c>
      <c r="F396" s="8">
        <v>2.23</v>
      </c>
      <c r="G396" s="8">
        <v>560</v>
      </c>
      <c r="I396" s="24">
        <f t="shared" si="12"/>
        <v>1.79512195121951</v>
      </c>
      <c r="J396" s="9">
        <v>368</v>
      </c>
      <c r="K396" s="9">
        <v>205</v>
      </c>
      <c r="L396" s="10">
        <v>1.15</v>
      </c>
      <c r="M396" s="10">
        <v>31.3</v>
      </c>
      <c r="N396" s="10">
        <v>27.3</v>
      </c>
      <c r="O396" s="10">
        <v>0.2</v>
      </c>
    </row>
    <row r="397" s="3" customFormat="1" ht="17" spans="1:15">
      <c r="A397" s="40" t="s">
        <v>876</v>
      </c>
      <c r="B397" s="3">
        <v>0</v>
      </c>
      <c r="C397" s="3">
        <v>1</v>
      </c>
      <c r="D397" s="3">
        <v>73</v>
      </c>
      <c r="E397" s="3">
        <v>83</v>
      </c>
      <c r="F397" s="8">
        <v>1.99</v>
      </c>
      <c r="G397" s="8">
        <v>878.3</v>
      </c>
      <c r="I397" s="24" t="e">
        <f t="shared" si="12"/>
        <v>#DIV/0!</v>
      </c>
      <c r="J397" s="9"/>
      <c r="K397" s="9"/>
      <c r="L397" s="10">
        <v>1.49</v>
      </c>
      <c r="M397" s="10">
        <v>35.4</v>
      </c>
      <c r="N397" s="10">
        <v>23.7</v>
      </c>
      <c r="O397" s="10">
        <v>0.12</v>
      </c>
    </row>
    <row r="398" s="3" customFormat="1" ht="17" spans="1:15">
      <c r="A398" s="40" t="s">
        <v>877</v>
      </c>
      <c r="B398" s="3">
        <v>0</v>
      </c>
      <c r="C398" s="3">
        <v>0</v>
      </c>
      <c r="D398" s="3">
        <v>74</v>
      </c>
      <c r="E398" s="3">
        <v>81</v>
      </c>
      <c r="F398" s="8">
        <v>2.23</v>
      </c>
      <c r="G398" s="8">
        <v>318.4</v>
      </c>
      <c r="H398" s="3">
        <v>53</v>
      </c>
      <c r="I398" s="24">
        <f t="shared" si="12"/>
        <v>0.984375</v>
      </c>
      <c r="J398" s="9">
        <v>126</v>
      </c>
      <c r="K398" s="9">
        <v>128</v>
      </c>
      <c r="L398" s="10">
        <v>1.27</v>
      </c>
      <c r="M398" s="10">
        <v>35.7</v>
      </c>
      <c r="N398" s="10">
        <v>28.1</v>
      </c>
      <c r="O398" s="52">
        <v>17.6</v>
      </c>
    </row>
    <row r="399" s="3" customFormat="1" ht="62" customHeight="1" spans="1:15">
      <c r="A399" s="40" t="s">
        <v>878</v>
      </c>
      <c r="B399" s="3">
        <v>0</v>
      </c>
      <c r="C399" s="3">
        <v>1</v>
      </c>
      <c r="D399" s="3">
        <v>56</v>
      </c>
      <c r="E399" s="43">
        <v>79</v>
      </c>
      <c r="F399" s="8">
        <v>2.14</v>
      </c>
      <c r="G399" s="8">
        <v>411.9</v>
      </c>
      <c r="H399" s="43">
        <v>9</v>
      </c>
      <c r="I399" s="24">
        <f t="shared" si="12"/>
        <v>0.741935483870968</v>
      </c>
      <c r="J399" s="9">
        <v>115</v>
      </c>
      <c r="K399" s="9">
        <v>155</v>
      </c>
      <c r="L399" s="10">
        <v>1.06</v>
      </c>
      <c r="M399" s="10">
        <v>30.9</v>
      </c>
      <c r="N399" s="10">
        <v>29.2</v>
      </c>
      <c r="O399" s="10">
        <v>0.57</v>
      </c>
    </row>
    <row r="400" s="3" customFormat="1" ht="17" spans="1:15">
      <c r="A400" s="40" t="s">
        <v>879</v>
      </c>
      <c r="B400" s="3">
        <v>0</v>
      </c>
      <c r="C400" s="3">
        <v>1</v>
      </c>
      <c r="D400" s="3">
        <v>70</v>
      </c>
      <c r="E400" s="3">
        <v>135</v>
      </c>
      <c r="F400" s="8">
        <v>2.23</v>
      </c>
      <c r="G400" s="8">
        <v>137.4</v>
      </c>
      <c r="I400" s="24">
        <f t="shared" si="12"/>
        <v>0.492877492877493</v>
      </c>
      <c r="J400" s="9">
        <v>17.3</v>
      </c>
      <c r="K400" s="9">
        <v>35.1</v>
      </c>
      <c r="L400" s="10">
        <v>1.36</v>
      </c>
      <c r="M400" s="10">
        <v>39.5</v>
      </c>
      <c r="N400" s="10">
        <v>29.1</v>
      </c>
      <c r="O400" s="10">
        <v>0.2</v>
      </c>
    </row>
    <row r="401" s="3" customFormat="1" ht="17" spans="1:15">
      <c r="A401" s="40" t="s">
        <v>880</v>
      </c>
      <c r="B401" s="3">
        <v>0</v>
      </c>
      <c r="C401" s="3">
        <v>0</v>
      </c>
      <c r="D401" s="3">
        <v>68</v>
      </c>
      <c r="E401" s="44">
        <v>81</v>
      </c>
      <c r="F401" s="45">
        <v>2.78</v>
      </c>
      <c r="G401" s="45">
        <v>384.7</v>
      </c>
      <c r="H401" s="3">
        <v>14</v>
      </c>
      <c r="I401" s="24" t="e">
        <f t="shared" si="12"/>
        <v>#VALUE!</v>
      </c>
      <c r="J401" s="9" t="s">
        <v>881</v>
      </c>
      <c r="K401" s="9"/>
      <c r="L401" s="10">
        <v>1.53</v>
      </c>
      <c r="M401" s="10">
        <v>30</v>
      </c>
      <c r="N401" s="10">
        <v>19.6</v>
      </c>
      <c r="O401" s="53">
        <v>32</v>
      </c>
    </row>
    <row r="402" s="3" customFormat="1" ht="35" customHeight="1" spans="1:15">
      <c r="A402" s="40" t="s">
        <v>882</v>
      </c>
      <c r="B402" s="3">
        <v>0</v>
      </c>
      <c r="C402" s="3">
        <v>1</v>
      </c>
      <c r="D402" s="3">
        <v>64</v>
      </c>
      <c r="E402" s="3">
        <v>158</v>
      </c>
      <c r="F402" s="8">
        <v>2.23</v>
      </c>
      <c r="G402" s="8">
        <v>96.2</v>
      </c>
      <c r="I402" s="24">
        <f t="shared" si="12"/>
        <v>0.491525423728814</v>
      </c>
      <c r="J402" s="9">
        <v>11.6</v>
      </c>
      <c r="K402" s="9">
        <v>23.6</v>
      </c>
      <c r="L402" s="10">
        <v>2.5</v>
      </c>
      <c r="M402" s="10">
        <v>38.8</v>
      </c>
      <c r="N402" s="10">
        <v>15.5</v>
      </c>
      <c r="O402" s="10">
        <v>0.23</v>
      </c>
    </row>
    <row r="403" s="3" customFormat="1" ht="17" spans="1:15">
      <c r="A403" s="40" t="s">
        <v>883</v>
      </c>
      <c r="B403" s="3">
        <v>0</v>
      </c>
      <c r="C403" s="3">
        <v>1</v>
      </c>
      <c r="D403" s="3">
        <v>54</v>
      </c>
      <c r="E403" s="3">
        <v>151</v>
      </c>
      <c r="F403" s="8">
        <v>2.45</v>
      </c>
      <c r="G403" s="8">
        <v>104.5</v>
      </c>
      <c r="H403" s="46">
        <v>37</v>
      </c>
      <c r="I403" s="24">
        <f t="shared" si="12"/>
        <v>1.82051282051282</v>
      </c>
      <c r="J403" s="9">
        <v>7.1</v>
      </c>
      <c r="K403" s="9">
        <v>3.9</v>
      </c>
      <c r="L403" s="10">
        <v>0.89</v>
      </c>
      <c r="M403" s="10">
        <v>37</v>
      </c>
      <c r="N403" s="10">
        <v>41.6</v>
      </c>
      <c r="O403" s="10">
        <v>0.2</v>
      </c>
    </row>
    <row r="404" s="5" customFormat="1" ht="33" customHeight="1" spans="1:15">
      <c r="A404" s="41" t="s">
        <v>884</v>
      </c>
      <c r="B404" s="3">
        <v>0</v>
      </c>
      <c r="C404" s="5">
        <v>0</v>
      </c>
      <c r="D404" s="5">
        <v>68</v>
      </c>
      <c r="E404" s="5">
        <v>108</v>
      </c>
      <c r="F404" s="24"/>
      <c r="G404" s="24">
        <v>68</v>
      </c>
      <c r="H404" s="5">
        <v>60</v>
      </c>
      <c r="I404" s="24">
        <f t="shared" si="12"/>
        <v>1.25304136253041</v>
      </c>
      <c r="J404" s="48">
        <v>5.15</v>
      </c>
      <c r="K404" s="48">
        <v>4.11</v>
      </c>
      <c r="L404" s="49">
        <v>0.92</v>
      </c>
      <c r="M404" s="49">
        <v>31.7</v>
      </c>
      <c r="N404" s="49">
        <v>34.3</v>
      </c>
      <c r="O404" s="49">
        <v>0.5</v>
      </c>
    </row>
    <row r="405" s="5" customFormat="1" ht="17" spans="1:15">
      <c r="A405" s="41" t="s">
        <v>885</v>
      </c>
      <c r="B405" s="3">
        <v>0</v>
      </c>
      <c r="C405" s="5">
        <v>0</v>
      </c>
      <c r="D405" s="5">
        <v>71</v>
      </c>
      <c r="E405" s="5">
        <v>117</v>
      </c>
      <c r="F405" s="24">
        <v>2.26</v>
      </c>
      <c r="G405" s="24">
        <v>56.6</v>
      </c>
      <c r="H405" s="5">
        <v>120</v>
      </c>
      <c r="I405" s="24">
        <f t="shared" si="12"/>
        <v>1.90298507462687</v>
      </c>
      <c r="J405" s="48">
        <v>25.5</v>
      </c>
      <c r="K405" s="48">
        <v>13.4</v>
      </c>
      <c r="L405" s="49">
        <v>0.59</v>
      </c>
      <c r="M405" s="49">
        <v>32.9</v>
      </c>
      <c r="N405" s="49">
        <v>56.2</v>
      </c>
      <c r="O405" s="49">
        <v>2</v>
      </c>
    </row>
    <row r="406" s="3" customFormat="1" ht="85" customHeight="1" spans="1:15">
      <c r="A406" s="14" t="s">
        <v>105</v>
      </c>
      <c r="B406" s="3">
        <v>0</v>
      </c>
      <c r="C406" s="3">
        <v>1</v>
      </c>
      <c r="D406" s="3">
        <v>83</v>
      </c>
      <c r="E406" s="3">
        <v>90</v>
      </c>
      <c r="F406" s="8">
        <v>2.1</v>
      </c>
      <c r="G406" s="8">
        <v>106.8</v>
      </c>
      <c r="H406" s="3">
        <v>10</v>
      </c>
      <c r="I406" s="24">
        <f t="shared" si="12"/>
        <v>7.10743801652893</v>
      </c>
      <c r="J406" s="9">
        <v>17.2</v>
      </c>
      <c r="K406" s="9">
        <v>2.42</v>
      </c>
      <c r="L406" s="10">
        <v>1.04</v>
      </c>
      <c r="M406" s="10">
        <v>32.1</v>
      </c>
      <c r="N406" s="10">
        <v>31</v>
      </c>
      <c r="O406" s="10">
        <v>5.6</v>
      </c>
    </row>
    <row r="407" s="3" customFormat="1" ht="14" customHeight="1" spans="1:15">
      <c r="A407" s="14" t="s">
        <v>61</v>
      </c>
      <c r="B407" s="3">
        <v>0</v>
      </c>
      <c r="C407" s="3">
        <v>0</v>
      </c>
      <c r="D407" s="3">
        <v>80</v>
      </c>
      <c r="E407" s="3">
        <v>91</v>
      </c>
      <c r="F407" s="8">
        <v>1.97</v>
      </c>
      <c r="G407" s="8">
        <v>191.4</v>
      </c>
      <c r="H407" s="3">
        <v>23</v>
      </c>
      <c r="I407" s="24">
        <f t="shared" si="12"/>
        <v>1.58974358974359</v>
      </c>
      <c r="J407" s="9">
        <v>12.4</v>
      </c>
      <c r="K407" s="9">
        <v>7.8</v>
      </c>
      <c r="L407" s="10">
        <v>0.74</v>
      </c>
      <c r="M407" s="10">
        <v>22.9</v>
      </c>
      <c r="N407" s="10">
        <v>31.1</v>
      </c>
      <c r="O407" s="10">
        <v>101.96</v>
      </c>
    </row>
    <row r="408" s="6" customFormat="1" ht="17" spans="1:15">
      <c r="A408" s="14" t="s">
        <v>61</v>
      </c>
      <c r="B408" s="6">
        <v>0</v>
      </c>
      <c r="C408" s="6">
        <v>1</v>
      </c>
      <c r="D408" s="6">
        <v>56</v>
      </c>
      <c r="E408" s="6">
        <v>118</v>
      </c>
      <c r="F408" s="47">
        <v>2.07</v>
      </c>
      <c r="G408" s="47">
        <v>52.1</v>
      </c>
      <c r="H408" s="6">
        <v>23</v>
      </c>
      <c r="I408" s="24">
        <f t="shared" si="12"/>
        <v>0.320652173913043</v>
      </c>
      <c r="J408" s="50">
        <v>59</v>
      </c>
      <c r="K408" s="50">
        <v>184</v>
      </c>
      <c r="L408" s="51">
        <f t="shared" ref="L408:L472" si="13">M408/N408</f>
        <v>1.58189655172414</v>
      </c>
      <c r="M408" s="51">
        <v>36.7</v>
      </c>
      <c r="N408" s="51">
        <v>23.2</v>
      </c>
      <c r="O408" s="51">
        <v>7.66</v>
      </c>
    </row>
    <row r="409" s="6" customFormat="1" ht="34" spans="1:15">
      <c r="A409" s="14" t="s">
        <v>54</v>
      </c>
      <c r="B409" s="6">
        <v>0</v>
      </c>
      <c r="C409" s="6">
        <v>1</v>
      </c>
      <c r="D409" s="6">
        <v>51</v>
      </c>
      <c r="E409" s="6">
        <v>59</v>
      </c>
      <c r="F409" s="47">
        <v>2.34</v>
      </c>
      <c r="G409" s="47">
        <v>831.3</v>
      </c>
      <c r="H409" s="6">
        <v>20</v>
      </c>
      <c r="I409" s="24">
        <f t="shared" si="12"/>
        <v>1.35897435897436</v>
      </c>
      <c r="J409" s="50">
        <v>159</v>
      </c>
      <c r="K409" s="50">
        <v>117</v>
      </c>
      <c r="L409" s="51">
        <v>1.55</v>
      </c>
      <c r="M409" s="51">
        <v>33.2</v>
      </c>
      <c r="N409" s="51">
        <v>21.4</v>
      </c>
      <c r="O409" s="51">
        <v>5.45</v>
      </c>
    </row>
    <row r="410" s="6" customFormat="1" ht="17" spans="1:15">
      <c r="A410" s="14" t="s">
        <v>886</v>
      </c>
      <c r="B410" s="6">
        <v>0</v>
      </c>
      <c r="C410" s="6">
        <v>0</v>
      </c>
      <c r="D410" s="6">
        <v>72</v>
      </c>
      <c r="E410" s="6">
        <v>70</v>
      </c>
      <c r="F410" s="47">
        <v>2.9</v>
      </c>
      <c r="G410" s="47">
        <v>236.9</v>
      </c>
      <c r="H410" s="6">
        <v>14</v>
      </c>
      <c r="I410" s="24">
        <f t="shared" si="12"/>
        <v>2.07563025210084</v>
      </c>
      <c r="J410" s="50">
        <v>247</v>
      </c>
      <c r="K410" s="50">
        <v>119</v>
      </c>
      <c r="L410" s="51">
        <f t="shared" si="13"/>
        <v>0.945945945945946</v>
      </c>
      <c r="M410" s="51">
        <v>21</v>
      </c>
      <c r="N410" s="51">
        <v>22.2</v>
      </c>
      <c r="O410" s="51">
        <v>3.5</v>
      </c>
    </row>
    <row r="411" s="6" customFormat="1" ht="17" spans="1:15">
      <c r="A411" s="14" t="s">
        <v>61</v>
      </c>
      <c r="B411" s="6">
        <v>0</v>
      </c>
      <c r="C411" s="6">
        <v>0</v>
      </c>
      <c r="D411" s="6">
        <v>76</v>
      </c>
      <c r="E411" s="6">
        <v>119</v>
      </c>
      <c r="F411" s="47">
        <v>2.17</v>
      </c>
      <c r="G411" s="47">
        <v>50.5</v>
      </c>
      <c r="H411" s="6">
        <v>20</v>
      </c>
      <c r="I411" s="24">
        <f t="shared" si="12"/>
        <v>0.759656652360515</v>
      </c>
      <c r="J411" s="50">
        <v>53.1</v>
      </c>
      <c r="K411" s="50">
        <v>69.9</v>
      </c>
      <c r="L411" s="51">
        <f t="shared" si="13"/>
        <v>1.58189655172414</v>
      </c>
      <c r="M411" s="51">
        <v>36.7</v>
      </c>
      <c r="N411" s="51">
        <v>23.2</v>
      </c>
      <c r="O411" s="51">
        <v>9.21</v>
      </c>
    </row>
    <row r="412" s="6" customFormat="1" ht="17" spans="1:15">
      <c r="A412" s="14" t="s">
        <v>887</v>
      </c>
      <c r="B412" s="6">
        <v>0</v>
      </c>
      <c r="C412" s="6">
        <v>0</v>
      </c>
      <c r="D412" s="6">
        <v>59</v>
      </c>
      <c r="E412" s="6">
        <v>126</v>
      </c>
      <c r="F412" s="47">
        <v>2.48</v>
      </c>
      <c r="G412" s="47">
        <v>75.6</v>
      </c>
      <c r="H412" s="6">
        <v>21</v>
      </c>
      <c r="I412" s="24">
        <f t="shared" si="12"/>
        <v>1.17955801104972</v>
      </c>
      <c r="J412" s="50">
        <v>42.7</v>
      </c>
      <c r="K412" s="50">
        <v>36.2</v>
      </c>
      <c r="L412" s="51">
        <f t="shared" si="13"/>
        <v>1.44554455445545</v>
      </c>
      <c r="M412" s="51">
        <v>43.8</v>
      </c>
      <c r="N412" s="51">
        <v>30.3</v>
      </c>
      <c r="O412" s="51">
        <v>1.28</v>
      </c>
    </row>
    <row r="413" s="6" customFormat="1" ht="34" spans="1:15">
      <c r="A413" s="14" t="s">
        <v>888</v>
      </c>
      <c r="B413" s="6">
        <v>0</v>
      </c>
      <c r="C413" s="6">
        <v>0</v>
      </c>
      <c r="D413" s="6">
        <v>60</v>
      </c>
      <c r="E413" s="6">
        <v>130</v>
      </c>
      <c r="F413" s="47">
        <v>2.56</v>
      </c>
      <c r="G413" s="47">
        <v>81.3</v>
      </c>
      <c r="H413" s="6">
        <v>20</v>
      </c>
      <c r="I413" s="24">
        <f t="shared" si="12"/>
        <v>3.79111111111111</v>
      </c>
      <c r="J413" s="50">
        <v>85.3</v>
      </c>
      <c r="K413" s="50">
        <v>22.5</v>
      </c>
      <c r="L413" s="51">
        <f t="shared" si="13"/>
        <v>1.34394904458599</v>
      </c>
      <c r="M413" s="51">
        <v>42.2</v>
      </c>
      <c r="N413" s="51">
        <v>31.4</v>
      </c>
      <c r="O413" s="51">
        <v>0.2</v>
      </c>
    </row>
    <row r="414" s="6" customFormat="1" ht="34" spans="1:15">
      <c r="A414" s="14" t="s">
        <v>54</v>
      </c>
      <c r="B414" s="6">
        <v>0</v>
      </c>
      <c r="C414" s="6">
        <v>0</v>
      </c>
      <c r="D414" s="6">
        <v>83</v>
      </c>
      <c r="E414" s="6">
        <v>70</v>
      </c>
      <c r="F414" s="47">
        <v>2</v>
      </c>
      <c r="G414" s="47">
        <v>507.9</v>
      </c>
      <c r="H414" s="6">
        <v>19</v>
      </c>
      <c r="I414" s="24">
        <f t="shared" si="12"/>
        <v>1.16216216216216</v>
      </c>
      <c r="J414" s="50">
        <v>129</v>
      </c>
      <c r="K414" s="50">
        <v>111</v>
      </c>
      <c r="L414" s="51">
        <f t="shared" si="13"/>
        <v>1.27555555555556</v>
      </c>
      <c r="M414" s="51">
        <v>28.7</v>
      </c>
      <c r="N414" s="51">
        <v>22.5</v>
      </c>
      <c r="O414" s="51">
        <v>23.78</v>
      </c>
    </row>
    <row r="415" s="6" customFormat="1" ht="34" spans="1:15">
      <c r="A415" s="14" t="s">
        <v>889</v>
      </c>
      <c r="B415" s="6">
        <v>0</v>
      </c>
      <c r="C415" s="6">
        <v>1</v>
      </c>
      <c r="D415" s="6">
        <v>63</v>
      </c>
      <c r="E415" s="6">
        <v>120</v>
      </c>
      <c r="F415" s="47">
        <v>2.4</v>
      </c>
      <c r="G415" s="47">
        <v>223.4</v>
      </c>
      <c r="H415" s="6">
        <v>12</v>
      </c>
      <c r="I415" s="24">
        <f t="shared" si="12"/>
        <v>1.02838427947598</v>
      </c>
      <c r="J415" s="50">
        <v>94.2</v>
      </c>
      <c r="K415" s="50">
        <v>91.6</v>
      </c>
      <c r="L415" s="51">
        <f t="shared" si="13"/>
        <v>1.23952095808383</v>
      </c>
      <c r="M415" s="51">
        <v>41.4</v>
      </c>
      <c r="N415" s="51">
        <v>33.4</v>
      </c>
      <c r="O415" s="51">
        <v>1.65</v>
      </c>
    </row>
    <row r="416" s="6" customFormat="1" ht="17" spans="1:15">
      <c r="A416" s="14" t="s">
        <v>890</v>
      </c>
      <c r="B416" s="6">
        <v>0</v>
      </c>
      <c r="C416" s="6">
        <v>1</v>
      </c>
      <c r="D416" s="6">
        <v>86</v>
      </c>
      <c r="E416" s="6">
        <v>92</v>
      </c>
      <c r="F416" s="47">
        <v>2.1</v>
      </c>
      <c r="G416" s="47">
        <v>110.1</v>
      </c>
      <c r="H416" s="6">
        <v>10</v>
      </c>
      <c r="I416" s="24">
        <f t="shared" si="12"/>
        <v>0.566949152542373</v>
      </c>
      <c r="J416" s="50">
        <v>66.9</v>
      </c>
      <c r="K416" s="50">
        <v>118</v>
      </c>
      <c r="L416" s="51">
        <f t="shared" si="13"/>
        <v>0.706989247311828</v>
      </c>
      <c r="M416" s="51">
        <v>26.3</v>
      </c>
      <c r="N416" s="51">
        <v>37.2</v>
      </c>
      <c r="O416" s="51">
        <v>8</v>
      </c>
    </row>
    <row r="417" s="6" customFormat="1" ht="34" spans="1:15">
      <c r="A417" s="14" t="s">
        <v>87</v>
      </c>
      <c r="B417" s="6">
        <v>0</v>
      </c>
      <c r="C417" s="6">
        <v>1</v>
      </c>
      <c r="D417" s="6">
        <v>64</v>
      </c>
      <c r="E417" s="6">
        <v>120</v>
      </c>
      <c r="F417" s="47">
        <v>2.26</v>
      </c>
      <c r="G417" s="47">
        <v>114</v>
      </c>
      <c r="H417" s="6">
        <v>8</v>
      </c>
      <c r="I417" s="24">
        <f t="shared" si="12"/>
        <v>1.01129032258065</v>
      </c>
      <c r="J417" s="50">
        <v>62.7</v>
      </c>
      <c r="K417" s="50">
        <v>62</v>
      </c>
      <c r="L417" s="51">
        <f t="shared" si="13"/>
        <v>0.966850828729282</v>
      </c>
      <c r="M417" s="51">
        <v>35</v>
      </c>
      <c r="N417" s="51">
        <v>36.2</v>
      </c>
      <c r="O417" s="51">
        <v>0.63</v>
      </c>
    </row>
    <row r="418" s="6" customFormat="1" ht="17" spans="1:15">
      <c r="A418" s="14" t="s">
        <v>128</v>
      </c>
      <c r="B418" s="6">
        <v>0</v>
      </c>
      <c r="C418" s="6">
        <v>0</v>
      </c>
      <c r="D418" s="6">
        <v>51</v>
      </c>
      <c r="E418" s="6">
        <v>92</v>
      </c>
      <c r="F418" s="47">
        <v>2.17</v>
      </c>
      <c r="G418" s="47">
        <v>695.6</v>
      </c>
      <c r="H418" s="6">
        <v>62</v>
      </c>
      <c r="I418" s="24">
        <f t="shared" si="12"/>
        <v>0.648648648648649</v>
      </c>
      <c r="J418" s="50">
        <v>360</v>
      </c>
      <c r="K418" s="50">
        <v>555</v>
      </c>
      <c r="L418" s="51">
        <f t="shared" si="13"/>
        <v>0.906344410876133</v>
      </c>
      <c r="M418" s="51">
        <v>30</v>
      </c>
      <c r="N418" s="51">
        <v>33.1</v>
      </c>
      <c r="O418" s="51">
        <v>39.9</v>
      </c>
    </row>
    <row r="419" s="6" customFormat="1" ht="17" spans="1:15">
      <c r="A419" s="14" t="s">
        <v>73</v>
      </c>
      <c r="B419" s="6">
        <v>0</v>
      </c>
      <c r="C419" s="6">
        <v>0</v>
      </c>
      <c r="D419" s="6">
        <v>87</v>
      </c>
      <c r="E419" s="6">
        <v>118</v>
      </c>
      <c r="F419" s="47">
        <v>2.36</v>
      </c>
      <c r="G419" s="47">
        <v>154.8</v>
      </c>
      <c r="H419" s="6">
        <v>58</v>
      </c>
      <c r="I419" s="24">
        <f t="shared" si="12"/>
        <v>1.31067961165049</v>
      </c>
      <c r="J419" s="50">
        <v>27</v>
      </c>
      <c r="K419" s="50">
        <v>20.6</v>
      </c>
      <c r="L419" s="51">
        <f t="shared" si="13"/>
        <v>1.08333333333333</v>
      </c>
      <c r="M419" s="51">
        <v>36.4</v>
      </c>
      <c r="N419" s="51">
        <v>33.6</v>
      </c>
      <c r="O419" s="51">
        <v>2.58</v>
      </c>
    </row>
    <row r="420" s="6" customFormat="1" ht="17" hidden="1" spans="1:15">
      <c r="A420" s="14" t="s">
        <v>67</v>
      </c>
      <c r="B420" s="6">
        <v>0</v>
      </c>
      <c r="C420" s="6" t="s">
        <v>891</v>
      </c>
      <c r="D420" s="6">
        <v>87</v>
      </c>
      <c r="F420" s="47"/>
      <c r="G420" s="47"/>
      <c r="I420" s="24">
        <f t="shared" si="12"/>
        <v>26.4765784114053</v>
      </c>
      <c r="J420" s="50">
        <v>1300</v>
      </c>
      <c r="K420" s="50">
        <v>49.1</v>
      </c>
      <c r="L420" s="51" t="e">
        <f t="shared" si="13"/>
        <v>#DIV/0!</v>
      </c>
      <c r="M420" s="51"/>
      <c r="N420" s="51"/>
      <c r="O420" s="51"/>
    </row>
    <row r="421" s="6" customFormat="1" ht="17" spans="1:15">
      <c r="A421" s="14" t="s">
        <v>892</v>
      </c>
      <c r="B421" s="6">
        <v>0</v>
      </c>
      <c r="C421" s="6">
        <v>1</v>
      </c>
      <c r="D421" s="6">
        <v>63</v>
      </c>
      <c r="E421" s="6">
        <v>125</v>
      </c>
      <c r="F421" s="47">
        <v>2.4</v>
      </c>
      <c r="G421" s="47">
        <v>81.7</v>
      </c>
      <c r="H421" s="6">
        <v>20</v>
      </c>
      <c r="I421" s="24">
        <f t="shared" si="12"/>
        <v>0.546875</v>
      </c>
      <c r="J421" s="50">
        <v>31.5</v>
      </c>
      <c r="K421" s="50">
        <v>57.6</v>
      </c>
      <c r="L421" s="51">
        <f t="shared" si="13"/>
        <v>1.15340909090909</v>
      </c>
      <c r="M421" s="51">
        <v>40.6</v>
      </c>
      <c r="N421" s="51">
        <v>35.2</v>
      </c>
      <c r="O421" s="51">
        <v>0.64</v>
      </c>
    </row>
    <row r="422" s="6" customFormat="1" ht="17" spans="1:15">
      <c r="A422" s="14" t="s">
        <v>138</v>
      </c>
      <c r="B422" s="6">
        <v>0</v>
      </c>
      <c r="C422" s="6">
        <v>1</v>
      </c>
      <c r="D422" s="6">
        <v>57</v>
      </c>
      <c r="E422" s="6">
        <v>147</v>
      </c>
      <c r="F422" s="47">
        <v>2.34</v>
      </c>
      <c r="G422" s="47">
        <v>72.6</v>
      </c>
      <c r="I422" s="24">
        <f t="shared" si="12"/>
        <v>0.609090909090909</v>
      </c>
      <c r="J422" s="50">
        <v>13.4</v>
      </c>
      <c r="K422" s="50">
        <v>22</v>
      </c>
      <c r="L422" s="51">
        <f t="shared" si="13"/>
        <v>1.97095435684647</v>
      </c>
      <c r="M422" s="51">
        <v>47.5</v>
      </c>
      <c r="N422" s="51">
        <v>24.1</v>
      </c>
      <c r="O422" s="51">
        <v>0.5</v>
      </c>
    </row>
    <row r="423" s="6" customFormat="1" ht="17" spans="1:15">
      <c r="A423" s="14" t="s">
        <v>61</v>
      </c>
      <c r="B423" s="6">
        <v>0</v>
      </c>
      <c r="C423" s="6">
        <v>0</v>
      </c>
      <c r="D423" s="6">
        <v>75</v>
      </c>
      <c r="E423" s="6">
        <v>110</v>
      </c>
      <c r="F423" s="47">
        <v>2.29</v>
      </c>
      <c r="G423" s="47">
        <v>150.3</v>
      </c>
      <c r="H423" s="6">
        <v>20</v>
      </c>
      <c r="I423" s="24">
        <f t="shared" si="12"/>
        <v>0.656657963446475</v>
      </c>
      <c r="J423" s="50">
        <v>50.3</v>
      </c>
      <c r="K423" s="50">
        <v>76.6</v>
      </c>
      <c r="L423" s="51">
        <f t="shared" si="13"/>
        <v>1.21766561514196</v>
      </c>
      <c r="M423" s="51">
        <v>38.6</v>
      </c>
      <c r="N423" s="51">
        <v>31.7</v>
      </c>
      <c r="O423" s="51">
        <v>0.5</v>
      </c>
    </row>
    <row r="424" s="6" customFormat="1" ht="51" spans="1:15">
      <c r="A424" s="14" t="s">
        <v>893</v>
      </c>
      <c r="B424" s="6">
        <v>0</v>
      </c>
      <c r="C424" s="6">
        <v>1</v>
      </c>
      <c r="D424" s="6">
        <v>72</v>
      </c>
      <c r="E424" s="6">
        <v>85</v>
      </c>
      <c r="F424" s="47">
        <v>347.7</v>
      </c>
      <c r="G424" s="47">
        <v>145</v>
      </c>
      <c r="H424" s="6">
        <v>19</v>
      </c>
      <c r="I424" s="47">
        <f t="shared" si="12"/>
        <v>0.689516129032258</v>
      </c>
      <c r="J424" s="50">
        <v>51.3</v>
      </c>
      <c r="K424" s="50">
        <v>74.4</v>
      </c>
      <c r="L424" s="51">
        <f t="shared" si="13"/>
        <v>1.44387755102041</v>
      </c>
      <c r="M424" s="51">
        <v>28.3</v>
      </c>
      <c r="N424" s="51">
        <v>19.6</v>
      </c>
      <c r="O424" s="51">
        <v>29.53</v>
      </c>
    </row>
    <row r="425" s="6" customFormat="1" ht="34" spans="1:15">
      <c r="A425" s="14" t="s">
        <v>894</v>
      </c>
      <c r="B425" s="6">
        <v>0</v>
      </c>
      <c r="C425" s="6">
        <v>0</v>
      </c>
      <c r="D425" s="6">
        <v>68</v>
      </c>
      <c r="E425" s="6">
        <v>126</v>
      </c>
      <c r="F425" s="47">
        <v>2.44</v>
      </c>
      <c r="G425" s="47">
        <v>146</v>
      </c>
      <c r="H425" s="6">
        <v>15</v>
      </c>
      <c r="I425" s="47">
        <f t="shared" si="12"/>
        <v>1.08235294117647</v>
      </c>
      <c r="J425" s="50">
        <v>18.4</v>
      </c>
      <c r="K425" s="50">
        <v>17</v>
      </c>
      <c r="L425" s="51">
        <f t="shared" si="13"/>
        <v>1.19948849104859</v>
      </c>
      <c r="M425" s="51">
        <v>46.9</v>
      </c>
      <c r="N425" s="51">
        <v>39.1</v>
      </c>
      <c r="O425" s="51">
        <v>0.49</v>
      </c>
    </row>
    <row r="426" s="6" customFormat="1" ht="34" spans="1:15">
      <c r="A426" s="14" t="s">
        <v>889</v>
      </c>
      <c r="B426" s="6">
        <v>0</v>
      </c>
      <c r="C426" s="6">
        <v>1</v>
      </c>
      <c r="D426" s="6">
        <v>50</v>
      </c>
      <c r="E426" s="6">
        <v>120</v>
      </c>
      <c r="F426" s="47">
        <v>2.1</v>
      </c>
      <c r="G426" s="47">
        <v>367.9</v>
      </c>
      <c r="H426" s="6">
        <v>10</v>
      </c>
      <c r="I426" s="47">
        <f t="shared" si="12"/>
        <v>0.768333333333333</v>
      </c>
      <c r="J426" s="50">
        <v>92.2</v>
      </c>
      <c r="K426" s="50">
        <v>120</v>
      </c>
      <c r="L426" s="51">
        <f t="shared" si="13"/>
        <v>1.22357723577236</v>
      </c>
      <c r="M426" s="51">
        <v>30.1</v>
      </c>
      <c r="N426" s="51">
        <v>24.6</v>
      </c>
      <c r="O426" s="51">
        <v>10.63</v>
      </c>
    </row>
    <row r="427" s="6" customFormat="1" ht="34" spans="1:15">
      <c r="A427" s="14" t="s">
        <v>895</v>
      </c>
      <c r="B427" s="6">
        <v>0</v>
      </c>
      <c r="C427" s="6">
        <v>0</v>
      </c>
      <c r="D427" s="6">
        <v>61</v>
      </c>
      <c r="E427" s="6">
        <v>101</v>
      </c>
      <c r="F427" s="47">
        <v>2.26</v>
      </c>
      <c r="G427" s="47">
        <v>45.1</v>
      </c>
      <c r="H427" s="6">
        <v>5</v>
      </c>
      <c r="I427" s="47">
        <v>0.29</v>
      </c>
      <c r="J427" s="50">
        <v>1.1</v>
      </c>
      <c r="K427" s="50">
        <v>34.8</v>
      </c>
      <c r="L427" s="51">
        <f t="shared" si="13"/>
        <v>1.80275229357798</v>
      </c>
      <c r="M427" s="51">
        <v>39.3</v>
      </c>
      <c r="N427" s="51">
        <v>21.8</v>
      </c>
      <c r="O427" s="51">
        <v>0.2</v>
      </c>
    </row>
    <row r="428" s="6" customFormat="1" ht="34" spans="1:15">
      <c r="A428" s="14" t="s">
        <v>896</v>
      </c>
      <c r="B428" s="6">
        <v>0</v>
      </c>
      <c r="C428" s="6">
        <v>1</v>
      </c>
      <c r="D428" s="6">
        <v>75</v>
      </c>
      <c r="E428" s="6">
        <v>121</v>
      </c>
      <c r="F428" s="47">
        <v>1.9</v>
      </c>
      <c r="G428" s="47">
        <v>104.2</v>
      </c>
      <c r="H428" s="6">
        <v>10</v>
      </c>
      <c r="I428" s="47">
        <f t="shared" ref="I428:I491" si="14">J428/K428</f>
        <v>0.638392857142857</v>
      </c>
      <c r="J428" s="50">
        <v>57.2</v>
      </c>
      <c r="K428" s="50">
        <v>89.6</v>
      </c>
      <c r="L428" s="51">
        <f t="shared" si="13"/>
        <v>0.853281853281853</v>
      </c>
      <c r="M428" s="51">
        <v>22.1</v>
      </c>
      <c r="N428" s="51">
        <v>25.9</v>
      </c>
      <c r="O428" s="51">
        <v>0.07</v>
      </c>
    </row>
    <row r="429" s="6" customFormat="1" ht="17" spans="1:15">
      <c r="A429" s="14" t="s">
        <v>84</v>
      </c>
      <c r="B429" s="6">
        <v>0</v>
      </c>
      <c r="C429" s="6">
        <v>1</v>
      </c>
      <c r="D429" s="6">
        <v>84</v>
      </c>
      <c r="E429" s="6">
        <v>114</v>
      </c>
      <c r="F429" s="47">
        <v>2.21</v>
      </c>
      <c r="G429" s="47">
        <v>217.1</v>
      </c>
      <c r="H429" s="6">
        <v>10</v>
      </c>
      <c r="I429" s="47">
        <f t="shared" si="14"/>
        <v>0.979087452471483</v>
      </c>
      <c r="J429" s="50">
        <v>51.5</v>
      </c>
      <c r="K429" s="50">
        <v>52.6</v>
      </c>
      <c r="L429" s="51">
        <f t="shared" si="13"/>
        <v>1.43382352941176</v>
      </c>
      <c r="M429" s="51">
        <v>39</v>
      </c>
      <c r="N429" s="51">
        <v>27.2</v>
      </c>
      <c r="O429" s="51">
        <v>1.02</v>
      </c>
    </row>
    <row r="430" s="6" customFormat="1" ht="17" spans="1:15">
      <c r="A430" s="14" t="s">
        <v>111</v>
      </c>
      <c r="B430" s="6">
        <v>0</v>
      </c>
      <c r="C430" s="6">
        <v>1</v>
      </c>
      <c r="D430" s="6">
        <v>47</v>
      </c>
      <c r="E430" s="6">
        <v>78</v>
      </c>
      <c r="F430" s="47">
        <v>2.05</v>
      </c>
      <c r="G430" s="47">
        <v>125.4</v>
      </c>
      <c r="H430" s="6">
        <v>10</v>
      </c>
      <c r="I430" s="47">
        <f t="shared" si="14"/>
        <v>1.04487179487179</v>
      </c>
      <c r="J430" s="50">
        <v>163</v>
      </c>
      <c r="K430" s="50">
        <v>156</v>
      </c>
      <c r="L430" s="51">
        <f t="shared" si="13"/>
        <v>1</v>
      </c>
      <c r="M430" s="51">
        <v>28.3</v>
      </c>
      <c r="N430" s="51">
        <v>28.3</v>
      </c>
      <c r="O430" s="51">
        <v>11.89</v>
      </c>
    </row>
    <row r="431" s="6" customFormat="1" ht="34" spans="1:15">
      <c r="A431" s="14" t="s">
        <v>897</v>
      </c>
      <c r="B431" s="6">
        <v>0</v>
      </c>
      <c r="C431" s="6">
        <v>1</v>
      </c>
      <c r="D431" s="6">
        <v>74</v>
      </c>
      <c r="E431" s="6">
        <v>156</v>
      </c>
      <c r="F431" s="47">
        <v>2.18</v>
      </c>
      <c r="G431" s="47">
        <v>87.3</v>
      </c>
      <c r="H431" s="6">
        <v>12</v>
      </c>
      <c r="I431" s="47">
        <f t="shared" si="14"/>
        <v>0.737373737373737</v>
      </c>
      <c r="J431" s="50">
        <v>21.9</v>
      </c>
      <c r="K431" s="50">
        <v>29.7</v>
      </c>
      <c r="L431" s="51">
        <f t="shared" si="13"/>
        <v>1.2962962962963</v>
      </c>
      <c r="M431" s="51">
        <v>35</v>
      </c>
      <c r="N431" s="51">
        <v>27</v>
      </c>
      <c r="O431" s="51">
        <v>0.22</v>
      </c>
    </row>
    <row r="432" s="6" customFormat="1" ht="17" spans="1:15">
      <c r="A432" s="14" t="s">
        <v>65</v>
      </c>
      <c r="B432" s="6">
        <v>0</v>
      </c>
      <c r="C432" s="6">
        <v>0</v>
      </c>
      <c r="D432" s="6">
        <v>56</v>
      </c>
      <c r="E432" s="6">
        <v>124</v>
      </c>
      <c r="F432" s="47">
        <v>2.4</v>
      </c>
      <c r="G432" s="47">
        <v>72.4</v>
      </c>
      <c r="H432" s="6">
        <v>13</v>
      </c>
      <c r="I432" s="47">
        <f t="shared" si="14"/>
        <v>0.635294117647059</v>
      </c>
      <c r="J432" s="50">
        <v>16.2</v>
      </c>
      <c r="K432" s="50">
        <v>25.5</v>
      </c>
      <c r="L432" s="51">
        <f t="shared" si="13"/>
        <v>1.59765625</v>
      </c>
      <c r="M432" s="51">
        <v>40.9</v>
      </c>
      <c r="N432" s="51">
        <v>25.6</v>
      </c>
      <c r="O432" s="51">
        <v>0.2</v>
      </c>
    </row>
    <row r="433" s="6" customFormat="1" ht="34" spans="1:15">
      <c r="A433" s="14" t="s">
        <v>54</v>
      </c>
      <c r="B433" s="6">
        <v>0</v>
      </c>
      <c r="C433" s="6">
        <v>1</v>
      </c>
      <c r="D433" s="6">
        <v>72</v>
      </c>
      <c r="E433" s="6">
        <v>81</v>
      </c>
      <c r="F433" s="47">
        <v>2.37</v>
      </c>
      <c r="G433" s="47">
        <v>642.7</v>
      </c>
      <c r="H433" s="6">
        <v>99</v>
      </c>
      <c r="I433" s="47">
        <f t="shared" si="14"/>
        <v>0.673952641165756</v>
      </c>
      <c r="J433" s="50">
        <v>370</v>
      </c>
      <c r="K433" s="50">
        <v>549</v>
      </c>
      <c r="L433" s="51">
        <f t="shared" si="13"/>
        <v>0.805714285714286</v>
      </c>
      <c r="M433" s="51">
        <v>28.2</v>
      </c>
      <c r="N433" s="51">
        <v>35</v>
      </c>
      <c r="O433" s="51">
        <v>0.2</v>
      </c>
    </row>
    <row r="434" s="6" customFormat="1" ht="51" spans="1:15">
      <c r="A434" s="14" t="s">
        <v>898</v>
      </c>
      <c r="B434" s="6">
        <v>0</v>
      </c>
      <c r="C434" s="6">
        <v>1</v>
      </c>
      <c r="D434" s="6">
        <v>42</v>
      </c>
      <c r="E434" s="6">
        <v>94</v>
      </c>
      <c r="F434" s="47">
        <v>2.01</v>
      </c>
      <c r="G434" s="47">
        <v>300.8</v>
      </c>
      <c r="H434" s="6">
        <v>100</v>
      </c>
      <c r="I434" s="47">
        <f t="shared" si="14"/>
        <v>0.87196261682243</v>
      </c>
      <c r="J434" s="50">
        <v>93.3</v>
      </c>
      <c r="K434" s="50">
        <v>107</v>
      </c>
      <c r="L434" s="51">
        <f t="shared" si="13"/>
        <v>1.18</v>
      </c>
      <c r="M434" s="51">
        <v>23.6</v>
      </c>
      <c r="N434" s="51">
        <v>20</v>
      </c>
      <c r="O434" s="51">
        <v>27</v>
      </c>
    </row>
    <row r="435" s="6" customFormat="1" ht="17" spans="1:15">
      <c r="A435" s="14" t="s">
        <v>65</v>
      </c>
      <c r="B435" s="6">
        <v>0</v>
      </c>
      <c r="C435" s="6">
        <v>1</v>
      </c>
      <c r="D435" s="6">
        <v>56</v>
      </c>
      <c r="E435" s="6">
        <v>141</v>
      </c>
      <c r="F435" s="47">
        <v>2.23</v>
      </c>
      <c r="G435" s="47">
        <v>141.6</v>
      </c>
      <c r="H435" s="6">
        <v>25</v>
      </c>
      <c r="I435" s="47">
        <f t="shared" si="14"/>
        <v>0.95933014354067</v>
      </c>
      <c r="J435" s="50">
        <v>40.1</v>
      </c>
      <c r="K435" s="50">
        <v>41.8</v>
      </c>
      <c r="L435" s="51">
        <f t="shared" si="13"/>
        <v>1.32758620689655</v>
      </c>
      <c r="M435" s="51">
        <v>38.5</v>
      </c>
      <c r="N435" s="51">
        <v>29</v>
      </c>
      <c r="O435" s="51">
        <v>22.91</v>
      </c>
    </row>
    <row r="436" s="6" customFormat="1" ht="17" spans="1:15">
      <c r="A436" s="14" t="s">
        <v>61</v>
      </c>
      <c r="B436" s="6">
        <v>0</v>
      </c>
      <c r="C436" s="6">
        <v>1</v>
      </c>
      <c r="D436" s="6">
        <v>68</v>
      </c>
      <c r="E436" s="6">
        <v>130</v>
      </c>
      <c r="F436" s="47">
        <v>2.45</v>
      </c>
      <c r="G436" s="47">
        <v>319.7</v>
      </c>
      <c r="H436" s="6">
        <v>11</v>
      </c>
      <c r="I436" s="47">
        <f t="shared" si="14"/>
        <v>0.699728260869565</v>
      </c>
      <c r="J436" s="50">
        <v>51.5</v>
      </c>
      <c r="K436" s="50">
        <v>73.6</v>
      </c>
      <c r="L436" s="51">
        <f t="shared" si="13"/>
        <v>1.67567567567568</v>
      </c>
      <c r="M436" s="51">
        <v>37.2</v>
      </c>
      <c r="N436" s="51">
        <v>22.2</v>
      </c>
      <c r="O436" s="51">
        <v>10</v>
      </c>
    </row>
    <row r="437" s="6" customFormat="1" ht="17" spans="1:15">
      <c r="A437" s="14" t="s">
        <v>886</v>
      </c>
      <c r="B437" s="6">
        <v>0</v>
      </c>
      <c r="C437" s="6">
        <v>0</v>
      </c>
      <c r="D437" s="6">
        <v>65</v>
      </c>
      <c r="E437" s="6">
        <v>129</v>
      </c>
      <c r="F437" s="47">
        <v>2.12</v>
      </c>
      <c r="G437" s="47">
        <v>57.1</v>
      </c>
      <c r="H437" s="6">
        <v>12</v>
      </c>
      <c r="I437" s="47">
        <f t="shared" si="14"/>
        <v>0.703639514731369</v>
      </c>
      <c r="J437" s="50">
        <v>40.6</v>
      </c>
      <c r="K437" s="50">
        <v>57.7</v>
      </c>
      <c r="L437" s="51">
        <f t="shared" si="13"/>
        <v>0.977168949771689</v>
      </c>
      <c r="M437" s="51">
        <v>21.4</v>
      </c>
      <c r="N437" s="51">
        <v>21.9</v>
      </c>
      <c r="O437" s="51">
        <v>0.24</v>
      </c>
    </row>
    <row r="438" s="6" customFormat="1" ht="34" spans="1:15">
      <c r="A438" s="14" t="s">
        <v>889</v>
      </c>
      <c r="B438" s="6">
        <v>0</v>
      </c>
      <c r="C438" s="6">
        <v>0</v>
      </c>
      <c r="D438" s="6">
        <v>62</v>
      </c>
      <c r="E438" s="6">
        <v>101</v>
      </c>
      <c r="F438" s="47">
        <v>2.09</v>
      </c>
      <c r="G438" s="47">
        <v>230.9</v>
      </c>
      <c r="H438" s="6">
        <v>10</v>
      </c>
      <c r="I438" s="47">
        <f t="shared" si="14"/>
        <v>2.57534246575342</v>
      </c>
      <c r="J438" s="50">
        <v>376</v>
      </c>
      <c r="K438" s="50">
        <v>146</v>
      </c>
      <c r="L438" s="51">
        <f t="shared" si="13"/>
        <v>1.04377104377104</v>
      </c>
      <c r="M438" s="51">
        <v>31</v>
      </c>
      <c r="N438" s="51">
        <v>29.7</v>
      </c>
      <c r="O438" s="51">
        <v>39.96</v>
      </c>
    </row>
    <row r="439" s="6" customFormat="1" ht="17" spans="1:15">
      <c r="A439" s="14" t="s">
        <v>55</v>
      </c>
      <c r="B439" s="6">
        <v>0</v>
      </c>
      <c r="C439" s="6">
        <v>0</v>
      </c>
      <c r="D439" s="6">
        <v>50</v>
      </c>
      <c r="E439" s="6">
        <v>78</v>
      </c>
      <c r="F439" s="47">
        <v>1.97</v>
      </c>
      <c r="G439" s="47">
        <v>714.5</v>
      </c>
      <c r="H439" s="6">
        <v>3</v>
      </c>
      <c r="I439" s="47">
        <f t="shared" si="14"/>
        <v>0.778325123152709</v>
      </c>
      <c r="J439" s="50">
        <v>158</v>
      </c>
      <c r="K439" s="50">
        <v>203</v>
      </c>
      <c r="L439" s="51">
        <f t="shared" si="13"/>
        <v>0.988405797101449</v>
      </c>
      <c r="M439" s="51">
        <v>34.1</v>
      </c>
      <c r="N439" s="51">
        <v>34.5</v>
      </c>
      <c r="O439" s="51">
        <v>22.6</v>
      </c>
    </row>
    <row r="440" s="6" customFormat="1" ht="17" spans="1:15">
      <c r="A440" s="14" t="s">
        <v>67</v>
      </c>
      <c r="B440" s="6">
        <v>0</v>
      </c>
      <c r="C440" s="6">
        <v>0</v>
      </c>
      <c r="D440" s="6">
        <v>68</v>
      </c>
      <c r="E440" s="6">
        <v>77</v>
      </c>
      <c r="F440" s="47" t="s">
        <v>899</v>
      </c>
      <c r="G440" s="47">
        <v>714.1</v>
      </c>
      <c r="H440" s="6">
        <v>5</v>
      </c>
      <c r="I440" s="47">
        <f t="shared" si="14"/>
        <v>2.01686746987952</v>
      </c>
      <c r="J440" s="50">
        <v>8.37</v>
      </c>
      <c r="K440" s="50">
        <v>4.15</v>
      </c>
      <c r="L440" s="51">
        <f t="shared" si="13"/>
        <v>0.988405797101449</v>
      </c>
      <c r="M440" s="51">
        <v>34.1</v>
      </c>
      <c r="N440" s="51">
        <v>34.5</v>
      </c>
      <c r="O440" s="51">
        <v>22.6</v>
      </c>
    </row>
    <row r="441" s="6" customFormat="1" ht="27" customHeight="1" spans="1:15">
      <c r="A441" s="14" t="s">
        <v>65</v>
      </c>
      <c r="B441" s="6">
        <v>0</v>
      </c>
      <c r="C441" s="6">
        <v>0</v>
      </c>
      <c r="D441" s="6">
        <v>86</v>
      </c>
      <c r="E441" s="6">
        <v>141</v>
      </c>
      <c r="F441" s="47">
        <v>2.06</v>
      </c>
      <c r="G441" s="47">
        <v>71.8</v>
      </c>
      <c r="H441" s="6">
        <v>2</v>
      </c>
      <c r="I441" s="47">
        <f t="shared" si="14"/>
        <v>0.842931937172775</v>
      </c>
      <c r="J441" s="50">
        <v>48.3</v>
      </c>
      <c r="K441" s="50">
        <v>57.3</v>
      </c>
      <c r="L441" s="51">
        <f t="shared" si="13"/>
        <v>0.988405797101449</v>
      </c>
      <c r="M441" s="51">
        <v>34.1</v>
      </c>
      <c r="N441" s="51">
        <v>34.5</v>
      </c>
      <c r="O441" s="51">
        <v>10</v>
      </c>
    </row>
    <row r="442" s="6" customFormat="1" ht="34" customHeight="1" spans="1:15">
      <c r="A442" s="14" t="s">
        <v>65</v>
      </c>
      <c r="B442" s="6">
        <v>0</v>
      </c>
      <c r="C442" s="6">
        <v>1</v>
      </c>
      <c r="D442" s="6">
        <v>64</v>
      </c>
      <c r="E442" s="6">
        <v>120</v>
      </c>
      <c r="F442" s="47">
        <v>2.45</v>
      </c>
      <c r="G442" s="47">
        <v>84.1</v>
      </c>
      <c r="H442" s="6">
        <v>6</v>
      </c>
      <c r="I442" s="47">
        <f t="shared" si="14"/>
        <v>0.491525423728814</v>
      </c>
      <c r="J442" s="50">
        <v>11.6</v>
      </c>
      <c r="K442" s="50">
        <v>23.6</v>
      </c>
      <c r="L442" s="51">
        <f t="shared" si="13"/>
        <v>2.43915343915344</v>
      </c>
      <c r="M442" s="51">
        <v>46.1</v>
      </c>
      <c r="N442" s="51">
        <v>18.9</v>
      </c>
      <c r="O442" s="51">
        <v>0.31</v>
      </c>
    </row>
    <row r="443" s="6" customFormat="1" ht="29" customHeight="1" spans="1:15">
      <c r="A443" s="14" t="s">
        <v>73</v>
      </c>
      <c r="B443" s="6">
        <v>0</v>
      </c>
      <c r="C443" s="6">
        <v>1</v>
      </c>
      <c r="D443" s="6">
        <v>53</v>
      </c>
      <c r="E443" s="6">
        <v>88</v>
      </c>
      <c r="F443" s="47">
        <v>1.88</v>
      </c>
      <c r="G443" s="47">
        <v>618.3</v>
      </c>
      <c r="H443" s="6">
        <v>15</v>
      </c>
      <c r="I443" s="47">
        <f t="shared" si="14"/>
        <v>1.24137931034483</v>
      </c>
      <c r="J443" s="50">
        <v>216</v>
      </c>
      <c r="K443" s="50">
        <v>174</v>
      </c>
      <c r="L443" s="51">
        <f t="shared" si="13"/>
        <v>0.93801652892562</v>
      </c>
      <c r="M443" s="51">
        <v>22.7</v>
      </c>
      <c r="N443" s="51">
        <v>24.2</v>
      </c>
      <c r="O443" s="51">
        <v>0.2</v>
      </c>
    </row>
    <row r="444" s="6" customFormat="1" ht="30" customHeight="1" spans="1:15">
      <c r="A444" s="14" t="s">
        <v>65</v>
      </c>
      <c r="B444" s="6">
        <v>0</v>
      </c>
      <c r="C444" s="6">
        <v>0</v>
      </c>
      <c r="D444" s="6">
        <v>80</v>
      </c>
      <c r="E444" s="6">
        <v>115</v>
      </c>
      <c r="F444" s="47">
        <v>95.4</v>
      </c>
      <c r="G444" s="47">
        <v>98.7</v>
      </c>
      <c r="H444" s="6">
        <v>24</v>
      </c>
      <c r="I444" s="47">
        <f t="shared" si="14"/>
        <v>0.691542288557214</v>
      </c>
      <c r="J444" s="50">
        <v>55.6</v>
      </c>
      <c r="K444" s="50">
        <v>80.4</v>
      </c>
      <c r="L444" s="51">
        <f t="shared" si="13"/>
        <v>1.32515337423313</v>
      </c>
      <c r="M444" s="51">
        <v>43.2</v>
      </c>
      <c r="N444" s="51">
        <v>32.6</v>
      </c>
      <c r="O444" s="51">
        <v>0.2</v>
      </c>
    </row>
    <row r="445" s="6" customFormat="1" ht="17" spans="1:15">
      <c r="A445" s="14" t="s">
        <v>886</v>
      </c>
      <c r="B445" s="6">
        <v>0</v>
      </c>
      <c r="C445" s="6">
        <v>0</v>
      </c>
      <c r="D445" s="6">
        <v>71</v>
      </c>
      <c r="E445" s="6">
        <v>105</v>
      </c>
      <c r="F445" s="47">
        <v>1.94</v>
      </c>
      <c r="G445" s="47">
        <v>63.6</v>
      </c>
      <c r="H445" s="6">
        <v>30</v>
      </c>
      <c r="I445" s="47">
        <f t="shared" si="14"/>
        <v>0.862669245647969</v>
      </c>
      <c r="J445" s="50">
        <v>44.6</v>
      </c>
      <c r="K445" s="50">
        <v>51.7</v>
      </c>
      <c r="L445" s="51">
        <f t="shared" si="13"/>
        <v>0.822916666666667</v>
      </c>
      <c r="M445" s="51">
        <v>23.7</v>
      </c>
      <c r="N445" s="51">
        <v>28.8</v>
      </c>
      <c r="O445" s="51">
        <v>0.32</v>
      </c>
    </row>
    <row r="446" s="6" customFormat="1" ht="17" spans="1:15">
      <c r="A446" s="14" t="s">
        <v>61</v>
      </c>
      <c r="B446" s="6">
        <v>0</v>
      </c>
      <c r="C446" s="6">
        <v>1</v>
      </c>
      <c r="D446" s="6">
        <v>44</v>
      </c>
      <c r="E446" s="6">
        <v>150</v>
      </c>
      <c r="F446" s="47">
        <v>2.3</v>
      </c>
      <c r="G446" s="47">
        <v>108.8</v>
      </c>
      <c r="H446" s="6">
        <v>23</v>
      </c>
      <c r="I446" s="47">
        <f t="shared" si="14"/>
        <v>1.0749063670412</v>
      </c>
      <c r="J446" s="50">
        <v>28.7</v>
      </c>
      <c r="K446" s="50">
        <v>26.7</v>
      </c>
      <c r="L446" s="51">
        <f t="shared" si="13"/>
        <v>1.37152777777778</v>
      </c>
      <c r="M446" s="51">
        <v>39.5</v>
      </c>
      <c r="N446" s="51">
        <v>28.8</v>
      </c>
      <c r="O446" s="51">
        <v>5.53</v>
      </c>
    </row>
    <row r="447" s="6" customFormat="1" ht="34" spans="1:15">
      <c r="A447" s="14" t="s">
        <v>900</v>
      </c>
      <c r="B447" s="6">
        <v>0</v>
      </c>
      <c r="C447" s="6">
        <v>1</v>
      </c>
      <c r="D447" s="6">
        <v>56</v>
      </c>
      <c r="E447" s="6">
        <v>123</v>
      </c>
      <c r="F447" s="47">
        <v>2.41</v>
      </c>
      <c r="G447" s="47">
        <v>99.2</v>
      </c>
      <c r="H447" s="6">
        <v>45</v>
      </c>
      <c r="I447" s="47">
        <f t="shared" si="14"/>
        <v>0.876344086021505</v>
      </c>
      <c r="J447" s="50">
        <v>32.6</v>
      </c>
      <c r="K447" s="50">
        <v>37.2</v>
      </c>
      <c r="L447" s="51">
        <f t="shared" si="13"/>
        <v>1.3108504398827</v>
      </c>
      <c r="M447" s="51">
        <v>44.7</v>
      </c>
      <c r="N447" s="51">
        <v>34.1</v>
      </c>
      <c r="O447" s="51">
        <v>2.7</v>
      </c>
    </row>
    <row r="448" s="6" customFormat="1" ht="34" spans="1:15">
      <c r="A448" s="14" t="s">
        <v>901</v>
      </c>
      <c r="B448" s="6">
        <v>0</v>
      </c>
      <c r="C448" s="6">
        <v>11</v>
      </c>
      <c r="D448" s="6">
        <v>68</v>
      </c>
      <c r="E448" s="6">
        <v>91</v>
      </c>
      <c r="F448" s="47">
        <v>2.46</v>
      </c>
      <c r="G448" s="47">
        <v>646.2</v>
      </c>
      <c r="H448" s="6">
        <v>10</v>
      </c>
      <c r="I448" s="47">
        <f t="shared" si="14"/>
        <v>0.906542056074766</v>
      </c>
      <c r="J448" s="50">
        <v>97</v>
      </c>
      <c r="K448" s="50">
        <v>107</v>
      </c>
      <c r="L448" s="51">
        <f t="shared" si="13"/>
        <v>1.16949152542373</v>
      </c>
      <c r="M448" s="51">
        <v>34.5</v>
      </c>
      <c r="N448" s="51">
        <v>29.5</v>
      </c>
      <c r="O448" s="51">
        <v>30.51</v>
      </c>
    </row>
    <row r="449" s="6" customFormat="1" ht="17" spans="1:15">
      <c r="A449" s="14" t="s">
        <v>67</v>
      </c>
      <c r="B449" s="6">
        <v>0</v>
      </c>
      <c r="C449" s="6">
        <v>1</v>
      </c>
      <c r="D449" s="6">
        <v>73</v>
      </c>
      <c r="E449" s="6">
        <v>89</v>
      </c>
      <c r="F449" s="47">
        <v>1.99</v>
      </c>
      <c r="G449" s="47">
        <v>147.8</v>
      </c>
      <c r="H449" s="6">
        <v>23</v>
      </c>
      <c r="I449" s="47">
        <f t="shared" si="14"/>
        <v>1.84984984984985</v>
      </c>
      <c r="J449" s="50">
        <v>61.6</v>
      </c>
      <c r="K449" s="50">
        <v>33.3</v>
      </c>
      <c r="L449" s="51">
        <f t="shared" si="13"/>
        <v>1.29493087557604</v>
      </c>
      <c r="M449" s="51">
        <v>28.1</v>
      </c>
      <c r="N449" s="51">
        <v>21.7</v>
      </c>
      <c r="O449" s="51">
        <v>0.17</v>
      </c>
    </row>
    <row r="450" s="6" customFormat="1" ht="17" spans="1:15">
      <c r="A450" s="14" t="s">
        <v>61</v>
      </c>
      <c r="B450" s="6">
        <v>0</v>
      </c>
      <c r="C450" s="6">
        <v>1</v>
      </c>
      <c r="D450" s="6">
        <v>82</v>
      </c>
      <c r="E450" s="6">
        <v>136</v>
      </c>
      <c r="F450" s="47">
        <v>2.31</v>
      </c>
      <c r="G450" s="47">
        <v>245.2</v>
      </c>
      <c r="H450" s="6">
        <v>44</v>
      </c>
      <c r="I450" s="47">
        <f t="shared" si="14"/>
        <v>0.427659574468085</v>
      </c>
      <c r="J450" s="50">
        <v>60.3</v>
      </c>
      <c r="K450" s="50">
        <v>141</v>
      </c>
      <c r="L450" s="51">
        <f t="shared" si="13"/>
        <v>1.24425287356322</v>
      </c>
      <c r="M450" s="51">
        <v>43.3</v>
      </c>
      <c r="N450" s="51">
        <v>34.8</v>
      </c>
      <c r="O450" s="51">
        <v>10.65</v>
      </c>
    </row>
    <row r="451" s="6" customFormat="1" ht="34" spans="1:15">
      <c r="A451" s="14" t="s">
        <v>889</v>
      </c>
      <c r="B451" s="6">
        <v>0</v>
      </c>
      <c r="C451" s="6">
        <v>1</v>
      </c>
      <c r="D451" s="6">
        <v>82</v>
      </c>
      <c r="E451" s="6">
        <v>116</v>
      </c>
      <c r="F451" s="47">
        <v>2.41</v>
      </c>
      <c r="G451" s="47">
        <v>345.6</v>
      </c>
      <c r="H451" s="6">
        <v>41</v>
      </c>
      <c r="I451" s="47">
        <f t="shared" si="14"/>
        <v>0.751497005988024</v>
      </c>
      <c r="J451" s="50">
        <v>251</v>
      </c>
      <c r="K451" s="50">
        <v>334</v>
      </c>
      <c r="L451" s="51">
        <f t="shared" si="13"/>
        <v>1.18082191780822</v>
      </c>
      <c r="M451" s="51">
        <v>43.1</v>
      </c>
      <c r="N451" s="51">
        <v>36.5</v>
      </c>
      <c r="O451" s="51">
        <v>34.38</v>
      </c>
    </row>
    <row r="452" s="6" customFormat="1" ht="17" spans="1:15">
      <c r="A452" s="14" t="s">
        <v>61</v>
      </c>
      <c r="B452" s="6">
        <v>0</v>
      </c>
      <c r="C452" s="6">
        <v>11</v>
      </c>
      <c r="D452" s="6">
        <v>75</v>
      </c>
      <c r="E452" s="6">
        <v>120</v>
      </c>
      <c r="F452" s="47">
        <v>2.24</v>
      </c>
      <c r="G452" s="47">
        <v>452.2</v>
      </c>
      <c r="H452" s="6">
        <v>36</v>
      </c>
      <c r="I452" s="47">
        <f t="shared" si="14"/>
        <v>0.718348623853211</v>
      </c>
      <c r="J452" s="50">
        <v>78.3</v>
      </c>
      <c r="K452" s="50">
        <v>109</v>
      </c>
      <c r="L452" s="51">
        <f t="shared" si="13"/>
        <v>1.4416961130742</v>
      </c>
      <c r="M452" s="51">
        <v>40.8</v>
      </c>
      <c r="N452" s="51">
        <v>28.3</v>
      </c>
      <c r="O452" s="51">
        <v>49.17</v>
      </c>
    </row>
    <row r="453" s="6" customFormat="1" ht="34" spans="1:15">
      <c r="A453" s="14" t="s">
        <v>123</v>
      </c>
      <c r="B453" s="6">
        <v>0</v>
      </c>
      <c r="C453" s="6">
        <v>1</v>
      </c>
      <c r="D453" s="6">
        <v>80</v>
      </c>
      <c r="E453" s="6">
        <v>139</v>
      </c>
      <c r="F453" s="47">
        <v>2.16</v>
      </c>
      <c r="G453" s="47">
        <v>81.7</v>
      </c>
      <c r="H453" s="6">
        <v>34</v>
      </c>
      <c r="I453" s="47">
        <f t="shared" si="14"/>
        <v>0.701421800947867</v>
      </c>
      <c r="J453" s="50">
        <v>14.8</v>
      </c>
      <c r="K453" s="50">
        <v>21.1</v>
      </c>
      <c r="L453" s="51">
        <f t="shared" si="13"/>
        <v>1.44223107569721</v>
      </c>
      <c r="M453" s="51">
        <v>36.2</v>
      </c>
      <c r="N453" s="51">
        <v>25.1</v>
      </c>
      <c r="O453" s="51">
        <v>0.55</v>
      </c>
    </row>
    <row r="454" s="6" customFormat="1" ht="17" spans="1:15">
      <c r="A454" s="14" t="s">
        <v>61</v>
      </c>
      <c r="B454" s="6">
        <v>0</v>
      </c>
      <c r="C454" s="6">
        <v>0</v>
      </c>
      <c r="D454" s="6">
        <v>72</v>
      </c>
      <c r="E454" s="6">
        <v>111</v>
      </c>
      <c r="F454" s="47">
        <v>2.23</v>
      </c>
      <c r="G454" s="47">
        <v>266.7</v>
      </c>
      <c r="H454" s="6">
        <v>22</v>
      </c>
      <c r="I454" s="47">
        <f t="shared" si="14"/>
        <v>0.879439252336449</v>
      </c>
      <c r="J454" s="50">
        <v>94.1</v>
      </c>
      <c r="K454" s="50">
        <v>107</v>
      </c>
      <c r="L454" s="51">
        <f t="shared" si="13"/>
        <v>1.00859598853868</v>
      </c>
      <c r="M454" s="51">
        <v>35.2</v>
      </c>
      <c r="N454" s="51">
        <v>34.9</v>
      </c>
      <c r="O454" s="51">
        <v>103.84</v>
      </c>
    </row>
    <row r="455" s="6" customFormat="1" ht="34" spans="1:15">
      <c r="A455" s="14" t="s">
        <v>889</v>
      </c>
      <c r="B455" s="6">
        <v>0</v>
      </c>
      <c r="C455" s="6">
        <v>1</v>
      </c>
      <c r="D455" s="6">
        <v>67</v>
      </c>
      <c r="E455" s="6">
        <v>105</v>
      </c>
      <c r="F455" s="47">
        <v>2.38</v>
      </c>
      <c r="G455" s="47">
        <v>207.6</v>
      </c>
      <c r="H455" s="6">
        <v>13</v>
      </c>
      <c r="I455" s="47">
        <f t="shared" si="14"/>
        <v>0.136363636363636</v>
      </c>
      <c r="J455" s="50">
        <v>15</v>
      </c>
      <c r="K455" s="50">
        <v>110</v>
      </c>
      <c r="L455" s="51">
        <f t="shared" si="13"/>
        <v>0.854054054054054</v>
      </c>
      <c r="M455" s="51">
        <v>31.6</v>
      </c>
      <c r="N455" s="51">
        <v>37</v>
      </c>
      <c r="O455" s="51">
        <v>7.53</v>
      </c>
    </row>
    <row r="456" s="6" customFormat="1" ht="17" spans="1:15">
      <c r="A456" s="14" t="s">
        <v>61</v>
      </c>
      <c r="B456" s="6">
        <v>0</v>
      </c>
      <c r="C456" s="6">
        <v>1</v>
      </c>
      <c r="D456" s="6">
        <v>64</v>
      </c>
      <c r="E456" s="6">
        <v>96</v>
      </c>
      <c r="F456" s="47">
        <v>2.24</v>
      </c>
      <c r="G456" s="47">
        <v>336</v>
      </c>
      <c r="H456" s="6">
        <v>25</v>
      </c>
      <c r="I456" s="47">
        <f t="shared" si="14"/>
        <v>0.780821917808219</v>
      </c>
      <c r="J456" s="50">
        <v>114</v>
      </c>
      <c r="K456" s="50">
        <v>146</v>
      </c>
      <c r="L456" s="51">
        <f t="shared" si="13"/>
        <v>1.14906832298137</v>
      </c>
      <c r="M456" s="51">
        <v>37</v>
      </c>
      <c r="N456" s="51">
        <v>32.2</v>
      </c>
      <c r="O456" s="51">
        <v>2.3</v>
      </c>
    </row>
    <row r="457" s="6" customFormat="1" ht="34" spans="1:15">
      <c r="A457" s="14" t="s">
        <v>87</v>
      </c>
      <c r="B457" s="6">
        <v>0</v>
      </c>
      <c r="C457" s="6">
        <v>0</v>
      </c>
      <c r="D457" s="6">
        <v>80</v>
      </c>
      <c r="E457" s="6">
        <v>100</v>
      </c>
      <c r="F457" s="47">
        <v>2.21</v>
      </c>
      <c r="G457" s="47">
        <v>291.5</v>
      </c>
      <c r="H457" s="6">
        <v>26</v>
      </c>
      <c r="I457" s="47">
        <f t="shared" si="14"/>
        <v>0.770491803278688</v>
      </c>
      <c r="J457" s="50">
        <v>23.5</v>
      </c>
      <c r="K457" s="50">
        <v>30.5</v>
      </c>
      <c r="L457" s="51">
        <f t="shared" si="13"/>
        <v>1.3203125</v>
      </c>
      <c r="M457" s="51">
        <v>33.8</v>
      </c>
      <c r="N457" s="51">
        <v>25.6</v>
      </c>
      <c r="O457" s="51">
        <v>47.98</v>
      </c>
    </row>
    <row r="458" s="6" customFormat="1" ht="17" spans="1:15">
      <c r="A458" s="14" t="s">
        <v>65</v>
      </c>
      <c r="B458" s="6">
        <v>0</v>
      </c>
      <c r="C458" s="6">
        <v>0</v>
      </c>
      <c r="D458" s="6">
        <v>24</v>
      </c>
      <c r="E458" s="6">
        <v>109</v>
      </c>
      <c r="F458" s="47">
        <v>2.21</v>
      </c>
      <c r="G458" s="47">
        <v>65</v>
      </c>
      <c r="H458" s="6">
        <v>18</v>
      </c>
      <c r="I458" s="47">
        <f t="shared" si="14"/>
        <v>0.521628498727735</v>
      </c>
      <c r="J458" s="50">
        <v>20.5</v>
      </c>
      <c r="K458" s="50">
        <v>39.3</v>
      </c>
      <c r="L458" s="51">
        <f t="shared" si="13"/>
        <v>1.25448028673835</v>
      </c>
      <c r="M458" s="51">
        <v>35</v>
      </c>
      <c r="N458" s="51">
        <v>27.9</v>
      </c>
      <c r="O458" s="51">
        <v>0.2</v>
      </c>
    </row>
    <row r="459" s="6" customFormat="1" ht="51" spans="1:15">
      <c r="A459" s="14" t="s">
        <v>902</v>
      </c>
      <c r="B459" s="6">
        <v>0</v>
      </c>
      <c r="C459" s="6">
        <v>1</v>
      </c>
      <c r="D459" s="6">
        <v>65</v>
      </c>
      <c r="E459" s="6">
        <v>133</v>
      </c>
      <c r="F459" s="47">
        <v>2.24</v>
      </c>
      <c r="G459" s="47">
        <v>342.7</v>
      </c>
      <c r="H459" s="6">
        <v>34</v>
      </c>
      <c r="I459" s="47">
        <f t="shared" si="14"/>
        <v>1.93288590604027</v>
      </c>
      <c r="J459" s="50">
        <v>57.6</v>
      </c>
      <c r="K459" s="50">
        <v>29.8</v>
      </c>
      <c r="L459" s="51">
        <f t="shared" si="13"/>
        <v>1.26973684210526</v>
      </c>
      <c r="M459" s="51">
        <v>38.6</v>
      </c>
      <c r="N459" s="51">
        <v>30.4</v>
      </c>
      <c r="O459" s="51">
        <v>89.29</v>
      </c>
    </row>
    <row r="460" s="6" customFormat="1" ht="17" spans="1:15">
      <c r="A460" s="14" t="s">
        <v>55</v>
      </c>
      <c r="B460" s="6">
        <v>0</v>
      </c>
      <c r="C460" s="6">
        <v>0</v>
      </c>
      <c r="D460" s="6">
        <v>80</v>
      </c>
      <c r="E460" s="6">
        <v>114</v>
      </c>
      <c r="F460" s="47">
        <v>2.55</v>
      </c>
      <c r="G460" s="47">
        <v>177.1</v>
      </c>
      <c r="H460" s="6">
        <v>12</v>
      </c>
      <c r="I460" s="47">
        <f t="shared" si="14"/>
        <v>0.6281179138322</v>
      </c>
      <c r="J460" s="50">
        <v>55.4</v>
      </c>
      <c r="K460" s="50">
        <v>88.2</v>
      </c>
      <c r="L460" s="51">
        <f t="shared" si="13"/>
        <v>1.50196078431373</v>
      </c>
      <c r="M460" s="51">
        <v>38.3</v>
      </c>
      <c r="N460" s="51">
        <v>25.5</v>
      </c>
      <c r="O460" s="51">
        <v>34</v>
      </c>
    </row>
    <row r="461" s="6" customFormat="1" ht="17" spans="1:15">
      <c r="A461" s="14" t="s">
        <v>103</v>
      </c>
      <c r="B461" s="6">
        <v>0</v>
      </c>
      <c r="C461" s="6">
        <v>1</v>
      </c>
      <c r="D461" s="6">
        <v>81</v>
      </c>
      <c r="E461" s="6">
        <v>103</v>
      </c>
      <c r="F461" s="47">
        <v>1.98</v>
      </c>
      <c r="G461" s="47">
        <v>461.6</v>
      </c>
      <c r="H461" s="6">
        <v>2</v>
      </c>
      <c r="I461" s="47">
        <f t="shared" si="14"/>
        <v>1.30555555555556</v>
      </c>
      <c r="J461" s="50">
        <v>188</v>
      </c>
      <c r="K461" s="50">
        <v>144</v>
      </c>
      <c r="L461" s="51">
        <f t="shared" si="13"/>
        <v>0.94758064516129</v>
      </c>
      <c r="M461" s="51">
        <v>23.5</v>
      </c>
      <c r="N461" s="51">
        <v>24.8</v>
      </c>
      <c r="O461" s="51">
        <v>5.77</v>
      </c>
    </row>
    <row r="462" s="6" customFormat="1" ht="17" spans="1:15">
      <c r="A462" s="14" t="s">
        <v>903</v>
      </c>
      <c r="B462" s="6">
        <v>0</v>
      </c>
      <c r="C462" s="6">
        <v>1</v>
      </c>
      <c r="D462" s="6">
        <v>69</v>
      </c>
      <c r="E462" s="6">
        <v>97</v>
      </c>
      <c r="F462" s="47">
        <v>2.4</v>
      </c>
      <c r="G462" s="47">
        <v>144.2</v>
      </c>
      <c r="H462" s="6">
        <v>4</v>
      </c>
      <c r="I462" s="47">
        <f t="shared" si="14"/>
        <v>1.02156862745098</v>
      </c>
      <c r="J462" s="50">
        <v>52.1</v>
      </c>
      <c r="K462" s="50">
        <v>51</v>
      </c>
      <c r="L462" s="51">
        <f t="shared" si="13"/>
        <v>1.0709219858156</v>
      </c>
      <c r="M462" s="51">
        <v>30.2</v>
      </c>
      <c r="N462" s="51">
        <v>28.2</v>
      </c>
      <c r="O462" s="51">
        <v>0.76</v>
      </c>
    </row>
    <row r="463" s="6" customFormat="1" ht="34" spans="1:15">
      <c r="A463" s="14" t="s">
        <v>104</v>
      </c>
      <c r="B463" s="6">
        <v>0</v>
      </c>
      <c r="C463" s="6">
        <v>1</v>
      </c>
      <c r="D463" s="6">
        <v>84</v>
      </c>
      <c r="E463" s="6">
        <v>100</v>
      </c>
      <c r="F463" s="47">
        <v>2.04</v>
      </c>
      <c r="G463" s="47">
        <v>432.6</v>
      </c>
      <c r="H463" s="6">
        <v>5</v>
      </c>
      <c r="I463" s="47">
        <f t="shared" si="14"/>
        <v>1.28571428571429</v>
      </c>
      <c r="J463" s="50">
        <v>45</v>
      </c>
      <c r="K463" s="50">
        <v>35</v>
      </c>
      <c r="L463" s="51">
        <f t="shared" si="13"/>
        <v>1.48623853211009</v>
      </c>
      <c r="M463" s="51">
        <v>32.4</v>
      </c>
      <c r="N463" s="51">
        <v>21.8</v>
      </c>
      <c r="O463" s="51">
        <v>12.1</v>
      </c>
    </row>
    <row r="464" s="6" customFormat="1" ht="34" spans="1:15">
      <c r="A464" s="14" t="s">
        <v>897</v>
      </c>
      <c r="B464" s="6">
        <v>0</v>
      </c>
      <c r="C464" s="6">
        <v>0</v>
      </c>
      <c r="D464" s="6">
        <v>66</v>
      </c>
      <c r="F464" s="47">
        <v>2.19</v>
      </c>
      <c r="G464" s="47">
        <v>66.3</v>
      </c>
      <c r="H464" s="6">
        <v>6</v>
      </c>
      <c r="I464" s="47">
        <f t="shared" si="14"/>
        <v>0.764705882352941</v>
      </c>
      <c r="J464" s="50">
        <v>16.9</v>
      </c>
      <c r="K464" s="50">
        <v>22.1</v>
      </c>
      <c r="L464" s="51">
        <f t="shared" si="13"/>
        <v>1.64018691588785</v>
      </c>
      <c r="M464" s="51">
        <v>35.1</v>
      </c>
      <c r="N464" s="51">
        <v>21.4</v>
      </c>
      <c r="O464" s="51">
        <v>0.31</v>
      </c>
    </row>
    <row r="465" s="6" customFormat="1" ht="17" spans="1:15">
      <c r="A465" s="14" t="s">
        <v>99</v>
      </c>
      <c r="B465" s="6">
        <v>0</v>
      </c>
      <c r="C465" s="6">
        <v>1</v>
      </c>
      <c r="D465" s="6">
        <v>67</v>
      </c>
      <c r="E465" s="6">
        <v>98</v>
      </c>
      <c r="F465" s="47">
        <v>2.29</v>
      </c>
      <c r="G465" s="47">
        <v>103.7</v>
      </c>
      <c r="H465" s="6">
        <v>7</v>
      </c>
      <c r="I465" s="47">
        <f t="shared" si="14"/>
        <v>0.369</v>
      </c>
      <c r="J465" s="50">
        <v>73.8</v>
      </c>
      <c r="K465" s="50">
        <v>200</v>
      </c>
      <c r="L465" s="51">
        <f t="shared" si="13"/>
        <v>1.76168224299065</v>
      </c>
      <c r="M465" s="51">
        <v>37.7</v>
      </c>
      <c r="N465" s="51">
        <v>21.4</v>
      </c>
      <c r="O465" s="51">
        <v>3.9</v>
      </c>
    </row>
    <row r="466" s="6" customFormat="1" ht="51" spans="1:15">
      <c r="A466" s="14" t="s">
        <v>904</v>
      </c>
      <c r="B466" s="6">
        <v>0</v>
      </c>
      <c r="C466" s="6">
        <v>1</v>
      </c>
      <c r="D466" s="6">
        <v>75</v>
      </c>
      <c r="E466" s="6">
        <v>126</v>
      </c>
      <c r="F466" s="47">
        <v>2.31</v>
      </c>
      <c r="G466" s="47">
        <v>162.5</v>
      </c>
      <c r="H466" s="6">
        <v>8</v>
      </c>
      <c r="I466" s="47">
        <f t="shared" si="14"/>
        <v>0.672609400324149</v>
      </c>
      <c r="J466" s="50">
        <v>41.5</v>
      </c>
      <c r="K466" s="50">
        <v>61.7</v>
      </c>
      <c r="L466" s="51">
        <f t="shared" si="13"/>
        <v>1.35692307692308</v>
      </c>
      <c r="M466" s="51">
        <v>44.1</v>
      </c>
      <c r="N466" s="51">
        <v>32.5</v>
      </c>
      <c r="O466" s="51">
        <v>12.6</v>
      </c>
    </row>
    <row r="467" s="6" customFormat="1" ht="17" spans="1:15">
      <c r="A467" s="14" t="s">
        <v>103</v>
      </c>
      <c r="B467" s="6">
        <v>0</v>
      </c>
      <c r="C467" s="6">
        <v>1</v>
      </c>
      <c r="D467" s="6">
        <v>85</v>
      </c>
      <c r="E467" s="6">
        <v>132</v>
      </c>
      <c r="F467" s="47">
        <v>2.07</v>
      </c>
      <c r="G467" s="47">
        <v>55.2</v>
      </c>
      <c r="H467" s="6">
        <v>9</v>
      </c>
      <c r="I467" s="47">
        <f t="shared" si="14"/>
        <v>0.829443447037702</v>
      </c>
      <c r="J467" s="50">
        <v>46.2</v>
      </c>
      <c r="K467" s="50">
        <v>55.7</v>
      </c>
      <c r="L467" s="51">
        <f t="shared" si="13"/>
        <v>1.05882352941176</v>
      </c>
      <c r="M467" s="51">
        <v>30.6</v>
      </c>
      <c r="N467" s="51">
        <v>28.9</v>
      </c>
      <c r="O467" s="51">
        <v>2.3</v>
      </c>
    </row>
    <row r="468" s="6" customFormat="1" ht="17" spans="1:15">
      <c r="A468" s="14" t="s">
        <v>61</v>
      </c>
      <c r="B468" s="6">
        <v>0</v>
      </c>
      <c r="C468" s="6">
        <v>1</v>
      </c>
      <c r="D468" s="6">
        <v>58</v>
      </c>
      <c r="E468" s="6">
        <v>102</v>
      </c>
      <c r="F468" s="47">
        <v>2.38</v>
      </c>
      <c r="G468" s="47">
        <v>98.9</v>
      </c>
      <c r="H468" s="6">
        <v>10</v>
      </c>
      <c r="I468" s="47">
        <f t="shared" si="14"/>
        <v>0.748062015503876</v>
      </c>
      <c r="J468" s="50">
        <v>19.3</v>
      </c>
      <c r="K468" s="50">
        <v>25.8</v>
      </c>
      <c r="L468" s="51">
        <f t="shared" si="13"/>
        <v>1.54225352112676</v>
      </c>
      <c r="M468" s="51">
        <v>43.8</v>
      </c>
      <c r="N468" s="51">
        <v>28.4</v>
      </c>
      <c r="O468" s="51">
        <v>0.5</v>
      </c>
    </row>
    <row r="469" s="6" customFormat="1" ht="34" spans="1:15">
      <c r="A469" s="14" t="s">
        <v>905</v>
      </c>
      <c r="B469" s="6">
        <v>0</v>
      </c>
      <c r="C469" s="6">
        <v>1</v>
      </c>
      <c r="D469" s="6">
        <v>65</v>
      </c>
      <c r="E469" s="6">
        <v>70</v>
      </c>
      <c r="F469" s="47">
        <v>2.34</v>
      </c>
      <c r="G469" s="47">
        <v>181.4</v>
      </c>
      <c r="H469" s="6">
        <v>11</v>
      </c>
      <c r="I469" s="47">
        <f t="shared" si="14"/>
        <v>0.834437086092715</v>
      </c>
      <c r="J469" s="50">
        <v>50.4</v>
      </c>
      <c r="K469" s="50">
        <v>60.4</v>
      </c>
      <c r="L469" s="51">
        <f t="shared" si="13"/>
        <v>1.51535836177474</v>
      </c>
      <c r="M469" s="51">
        <v>44.4</v>
      </c>
      <c r="N469" s="51">
        <v>29.3</v>
      </c>
      <c r="O469" s="51">
        <v>0.2</v>
      </c>
    </row>
    <row r="470" s="6" customFormat="1" ht="17" spans="1:15">
      <c r="A470" s="14" t="s">
        <v>65</v>
      </c>
      <c r="B470" s="6">
        <v>0</v>
      </c>
      <c r="C470" s="6">
        <v>0</v>
      </c>
      <c r="D470" s="6">
        <v>42</v>
      </c>
      <c r="E470" s="6">
        <v>113</v>
      </c>
      <c r="F470" s="47">
        <v>2.45</v>
      </c>
      <c r="G470" s="47">
        <v>68</v>
      </c>
      <c r="H470" s="6">
        <v>4</v>
      </c>
      <c r="I470" s="47">
        <f t="shared" si="14"/>
        <v>1.18274111675127</v>
      </c>
      <c r="J470" s="50">
        <v>23.3</v>
      </c>
      <c r="K470" s="50">
        <v>19.7</v>
      </c>
      <c r="L470" s="51">
        <f t="shared" si="13"/>
        <v>1.1242774566474</v>
      </c>
      <c r="M470" s="51">
        <v>38.9</v>
      </c>
      <c r="N470" s="51">
        <v>34.6</v>
      </c>
      <c r="O470" s="51">
        <v>0.2</v>
      </c>
    </row>
    <row r="471" s="6" customFormat="1" ht="51" spans="1:15">
      <c r="A471" s="14" t="s">
        <v>906</v>
      </c>
      <c r="B471" s="6">
        <v>0</v>
      </c>
      <c r="C471" s="6">
        <v>0</v>
      </c>
      <c r="D471" s="6">
        <v>63</v>
      </c>
      <c r="E471" s="6">
        <v>87</v>
      </c>
      <c r="F471" s="47">
        <v>3.33</v>
      </c>
      <c r="G471" s="47">
        <v>91.3</v>
      </c>
      <c r="H471" s="6">
        <v>3</v>
      </c>
      <c r="I471" s="47">
        <f t="shared" si="14"/>
        <v>4.26717557251908</v>
      </c>
      <c r="J471" s="50">
        <v>5.59</v>
      </c>
      <c r="K471" s="50">
        <v>1.31</v>
      </c>
      <c r="L471" s="51">
        <f t="shared" si="13"/>
        <v>1.98484848484848</v>
      </c>
      <c r="M471" s="51">
        <v>39.3</v>
      </c>
      <c r="N471" s="51">
        <v>19.8</v>
      </c>
      <c r="O471" s="51">
        <v>16.2</v>
      </c>
    </row>
    <row r="472" s="6" customFormat="1" ht="17" spans="1:15">
      <c r="A472" s="14" t="s">
        <v>65</v>
      </c>
      <c r="B472" s="6">
        <v>0</v>
      </c>
      <c r="C472" s="6">
        <v>1</v>
      </c>
      <c r="D472" s="6">
        <v>31</v>
      </c>
      <c r="E472" s="6">
        <v>164</v>
      </c>
      <c r="F472" s="47">
        <v>2.35</v>
      </c>
      <c r="G472" s="47">
        <v>102.7</v>
      </c>
      <c r="H472" s="6">
        <v>12</v>
      </c>
      <c r="I472" s="47">
        <f t="shared" si="14"/>
        <v>0.602888086642599</v>
      </c>
      <c r="J472" s="50">
        <v>16.7</v>
      </c>
      <c r="K472" s="50">
        <v>27.7</v>
      </c>
      <c r="L472" s="51">
        <f t="shared" si="13"/>
        <v>1.56896551724138</v>
      </c>
      <c r="M472" s="51">
        <v>45.5</v>
      </c>
      <c r="N472" s="51">
        <v>29</v>
      </c>
      <c r="O472" s="51">
        <v>0.2</v>
      </c>
    </row>
    <row r="473" s="6" customFormat="1" ht="17" spans="1:15">
      <c r="A473" s="14" t="s">
        <v>61</v>
      </c>
      <c r="B473" s="6">
        <v>0</v>
      </c>
      <c r="C473" s="6">
        <v>1</v>
      </c>
      <c r="D473" s="6">
        <v>73</v>
      </c>
      <c r="E473" s="6">
        <v>126</v>
      </c>
      <c r="F473" s="47">
        <v>2.36</v>
      </c>
      <c r="G473" s="47">
        <v>196.6</v>
      </c>
      <c r="H473" s="6">
        <v>34</v>
      </c>
      <c r="I473" s="47">
        <f t="shared" si="14"/>
        <v>1.70769230769231</v>
      </c>
      <c r="J473" s="50">
        <v>11.1</v>
      </c>
      <c r="K473" s="50">
        <v>6.5</v>
      </c>
      <c r="L473" s="51">
        <f t="shared" ref="L473:L530" si="15">M473/N473</f>
        <v>1.5</v>
      </c>
      <c r="M473" s="51">
        <v>38.1</v>
      </c>
      <c r="N473" s="51">
        <v>25.4</v>
      </c>
      <c r="O473" s="51">
        <v>50.62</v>
      </c>
    </row>
    <row r="474" s="6" customFormat="1" ht="17" spans="1:15">
      <c r="A474" s="14" t="s">
        <v>61</v>
      </c>
      <c r="B474" s="6">
        <v>0</v>
      </c>
      <c r="C474" s="6">
        <v>1</v>
      </c>
      <c r="D474" s="6">
        <v>57</v>
      </c>
      <c r="E474" s="6">
        <v>103</v>
      </c>
      <c r="F474" s="47">
        <v>2.37</v>
      </c>
      <c r="G474" s="47">
        <v>196.4</v>
      </c>
      <c r="H474" s="6">
        <v>56</v>
      </c>
      <c r="I474" s="47">
        <f t="shared" si="14"/>
        <v>2.07608695652174</v>
      </c>
      <c r="J474" s="50">
        <v>76.4</v>
      </c>
      <c r="K474" s="50">
        <v>36.8</v>
      </c>
      <c r="L474" s="51">
        <f t="shared" si="15"/>
        <v>1.44444444444444</v>
      </c>
      <c r="M474" s="51">
        <v>40.3</v>
      </c>
      <c r="N474" s="51">
        <v>27.9</v>
      </c>
      <c r="O474" s="51">
        <v>2.92</v>
      </c>
    </row>
    <row r="475" s="6" customFormat="1" ht="34" spans="1:15">
      <c r="A475" s="14" t="s">
        <v>889</v>
      </c>
      <c r="B475" s="6">
        <v>0</v>
      </c>
      <c r="C475" s="6">
        <v>1</v>
      </c>
      <c r="D475" s="6">
        <v>73</v>
      </c>
      <c r="E475" s="6">
        <v>104</v>
      </c>
      <c r="F475" s="47">
        <v>2.25</v>
      </c>
      <c r="G475" s="47" t="s">
        <v>907</v>
      </c>
      <c r="H475" s="6">
        <v>21</v>
      </c>
      <c r="I475" s="47">
        <f t="shared" si="14"/>
        <v>1.44629349470499</v>
      </c>
      <c r="J475" s="50">
        <v>95.6</v>
      </c>
      <c r="K475" s="50">
        <v>66.1</v>
      </c>
      <c r="L475" s="51">
        <f t="shared" si="15"/>
        <v>1.12538226299694</v>
      </c>
      <c r="M475" s="51">
        <v>36.8</v>
      </c>
      <c r="N475" s="51">
        <v>32.7</v>
      </c>
      <c r="O475" s="51">
        <v>0.92</v>
      </c>
    </row>
    <row r="476" s="6" customFormat="1" ht="17" spans="1:15">
      <c r="A476" s="14" t="s">
        <v>61</v>
      </c>
      <c r="B476" s="6">
        <v>0</v>
      </c>
      <c r="C476" s="6">
        <v>1</v>
      </c>
      <c r="D476" s="6">
        <v>50</v>
      </c>
      <c r="E476" s="6">
        <v>102</v>
      </c>
      <c r="F476" s="47">
        <v>1.83</v>
      </c>
      <c r="G476" s="47">
        <v>235.9</v>
      </c>
      <c r="H476" s="6">
        <v>22</v>
      </c>
      <c r="I476" s="47">
        <f t="shared" si="14"/>
        <v>1.215859030837</v>
      </c>
      <c r="J476" s="50">
        <v>276</v>
      </c>
      <c r="K476" s="50">
        <v>227</v>
      </c>
      <c r="L476" s="51">
        <f t="shared" si="15"/>
        <v>0.864734299516908</v>
      </c>
      <c r="M476" s="51">
        <v>17.9</v>
      </c>
      <c r="N476" s="51">
        <v>20.7</v>
      </c>
      <c r="O476" s="51">
        <v>3.46</v>
      </c>
    </row>
    <row r="477" s="6" customFormat="1" ht="34" spans="1:15">
      <c r="A477" s="14" t="s">
        <v>54</v>
      </c>
      <c r="B477" s="6">
        <v>0</v>
      </c>
      <c r="C477" s="6">
        <v>0</v>
      </c>
      <c r="D477" s="6">
        <v>80</v>
      </c>
      <c r="E477" s="6">
        <v>135</v>
      </c>
      <c r="F477" s="47">
        <v>2.09</v>
      </c>
      <c r="G477" s="47">
        <v>281.9</v>
      </c>
      <c r="H477" s="6">
        <v>25</v>
      </c>
      <c r="I477" s="47">
        <f t="shared" si="14"/>
        <v>1.16666666666667</v>
      </c>
      <c r="J477" s="50">
        <v>343</v>
      </c>
      <c r="K477" s="50">
        <v>294</v>
      </c>
      <c r="L477" s="51">
        <f t="shared" si="15"/>
        <v>0.790760869565218</v>
      </c>
      <c r="M477" s="51">
        <v>29.1</v>
      </c>
      <c r="N477" s="51">
        <v>36.8</v>
      </c>
      <c r="O477" s="51">
        <v>19.5</v>
      </c>
    </row>
    <row r="478" s="6" customFormat="1" ht="34" spans="1:15">
      <c r="A478" s="14" t="s">
        <v>895</v>
      </c>
      <c r="B478" s="6">
        <v>0</v>
      </c>
      <c r="C478" s="6">
        <v>0</v>
      </c>
      <c r="D478" s="6">
        <v>66</v>
      </c>
      <c r="E478" s="6">
        <v>119</v>
      </c>
      <c r="F478" s="47">
        <v>2.13</v>
      </c>
      <c r="G478" s="47">
        <v>82.6</v>
      </c>
      <c r="H478" s="6">
        <v>51</v>
      </c>
      <c r="I478" s="47">
        <f t="shared" si="14"/>
        <v>2.05426356589147</v>
      </c>
      <c r="J478" s="50">
        <v>106</v>
      </c>
      <c r="K478" s="50">
        <v>51.6</v>
      </c>
      <c r="L478" s="51">
        <f t="shared" si="15"/>
        <v>1.15813953488372</v>
      </c>
      <c r="M478" s="51">
        <v>24.9</v>
      </c>
      <c r="N478" s="51">
        <v>21.5</v>
      </c>
      <c r="O478" s="51">
        <v>0.2</v>
      </c>
    </row>
    <row r="479" s="6" customFormat="1" ht="17" spans="1:15">
      <c r="A479" s="14" t="s">
        <v>908</v>
      </c>
      <c r="B479" s="6">
        <v>0</v>
      </c>
      <c r="C479" s="6">
        <v>1</v>
      </c>
      <c r="D479" s="6">
        <v>61</v>
      </c>
      <c r="E479" s="6">
        <v>120</v>
      </c>
      <c r="F479" s="47">
        <v>2.45</v>
      </c>
      <c r="G479" s="47">
        <v>100.8</v>
      </c>
      <c r="H479" s="6">
        <v>20</v>
      </c>
      <c r="I479" s="47">
        <f t="shared" si="14"/>
        <v>0.795918367346939</v>
      </c>
      <c r="J479" s="50">
        <v>78</v>
      </c>
      <c r="K479" s="50">
        <v>98</v>
      </c>
      <c r="L479" s="51">
        <f t="shared" si="15"/>
        <v>0.925196850393701</v>
      </c>
      <c r="M479" s="51">
        <v>23.5</v>
      </c>
      <c r="N479" s="51">
        <v>25.4</v>
      </c>
      <c r="O479" s="51">
        <v>1.55</v>
      </c>
    </row>
    <row r="480" s="6" customFormat="1" ht="34" spans="1:15">
      <c r="A480" s="14" t="s">
        <v>897</v>
      </c>
      <c r="B480" s="6">
        <v>0</v>
      </c>
      <c r="C480" s="6">
        <v>1</v>
      </c>
      <c r="D480" s="6">
        <v>49</v>
      </c>
      <c r="E480" s="6">
        <v>118</v>
      </c>
      <c r="F480" s="47">
        <v>2.37</v>
      </c>
      <c r="G480" s="47">
        <v>75.4</v>
      </c>
      <c r="H480" s="6">
        <v>34</v>
      </c>
      <c r="I480" s="47">
        <f t="shared" si="14"/>
        <v>0.471938775510204</v>
      </c>
      <c r="J480" s="50">
        <v>18.5</v>
      </c>
      <c r="K480" s="50">
        <v>39.2</v>
      </c>
      <c r="L480" s="51">
        <f t="shared" si="15"/>
        <v>0.936254980079681</v>
      </c>
      <c r="M480" s="51">
        <v>23.5</v>
      </c>
      <c r="N480" s="51">
        <v>25.1</v>
      </c>
      <c r="O480" s="51">
        <v>1.1</v>
      </c>
    </row>
    <row r="481" s="6" customFormat="1" ht="17" spans="1:15">
      <c r="A481" s="14" t="s">
        <v>78</v>
      </c>
      <c r="B481" s="6">
        <v>0</v>
      </c>
      <c r="C481" s="6">
        <v>1</v>
      </c>
      <c r="D481" s="6">
        <v>55</v>
      </c>
      <c r="E481" s="6">
        <v>100</v>
      </c>
      <c r="F481" s="47">
        <v>2.07</v>
      </c>
      <c r="G481" s="47">
        <v>497.3</v>
      </c>
      <c r="H481" s="6">
        <v>45</v>
      </c>
      <c r="I481" s="47">
        <f t="shared" si="14"/>
        <v>1.41361256544503</v>
      </c>
      <c r="J481" s="50">
        <v>81</v>
      </c>
      <c r="K481" s="50">
        <v>57.3</v>
      </c>
      <c r="L481" s="51">
        <f t="shared" si="15"/>
        <v>1.29657794676806</v>
      </c>
      <c r="M481" s="51">
        <v>34.1</v>
      </c>
      <c r="N481" s="51">
        <v>26.3</v>
      </c>
      <c r="O481" s="51">
        <v>2.5</v>
      </c>
    </row>
    <row r="482" s="6" customFormat="1" ht="17" spans="1:15">
      <c r="A482" s="14" t="s">
        <v>909</v>
      </c>
      <c r="B482" s="6">
        <v>0</v>
      </c>
      <c r="C482" s="6">
        <v>1</v>
      </c>
      <c r="D482" s="6">
        <v>58</v>
      </c>
      <c r="E482" s="6">
        <v>111</v>
      </c>
      <c r="F482" s="47">
        <v>2.27</v>
      </c>
      <c r="G482" s="47">
        <v>112.6</v>
      </c>
      <c r="H482" s="6">
        <v>41</v>
      </c>
      <c r="I482" s="47">
        <f t="shared" si="14"/>
        <v>0.853747714808044</v>
      </c>
      <c r="J482" s="50">
        <v>46.7</v>
      </c>
      <c r="K482" s="50">
        <v>54.7</v>
      </c>
      <c r="L482" s="51">
        <f t="shared" si="15"/>
        <v>1.17421602787456</v>
      </c>
      <c r="M482" s="51">
        <v>33.7</v>
      </c>
      <c r="N482" s="51">
        <v>28.7</v>
      </c>
      <c r="O482" s="51">
        <v>0.22</v>
      </c>
    </row>
    <row r="483" s="6" customFormat="1" ht="17" spans="1:15">
      <c r="A483" s="14" t="s">
        <v>55</v>
      </c>
      <c r="B483" s="6">
        <v>0</v>
      </c>
      <c r="C483" s="6">
        <v>1</v>
      </c>
      <c r="D483" s="6">
        <v>60</v>
      </c>
      <c r="E483" s="6">
        <v>123</v>
      </c>
      <c r="F483" s="47">
        <v>2.3</v>
      </c>
      <c r="G483" s="47">
        <v>113.4</v>
      </c>
      <c r="H483" s="6">
        <v>40</v>
      </c>
      <c r="I483" s="47">
        <f t="shared" si="14"/>
        <v>0.704510108864697</v>
      </c>
      <c r="J483" s="50">
        <v>45.3</v>
      </c>
      <c r="K483" s="50">
        <v>64.3</v>
      </c>
      <c r="L483" s="51">
        <f t="shared" si="15"/>
        <v>1.18068535825545</v>
      </c>
      <c r="M483" s="51">
        <v>37.9</v>
      </c>
      <c r="N483" s="51">
        <v>32.1</v>
      </c>
      <c r="O483" s="51">
        <v>3.79</v>
      </c>
    </row>
    <row r="484" s="6" customFormat="1" ht="17" spans="1:15">
      <c r="A484" s="14" t="s">
        <v>908</v>
      </c>
      <c r="B484" s="6">
        <v>0</v>
      </c>
      <c r="C484" s="6">
        <v>0</v>
      </c>
      <c r="D484" s="6">
        <v>65</v>
      </c>
      <c r="E484" s="6">
        <v>102</v>
      </c>
      <c r="F484" s="47">
        <v>2.14</v>
      </c>
      <c r="G484" s="47">
        <v>71</v>
      </c>
      <c r="H484" s="6">
        <v>38</v>
      </c>
      <c r="I484" s="47">
        <f t="shared" si="14"/>
        <v>0.00598130841121495</v>
      </c>
      <c r="J484" s="50">
        <v>12.8</v>
      </c>
      <c r="K484" s="50">
        <v>2140</v>
      </c>
      <c r="L484" s="51">
        <f t="shared" si="15"/>
        <v>1.60633484162896</v>
      </c>
      <c r="M484" s="51">
        <v>35.5</v>
      </c>
      <c r="N484" s="51">
        <v>22.1</v>
      </c>
      <c r="O484" s="51">
        <v>0.12</v>
      </c>
    </row>
    <row r="485" s="6" customFormat="1" ht="34" spans="1:15">
      <c r="A485" s="14" t="s">
        <v>104</v>
      </c>
      <c r="B485" s="6">
        <v>0</v>
      </c>
      <c r="C485" s="6">
        <v>1</v>
      </c>
      <c r="D485" s="6">
        <v>71</v>
      </c>
      <c r="E485" s="6">
        <v>125</v>
      </c>
      <c r="F485" s="47">
        <v>2.25</v>
      </c>
      <c r="G485" s="47">
        <v>932.8</v>
      </c>
      <c r="H485" s="6">
        <v>35</v>
      </c>
      <c r="I485" s="47">
        <f t="shared" si="14"/>
        <v>0.585253456221198</v>
      </c>
      <c r="J485" s="50">
        <v>127</v>
      </c>
      <c r="K485" s="50">
        <v>217</v>
      </c>
      <c r="L485" s="51">
        <f t="shared" si="15"/>
        <v>1.44557823129252</v>
      </c>
      <c r="M485" s="51">
        <v>42.5</v>
      </c>
      <c r="N485" s="51">
        <v>29.4</v>
      </c>
      <c r="O485" s="51">
        <v>1.25</v>
      </c>
    </row>
    <row r="486" s="6" customFormat="1" ht="17" spans="1:15">
      <c r="A486" s="14" t="s">
        <v>61</v>
      </c>
      <c r="B486" s="6">
        <v>0</v>
      </c>
      <c r="C486" s="6">
        <v>0</v>
      </c>
      <c r="D486" s="6">
        <v>80</v>
      </c>
      <c r="E486" s="6">
        <v>102</v>
      </c>
      <c r="F486" s="47">
        <v>2.19</v>
      </c>
      <c r="G486" s="47">
        <v>137.1</v>
      </c>
      <c r="H486" s="6">
        <v>32</v>
      </c>
      <c r="I486" s="47">
        <f t="shared" si="14"/>
        <v>0.935211267605634</v>
      </c>
      <c r="J486" s="50">
        <v>33.2</v>
      </c>
      <c r="K486" s="50">
        <v>35.5</v>
      </c>
      <c r="L486" s="51">
        <f t="shared" si="15"/>
        <v>1.62916666666667</v>
      </c>
      <c r="M486" s="51">
        <v>39.1</v>
      </c>
      <c r="N486" s="51">
        <v>24</v>
      </c>
      <c r="O486" s="51">
        <v>7.52</v>
      </c>
    </row>
    <row r="487" s="6" customFormat="1" ht="17" spans="1:15">
      <c r="A487" s="14" t="s">
        <v>910</v>
      </c>
      <c r="B487" s="6">
        <v>0</v>
      </c>
      <c r="C487" s="6">
        <v>0</v>
      </c>
      <c r="D487" s="6">
        <v>37</v>
      </c>
      <c r="E487" s="6">
        <v>117</v>
      </c>
      <c r="F487" s="47">
        <v>2.22</v>
      </c>
      <c r="G487" s="47">
        <v>113.6</v>
      </c>
      <c r="H487" s="6">
        <v>30</v>
      </c>
      <c r="I487" s="47">
        <f t="shared" si="14"/>
        <v>1.13888888888889</v>
      </c>
      <c r="J487" s="50">
        <v>20.5</v>
      </c>
      <c r="K487" s="50">
        <v>18</v>
      </c>
      <c r="L487" s="51">
        <f t="shared" si="15"/>
        <v>1.98666666666667</v>
      </c>
      <c r="M487" s="51">
        <v>44.7</v>
      </c>
      <c r="N487" s="51">
        <v>22.5</v>
      </c>
      <c r="O487" s="51">
        <v>0.01</v>
      </c>
    </row>
    <row r="488" s="6" customFormat="1" ht="17" spans="1:15">
      <c r="A488" s="14" t="s">
        <v>103</v>
      </c>
      <c r="B488" s="6">
        <v>0</v>
      </c>
      <c r="C488" s="6">
        <v>0</v>
      </c>
      <c r="D488" s="6">
        <v>85</v>
      </c>
      <c r="E488" s="6">
        <v>81</v>
      </c>
      <c r="F488" s="47">
        <v>2.84</v>
      </c>
      <c r="G488" s="47">
        <v>353</v>
      </c>
      <c r="H488" s="6">
        <v>40</v>
      </c>
      <c r="I488" s="47">
        <f t="shared" si="14"/>
        <v>1.94174757281553</v>
      </c>
      <c r="J488" s="50">
        <v>10</v>
      </c>
      <c r="K488" s="50">
        <v>5.15</v>
      </c>
      <c r="L488" s="51">
        <f t="shared" si="15"/>
        <v>1.38013698630137</v>
      </c>
      <c r="M488" s="51">
        <v>40.3</v>
      </c>
      <c r="N488" s="51">
        <v>29.2</v>
      </c>
      <c r="O488" s="51">
        <v>8.76</v>
      </c>
    </row>
    <row r="489" s="6" customFormat="1" ht="17" spans="1:15">
      <c r="A489" s="14" t="s">
        <v>61</v>
      </c>
      <c r="B489" s="6">
        <v>0</v>
      </c>
      <c r="C489" s="6">
        <v>1</v>
      </c>
      <c r="D489" s="6">
        <v>34</v>
      </c>
      <c r="E489" s="6">
        <v>145</v>
      </c>
      <c r="F489" s="47">
        <v>2.43</v>
      </c>
      <c r="G489" s="47">
        <v>249.8</v>
      </c>
      <c r="H489" s="6">
        <v>20</v>
      </c>
      <c r="I489" s="47">
        <f t="shared" si="14"/>
        <v>0.685154975530179</v>
      </c>
      <c r="J489" s="50">
        <v>42</v>
      </c>
      <c r="K489" s="50">
        <v>61.3</v>
      </c>
      <c r="L489" s="51">
        <f t="shared" si="15"/>
        <v>1.53454545454545</v>
      </c>
      <c r="M489" s="51">
        <v>42.2</v>
      </c>
      <c r="N489" s="51">
        <v>27.5</v>
      </c>
      <c r="O489" s="51">
        <v>19.18</v>
      </c>
    </row>
    <row r="490" s="6" customFormat="1" ht="17" spans="1:15">
      <c r="A490" s="14" t="s">
        <v>115</v>
      </c>
      <c r="B490" s="6">
        <v>0</v>
      </c>
      <c r="C490" s="6">
        <v>1</v>
      </c>
      <c r="D490" s="6">
        <v>69</v>
      </c>
      <c r="E490" s="6">
        <v>153</v>
      </c>
      <c r="F490" s="47">
        <v>2.37</v>
      </c>
      <c r="G490" s="47">
        <v>149.6</v>
      </c>
      <c r="H490" s="6">
        <v>10</v>
      </c>
      <c r="I490" s="47">
        <f t="shared" si="14"/>
        <v>0.887573964497042</v>
      </c>
      <c r="J490" s="50">
        <v>30</v>
      </c>
      <c r="K490" s="50">
        <v>33.8</v>
      </c>
      <c r="L490" s="51">
        <f t="shared" si="15"/>
        <v>1.52669039145907</v>
      </c>
      <c r="M490" s="51">
        <v>42.9</v>
      </c>
      <c r="N490" s="51">
        <v>28.1</v>
      </c>
      <c r="O490" s="51">
        <v>0.41</v>
      </c>
    </row>
    <row r="491" s="6" customFormat="1" ht="17" spans="1:15">
      <c r="A491" s="14" t="s">
        <v>78</v>
      </c>
      <c r="B491" s="6">
        <v>0</v>
      </c>
      <c r="C491" s="6">
        <v>0</v>
      </c>
      <c r="D491" s="6">
        <v>68</v>
      </c>
      <c r="E491" s="6">
        <v>119</v>
      </c>
      <c r="F491" s="47">
        <v>2.26</v>
      </c>
      <c r="G491" s="47">
        <v>150</v>
      </c>
      <c r="H491" s="6">
        <v>57</v>
      </c>
      <c r="I491" s="47">
        <f t="shared" si="14"/>
        <v>0.745762711864407</v>
      </c>
      <c r="J491" s="50">
        <v>176</v>
      </c>
      <c r="K491" s="50">
        <v>236</v>
      </c>
      <c r="L491" s="51">
        <f t="shared" si="15"/>
        <v>1.01977401129944</v>
      </c>
      <c r="M491" s="51">
        <v>36.1</v>
      </c>
      <c r="N491" s="51">
        <v>35.4</v>
      </c>
      <c r="O491" s="51">
        <v>21.63</v>
      </c>
    </row>
    <row r="492" s="6" customFormat="1" ht="34" spans="1:15">
      <c r="A492" s="14" t="s">
        <v>911</v>
      </c>
      <c r="B492" s="6">
        <v>0</v>
      </c>
      <c r="C492" s="6">
        <v>1</v>
      </c>
      <c r="D492" s="6">
        <v>52</v>
      </c>
      <c r="E492" s="6">
        <v>150</v>
      </c>
      <c r="F492" s="47">
        <v>2.27</v>
      </c>
      <c r="G492" s="47">
        <v>98.9</v>
      </c>
      <c r="H492" s="6">
        <v>4</v>
      </c>
      <c r="I492" s="47">
        <f t="shared" ref="I492:I555" si="16">J492/K492</f>
        <v>0.589830508474576</v>
      </c>
      <c r="J492" s="50">
        <v>17.4</v>
      </c>
      <c r="K492" s="50">
        <v>29.5</v>
      </c>
      <c r="L492" s="51">
        <f t="shared" si="15"/>
        <v>0.185714285714286</v>
      </c>
      <c r="M492" s="51">
        <v>40.3</v>
      </c>
      <c r="N492" s="51">
        <v>217</v>
      </c>
      <c r="O492" s="51">
        <v>0.2</v>
      </c>
    </row>
    <row r="493" s="6" customFormat="1" ht="17" spans="1:15">
      <c r="A493" s="14" t="s">
        <v>61</v>
      </c>
      <c r="B493" s="6">
        <v>0</v>
      </c>
      <c r="C493" s="6">
        <v>1</v>
      </c>
      <c r="D493" s="6">
        <v>83</v>
      </c>
      <c r="E493" s="6">
        <v>116</v>
      </c>
      <c r="F493" s="47">
        <v>2.4</v>
      </c>
      <c r="G493" s="47">
        <v>169.2</v>
      </c>
      <c r="H493" s="6">
        <v>23</v>
      </c>
      <c r="I493" s="47">
        <f t="shared" si="16"/>
        <v>0.851635514018692</v>
      </c>
      <c r="J493" s="50">
        <v>72.9</v>
      </c>
      <c r="K493" s="50">
        <v>85.6</v>
      </c>
      <c r="L493" s="51">
        <f t="shared" si="15"/>
        <v>1.24691358024691</v>
      </c>
      <c r="M493" s="51">
        <v>40.4</v>
      </c>
      <c r="N493" s="51">
        <v>32.4</v>
      </c>
      <c r="O493" s="51">
        <v>0.27</v>
      </c>
    </row>
    <row r="494" s="6" customFormat="1" ht="34" spans="1:15">
      <c r="A494" s="14" t="s">
        <v>912</v>
      </c>
      <c r="B494" s="6">
        <v>0</v>
      </c>
      <c r="C494" s="6">
        <v>1</v>
      </c>
      <c r="D494" s="6">
        <v>78</v>
      </c>
      <c r="E494" s="6">
        <v>113</v>
      </c>
      <c r="F494" s="47">
        <v>102.9</v>
      </c>
      <c r="G494" s="47">
        <v>169.2</v>
      </c>
      <c r="H494" s="6">
        <v>56</v>
      </c>
      <c r="I494" s="47">
        <f t="shared" si="16"/>
        <v>0.851635514018692</v>
      </c>
      <c r="J494" s="50">
        <v>72.9</v>
      </c>
      <c r="K494" s="50">
        <v>85.6</v>
      </c>
      <c r="L494" s="51">
        <f t="shared" si="15"/>
        <v>1.24691358024691</v>
      </c>
      <c r="M494" s="51">
        <v>40.4</v>
      </c>
      <c r="N494" s="51">
        <v>32.4</v>
      </c>
      <c r="O494" s="51">
        <v>3.27</v>
      </c>
    </row>
    <row r="495" s="6" customFormat="1" ht="34" spans="1:15">
      <c r="A495" s="14" t="s">
        <v>913</v>
      </c>
      <c r="B495" s="6">
        <v>0</v>
      </c>
      <c r="C495" s="6">
        <v>0</v>
      </c>
      <c r="D495" s="6">
        <v>73</v>
      </c>
      <c r="E495" s="6">
        <v>142</v>
      </c>
      <c r="F495" s="47">
        <v>2.22</v>
      </c>
      <c r="G495" s="47">
        <v>257.3</v>
      </c>
      <c r="H495" s="6">
        <v>10</v>
      </c>
      <c r="I495" s="47">
        <f t="shared" si="16"/>
        <v>0.940032414910859</v>
      </c>
      <c r="J495" s="50">
        <v>58</v>
      </c>
      <c r="K495" s="50">
        <v>61.7</v>
      </c>
      <c r="L495" s="51">
        <f t="shared" si="15"/>
        <v>1.46296296296296</v>
      </c>
      <c r="M495" s="51">
        <v>39.5</v>
      </c>
      <c r="N495" s="51">
        <v>27</v>
      </c>
      <c r="O495" s="51">
        <v>0.3</v>
      </c>
    </row>
    <row r="496" s="6" customFormat="1" ht="26" customHeight="1" spans="1:15">
      <c r="A496" s="14" t="s">
        <v>73</v>
      </c>
      <c r="B496" s="6">
        <v>0</v>
      </c>
      <c r="C496" s="6">
        <v>1</v>
      </c>
      <c r="D496" s="6">
        <v>89</v>
      </c>
      <c r="E496" s="6">
        <v>97</v>
      </c>
      <c r="F496" s="47">
        <v>2.19</v>
      </c>
      <c r="G496" s="47">
        <v>775.9</v>
      </c>
      <c r="H496" s="6">
        <v>7</v>
      </c>
      <c r="I496" s="47">
        <f t="shared" si="16"/>
        <v>0.380782918149466</v>
      </c>
      <c r="J496" s="50">
        <v>107</v>
      </c>
      <c r="K496" s="50">
        <v>281</v>
      </c>
      <c r="L496" s="51">
        <f t="shared" si="15"/>
        <v>1.02614379084967</v>
      </c>
      <c r="M496" s="51">
        <v>31.4</v>
      </c>
      <c r="N496" s="51">
        <v>30.6</v>
      </c>
      <c r="O496" s="51">
        <v>3</v>
      </c>
    </row>
    <row r="497" s="6" customFormat="1" ht="44" customHeight="1" spans="1:15">
      <c r="A497" s="14" t="s">
        <v>65</v>
      </c>
      <c r="B497" s="6">
        <v>0</v>
      </c>
      <c r="C497" s="6">
        <v>1</v>
      </c>
      <c r="D497" s="6">
        <v>40</v>
      </c>
      <c r="E497" s="6">
        <v>167</v>
      </c>
      <c r="F497" s="47">
        <v>2.45</v>
      </c>
      <c r="G497" s="47">
        <v>113.3</v>
      </c>
      <c r="H497" s="6">
        <v>5</v>
      </c>
      <c r="I497" s="47">
        <f t="shared" si="16"/>
        <v>0.821510297482837</v>
      </c>
      <c r="J497" s="50">
        <v>35.9</v>
      </c>
      <c r="K497" s="50">
        <v>43.7</v>
      </c>
      <c r="L497" s="51">
        <f t="shared" si="15"/>
        <v>1.19113573407202</v>
      </c>
      <c r="M497" s="51">
        <v>43</v>
      </c>
      <c r="N497" s="51">
        <v>36.1</v>
      </c>
      <c r="O497" s="51">
        <v>0.47</v>
      </c>
    </row>
    <row r="498" s="6" customFormat="1" ht="30" customHeight="1" spans="1:15">
      <c r="A498" s="14" t="s">
        <v>103</v>
      </c>
      <c r="B498" s="6">
        <v>0</v>
      </c>
      <c r="C498" s="6">
        <v>0</v>
      </c>
      <c r="D498" s="6">
        <v>96</v>
      </c>
      <c r="E498" s="6">
        <v>109</v>
      </c>
      <c r="F498" s="47">
        <v>2.21</v>
      </c>
      <c r="G498" s="47">
        <v>84.7</v>
      </c>
      <c r="H498" s="6">
        <v>34</v>
      </c>
      <c r="I498" s="47">
        <f t="shared" si="16"/>
        <v>1.24912891986063</v>
      </c>
      <c r="J498" s="50">
        <v>71.7</v>
      </c>
      <c r="K498" s="50">
        <v>57.4</v>
      </c>
      <c r="L498" s="51">
        <f t="shared" si="15"/>
        <v>1.26058631921824</v>
      </c>
      <c r="M498" s="51">
        <v>38.7</v>
      </c>
      <c r="N498" s="51">
        <v>30.7</v>
      </c>
      <c r="O498" s="51">
        <v>0.47</v>
      </c>
    </row>
    <row r="499" s="6" customFormat="1" ht="30" customHeight="1" spans="1:15">
      <c r="A499" s="14" t="s">
        <v>109</v>
      </c>
      <c r="B499" s="6">
        <v>0</v>
      </c>
      <c r="C499" s="6">
        <v>1</v>
      </c>
      <c r="D499" s="6">
        <v>67</v>
      </c>
      <c r="E499" s="6">
        <v>82</v>
      </c>
      <c r="F499" s="47">
        <v>2.1</v>
      </c>
      <c r="G499" s="47">
        <v>181</v>
      </c>
      <c r="H499" s="6">
        <v>44</v>
      </c>
      <c r="I499" s="47">
        <f t="shared" si="16"/>
        <v>0.824620573355818</v>
      </c>
      <c r="J499" s="50">
        <v>48.9</v>
      </c>
      <c r="K499" s="50">
        <v>59.3</v>
      </c>
      <c r="L499" s="51">
        <f t="shared" si="15"/>
        <v>1.22142857142857</v>
      </c>
      <c r="M499" s="51">
        <v>34.2</v>
      </c>
      <c r="N499" s="51">
        <v>28</v>
      </c>
      <c r="O499" s="51">
        <v>0.3</v>
      </c>
    </row>
    <row r="500" s="6" customFormat="1" ht="17" spans="1:15">
      <c r="A500" s="14" t="s">
        <v>886</v>
      </c>
      <c r="B500" s="6">
        <v>0</v>
      </c>
      <c r="C500" s="6">
        <v>0</v>
      </c>
      <c r="D500" s="6">
        <v>73</v>
      </c>
      <c r="E500" s="6">
        <v>110</v>
      </c>
      <c r="F500" s="47">
        <v>2.1</v>
      </c>
      <c r="G500" s="47">
        <v>60.6</v>
      </c>
      <c r="H500" s="6">
        <v>20</v>
      </c>
      <c r="I500" s="47">
        <f t="shared" si="16"/>
        <v>0.74468085106383</v>
      </c>
      <c r="J500" s="50">
        <v>38.5</v>
      </c>
      <c r="K500" s="50">
        <v>51.7</v>
      </c>
      <c r="L500" s="51">
        <f t="shared" si="15"/>
        <v>1.1214953271028</v>
      </c>
      <c r="M500" s="51">
        <v>24</v>
      </c>
      <c r="N500" s="51">
        <v>21.4</v>
      </c>
      <c r="O500" s="51">
        <v>0.71</v>
      </c>
    </row>
    <row r="501" s="6" customFormat="1" ht="17" spans="1:15">
      <c r="A501" s="14" t="s">
        <v>61</v>
      </c>
      <c r="B501" s="6">
        <v>0</v>
      </c>
      <c r="C501" s="6">
        <v>1</v>
      </c>
      <c r="D501" s="6">
        <v>81</v>
      </c>
      <c r="E501" s="6">
        <v>155</v>
      </c>
      <c r="F501" s="47">
        <v>2.17</v>
      </c>
      <c r="G501" s="47">
        <v>101.6</v>
      </c>
      <c r="H501" s="6">
        <v>18</v>
      </c>
      <c r="I501" s="47">
        <f t="shared" si="16"/>
        <v>1.86104218362283</v>
      </c>
      <c r="J501" s="50">
        <v>150</v>
      </c>
      <c r="K501" s="50">
        <v>80.6</v>
      </c>
      <c r="L501" s="51">
        <f t="shared" si="15"/>
        <v>1.52554744525547</v>
      </c>
      <c r="M501" s="51">
        <v>41.8</v>
      </c>
      <c r="N501" s="51">
        <v>27.4</v>
      </c>
      <c r="O501" s="51">
        <v>4.22</v>
      </c>
    </row>
    <row r="502" s="6" customFormat="1" ht="17" spans="1:15">
      <c r="A502" s="14" t="s">
        <v>65</v>
      </c>
      <c r="B502" s="6">
        <v>0</v>
      </c>
      <c r="C502" s="6">
        <v>0</v>
      </c>
      <c r="D502" s="6">
        <v>43</v>
      </c>
      <c r="E502" s="6">
        <v>146</v>
      </c>
      <c r="F502" s="47">
        <v>2.45</v>
      </c>
      <c r="G502" s="47">
        <v>77</v>
      </c>
      <c r="H502" s="6">
        <v>20</v>
      </c>
      <c r="I502" s="47">
        <f t="shared" si="16"/>
        <v>2.23227752639517</v>
      </c>
      <c r="J502" s="50">
        <v>14.8</v>
      </c>
      <c r="K502" s="50">
        <v>6.63</v>
      </c>
      <c r="L502" s="51">
        <f t="shared" si="15"/>
        <v>1.52554744525547</v>
      </c>
      <c r="M502" s="51">
        <v>41.8</v>
      </c>
      <c r="N502" s="51">
        <v>27.4</v>
      </c>
      <c r="O502" s="51">
        <v>0.2</v>
      </c>
    </row>
    <row r="503" s="6" customFormat="1" ht="17" spans="1:15">
      <c r="A503" s="14" t="s">
        <v>909</v>
      </c>
      <c r="B503" s="6">
        <v>0</v>
      </c>
      <c r="C503" s="6">
        <v>1</v>
      </c>
      <c r="D503" s="6">
        <v>40</v>
      </c>
      <c r="E503" s="6">
        <v>138</v>
      </c>
      <c r="F503" s="47">
        <v>2.16</v>
      </c>
      <c r="G503" s="47">
        <v>71.8</v>
      </c>
      <c r="H503" s="6">
        <v>4</v>
      </c>
      <c r="I503" s="47">
        <f t="shared" si="16"/>
        <v>0.693950177935943</v>
      </c>
      <c r="J503" s="50">
        <v>19.5</v>
      </c>
      <c r="K503" s="50">
        <v>28.1</v>
      </c>
      <c r="L503" s="51">
        <f t="shared" si="15"/>
        <v>1.7136563876652</v>
      </c>
      <c r="M503" s="51">
        <v>38.9</v>
      </c>
      <c r="N503" s="51">
        <v>22.7</v>
      </c>
      <c r="O503" s="51">
        <v>0.2</v>
      </c>
    </row>
    <row r="504" s="6" customFormat="1" ht="32" customHeight="1" spans="1:15">
      <c r="A504" s="14" t="s">
        <v>65</v>
      </c>
      <c r="B504" s="6">
        <v>0</v>
      </c>
      <c r="C504" s="6">
        <v>1</v>
      </c>
      <c r="D504" s="6">
        <v>53</v>
      </c>
      <c r="E504" s="6">
        <v>153</v>
      </c>
      <c r="F504" s="47">
        <v>2.17</v>
      </c>
      <c r="G504" s="47">
        <v>93.9</v>
      </c>
      <c r="H504" s="6">
        <v>23</v>
      </c>
      <c r="I504" s="47">
        <f t="shared" si="16"/>
        <v>2.35915492957746</v>
      </c>
      <c r="J504" s="50">
        <v>134</v>
      </c>
      <c r="K504" s="50">
        <v>56.8</v>
      </c>
      <c r="L504" s="51">
        <f t="shared" si="15"/>
        <v>1.73008849557522</v>
      </c>
      <c r="M504" s="51">
        <v>39.1</v>
      </c>
      <c r="N504" s="51">
        <v>22.6</v>
      </c>
      <c r="O504" s="51">
        <v>1.46</v>
      </c>
    </row>
    <row r="505" s="6" customFormat="1" ht="34" spans="1:15">
      <c r="A505" s="14" t="s">
        <v>87</v>
      </c>
      <c r="B505" s="6">
        <v>0</v>
      </c>
      <c r="C505" s="6">
        <v>0</v>
      </c>
      <c r="D505" s="6">
        <v>59</v>
      </c>
      <c r="E505" s="6">
        <v>105</v>
      </c>
      <c r="F505" s="47">
        <v>2.33</v>
      </c>
      <c r="G505" s="47">
        <v>285.7</v>
      </c>
      <c r="H505" s="6">
        <v>15</v>
      </c>
      <c r="I505" s="47">
        <f t="shared" si="16"/>
        <v>0.87593423019432</v>
      </c>
      <c r="J505" s="50">
        <v>58.6</v>
      </c>
      <c r="K505" s="50">
        <v>66.9</v>
      </c>
      <c r="L505" s="51">
        <f t="shared" si="15"/>
        <v>1.10645161290323</v>
      </c>
      <c r="M505" s="51">
        <v>34.3</v>
      </c>
      <c r="N505" s="51">
        <v>31</v>
      </c>
      <c r="O505" s="51">
        <v>5.41</v>
      </c>
    </row>
    <row r="506" s="6" customFormat="1" ht="34" spans="1:15">
      <c r="A506" s="14" t="s">
        <v>911</v>
      </c>
      <c r="B506" s="6">
        <v>0</v>
      </c>
      <c r="C506" s="6">
        <v>1</v>
      </c>
      <c r="D506" s="6">
        <v>66</v>
      </c>
      <c r="E506" s="6">
        <v>116</v>
      </c>
      <c r="F506" s="47">
        <v>2.12</v>
      </c>
      <c r="G506" s="47">
        <v>190.4</v>
      </c>
      <c r="H506" s="6">
        <v>10</v>
      </c>
      <c r="I506" s="47">
        <f t="shared" si="16"/>
        <v>0.693820224719101</v>
      </c>
      <c r="J506" s="50">
        <v>24.7</v>
      </c>
      <c r="K506" s="50">
        <v>35.6</v>
      </c>
      <c r="L506" s="51">
        <f t="shared" si="15"/>
        <v>2.13333333333333</v>
      </c>
      <c r="M506" s="51">
        <v>38.4</v>
      </c>
      <c r="N506" s="51">
        <v>18</v>
      </c>
      <c r="O506" s="51">
        <v>5.02</v>
      </c>
    </row>
    <row r="507" s="6" customFormat="1" ht="34" spans="1:15">
      <c r="A507" s="14" t="s">
        <v>104</v>
      </c>
      <c r="B507" s="6">
        <v>0</v>
      </c>
      <c r="C507" s="6">
        <v>1</v>
      </c>
      <c r="D507" s="6">
        <v>68</v>
      </c>
      <c r="E507" s="6">
        <v>109</v>
      </c>
      <c r="F507" s="47">
        <v>2.45</v>
      </c>
      <c r="G507" s="47">
        <v>190.4</v>
      </c>
      <c r="H507" s="6">
        <v>6</v>
      </c>
      <c r="I507" s="47">
        <f t="shared" si="16"/>
        <v>0.829015544041451</v>
      </c>
      <c r="J507" s="50">
        <v>160</v>
      </c>
      <c r="K507" s="50">
        <v>193</v>
      </c>
      <c r="L507" s="51">
        <f t="shared" si="15"/>
        <v>2.13333333333333</v>
      </c>
      <c r="M507" s="51">
        <v>38.4</v>
      </c>
      <c r="N507" s="51">
        <v>18</v>
      </c>
      <c r="O507" s="51">
        <v>2.5</v>
      </c>
    </row>
    <row r="508" s="6" customFormat="1" ht="35" customHeight="1" spans="1:15">
      <c r="A508" s="14" t="s">
        <v>65</v>
      </c>
      <c r="B508" s="6">
        <v>0</v>
      </c>
      <c r="C508" s="6">
        <v>1</v>
      </c>
      <c r="D508" s="6">
        <v>28</v>
      </c>
      <c r="E508" s="6">
        <v>146</v>
      </c>
      <c r="F508" s="47">
        <v>2.39</v>
      </c>
      <c r="G508" s="47">
        <v>79.9</v>
      </c>
      <c r="H508" s="6">
        <v>8</v>
      </c>
      <c r="I508" s="47">
        <f t="shared" si="16"/>
        <v>0.681614349775785</v>
      </c>
      <c r="J508" s="50">
        <v>15.2</v>
      </c>
      <c r="K508" s="50">
        <v>22.3</v>
      </c>
      <c r="L508" s="51">
        <f t="shared" si="15"/>
        <v>1.50169491525424</v>
      </c>
      <c r="M508" s="51">
        <v>44.3</v>
      </c>
      <c r="N508" s="51">
        <v>29.5</v>
      </c>
      <c r="O508" s="51">
        <v>0.2</v>
      </c>
    </row>
    <row r="509" s="6" customFormat="1" ht="17" spans="1:15">
      <c r="A509" s="14" t="s">
        <v>886</v>
      </c>
      <c r="B509" s="6">
        <v>0</v>
      </c>
      <c r="C509" s="6">
        <v>1</v>
      </c>
      <c r="D509" s="6">
        <v>62</v>
      </c>
      <c r="E509" s="6">
        <v>138</v>
      </c>
      <c r="F509" s="47">
        <v>1.97</v>
      </c>
      <c r="G509" s="47">
        <v>62.6</v>
      </c>
      <c r="H509" s="6">
        <v>10</v>
      </c>
      <c r="I509" s="47">
        <f t="shared" si="16"/>
        <v>1.01433691756272</v>
      </c>
      <c r="J509" s="50">
        <v>28.3</v>
      </c>
      <c r="K509" s="50">
        <v>27.9</v>
      </c>
      <c r="L509" s="51">
        <f t="shared" si="15"/>
        <v>1.19634703196347</v>
      </c>
      <c r="M509" s="51">
        <v>26.2</v>
      </c>
      <c r="N509" s="51">
        <v>21.9</v>
      </c>
      <c r="O509" s="51">
        <v>2.5</v>
      </c>
    </row>
    <row r="510" s="6" customFormat="1" ht="33" customHeight="1" spans="1:15">
      <c r="A510" s="14" t="s">
        <v>65</v>
      </c>
      <c r="B510" s="6">
        <v>0</v>
      </c>
      <c r="C510" s="6">
        <v>1</v>
      </c>
      <c r="D510" s="6">
        <v>59</v>
      </c>
      <c r="E510" s="6">
        <v>154</v>
      </c>
      <c r="F510" s="47">
        <v>2.47</v>
      </c>
      <c r="G510" s="47">
        <v>93.4</v>
      </c>
      <c r="H510" s="6">
        <v>12</v>
      </c>
      <c r="I510" s="47">
        <f t="shared" si="16"/>
        <v>0.530546623794212</v>
      </c>
      <c r="J510" s="50">
        <v>16.5</v>
      </c>
      <c r="K510" s="50">
        <v>31.1</v>
      </c>
      <c r="L510" s="51">
        <f t="shared" si="15"/>
        <v>1.40705128205128</v>
      </c>
      <c r="M510" s="51">
        <v>43.9</v>
      </c>
      <c r="N510" s="51">
        <v>31.2</v>
      </c>
      <c r="O510" s="51">
        <v>0.2</v>
      </c>
    </row>
    <row r="511" s="6" customFormat="1" ht="34" spans="1:15">
      <c r="A511" s="14" t="s">
        <v>897</v>
      </c>
      <c r="B511" s="6">
        <v>0</v>
      </c>
      <c r="C511" s="6">
        <v>0</v>
      </c>
      <c r="D511" s="6">
        <v>61</v>
      </c>
      <c r="E511" s="6">
        <v>112</v>
      </c>
      <c r="F511" s="47">
        <v>2.06</v>
      </c>
      <c r="G511" s="47">
        <v>95.4</v>
      </c>
      <c r="H511" s="6">
        <v>15</v>
      </c>
      <c r="I511" s="47">
        <f t="shared" si="16"/>
        <v>0.819614711033275</v>
      </c>
      <c r="J511" s="50">
        <v>46.8</v>
      </c>
      <c r="K511" s="50">
        <v>57.1</v>
      </c>
      <c r="L511" s="51">
        <f t="shared" si="15"/>
        <v>1.19718309859155</v>
      </c>
      <c r="M511" s="51">
        <v>34</v>
      </c>
      <c r="N511" s="51">
        <v>28.4</v>
      </c>
      <c r="O511" s="51">
        <v>0.46</v>
      </c>
    </row>
    <row r="512" s="6" customFormat="1" ht="58" customHeight="1" spans="1:15">
      <c r="A512" s="14" t="s">
        <v>61</v>
      </c>
      <c r="B512" s="6">
        <v>0</v>
      </c>
      <c r="C512" s="6">
        <v>1</v>
      </c>
      <c r="D512" s="6">
        <v>52</v>
      </c>
      <c r="E512" s="6">
        <v>69</v>
      </c>
      <c r="F512" s="47">
        <v>1.77</v>
      </c>
      <c r="G512" s="47">
        <v>385.8</v>
      </c>
      <c r="H512" s="6">
        <v>25</v>
      </c>
      <c r="I512" s="47">
        <f t="shared" si="16"/>
        <v>1.24611032531825</v>
      </c>
      <c r="J512" s="50">
        <v>88.1</v>
      </c>
      <c r="K512" s="50">
        <v>70.7</v>
      </c>
      <c r="L512" s="51">
        <f t="shared" si="15"/>
        <v>1.54504504504505</v>
      </c>
      <c r="M512" s="51">
        <v>34.3</v>
      </c>
      <c r="N512" s="51">
        <v>22.2</v>
      </c>
      <c r="O512" s="51">
        <v>24.64</v>
      </c>
    </row>
    <row r="513" s="6" customFormat="1" ht="39" customHeight="1" spans="1:15">
      <c r="A513" s="14" t="s">
        <v>68</v>
      </c>
      <c r="B513" s="6">
        <v>0</v>
      </c>
      <c r="C513" s="6">
        <v>0</v>
      </c>
      <c r="D513" s="6">
        <v>61</v>
      </c>
      <c r="E513" s="6">
        <v>143</v>
      </c>
      <c r="F513" s="47">
        <v>2.18</v>
      </c>
      <c r="G513" s="47">
        <v>54.6</v>
      </c>
      <c r="H513" s="6">
        <v>22</v>
      </c>
      <c r="I513" s="47">
        <f t="shared" si="16"/>
        <v>0.654450261780105</v>
      </c>
      <c r="J513" s="50">
        <v>12.5</v>
      </c>
      <c r="K513" s="50">
        <v>19.1</v>
      </c>
      <c r="L513" s="51">
        <f t="shared" si="15"/>
        <v>2.28402366863905</v>
      </c>
      <c r="M513" s="51">
        <v>38.6</v>
      </c>
      <c r="N513" s="51">
        <v>16.9</v>
      </c>
      <c r="O513" s="51">
        <v>0.2</v>
      </c>
    </row>
    <row r="514" s="6" customFormat="1" ht="34" spans="1:15">
      <c r="A514" s="14" t="s">
        <v>914</v>
      </c>
      <c r="B514" s="6">
        <v>0</v>
      </c>
      <c r="C514" s="6">
        <v>0</v>
      </c>
      <c r="D514" s="6">
        <v>50</v>
      </c>
      <c r="E514" s="6">
        <v>82</v>
      </c>
      <c r="F514" s="47">
        <v>2.26</v>
      </c>
      <c r="G514" s="47">
        <v>511.9</v>
      </c>
      <c r="H514" s="6">
        <v>20</v>
      </c>
      <c r="I514" s="47">
        <f t="shared" si="16"/>
        <v>0.523489932885906</v>
      </c>
      <c r="J514" s="50">
        <v>156</v>
      </c>
      <c r="K514" s="50">
        <v>298</v>
      </c>
      <c r="L514" s="51">
        <f t="shared" si="15"/>
        <v>0.914081145584726</v>
      </c>
      <c r="M514" s="51">
        <v>38.3</v>
      </c>
      <c r="N514" s="51">
        <v>41.9</v>
      </c>
      <c r="O514" s="51">
        <v>4.5</v>
      </c>
    </row>
    <row r="515" s="6" customFormat="1" ht="34" spans="1:15">
      <c r="A515" s="14" t="s">
        <v>54</v>
      </c>
      <c r="B515" s="6">
        <v>0</v>
      </c>
      <c r="C515" s="6">
        <v>1</v>
      </c>
      <c r="D515" s="6">
        <v>86</v>
      </c>
      <c r="E515" s="6">
        <v>75</v>
      </c>
      <c r="F515" s="47">
        <v>2.33</v>
      </c>
      <c r="G515" s="47">
        <v>418.1</v>
      </c>
      <c r="H515" s="6">
        <v>29</v>
      </c>
      <c r="I515" s="47">
        <f t="shared" si="16"/>
        <v>0.863636363636364</v>
      </c>
      <c r="J515" s="50">
        <v>190</v>
      </c>
      <c r="K515" s="50">
        <v>220</v>
      </c>
      <c r="L515" s="51">
        <f t="shared" si="15"/>
        <v>1.30327868852459</v>
      </c>
      <c r="M515" s="51">
        <v>31.8</v>
      </c>
      <c r="N515" s="51">
        <v>24.4</v>
      </c>
      <c r="O515" s="51">
        <v>23.56</v>
      </c>
    </row>
    <row r="516" s="6" customFormat="1" ht="17" spans="1:15">
      <c r="A516" s="14" t="s">
        <v>915</v>
      </c>
      <c r="B516" s="6">
        <v>0</v>
      </c>
      <c r="C516" s="6">
        <v>0</v>
      </c>
      <c r="D516" s="6">
        <v>73</v>
      </c>
      <c r="E516" s="6">
        <v>103</v>
      </c>
      <c r="F516" s="47">
        <v>2.07</v>
      </c>
      <c r="G516" s="47">
        <v>78.3</v>
      </c>
      <c r="H516" s="6">
        <v>30</v>
      </c>
      <c r="I516" s="47">
        <f t="shared" si="16"/>
        <v>0.904328018223235</v>
      </c>
      <c r="J516" s="50">
        <v>39.7</v>
      </c>
      <c r="K516" s="50">
        <v>43.9</v>
      </c>
      <c r="L516" s="51">
        <f t="shared" si="15"/>
        <v>1.26470588235294</v>
      </c>
      <c r="M516" s="51">
        <v>30.1</v>
      </c>
      <c r="N516" s="51">
        <v>23.8</v>
      </c>
      <c r="O516" s="51">
        <v>0.2</v>
      </c>
    </row>
    <row r="517" s="6" customFormat="1" ht="34" spans="1:15">
      <c r="A517" s="14" t="s">
        <v>916</v>
      </c>
      <c r="B517" s="6">
        <v>0</v>
      </c>
      <c r="C517" s="6">
        <v>1</v>
      </c>
      <c r="D517" s="6">
        <v>58</v>
      </c>
      <c r="E517" s="6">
        <v>92</v>
      </c>
      <c r="F517" s="47">
        <v>2.17</v>
      </c>
      <c r="G517" s="47" t="s">
        <v>917</v>
      </c>
      <c r="H517" s="6">
        <v>15</v>
      </c>
      <c r="I517" s="47">
        <f t="shared" si="16"/>
        <v>0.66</v>
      </c>
      <c r="J517" s="50">
        <v>72.6</v>
      </c>
      <c r="K517" s="50">
        <v>110</v>
      </c>
      <c r="L517" s="51">
        <f t="shared" si="15"/>
        <v>1.2972972972973</v>
      </c>
      <c r="M517" s="51">
        <v>38.4</v>
      </c>
      <c r="N517" s="51">
        <v>29.6</v>
      </c>
      <c r="O517" s="51">
        <v>13.21</v>
      </c>
    </row>
    <row r="518" s="6" customFormat="1" ht="34" spans="1:15">
      <c r="A518" s="14" t="s">
        <v>123</v>
      </c>
      <c r="B518" s="6">
        <v>0</v>
      </c>
      <c r="C518" s="6">
        <v>1</v>
      </c>
      <c r="D518" s="6">
        <v>48</v>
      </c>
      <c r="E518" s="6">
        <v>141</v>
      </c>
      <c r="F518" s="47">
        <v>2.4</v>
      </c>
      <c r="G518" s="47">
        <v>117.9</v>
      </c>
      <c r="I518" s="47">
        <f t="shared" si="16"/>
        <v>0.764492753623188</v>
      </c>
      <c r="J518" s="50">
        <v>21.1</v>
      </c>
      <c r="K518" s="50">
        <v>27.6</v>
      </c>
      <c r="L518" s="51">
        <f t="shared" si="15"/>
        <v>1.95617529880478</v>
      </c>
      <c r="M518" s="51">
        <v>49.1</v>
      </c>
      <c r="N518" s="51">
        <v>25.1</v>
      </c>
      <c r="O518" s="51">
        <v>1.8</v>
      </c>
    </row>
    <row r="519" s="6" customFormat="1" ht="34" spans="1:15">
      <c r="A519" s="14" t="s">
        <v>918</v>
      </c>
      <c r="B519" s="6">
        <v>0</v>
      </c>
      <c r="C519" s="6">
        <v>0</v>
      </c>
      <c r="D519" s="6">
        <v>72</v>
      </c>
      <c r="E519" s="6">
        <v>82</v>
      </c>
      <c r="F519" s="47">
        <v>2.07</v>
      </c>
      <c r="G519" s="47">
        <v>87.7</v>
      </c>
      <c r="I519" s="47">
        <f t="shared" si="16"/>
        <v>1.15234375</v>
      </c>
      <c r="J519" s="50">
        <v>59</v>
      </c>
      <c r="K519" s="50">
        <v>51.2</v>
      </c>
      <c r="L519" s="51">
        <f t="shared" si="15"/>
        <v>1.03663003663004</v>
      </c>
      <c r="M519" s="51">
        <v>28.3</v>
      </c>
      <c r="N519" s="51">
        <v>27.3</v>
      </c>
      <c r="O519" s="51">
        <v>4.57</v>
      </c>
    </row>
    <row r="520" s="6" customFormat="1" ht="34" spans="1:15">
      <c r="A520" s="14" t="s">
        <v>889</v>
      </c>
      <c r="B520" s="6">
        <v>0</v>
      </c>
      <c r="C520" s="6">
        <v>0</v>
      </c>
      <c r="D520" s="6">
        <v>66</v>
      </c>
      <c r="E520" s="6">
        <v>82</v>
      </c>
      <c r="F520" s="47">
        <v>2.07</v>
      </c>
      <c r="G520" s="47">
        <v>87.7</v>
      </c>
      <c r="I520" s="47">
        <f t="shared" si="16"/>
        <v>1.15234375</v>
      </c>
      <c r="J520" s="50">
        <v>59</v>
      </c>
      <c r="K520" s="50">
        <v>51.2</v>
      </c>
      <c r="L520" s="51">
        <f t="shared" si="15"/>
        <v>1.01433691756272</v>
      </c>
      <c r="M520" s="51">
        <v>28.3</v>
      </c>
      <c r="N520" s="51">
        <v>27.9</v>
      </c>
      <c r="O520" s="51">
        <v>2.5</v>
      </c>
    </row>
    <row r="521" s="6" customFormat="1" ht="34" spans="1:15">
      <c r="A521" s="14" t="s">
        <v>889</v>
      </c>
      <c r="B521" s="6">
        <v>0</v>
      </c>
      <c r="C521" s="6">
        <v>1</v>
      </c>
      <c r="D521" s="6">
        <v>61</v>
      </c>
      <c r="E521" s="6">
        <v>89</v>
      </c>
      <c r="F521" s="47">
        <v>2.14</v>
      </c>
      <c r="G521" s="47">
        <v>202.7</v>
      </c>
      <c r="I521" s="47">
        <f t="shared" si="16"/>
        <v>2.19521912350598</v>
      </c>
      <c r="J521" s="50">
        <v>55.1</v>
      </c>
      <c r="K521" s="50">
        <v>25.1</v>
      </c>
      <c r="L521" s="51">
        <f t="shared" si="15"/>
        <v>1.96739130434783</v>
      </c>
      <c r="M521" s="51">
        <v>36.2</v>
      </c>
      <c r="N521" s="51">
        <v>18.4</v>
      </c>
      <c r="O521" s="51">
        <v>6.49</v>
      </c>
    </row>
    <row r="522" s="6" customFormat="1" ht="17" spans="1:15">
      <c r="A522" s="14" t="s">
        <v>61</v>
      </c>
      <c r="B522" s="6">
        <v>0</v>
      </c>
      <c r="C522" s="6">
        <v>1</v>
      </c>
      <c r="D522" s="6">
        <v>78</v>
      </c>
      <c r="E522" s="6">
        <v>105</v>
      </c>
      <c r="F522" s="47">
        <v>2.08</v>
      </c>
      <c r="G522" s="47">
        <v>128.6</v>
      </c>
      <c r="I522" s="47">
        <f t="shared" si="16"/>
        <v>0.619158878504673</v>
      </c>
      <c r="J522" s="50">
        <v>26.5</v>
      </c>
      <c r="K522" s="50">
        <v>42.8</v>
      </c>
      <c r="L522" s="51">
        <f t="shared" si="15"/>
        <v>1.07073954983923</v>
      </c>
      <c r="M522" s="51">
        <v>33.3</v>
      </c>
      <c r="N522" s="51">
        <v>31.1</v>
      </c>
      <c r="O522" s="51">
        <v>8.92</v>
      </c>
    </row>
    <row r="523" s="6" customFormat="1" ht="51" spans="1:15">
      <c r="A523" s="14" t="s">
        <v>919</v>
      </c>
      <c r="B523" s="6">
        <v>0</v>
      </c>
      <c r="C523" s="6">
        <v>1</v>
      </c>
      <c r="D523" s="6">
        <v>80</v>
      </c>
      <c r="E523" s="6">
        <v>154</v>
      </c>
      <c r="F523" s="47">
        <v>2.04</v>
      </c>
      <c r="G523" s="47">
        <v>87.3</v>
      </c>
      <c r="I523" s="47">
        <f t="shared" si="16"/>
        <v>1.03835616438356</v>
      </c>
      <c r="J523" s="50">
        <v>37.9</v>
      </c>
      <c r="K523" s="50">
        <v>36.5</v>
      </c>
      <c r="L523" s="51">
        <f t="shared" si="15"/>
        <v>1.49090909090909</v>
      </c>
      <c r="M523" s="51">
        <v>41</v>
      </c>
      <c r="N523" s="51">
        <v>27.5</v>
      </c>
      <c r="O523" s="51">
        <v>0.82</v>
      </c>
    </row>
    <row r="524" s="6" customFormat="1" ht="17" spans="1:15">
      <c r="A524" s="14" t="s">
        <v>67</v>
      </c>
      <c r="B524" s="6">
        <v>0</v>
      </c>
      <c r="C524" s="6">
        <v>1</v>
      </c>
      <c r="D524" s="6">
        <v>57</v>
      </c>
      <c r="E524" s="6">
        <v>106</v>
      </c>
      <c r="F524" s="47">
        <v>2.26</v>
      </c>
      <c r="G524" s="47">
        <v>50.3</v>
      </c>
      <c r="I524" s="47">
        <f t="shared" si="16"/>
        <v>0.700507614213198</v>
      </c>
      <c r="J524" s="50">
        <v>138</v>
      </c>
      <c r="K524" s="50">
        <v>197</v>
      </c>
      <c r="L524" s="51">
        <f t="shared" si="15"/>
        <v>1.2515923566879</v>
      </c>
      <c r="M524" s="51">
        <v>39.3</v>
      </c>
      <c r="N524" s="51">
        <v>31.4</v>
      </c>
      <c r="O524" s="51">
        <v>0.99</v>
      </c>
    </row>
    <row r="525" s="6" customFormat="1" ht="17" spans="1:15">
      <c r="A525" s="14" t="s">
        <v>61</v>
      </c>
      <c r="B525" s="6">
        <v>0</v>
      </c>
      <c r="C525" s="6">
        <v>0</v>
      </c>
      <c r="D525" s="6">
        <v>73</v>
      </c>
      <c r="E525" s="6">
        <v>68</v>
      </c>
      <c r="F525" s="47">
        <v>1.93</v>
      </c>
      <c r="G525" s="47">
        <v>930.7</v>
      </c>
      <c r="H525" s="6">
        <v>38</v>
      </c>
      <c r="I525" s="47">
        <f t="shared" si="16"/>
        <v>1.83870967741935</v>
      </c>
      <c r="J525" s="50">
        <v>4.56</v>
      </c>
      <c r="K525" s="50">
        <v>2.48</v>
      </c>
      <c r="L525" s="51">
        <f t="shared" si="15"/>
        <v>1.36595744680851</v>
      </c>
      <c r="M525" s="51">
        <v>32.1</v>
      </c>
      <c r="N525" s="51">
        <v>23.5</v>
      </c>
      <c r="O525" s="51">
        <v>21.48</v>
      </c>
    </row>
    <row r="526" s="6" customFormat="1" ht="34" spans="1:15">
      <c r="A526" s="14" t="s">
        <v>54</v>
      </c>
      <c r="B526" s="6">
        <v>0</v>
      </c>
      <c r="C526" s="6">
        <v>0</v>
      </c>
      <c r="D526" s="6">
        <v>61</v>
      </c>
      <c r="E526" s="6">
        <v>83</v>
      </c>
      <c r="F526" s="47">
        <v>1.28</v>
      </c>
      <c r="G526" s="47">
        <v>741.3</v>
      </c>
      <c r="I526" s="47">
        <f t="shared" si="16"/>
        <v>0.662411347517731</v>
      </c>
      <c r="J526" s="50">
        <v>93.4</v>
      </c>
      <c r="K526" s="50">
        <v>141</v>
      </c>
      <c r="L526" s="51">
        <f t="shared" si="15"/>
        <v>1.22551928783383</v>
      </c>
      <c r="M526" s="51">
        <v>41.3</v>
      </c>
      <c r="N526" s="51">
        <v>33.7</v>
      </c>
      <c r="O526" s="51">
        <v>29.04</v>
      </c>
    </row>
    <row r="527" s="6" customFormat="1" ht="17" spans="1:15">
      <c r="A527" s="14" t="s">
        <v>61</v>
      </c>
      <c r="B527" s="6">
        <v>0</v>
      </c>
      <c r="C527" s="6">
        <v>1</v>
      </c>
      <c r="D527" s="6">
        <v>91</v>
      </c>
      <c r="E527" s="6">
        <v>83</v>
      </c>
      <c r="F527" s="47">
        <v>2.09</v>
      </c>
      <c r="G527" s="47">
        <v>112.8</v>
      </c>
      <c r="I527" s="47">
        <f t="shared" si="16"/>
        <v>0.414154652686763</v>
      </c>
      <c r="J527" s="50">
        <v>31.6</v>
      </c>
      <c r="K527" s="50">
        <v>76.3</v>
      </c>
      <c r="L527" s="51">
        <f t="shared" si="15"/>
        <v>1.6927374301676</v>
      </c>
      <c r="M527" s="51">
        <v>30.3</v>
      </c>
      <c r="N527" s="51">
        <v>17.9</v>
      </c>
      <c r="O527" s="51">
        <v>3.1</v>
      </c>
    </row>
    <row r="528" s="3" customFormat="1" ht="28" customHeight="1" spans="1:15">
      <c r="A528" s="14" t="s">
        <v>920</v>
      </c>
      <c r="B528" s="3">
        <v>0</v>
      </c>
      <c r="C528" s="3">
        <v>1</v>
      </c>
      <c r="D528" s="3">
        <v>51</v>
      </c>
      <c r="E528" s="3">
        <v>144</v>
      </c>
      <c r="F528" s="8">
        <v>2.45</v>
      </c>
      <c r="G528" s="8">
        <v>76.9</v>
      </c>
      <c r="H528" s="3">
        <v>21</v>
      </c>
      <c r="I528" s="47">
        <f t="shared" si="16"/>
        <v>0.208333333333333</v>
      </c>
      <c r="J528" s="9">
        <v>0.5</v>
      </c>
      <c r="K528" s="9">
        <v>2.4</v>
      </c>
      <c r="L528" s="51">
        <f t="shared" si="15"/>
        <v>1.38297872340426</v>
      </c>
      <c r="M528" s="10">
        <v>32.5</v>
      </c>
      <c r="N528" s="10">
        <v>23.5</v>
      </c>
      <c r="O528" s="10">
        <v>2.5</v>
      </c>
    </row>
    <row r="529" s="3" customFormat="1" ht="28" customHeight="1" spans="1:15">
      <c r="A529" s="14" t="s">
        <v>89</v>
      </c>
      <c r="B529" s="3">
        <v>0</v>
      </c>
      <c r="C529" s="3">
        <v>1</v>
      </c>
      <c r="D529" s="3">
        <v>53</v>
      </c>
      <c r="E529" s="3">
        <v>142</v>
      </c>
      <c r="F529" s="8">
        <v>2.35</v>
      </c>
      <c r="G529" s="8">
        <v>62.8</v>
      </c>
      <c r="H529" s="3">
        <v>21</v>
      </c>
      <c r="I529" s="47">
        <f t="shared" si="16"/>
        <v>0.538461538461538</v>
      </c>
      <c r="J529" s="9">
        <v>3.5</v>
      </c>
      <c r="K529" s="9">
        <v>6.5</v>
      </c>
      <c r="L529" s="51">
        <f t="shared" si="15"/>
        <v>1.1556420233463</v>
      </c>
      <c r="M529" s="10">
        <v>29.7</v>
      </c>
      <c r="N529" s="10">
        <v>25.7</v>
      </c>
      <c r="O529" s="10">
        <v>2.56</v>
      </c>
    </row>
    <row r="530" s="3" customFormat="1" ht="17" spans="1:15">
      <c r="A530" s="14" t="s">
        <v>918</v>
      </c>
      <c r="B530" s="3">
        <v>0</v>
      </c>
      <c r="C530" s="3">
        <v>1</v>
      </c>
      <c r="D530" s="3">
        <v>74</v>
      </c>
      <c r="E530" s="3">
        <v>122</v>
      </c>
      <c r="F530" s="8">
        <v>2.16</v>
      </c>
      <c r="G530" s="8">
        <v>333.6</v>
      </c>
      <c r="H530" s="3">
        <v>20</v>
      </c>
      <c r="I530" s="47">
        <f t="shared" si="16"/>
        <v>0.75</v>
      </c>
      <c r="J530" s="9">
        <v>4.5</v>
      </c>
      <c r="K530" s="9">
        <v>6</v>
      </c>
      <c r="L530" s="51">
        <f t="shared" si="15"/>
        <v>1.32217573221757</v>
      </c>
      <c r="M530" s="10">
        <v>31.6</v>
      </c>
      <c r="N530" s="10">
        <v>23.9</v>
      </c>
      <c r="O530" s="10">
        <v>27.2</v>
      </c>
    </row>
    <row r="531" s="6" customFormat="1" ht="17" spans="1:15">
      <c r="A531" s="14" t="s">
        <v>60</v>
      </c>
      <c r="B531" s="6">
        <v>0</v>
      </c>
      <c r="C531" s="6">
        <v>1</v>
      </c>
      <c r="D531" s="6">
        <v>78</v>
      </c>
      <c r="E531" s="6">
        <v>110</v>
      </c>
      <c r="F531" s="47">
        <v>2.32</v>
      </c>
      <c r="G531" s="47">
        <v>84.7</v>
      </c>
      <c r="H531" s="6">
        <v>20</v>
      </c>
      <c r="I531" s="47">
        <f t="shared" si="16"/>
        <v>2.35294117647059</v>
      </c>
      <c r="J531" s="50">
        <v>10.8</v>
      </c>
      <c r="K531" s="50">
        <v>4.59</v>
      </c>
      <c r="L531" s="51">
        <v>1.23</v>
      </c>
      <c r="M531" s="51">
        <v>31.4</v>
      </c>
      <c r="N531" s="51">
        <v>25.5</v>
      </c>
      <c r="O531" s="51">
        <v>3.7</v>
      </c>
    </row>
    <row r="532" s="6" customFormat="1" ht="17" spans="1:15">
      <c r="A532" s="14" t="s">
        <v>60</v>
      </c>
      <c r="B532" s="6">
        <v>0</v>
      </c>
      <c r="C532" s="6">
        <v>0</v>
      </c>
      <c r="D532" s="6">
        <v>53</v>
      </c>
      <c r="E532" s="6">
        <v>122</v>
      </c>
      <c r="F532" s="47">
        <v>2.48</v>
      </c>
      <c r="G532" s="47">
        <v>124.9</v>
      </c>
      <c r="H532" s="6">
        <v>15</v>
      </c>
      <c r="I532" s="47">
        <f t="shared" si="16"/>
        <v>2.55947136563877</v>
      </c>
      <c r="J532" s="50">
        <v>58.1</v>
      </c>
      <c r="K532" s="50">
        <v>22.7</v>
      </c>
      <c r="L532" s="51">
        <v>1.06</v>
      </c>
      <c r="M532" s="51">
        <v>37.2</v>
      </c>
      <c r="N532" s="51">
        <v>35.1</v>
      </c>
      <c r="O532" s="51">
        <v>0.61</v>
      </c>
    </row>
    <row r="533" s="6" customFormat="1" ht="17" spans="1:15">
      <c r="A533" s="14" t="s">
        <v>60</v>
      </c>
      <c r="B533" s="6">
        <v>0</v>
      </c>
      <c r="C533" s="6">
        <v>1</v>
      </c>
      <c r="D533" s="6">
        <v>66</v>
      </c>
      <c r="E533" s="6">
        <v>140</v>
      </c>
      <c r="F533" s="47">
        <v>2.14</v>
      </c>
      <c r="G533" s="47">
        <v>107</v>
      </c>
      <c r="H533" s="6">
        <v>35</v>
      </c>
      <c r="I533" s="47">
        <f t="shared" si="16"/>
        <v>1.91666666666667</v>
      </c>
      <c r="J533" s="50">
        <v>23</v>
      </c>
      <c r="K533" s="50">
        <v>12</v>
      </c>
      <c r="L533" s="51">
        <v>1.35</v>
      </c>
      <c r="M533" s="51">
        <v>37.3</v>
      </c>
      <c r="N533" s="51">
        <v>27.6</v>
      </c>
      <c r="O533" s="51">
        <v>0.2</v>
      </c>
    </row>
    <row r="534" s="3" customFormat="1" ht="28" customHeight="1" spans="1:15">
      <c r="A534" s="14" t="s">
        <v>921</v>
      </c>
      <c r="B534" s="3">
        <v>0</v>
      </c>
      <c r="C534" s="3">
        <v>0</v>
      </c>
      <c r="D534" s="3">
        <v>54</v>
      </c>
      <c r="E534" s="3">
        <v>127</v>
      </c>
      <c r="F534" s="8">
        <v>2.34</v>
      </c>
      <c r="G534" s="8">
        <v>60.1</v>
      </c>
      <c r="H534" s="3">
        <v>32</v>
      </c>
      <c r="I534" s="47">
        <f t="shared" si="16"/>
        <v>1.70572916666667</v>
      </c>
      <c r="J534" s="9">
        <v>13.1</v>
      </c>
      <c r="K534" s="9">
        <v>7.68</v>
      </c>
      <c r="L534" s="51">
        <v>1.19</v>
      </c>
      <c r="M534" s="10">
        <v>44.5</v>
      </c>
      <c r="N534" s="10">
        <v>37.4</v>
      </c>
      <c r="O534" s="10">
        <v>2.3</v>
      </c>
    </row>
    <row r="535" s="3" customFormat="1" ht="28" customHeight="1" spans="1:15">
      <c r="A535" s="14" t="s">
        <v>51</v>
      </c>
      <c r="B535" s="3">
        <v>0</v>
      </c>
      <c r="C535" s="3">
        <v>0</v>
      </c>
      <c r="D535" s="3">
        <v>60</v>
      </c>
      <c r="E535" s="3">
        <v>121</v>
      </c>
      <c r="F535" s="8">
        <v>2.14</v>
      </c>
      <c r="G535" s="8">
        <v>54.3</v>
      </c>
      <c r="H535" s="3">
        <v>66</v>
      </c>
      <c r="I535" s="47">
        <f t="shared" si="16"/>
        <v>11.1111111111111</v>
      </c>
      <c r="J535" s="9">
        <v>29</v>
      </c>
      <c r="K535" s="9">
        <v>2.61</v>
      </c>
      <c r="L535" s="51">
        <v>0.82</v>
      </c>
      <c r="M535" s="10">
        <v>37.2</v>
      </c>
      <c r="N535" s="10">
        <v>45.4</v>
      </c>
      <c r="O535" s="10">
        <v>1.2</v>
      </c>
    </row>
    <row r="536" s="3" customFormat="1" ht="17" spans="1:15">
      <c r="A536" s="14" t="s">
        <v>51</v>
      </c>
      <c r="B536" s="3">
        <v>0</v>
      </c>
      <c r="C536" s="3">
        <v>1</v>
      </c>
      <c r="D536" s="3">
        <v>56</v>
      </c>
      <c r="E536" s="3">
        <v>149</v>
      </c>
      <c r="F536" s="8">
        <v>2.33</v>
      </c>
      <c r="G536" s="8">
        <v>80.5</v>
      </c>
      <c r="H536" s="3">
        <v>70</v>
      </c>
      <c r="I536" s="47">
        <f t="shared" si="16"/>
        <v>1.61340206185567</v>
      </c>
      <c r="J536" s="9">
        <v>31.3</v>
      </c>
      <c r="K536" s="9">
        <v>19.4</v>
      </c>
      <c r="L536" s="51">
        <v>1.22</v>
      </c>
      <c r="M536" s="10">
        <v>43.3</v>
      </c>
      <c r="N536" s="10">
        <v>35.5</v>
      </c>
      <c r="O536" s="10">
        <v>1</v>
      </c>
    </row>
    <row r="537" s="6" customFormat="1" ht="26" customHeight="1" spans="1:15">
      <c r="A537" s="14" t="s">
        <v>922</v>
      </c>
      <c r="B537" s="6">
        <v>0</v>
      </c>
      <c r="C537" s="6">
        <v>1</v>
      </c>
      <c r="D537" s="6" t="s">
        <v>669</v>
      </c>
      <c r="E537" s="6">
        <v>106</v>
      </c>
      <c r="F537" s="47" t="s">
        <v>412</v>
      </c>
      <c r="G537" s="47" t="s">
        <v>923</v>
      </c>
      <c r="I537" s="47">
        <f t="shared" si="16"/>
        <v>0.926701570680628</v>
      </c>
      <c r="J537" s="50" t="s">
        <v>924</v>
      </c>
      <c r="K537" s="50" t="s">
        <v>925</v>
      </c>
      <c r="L537" s="51" t="s">
        <v>395</v>
      </c>
      <c r="M537" s="51">
        <v>29.5</v>
      </c>
      <c r="N537" s="51">
        <v>19.6</v>
      </c>
      <c r="O537" s="51">
        <v>3.27</v>
      </c>
    </row>
    <row r="538" s="6" customFormat="1" ht="17" spans="1:15">
      <c r="A538" s="14" t="s">
        <v>51</v>
      </c>
      <c r="B538" s="6">
        <v>0</v>
      </c>
      <c r="C538" s="6">
        <v>1</v>
      </c>
      <c r="D538" s="6">
        <v>79</v>
      </c>
      <c r="E538" s="6">
        <v>131</v>
      </c>
      <c r="F538" s="47">
        <v>2.2</v>
      </c>
      <c r="G538" s="47">
        <v>70.9</v>
      </c>
      <c r="H538" s="6">
        <v>20</v>
      </c>
      <c r="I538" s="47">
        <f t="shared" si="16"/>
        <v>11.4583333333333</v>
      </c>
      <c r="J538" s="50">
        <v>27.5</v>
      </c>
      <c r="K538" s="50">
        <v>2.4</v>
      </c>
      <c r="L538" s="51">
        <v>1.424</v>
      </c>
      <c r="M538" s="51">
        <v>35.6</v>
      </c>
      <c r="N538" s="51">
        <v>25</v>
      </c>
      <c r="O538" s="51">
        <v>2.3</v>
      </c>
    </row>
    <row r="539" s="6" customFormat="1" ht="17" spans="1:15">
      <c r="A539" s="14" t="s">
        <v>926</v>
      </c>
      <c r="B539" s="6">
        <v>0</v>
      </c>
      <c r="C539" s="6">
        <v>1</v>
      </c>
      <c r="D539" s="6">
        <v>77</v>
      </c>
      <c r="E539" s="6">
        <v>142</v>
      </c>
      <c r="F539" s="47">
        <v>1.98</v>
      </c>
      <c r="G539" s="47">
        <v>76.1</v>
      </c>
      <c r="H539" s="6">
        <v>18</v>
      </c>
      <c r="I539" s="47">
        <f t="shared" si="16"/>
        <v>0.34921875</v>
      </c>
      <c r="J539" s="50">
        <v>4.47</v>
      </c>
      <c r="K539" s="50">
        <v>12.8</v>
      </c>
      <c r="L539" s="51">
        <v>1.47</v>
      </c>
      <c r="M539" s="51">
        <v>45.6</v>
      </c>
      <c r="N539" s="51">
        <v>31.1</v>
      </c>
      <c r="O539" s="51">
        <v>3.3</v>
      </c>
    </row>
    <row r="540" s="3" customFormat="1" ht="28" customHeight="1" spans="1:15">
      <c r="A540" s="14" t="s">
        <v>136</v>
      </c>
      <c r="B540" s="3">
        <v>0</v>
      </c>
      <c r="C540" s="3">
        <v>0</v>
      </c>
      <c r="D540" s="3">
        <v>44</v>
      </c>
      <c r="E540" s="3">
        <v>119</v>
      </c>
      <c r="F540" s="8">
        <v>2.08</v>
      </c>
      <c r="G540" s="8">
        <v>58.4</v>
      </c>
      <c r="H540" s="3">
        <v>20</v>
      </c>
      <c r="I540" s="47">
        <f t="shared" si="16"/>
        <v>1.07602339181287</v>
      </c>
      <c r="J540" s="9">
        <v>18.4</v>
      </c>
      <c r="K540" s="9">
        <v>17.1</v>
      </c>
      <c r="L540" s="51">
        <v>1.19</v>
      </c>
      <c r="M540" s="10">
        <v>33.8</v>
      </c>
      <c r="N540" s="10">
        <v>28.3</v>
      </c>
      <c r="O540" s="10">
        <v>0.31</v>
      </c>
    </row>
    <row r="541" s="3" customFormat="1" ht="28" customHeight="1" spans="1:15">
      <c r="A541" s="14" t="s">
        <v>114</v>
      </c>
      <c r="B541" s="3">
        <v>0</v>
      </c>
      <c r="C541" s="3">
        <v>0</v>
      </c>
      <c r="D541" s="3">
        <v>61</v>
      </c>
      <c r="E541" s="3">
        <v>79</v>
      </c>
      <c r="F541" s="8">
        <v>2.36</v>
      </c>
      <c r="G541" s="8">
        <v>605.2</v>
      </c>
      <c r="H541" s="3">
        <v>21</v>
      </c>
      <c r="I541" s="47">
        <f t="shared" si="16"/>
        <v>0.294634146341463</v>
      </c>
      <c r="J541" s="9">
        <v>60.4</v>
      </c>
      <c r="K541" s="9">
        <v>205</v>
      </c>
      <c r="L541" s="51">
        <v>1.29</v>
      </c>
      <c r="M541" s="10">
        <v>39</v>
      </c>
      <c r="N541" s="10">
        <v>30.3</v>
      </c>
      <c r="O541" s="10">
        <v>29.4</v>
      </c>
    </row>
    <row r="542" s="3" customFormat="1" ht="17" spans="1:15">
      <c r="A542" s="14" t="s">
        <v>927</v>
      </c>
      <c r="B542" s="3">
        <v>0</v>
      </c>
      <c r="C542" s="3">
        <v>0</v>
      </c>
      <c r="D542" s="3">
        <v>56</v>
      </c>
      <c r="E542" s="3">
        <v>78</v>
      </c>
      <c r="F542" s="8">
        <v>1.87</v>
      </c>
      <c r="G542" s="8">
        <v>555.3</v>
      </c>
      <c r="H542" s="3">
        <v>45</v>
      </c>
      <c r="I542" s="47">
        <f t="shared" si="16"/>
        <v>0.320652173913043</v>
      </c>
      <c r="J542" s="9">
        <v>59</v>
      </c>
      <c r="K542" s="9">
        <v>184</v>
      </c>
      <c r="L542" s="51">
        <v>1.01</v>
      </c>
      <c r="M542" s="10">
        <v>27.2</v>
      </c>
      <c r="N542" s="10">
        <v>27</v>
      </c>
      <c r="O542" s="10">
        <v>1.2</v>
      </c>
    </row>
    <row r="543" s="6" customFormat="1" ht="17" spans="1:15">
      <c r="A543" s="14" t="s">
        <v>926</v>
      </c>
      <c r="B543" s="6">
        <v>0</v>
      </c>
      <c r="C543" s="6">
        <v>1</v>
      </c>
      <c r="D543" s="6">
        <v>77</v>
      </c>
      <c r="E543" s="6">
        <v>141</v>
      </c>
      <c r="F543" s="47">
        <v>142</v>
      </c>
      <c r="G543" s="47">
        <v>120</v>
      </c>
      <c r="H543" s="6">
        <v>30</v>
      </c>
      <c r="I543" s="47">
        <f t="shared" si="16"/>
        <v>0.34921875</v>
      </c>
      <c r="J543" s="50">
        <v>4.47</v>
      </c>
      <c r="K543" s="50">
        <v>12.8</v>
      </c>
      <c r="L543" s="51">
        <v>1.19</v>
      </c>
      <c r="M543" s="51">
        <v>25.6</v>
      </c>
      <c r="N543" s="51">
        <v>21.5</v>
      </c>
      <c r="O543" s="51">
        <v>3.3</v>
      </c>
    </row>
    <row r="544" s="6" customFormat="1" ht="17" spans="1:15">
      <c r="A544" s="14" t="s">
        <v>60</v>
      </c>
      <c r="B544" s="6">
        <v>0</v>
      </c>
      <c r="C544" s="6">
        <v>1</v>
      </c>
      <c r="D544" s="6">
        <v>56</v>
      </c>
      <c r="E544" s="6">
        <v>133</v>
      </c>
      <c r="F544" s="47">
        <v>40</v>
      </c>
      <c r="G544" s="47">
        <v>75.9</v>
      </c>
      <c r="H544" s="6">
        <v>20</v>
      </c>
      <c r="I544" s="47">
        <f t="shared" si="16"/>
        <v>1.28571428571429</v>
      </c>
      <c r="J544" s="50">
        <v>4.5</v>
      </c>
      <c r="K544" s="50">
        <v>3.5</v>
      </c>
      <c r="L544" s="51">
        <v>0.9</v>
      </c>
      <c r="M544" s="51">
        <v>34.9</v>
      </c>
      <c r="N544" s="51">
        <v>38.9</v>
      </c>
      <c r="O544" s="51">
        <v>1.2</v>
      </c>
    </row>
    <row r="545" s="6" customFormat="1" ht="68" spans="1:15">
      <c r="A545" s="14" t="s">
        <v>928</v>
      </c>
      <c r="B545" s="6">
        <v>0</v>
      </c>
      <c r="C545" s="6">
        <v>1</v>
      </c>
      <c r="D545" s="6">
        <v>57</v>
      </c>
      <c r="E545" s="6">
        <v>137</v>
      </c>
      <c r="F545" s="47">
        <v>1.91</v>
      </c>
      <c r="G545" s="47">
        <v>78.4</v>
      </c>
      <c r="H545" s="6">
        <v>12</v>
      </c>
      <c r="I545" s="47">
        <f t="shared" si="16"/>
        <v>2.12082262210797</v>
      </c>
      <c r="J545" s="50">
        <v>148.5</v>
      </c>
      <c r="K545" s="50">
        <v>70.02</v>
      </c>
      <c r="L545" s="51">
        <v>0.45</v>
      </c>
      <c r="M545" s="51">
        <v>15.1</v>
      </c>
      <c r="N545" s="51">
        <v>33.5</v>
      </c>
      <c r="O545" s="51">
        <v>1.4</v>
      </c>
    </row>
    <row r="546" ht="18" spans="1:18">
      <c r="A546" s="54" t="s">
        <v>929</v>
      </c>
      <c r="B546" s="6">
        <v>0</v>
      </c>
      <c r="C546" s="55">
        <v>1</v>
      </c>
      <c r="D546" s="55">
        <v>48</v>
      </c>
      <c r="E546" s="6">
        <v>106.2</v>
      </c>
      <c r="F546" s="47">
        <v>2.133</v>
      </c>
      <c r="G546" s="47">
        <v>67.86</v>
      </c>
      <c r="H546" s="6">
        <v>30.6</v>
      </c>
      <c r="I546" s="47">
        <f t="shared" si="16"/>
        <v>0.471938775510204</v>
      </c>
      <c r="J546" s="50">
        <v>16.65</v>
      </c>
      <c r="K546" s="50">
        <v>35.28</v>
      </c>
      <c r="L546" s="51">
        <f t="shared" ref="L546:L571" si="17">M546/N546</f>
        <v>0.936254980079681</v>
      </c>
      <c r="M546" s="51">
        <v>21.15</v>
      </c>
      <c r="N546" s="51">
        <v>22.59</v>
      </c>
      <c r="O546" s="51">
        <v>0.99</v>
      </c>
      <c r="P546" s="6">
        <v>0.9</v>
      </c>
      <c r="Q546" s="6"/>
      <c r="R546" s="6"/>
    </row>
    <row r="547" ht="18" spans="1:18">
      <c r="A547" s="54" t="s">
        <v>930</v>
      </c>
      <c r="B547" s="6">
        <v>0</v>
      </c>
      <c r="C547" s="55">
        <v>1</v>
      </c>
      <c r="D547" s="55">
        <v>83</v>
      </c>
      <c r="E547" s="6">
        <v>90</v>
      </c>
      <c r="F547" s="47">
        <v>1.863</v>
      </c>
      <c r="G547" s="47">
        <v>447.57</v>
      </c>
      <c r="H547" s="6">
        <v>40.5</v>
      </c>
      <c r="I547" s="47">
        <f t="shared" si="16"/>
        <v>1.41361256544503</v>
      </c>
      <c r="J547" s="50">
        <v>72.9</v>
      </c>
      <c r="K547" s="50">
        <v>51.57</v>
      </c>
      <c r="L547" s="51">
        <f t="shared" si="17"/>
        <v>1.29657794676806</v>
      </c>
      <c r="M547" s="51">
        <v>30.69</v>
      </c>
      <c r="N547" s="51">
        <v>23.67</v>
      </c>
      <c r="O547" s="51">
        <v>2.25</v>
      </c>
      <c r="P547" s="6"/>
      <c r="Q547" s="6"/>
      <c r="R547" s="6"/>
    </row>
    <row r="548" ht="18" spans="1:18">
      <c r="A548" s="54" t="s">
        <v>931</v>
      </c>
      <c r="B548" s="6">
        <v>0</v>
      </c>
      <c r="C548" s="55">
        <v>0</v>
      </c>
      <c r="D548" s="55">
        <v>71</v>
      </c>
      <c r="E548" s="6">
        <v>99.9</v>
      </c>
      <c r="F548" s="47">
        <v>2.043</v>
      </c>
      <c r="G548" s="47">
        <v>101.34</v>
      </c>
      <c r="H548" s="6">
        <v>36.9</v>
      </c>
      <c r="I548" s="47">
        <f t="shared" si="16"/>
        <v>0.853747714808044</v>
      </c>
      <c r="J548" s="50">
        <v>42.03</v>
      </c>
      <c r="K548" s="50">
        <v>49.23</v>
      </c>
      <c r="L548" s="51">
        <f t="shared" si="17"/>
        <v>1.17421602787456</v>
      </c>
      <c r="M548" s="51">
        <v>30.33</v>
      </c>
      <c r="N548" s="51">
        <v>25.83</v>
      </c>
      <c r="O548" s="51">
        <v>0.198</v>
      </c>
      <c r="P548" s="6"/>
      <c r="Q548" s="6"/>
      <c r="R548" s="6"/>
    </row>
    <row r="549" ht="18" spans="1:18">
      <c r="A549" s="54" t="s">
        <v>932</v>
      </c>
      <c r="B549" s="6">
        <v>0</v>
      </c>
      <c r="C549" s="55">
        <v>1</v>
      </c>
      <c r="D549" s="55">
        <v>76</v>
      </c>
      <c r="E549" s="6">
        <v>110.7</v>
      </c>
      <c r="F549" s="47">
        <v>2.07</v>
      </c>
      <c r="G549" s="47">
        <v>102.06</v>
      </c>
      <c r="H549" s="6">
        <v>36</v>
      </c>
      <c r="I549" s="47">
        <f t="shared" si="16"/>
        <v>0.704510108864697</v>
      </c>
      <c r="J549" s="50">
        <v>40.77</v>
      </c>
      <c r="K549" s="50">
        <v>57.87</v>
      </c>
      <c r="L549" s="51">
        <f t="shared" si="17"/>
        <v>1.18068535825545</v>
      </c>
      <c r="M549" s="51">
        <v>34.11</v>
      </c>
      <c r="N549" s="51">
        <v>28.89</v>
      </c>
      <c r="O549" s="51">
        <v>3.411</v>
      </c>
      <c r="P549" s="6"/>
      <c r="Q549" s="6"/>
      <c r="R549" s="6"/>
    </row>
    <row r="550" ht="18" spans="1:18">
      <c r="A550" s="54" t="s">
        <v>929</v>
      </c>
      <c r="B550" s="6">
        <v>0</v>
      </c>
      <c r="C550" s="55">
        <v>0</v>
      </c>
      <c r="D550" s="55">
        <v>54</v>
      </c>
      <c r="E550" s="6">
        <v>91.8</v>
      </c>
      <c r="F550" s="47">
        <v>1.926</v>
      </c>
      <c r="G550" s="47">
        <v>63.9</v>
      </c>
      <c r="H550" s="6">
        <v>34.2</v>
      </c>
      <c r="I550" s="47">
        <f t="shared" si="16"/>
        <v>0.00598130841121495</v>
      </c>
      <c r="J550" s="50">
        <v>11.52</v>
      </c>
      <c r="K550" s="50">
        <v>1926</v>
      </c>
      <c r="L550" s="51">
        <f t="shared" si="17"/>
        <v>1.60633484162896</v>
      </c>
      <c r="M550" s="51">
        <v>31.95</v>
      </c>
      <c r="N550" s="51">
        <v>19.89</v>
      </c>
      <c r="O550" s="51">
        <v>0.108</v>
      </c>
      <c r="P550" s="6"/>
      <c r="Q550" s="6"/>
      <c r="R550" s="6"/>
    </row>
    <row r="551" ht="18" spans="1:18">
      <c r="A551" s="54" t="s">
        <v>933</v>
      </c>
      <c r="B551" s="6">
        <v>0</v>
      </c>
      <c r="C551" s="55">
        <v>1</v>
      </c>
      <c r="D551" s="55">
        <v>56</v>
      </c>
      <c r="E551" s="6">
        <v>112.5</v>
      </c>
      <c r="F551" s="47">
        <v>2.025</v>
      </c>
      <c r="G551" s="47">
        <v>839.52</v>
      </c>
      <c r="H551" s="6">
        <v>31.5</v>
      </c>
      <c r="I551" s="47">
        <f t="shared" si="16"/>
        <v>0.585253456221198</v>
      </c>
      <c r="J551" s="50">
        <v>114.3</v>
      </c>
      <c r="K551" s="50">
        <v>195.3</v>
      </c>
      <c r="L551" s="51">
        <f t="shared" si="17"/>
        <v>1.44557823129252</v>
      </c>
      <c r="M551" s="51">
        <v>38.25</v>
      </c>
      <c r="N551" s="51">
        <v>26.46</v>
      </c>
      <c r="O551" s="51">
        <v>1.125</v>
      </c>
      <c r="P551" s="6"/>
      <c r="Q551" s="6"/>
      <c r="R551" s="6"/>
    </row>
    <row r="552" ht="18" spans="1:18">
      <c r="A552" s="54" t="s">
        <v>934</v>
      </c>
      <c r="B552" s="6">
        <v>0</v>
      </c>
      <c r="C552" s="55">
        <v>0</v>
      </c>
      <c r="D552" s="55">
        <v>72</v>
      </c>
      <c r="E552" s="6">
        <v>91.8</v>
      </c>
      <c r="F552" s="47">
        <v>1.971</v>
      </c>
      <c r="G552" s="47">
        <v>123.39</v>
      </c>
      <c r="H552" s="6">
        <v>28.8</v>
      </c>
      <c r="I552" s="47">
        <f t="shared" si="16"/>
        <v>0.935211267605634</v>
      </c>
      <c r="J552" s="50">
        <v>29.88</v>
      </c>
      <c r="K552" s="50">
        <v>31.95</v>
      </c>
      <c r="L552" s="51">
        <f t="shared" si="17"/>
        <v>1.62916666666667</v>
      </c>
      <c r="M552" s="51">
        <v>35.19</v>
      </c>
      <c r="N552" s="51">
        <v>21.6</v>
      </c>
      <c r="O552" s="51">
        <v>6.768</v>
      </c>
      <c r="P552" s="6"/>
      <c r="Q552" s="6"/>
      <c r="R552" s="6"/>
    </row>
    <row r="553" ht="18" spans="1:18">
      <c r="A553" s="54" t="s">
        <v>935</v>
      </c>
      <c r="B553" s="6">
        <v>0</v>
      </c>
      <c r="C553" s="55">
        <v>0</v>
      </c>
      <c r="D553" s="55">
        <v>52</v>
      </c>
      <c r="E553" s="6">
        <v>105.3</v>
      </c>
      <c r="F553" s="47">
        <v>1.998</v>
      </c>
      <c r="G553" s="47">
        <v>102.24</v>
      </c>
      <c r="H553" s="6">
        <v>27</v>
      </c>
      <c r="I553" s="47">
        <f t="shared" si="16"/>
        <v>1.13888888888889</v>
      </c>
      <c r="J553" s="50">
        <v>18.45</v>
      </c>
      <c r="K553" s="50">
        <v>16.2</v>
      </c>
      <c r="L553" s="51">
        <f t="shared" si="17"/>
        <v>1.98666666666667</v>
      </c>
      <c r="M553" s="51">
        <v>40.23</v>
      </c>
      <c r="N553" s="51">
        <v>20.25</v>
      </c>
      <c r="O553" s="51">
        <v>0.009</v>
      </c>
      <c r="P553" s="6"/>
      <c r="Q553" s="6"/>
      <c r="R553" s="6"/>
    </row>
    <row r="554" ht="18" spans="1:18">
      <c r="A554" s="54" t="s">
        <v>936</v>
      </c>
      <c r="B554" s="6">
        <v>0</v>
      </c>
      <c r="C554" s="55">
        <v>0</v>
      </c>
      <c r="D554" s="55">
        <v>74</v>
      </c>
      <c r="E554" s="6">
        <v>72.9</v>
      </c>
      <c r="F554" s="47">
        <v>2.556</v>
      </c>
      <c r="G554" s="47">
        <v>317.7</v>
      </c>
      <c r="H554" s="6">
        <v>36</v>
      </c>
      <c r="I554" s="47">
        <f t="shared" si="16"/>
        <v>1.94174757281553</v>
      </c>
      <c r="J554" s="50">
        <v>9</v>
      </c>
      <c r="K554" s="50">
        <v>4.635</v>
      </c>
      <c r="L554" s="51">
        <f t="shared" si="17"/>
        <v>1.38013698630137</v>
      </c>
      <c r="M554" s="51">
        <v>36.27</v>
      </c>
      <c r="N554" s="51">
        <v>26.28</v>
      </c>
      <c r="O554" s="51">
        <v>7.884</v>
      </c>
      <c r="P554" s="6"/>
      <c r="Q554" s="6"/>
      <c r="R554" s="6"/>
    </row>
    <row r="555" ht="18" spans="1:18">
      <c r="A555" s="54" t="s">
        <v>933</v>
      </c>
      <c r="B555" s="6">
        <v>0</v>
      </c>
      <c r="C555" s="55">
        <v>1</v>
      </c>
      <c r="D555" s="55">
        <v>58</v>
      </c>
      <c r="E555" s="6">
        <v>130.5</v>
      </c>
      <c r="F555" s="47">
        <v>2.187</v>
      </c>
      <c r="G555" s="47">
        <v>224.82</v>
      </c>
      <c r="H555" s="6">
        <v>18</v>
      </c>
      <c r="I555" s="47">
        <f t="shared" si="16"/>
        <v>0.685154975530179</v>
      </c>
      <c r="J555" s="50">
        <v>37.8</v>
      </c>
      <c r="K555" s="50">
        <v>55.17</v>
      </c>
      <c r="L555" s="51">
        <f t="shared" si="17"/>
        <v>1.53454545454545</v>
      </c>
      <c r="M555" s="51">
        <v>37.98</v>
      </c>
      <c r="N555" s="51">
        <v>24.75</v>
      </c>
      <c r="O555" s="51">
        <v>17.262</v>
      </c>
      <c r="P555" s="6"/>
      <c r="Q555" s="6"/>
      <c r="R555" s="6"/>
    </row>
    <row r="556" ht="18" spans="1:18">
      <c r="A556" s="54" t="s">
        <v>937</v>
      </c>
      <c r="B556" s="6">
        <v>0</v>
      </c>
      <c r="C556" s="55">
        <v>1</v>
      </c>
      <c r="D556" s="55">
        <v>72</v>
      </c>
      <c r="E556" s="6">
        <v>137.7</v>
      </c>
      <c r="F556" s="47">
        <v>2.133</v>
      </c>
      <c r="G556" s="47">
        <v>134.64</v>
      </c>
      <c r="H556" s="6">
        <v>9</v>
      </c>
      <c r="I556" s="47">
        <f t="shared" ref="I556:I571" si="18">J556/K556</f>
        <v>0.887573964497042</v>
      </c>
      <c r="J556" s="50">
        <v>27</v>
      </c>
      <c r="K556" s="50">
        <v>30.42</v>
      </c>
      <c r="L556" s="51">
        <f t="shared" si="17"/>
        <v>1.52669039145907</v>
      </c>
      <c r="M556" s="51">
        <v>38.61</v>
      </c>
      <c r="N556" s="51">
        <v>25.29</v>
      </c>
      <c r="O556" s="51">
        <v>0.369</v>
      </c>
      <c r="P556" s="6"/>
      <c r="Q556" s="6"/>
      <c r="R556" s="6"/>
    </row>
    <row r="557" ht="18" spans="1:18">
      <c r="A557" s="54" t="s">
        <v>938</v>
      </c>
      <c r="B557" s="6">
        <v>0</v>
      </c>
      <c r="C557" s="55">
        <v>0</v>
      </c>
      <c r="D557" s="55">
        <v>43</v>
      </c>
      <c r="E557" s="6">
        <v>107.1</v>
      </c>
      <c r="F557" s="47">
        <v>2.034</v>
      </c>
      <c r="G557" s="47">
        <v>135</v>
      </c>
      <c r="H557" s="6">
        <v>51.3</v>
      </c>
      <c r="I557" s="47">
        <f t="shared" si="18"/>
        <v>0.745762711864407</v>
      </c>
      <c r="J557" s="50">
        <v>158.4</v>
      </c>
      <c r="K557" s="50">
        <v>212.4</v>
      </c>
      <c r="L557" s="51">
        <f t="shared" si="17"/>
        <v>1.01977401129944</v>
      </c>
      <c r="M557" s="51">
        <v>32.49</v>
      </c>
      <c r="N557" s="51">
        <v>31.86</v>
      </c>
      <c r="O557" s="51">
        <v>19.467</v>
      </c>
      <c r="P557" s="6"/>
      <c r="Q557" s="6"/>
      <c r="R557" s="6"/>
    </row>
    <row r="558" ht="18" spans="1:18">
      <c r="A558" s="54" t="s">
        <v>939</v>
      </c>
      <c r="B558" s="6">
        <v>0</v>
      </c>
      <c r="C558" s="55">
        <v>0</v>
      </c>
      <c r="D558" s="55">
        <v>82</v>
      </c>
      <c r="E558" s="6">
        <v>135</v>
      </c>
      <c r="F558" s="47">
        <v>2.043</v>
      </c>
      <c r="G558" s="47">
        <v>89.01</v>
      </c>
      <c r="H558" s="6">
        <v>3.6</v>
      </c>
      <c r="I558" s="47">
        <f t="shared" si="18"/>
        <v>0.589830508474576</v>
      </c>
      <c r="J558" s="50">
        <v>15.66</v>
      </c>
      <c r="K558" s="50">
        <v>26.55</v>
      </c>
      <c r="L558" s="51">
        <f t="shared" si="17"/>
        <v>0.185714285714286</v>
      </c>
      <c r="M558" s="51">
        <v>36.27</v>
      </c>
      <c r="N558" s="51">
        <v>195.3</v>
      </c>
      <c r="O558" s="51">
        <v>0.18</v>
      </c>
      <c r="P558" s="6"/>
      <c r="Q558" s="6"/>
      <c r="R558" s="6"/>
    </row>
    <row r="559" ht="18" spans="1:18">
      <c r="A559" s="54" t="s">
        <v>940</v>
      </c>
      <c r="B559" s="6">
        <v>0</v>
      </c>
      <c r="C559" s="55">
        <v>0</v>
      </c>
      <c r="D559" s="55">
        <v>88</v>
      </c>
      <c r="E559" s="6">
        <v>104.4</v>
      </c>
      <c r="F559" s="47">
        <v>2.16</v>
      </c>
      <c r="G559" s="47">
        <v>152.28</v>
      </c>
      <c r="H559" s="6">
        <v>20.7</v>
      </c>
      <c r="I559" s="47">
        <f t="shared" si="18"/>
        <v>0.851635514018692</v>
      </c>
      <c r="J559" s="50">
        <v>65.61</v>
      </c>
      <c r="K559" s="50">
        <v>77.04</v>
      </c>
      <c r="L559" s="51">
        <f t="shared" si="17"/>
        <v>1.24691358024691</v>
      </c>
      <c r="M559" s="51">
        <v>36.36</v>
      </c>
      <c r="N559" s="51">
        <v>29.16</v>
      </c>
      <c r="O559" s="51">
        <v>0.243</v>
      </c>
      <c r="P559" s="6"/>
      <c r="Q559" s="6"/>
      <c r="R559" s="6"/>
    </row>
    <row r="560" ht="18" spans="1:18">
      <c r="A560" s="54" t="s">
        <v>941</v>
      </c>
      <c r="B560" s="6">
        <v>0</v>
      </c>
      <c r="C560" s="55">
        <v>0</v>
      </c>
      <c r="D560" s="55">
        <v>85</v>
      </c>
      <c r="E560" s="6">
        <v>101.7</v>
      </c>
      <c r="F560" s="47">
        <v>92.61</v>
      </c>
      <c r="G560" s="47">
        <v>152.28</v>
      </c>
      <c r="H560" s="6">
        <v>50.4</v>
      </c>
      <c r="I560" s="47">
        <f t="shared" si="18"/>
        <v>0.851635514018692</v>
      </c>
      <c r="J560" s="50">
        <v>65.61</v>
      </c>
      <c r="K560" s="50">
        <v>77.04</v>
      </c>
      <c r="L560" s="51">
        <f t="shared" si="17"/>
        <v>1.24691358024691</v>
      </c>
      <c r="M560" s="51">
        <v>36.36</v>
      </c>
      <c r="N560" s="51">
        <v>29.16</v>
      </c>
      <c r="O560" s="51">
        <v>2.943</v>
      </c>
      <c r="P560" s="6"/>
      <c r="Q560" s="6"/>
      <c r="R560" s="6"/>
    </row>
    <row r="561" ht="18" spans="1:18">
      <c r="A561" s="54" t="s">
        <v>929</v>
      </c>
      <c r="B561" s="6">
        <v>0</v>
      </c>
      <c r="C561" s="55">
        <v>1</v>
      </c>
      <c r="D561" s="55">
        <v>77</v>
      </c>
      <c r="E561" s="6">
        <v>127.8</v>
      </c>
      <c r="F561" s="47">
        <v>1.998</v>
      </c>
      <c r="G561" s="47">
        <v>231.57</v>
      </c>
      <c r="H561" s="6">
        <v>9</v>
      </c>
      <c r="I561" s="47">
        <f t="shared" si="18"/>
        <v>0.940032414910859</v>
      </c>
      <c r="J561" s="50">
        <v>52.2</v>
      </c>
      <c r="K561" s="50">
        <v>55.53</v>
      </c>
      <c r="L561" s="51">
        <f t="shared" si="17"/>
        <v>1.46296296296296</v>
      </c>
      <c r="M561" s="51">
        <v>35.55</v>
      </c>
      <c r="N561" s="51">
        <v>24.3</v>
      </c>
      <c r="O561" s="51">
        <v>0.27</v>
      </c>
      <c r="P561" s="6"/>
      <c r="Q561" s="6"/>
      <c r="R561" s="6"/>
    </row>
    <row r="562" ht="18" spans="1:18">
      <c r="A562" s="54" t="s">
        <v>942</v>
      </c>
      <c r="B562" s="6">
        <v>0</v>
      </c>
      <c r="C562" s="55">
        <v>1</v>
      </c>
      <c r="D562" s="55">
        <v>78</v>
      </c>
      <c r="E562" s="6">
        <v>87.3</v>
      </c>
      <c r="F562" s="47">
        <v>1.971</v>
      </c>
      <c r="G562" s="47">
        <v>698.31</v>
      </c>
      <c r="H562" s="6">
        <v>6.3</v>
      </c>
      <c r="I562" s="47">
        <f t="shared" si="18"/>
        <v>0.380782918149466</v>
      </c>
      <c r="J562" s="50">
        <v>96.3</v>
      </c>
      <c r="K562" s="50">
        <v>252.9</v>
      </c>
      <c r="L562" s="51">
        <f t="shared" si="17"/>
        <v>1.02614379084967</v>
      </c>
      <c r="M562" s="51">
        <v>28.26</v>
      </c>
      <c r="N562" s="51">
        <v>27.54</v>
      </c>
      <c r="O562" s="51">
        <v>2.7</v>
      </c>
      <c r="P562" s="6"/>
      <c r="Q562" s="6"/>
      <c r="R562" s="6"/>
    </row>
    <row r="563" ht="18" spans="1:15">
      <c r="A563" s="54" t="s">
        <v>943</v>
      </c>
      <c r="B563" s="6">
        <v>0</v>
      </c>
      <c r="C563" s="55">
        <v>1</v>
      </c>
      <c r="D563" s="55">
        <v>77</v>
      </c>
      <c r="E563" s="6">
        <v>135</v>
      </c>
      <c r="F563" s="47">
        <v>2.07</v>
      </c>
      <c r="G563" s="47">
        <v>97.92</v>
      </c>
      <c r="H563" s="6">
        <v>20.7</v>
      </c>
      <c r="I563" s="47">
        <f t="shared" si="18"/>
        <v>1.0749063670412</v>
      </c>
      <c r="J563" s="50">
        <v>25.83</v>
      </c>
      <c r="K563" s="50">
        <v>24.03</v>
      </c>
      <c r="L563" s="51">
        <f t="shared" si="17"/>
        <v>1.37152777777778</v>
      </c>
      <c r="M563" s="51">
        <v>35.55</v>
      </c>
      <c r="N563" s="51">
        <v>25.92</v>
      </c>
      <c r="O563" s="51">
        <v>4.977</v>
      </c>
    </row>
    <row r="564" ht="18" spans="1:15">
      <c r="A564" s="54" t="s">
        <v>944</v>
      </c>
      <c r="B564" s="6">
        <v>0</v>
      </c>
      <c r="C564" s="55">
        <v>1</v>
      </c>
      <c r="D564" s="55">
        <v>49</v>
      </c>
      <c r="E564" s="6">
        <v>110.7</v>
      </c>
      <c r="F564" s="47">
        <v>2.169</v>
      </c>
      <c r="G564" s="47">
        <v>89.28</v>
      </c>
      <c r="H564" s="6">
        <v>40.5</v>
      </c>
      <c r="I564" s="47">
        <f t="shared" si="18"/>
        <v>0.876344086021505</v>
      </c>
      <c r="J564" s="50">
        <v>29.34</v>
      </c>
      <c r="K564" s="50">
        <v>33.48</v>
      </c>
      <c r="L564" s="51">
        <f t="shared" si="17"/>
        <v>1.3108504398827</v>
      </c>
      <c r="M564" s="51">
        <v>40.23</v>
      </c>
      <c r="N564" s="51">
        <v>30.69</v>
      </c>
      <c r="O564" s="51">
        <v>2.43</v>
      </c>
    </row>
    <row r="565" ht="18" spans="1:15">
      <c r="A565" s="54" t="s">
        <v>931</v>
      </c>
      <c r="B565" s="6">
        <v>0</v>
      </c>
      <c r="C565" s="55">
        <v>1</v>
      </c>
      <c r="D565" s="55">
        <v>46</v>
      </c>
      <c r="E565" s="6">
        <v>81.9</v>
      </c>
      <c r="F565" s="47">
        <v>2.214</v>
      </c>
      <c r="G565" s="47">
        <v>581.58</v>
      </c>
      <c r="H565" s="6">
        <v>9</v>
      </c>
      <c r="I565" s="47">
        <f t="shared" si="18"/>
        <v>0.906542056074766</v>
      </c>
      <c r="J565" s="50">
        <v>87.3</v>
      </c>
      <c r="K565" s="50">
        <v>96.3</v>
      </c>
      <c r="L565" s="51">
        <f t="shared" si="17"/>
        <v>1.16949152542373</v>
      </c>
      <c r="M565" s="51">
        <v>31.05</v>
      </c>
      <c r="N565" s="51">
        <v>26.55</v>
      </c>
      <c r="O565" s="51">
        <v>27.459</v>
      </c>
    </row>
    <row r="566" ht="18" spans="1:15">
      <c r="A566" s="54" t="s">
        <v>945</v>
      </c>
      <c r="B566" s="6">
        <v>0</v>
      </c>
      <c r="C566" s="55">
        <v>0</v>
      </c>
      <c r="D566" s="55">
        <v>81</v>
      </c>
      <c r="E566" s="6">
        <v>80.1</v>
      </c>
      <c r="F566" s="47">
        <v>1.791</v>
      </c>
      <c r="G566" s="47">
        <v>133.02</v>
      </c>
      <c r="H566" s="6">
        <v>20.7</v>
      </c>
      <c r="I566" s="47">
        <f t="shared" si="18"/>
        <v>1.84984984984985</v>
      </c>
      <c r="J566" s="50">
        <v>55.44</v>
      </c>
      <c r="K566" s="50">
        <v>29.97</v>
      </c>
      <c r="L566" s="51">
        <f t="shared" si="17"/>
        <v>1.29493087557604</v>
      </c>
      <c r="M566" s="51">
        <v>25.29</v>
      </c>
      <c r="N566" s="51">
        <v>19.53</v>
      </c>
      <c r="O566" s="51">
        <v>0.153</v>
      </c>
    </row>
    <row r="567" ht="18" spans="1:15">
      <c r="A567" s="54" t="s">
        <v>946</v>
      </c>
      <c r="B567" s="6">
        <v>0</v>
      </c>
      <c r="C567" s="55">
        <v>0</v>
      </c>
      <c r="D567" s="55">
        <v>86</v>
      </c>
      <c r="E567" s="6">
        <v>122.4</v>
      </c>
      <c r="F567" s="47">
        <v>2.079</v>
      </c>
      <c r="G567" s="47">
        <v>220.68</v>
      </c>
      <c r="H567" s="6">
        <v>39.6</v>
      </c>
      <c r="I567" s="47">
        <f t="shared" si="18"/>
        <v>0.427659574468085</v>
      </c>
      <c r="J567" s="50">
        <v>54.27</v>
      </c>
      <c r="K567" s="50">
        <v>126.9</v>
      </c>
      <c r="L567" s="51">
        <f t="shared" si="17"/>
        <v>1.24425287356322</v>
      </c>
      <c r="M567" s="51">
        <v>38.97</v>
      </c>
      <c r="N567" s="51">
        <v>31.32</v>
      </c>
      <c r="O567" s="51">
        <v>9.585</v>
      </c>
    </row>
    <row r="568" ht="18" spans="1:15">
      <c r="A568" s="54" t="s">
        <v>947</v>
      </c>
      <c r="B568" s="6">
        <v>0</v>
      </c>
      <c r="C568" s="55">
        <v>0</v>
      </c>
      <c r="D568" s="55">
        <v>58</v>
      </c>
      <c r="E568" s="6">
        <v>104.4</v>
      </c>
      <c r="F568" s="47">
        <v>2.169</v>
      </c>
      <c r="G568" s="47">
        <v>311.04</v>
      </c>
      <c r="H568" s="6">
        <v>36.9</v>
      </c>
      <c r="I568" s="47">
        <f t="shared" si="18"/>
        <v>0.751497005988024</v>
      </c>
      <c r="J568" s="50">
        <v>225.9</v>
      </c>
      <c r="K568" s="50">
        <v>300.6</v>
      </c>
      <c r="L568" s="51">
        <f t="shared" si="17"/>
        <v>1.18082191780822</v>
      </c>
      <c r="M568" s="51">
        <v>38.79</v>
      </c>
      <c r="N568" s="51">
        <v>32.85</v>
      </c>
      <c r="O568" s="51">
        <v>30.942</v>
      </c>
    </row>
    <row r="569" ht="18" spans="1:15">
      <c r="A569" s="54" t="s">
        <v>929</v>
      </c>
      <c r="B569" s="6">
        <v>0</v>
      </c>
      <c r="C569" s="55">
        <v>1</v>
      </c>
      <c r="D569" s="55">
        <v>57</v>
      </c>
      <c r="E569" s="6">
        <v>108</v>
      </c>
      <c r="F569" s="47">
        <v>2.016</v>
      </c>
      <c r="G569" s="47">
        <v>406.98</v>
      </c>
      <c r="H569" s="6">
        <v>32.4</v>
      </c>
      <c r="I569" s="47">
        <f t="shared" si="18"/>
        <v>0.718348623853211</v>
      </c>
      <c r="J569" s="50">
        <v>70.47</v>
      </c>
      <c r="K569" s="50">
        <v>98.1</v>
      </c>
      <c r="L569" s="51">
        <f t="shared" si="17"/>
        <v>1.4416961130742</v>
      </c>
      <c r="M569" s="51">
        <v>36.72</v>
      </c>
      <c r="N569" s="51">
        <v>25.47</v>
      </c>
      <c r="O569" s="51">
        <v>44.253</v>
      </c>
    </row>
    <row r="570" ht="18" spans="1:15">
      <c r="A570" s="54" t="s">
        <v>948</v>
      </c>
      <c r="B570" s="6">
        <v>0</v>
      </c>
      <c r="C570" s="55">
        <v>0</v>
      </c>
      <c r="D570" s="55">
        <v>89</v>
      </c>
      <c r="E570" s="6">
        <v>125.1</v>
      </c>
      <c r="F570" s="47">
        <v>1.944</v>
      </c>
      <c r="G570" s="47">
        <v>73.53</v>
      </c>
      <c r="H570" s="6">
        <v>30.6</v>
      </c>
      <c r="I570" s="47">
        <f t="shared" si="18"/>
        <v>0.701421800947867</v>
      </c>
      <c r="J570" s="50">
        <v>13.32</v>
      </c>
      <c r="K570" s="50">
        <v>18.99</v>
      </c>
      <c r="L570" s="51">
        <f t="shared" si="17"/>
        <v>1.44223107569721</v>
      </c>
      <c r="M570" s="51">
        <v>32.58</v>
      </c>
      <c r="N570" s="51">
        <v>22.59</v>
      </c>
      <c r="O570" s="51">
        <v>0.495</v>
      </c>
    </row>
    <row r="571" ht="18" spans="1:15">
      <c r="A571" s="54" t="s">
        <v>949</v>
      </c>
      <c r="B571" s="6">
        <v>0</v>
      </c>
      <c r="C571" s="55">
        <v>1</v>
      </c>
      <c r="D571" s="55">
        <v>48</v>
      </c>
      <c r="E571" s="6">
        <v>99.9</v>
      </c>
      <c r="F571" s="47">
        <v>2.007</v>
      </c>
      <c r="G571" s="47">
        <v>240.03</v>
      </c>
      <c r="H571" s="6">
        <v>19.8</v>
      </c>
      <c r="I571" s="47">
        <f t="shared" si="18"/>
        <v>0.879439252336449</v>
      </c>
      <c r="J571" s="50">
        <v>84.69</v>
      </c>
      <c r="K571" s="50">
        <v>96.3</v>
      </c>
      <c r="L571" s="51">
        <f t="shared" si="17"/>
        <v>1.00859598853868</v>
      </c>
      <c r="M571" s="51">
        <v>31.68</v>
      </c>
      <c r="N571" s="51">
        <v>31.41</v>
      </c>
      <c r="O571" s="51">
        <v>93.456</v>
      </c>
    </row>
    <row r="572" ht="18" spans="1:15">
      <c r="A572" s="54" t="s">
        <v>948</v>
      </c>
      <c r="B572" s="6">
        <v>0</v>
      </c>
      <c r="C572" s="55">
        <v>1</v>
      </c>
      <c r="D572" s="55">
        <v>72</v>
      </c>
      <c r="E572" s="6">
        <v>1.971</v>
      </c>
      <c r="F572" s="47">
        <v>73.53</v>
      </c>
      <c r="G572" s="47">
        <v>99</v>
      </c>
      <c r="H572" s="47">
        <f t="shared" ref="H572:H578" si="19">(I572/J572)*0.9</f>
        <v>1.72340425531915</v>
      </c>
      <c r="I572" s="30" t="s">
        <v>289</v>
      </c>
      <c r="J572" s="50">
        <v>21.15</v>
      </c>
      <c r="K572" s="50">
        <v>1.251</v>
      </c>
      <c r="L572" s="10">
        <v>37.6</v>
      </c>
      <c r="M572" s="51">
        <v>24.39</v>
      </c>
      <c r="N572" s="51">
        <v>0.18</v>
      </c>
      <c r="O572" s="51">
        <v>4.581</v>
      </c>
    </row>
    <row r="573" ht="18" spans="1:15">
      <c r="A573" s="54" t="s">
        <v>950</v>
      </c>
      <c r="B573" s="6">
        <v>0</v>
      </c>
      <c r="C573" s="55">
        <v>0</v>
      </c>
      <c r="D573" s="55">
        <v>95</v>
      </c>
      <c r="E573" s="6">
        <v>1.953</v>
      </c>
      <c r="F573" s="47">
        <v>89.55</v>
      </c>
      <c r="G573" s="47">
        <v>27</v>
      </c>
      <c r="H573" s="47">
        <f t="shared" si="19"/>
        <v>1.98369565217391</v>
      </c>
      <c r="I573" s="30" t="s">
        <v>293</v>
      </c>
      <c r="J573" s="50">
        <v>16.56</v>
      </c>
      <c r="K573" s="50">
        <v>1.251</v>
      </c>
      <c r="L573" s="10">
        <v>29.8</v>
      </c>
      <c r="M573" s="51">
        <v>19.26</v>
      </c>
      <c r="N573" s="51">
        <v>0.18</v>
      </c>
      <c r="O573" s="51">
        <v>0.36</v>
      </c>
    </row>
    <row r="574" ht="18" spans="1:15">
      <c r="A574" s="54" t="s">
        <v>951</v>
      </c>
      <c r="B574" s="6">
        <v>0</v>
      </c>
      <c r="C574" s="55">
        <v>0</v>
      </c>
      <c r="D574" s="55">
        <v>76</v>
      </c>
      <c r="E574" s="6">
        <v>2.025</v>
      </c>
      <c r="F574" s="47">
        <v>62.46</v>
      </c>
      <c r="G574" s="47">
        <v>10.8</v>
      </c>
      <c r="H574" s="47">
        <f t="shared" si="19"/>
        <v>1.39444444444444</v>
      </c>
      <c r="I574" s="30" t="s">
        <v>298</v>
      </c>
      <c r="J574" s="50">
        <v>16.2</v>
      </c>
      <c r="K574" s="50">
        <v>1.458</v>
      </c>
      <c r="L574" s="10">
        <v>41.7</v>
      </c>
      <c r="M574" s="51">
        <v>23.22</v>
      </c>
      <c r="N574" s="51">
        <v>1.17</v>
      </c>
      <c r="O574" s="51">
        <v>1.476</v>
      </c>
    </row>
    <row r="575" ht="18" spans="1:15">
      <c r="A575" s="54" t="s">
        <v>952</v>
      </c>
      <c r="B575" s="6">
        <v>0</v>
      </c>
      <c r="C575" s="55">
        <v>1</v>
      </c>
      <c r="D575" s="55">
        <v>54</v>
      </c>
      <c r="E575" s="6">
        <v>2.169</v>
      </c>
      <c r="F575" s="47">
        <v>203.76</v>
      </c>
      <c r="G575" s="47">
        <v>9.9</v>
      </c>
      <c r="H575" s="47">
        <f t="shared" si="19"/>
        <v>1.71777777777778</v>
      </c>
      <c r="I575" s="30" t="s">
        <v>302</v>
      </c>
      <c r="J575" s="50">
        <v>4.05</v>
      </c>
      <c r="K575" s="50">
        <v>1.485</v>
      </c>
      <c r="L575" s="10">
        <v>45.4</v>
      </c>
      <c r="M575" s="51">
        <v>24.75</v>
      </c>
      <c r="N575" s="51">
        <v>0.549</v>
      </c>
      <c r="O575" s="51">
        <v>0.18</v>
      </c>
    </row>
    <row r="576" ht="18" spans="1:15">
      <c r="A576" s="54" t="s">
        <v>953</v>
      </c>
      <c r="B576" s="6">
        <v>0</v>
      </c>
      <c r="C576" s="55">
        <v>1</v>
      </c>
      <c r="D576" s="55">
        <v>76</v>
      </c>
      <c r="E576" s="6">
        <v>1.665</v>
      </c>
      <c r="F576" s="47">
        <v>56.61</v>
      </c>
      <c r="G576" s="47">
        <v>51.3</v>
      </c>
      <c r="H576" s="47">
        <f t="shared" si="19"/>
        <v>1.81868131868132</v>
      </c>
      <c r="I576" s="30" t="s">
        <v>307</v>
      </c>
      <c r="J576" s="50">
        <v>3.276</v>
      </c>
      <c r="K576" s="50">
        <v>0.576</v>
      </c>
      <c r="L576" s="10">
        <v>19.3</v>
      </c>
      <c r="M576" s="51">
        <v>27.27</v>
      </c>
      <c r="N576" s="51">
        <v>1.755</v>
      </c>
      <c r="O576" s="51">
        <v>0.18</v>
      </c>
    </row>
    <row r="577" ht="18" spans="1:15">
      <c r="A577" s="54" t="s">
        <v>954</v>
      </c>
      <c r="B577" s="6">
        <v>0</v>
      </c>
      <c r="C577" s="55">
        <v>0</v>
      </c>
      <c r="D577" s="55">
        <v>64</v>
      </c>
      <c r="E577" s="6">
        <v>1.791</v>
      </c>
      <c r="F577" s="47">
        <v>70.92</v>
      </c>
      <c r="G577" s="47">
        <v>41.4</v>
      </c>
      <c r="H577" s="47">
        <f t="shared" si="19"/>
        <v>1.29656862745098</v>
      </c>
      <c r="I577" s="30" t="s">
        <v>311</v>
      </c>
      <c r="J577" s="50">
        <v>3.672</v>
      </c>
      <c r="K577" s="50">
        <v>1.062</v>
      </c>
      <c r="L577" s="10">
        <v>26</v>
      </c>
      <c r="M577" s="51">
        <v>19.89</v>
      </c>
      <c r="N577" s="51">
        <v>0.54</v>
      </c>
      <c r="O577" s="51">
        <v>2.7</v>
      </c>
    </row>
    <row r="578" ht="18" spans="1:15">
      <c r="A578" s="54" t="s">
        <v>955</v>
      </c>
      <c r="B578" s="6">
        <v>0</v>
      </c>
      <c r="C578" s="55">
        <v>1</v>
      </c>
      <c r="D578" s="55">
        <v>77</v>
      </c>
      <c r="E578" s="6">
        <v>1.971</v>
      </c>
      <c r="F578" s="47">
        <v>91.98</v>
      </c>
      <c r="G578" s="47">
        <v>40.5</v>
      </c>
      <c r="H578" s="47">
        <f t="shared" si="19"/>
        <v>1.79250720461095</v>
      </c>
      <c r="I578" s="30" t="s">
        <v>315</v>
      </c>
      <c r="J578" s="50">
        <v>3.123</v>
      </c>
      <c r="K578" s="50">
        <v>1.215</v>
      </c>
      <c r="L578" s="10">
        <v>42.1</v>
      </c>
      <c r="M578" s="51">
        <v>28.17</v>
      </c>
      <c r="N578" s="51">
        <v>0.531</v>
      </c>
      <c r="O578" s="51">
        <v>0.423</v>
      </c>
    </row>
    <row r="579" ht="18" spans="1:15">
      <c r="A579" s="54" t="s">
        <v>956</v>
      </c>
      <c r="B579" s="6">
        <v>0</v>
      </c>
      <c r="C579" s="55">
        <v>0</v>
      </c>
      <c r="D579" s="55">
        <v>94</v>
      </c>
      <c r="E579" s="6">
        <v>99</v>
      </c>
      <c r="F579" s="47">
        <v>1.89</v>
      </c>
      <c r="G579" s="47">
        <v>54.54</v>
      </c>
      <c r="H579" s="47">
        <v>18</v>
      </c>
      <c r="I579" s="47">
        <f>J579/K579</f>
        <v>0.74468085106383</v>
      </c>
      <c r="J579" s="50">
        <v>34.65</v>
      </c>
      <c r="K579" s="50">
        <v>46.53</v>
      </c>
      <c r="L579" s="51">
        <f>M579/N579</f>
        <v>1.1214953271028</v>
      </c>
      <c r="M579" s="51">
        <v>21.6</v>
      </c>
      <c r="N579" s="51">
        <v>19.26</v>
      </c>
      <c r="O579" s="51">
        <v>0.639</v>
      </c>
    </row>
    <row r="580" ht="18" spans="1:15">
      <c r="A580" s="54" t="s">
        <v>950</v>
      </c>
      <c r="B580" s="6">
        <v>0</v>
      </c>
      <c r="C580" s="55">
        <v>1</v>
      </c>
      <c r="D580" s="55">
        <v>41</v>
      </c>
      <c r="E580" s="6">
        <v>139.5</v>
      </c>
      <c r="F580" s="47">
        <v>1.953</v>
      </c>
      <c r="G580" s="47">
        <v>91.44</v>
      </c>
      <c r="H580" s="6">
        <v>16.2</v>
      </c>
      <c r="I580" s="47">
        <f>J580/K580</f>
        <v>1.86104218362283</v>
      </c>
      <c r="J580" s="50">
        <v>135</v>
      </c>
      <c r="K580" s="50">
        <v>72.54</v>
      </c>
      <c r="L580" s="51">
        <f>M580/N580</f>
        <v>1.52554744525547</v>
      </c>
      <c r="M580" s="51">
        <v>37.62</v>
      </c>
      <c r="N580" s="51">
        <v>24.66</v>
      </c>
      <c r="O580" s="51">
        <v>3.798</v>
      </c>
    </row>
    <row r="583" spans="1:1">
      <c r="A583" s="56" t="s">
        <v>957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research group</vt:lpstr>
      <vt:lpstr>control group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yaobihua</dc:creator>
  <cp:lastModifiedBy>Sophia</cp:lastModifiedBy>
  <dcterms:created xsi:type="dcterms:W3CDTF">2024-04-21T23:03:00Z</dcterms:created>
  <dcterms:modified xsi:type="dcterms:W3CDTF">2024-04-30T21:25:41Z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39ECF495CC73BE4655F1306633FFB31A_43</vt:lpwstr>
  </property>
  <property fmtid="{D5CDD505-2E9C-101B-9397-08002B2CF9AE}" pid="3" name="KSOProductBuildVer">
    <vt:lpwstr>2052-6.2.2.8394</vt:lpwstr>
  </property>
</Properties>
</file>