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Plant hormone content" sheetId="1" r:id="rId1"/>
    <sheet name="Plant hormone content statistic" sheetId="4" r:id="rId2"/>
    <sheet name="Plant hormone concentration" sheetId="2"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<sst xmlns="http://schemas.openxmlformats.org/spreadsheetml/2006/main" count="414" uniqueCount="54">
  <si>
    <t>Group</t>
  </si>
  <si>
    <t>Sample volume</t>
  </si>
  <si>
    <t>MEJA</t>
  </si>
  <si>
    <t>6-BA</t>
  </si>
  <si>
    <t>Kt</t>
  </si>
  <si>
    <t>IPA</t>
  </si>
  <si>
    <t>BR</t>
  </si>
  <si>
    <t>IP</t>
  </si>
  <si>
    <t>TZR</t>
  </si>
  <si>
    <t>MT</t>
  </si>
  <si>
    <t>CZ</t>
  </si>
  <si>
    <t>TZ</t>
  </si>
  <si>
    <t>DZ</t>
  </si>
  <si>
    <t>Me-IAA</t>
  </si>
  <si>
    <t>IBA</t>
  </si>
  <si>
    <t>IAA</t>
  </si>
  <si>
    <t>ACC</t>
  </si>
  <si>
    <t>GR24</t>
  </si>
  <si>
    <t>GA3</t>
  </si>
  <si>
    <t>GA1</t>
  </si>
  <si>
    <t>GA4</t>
  </si>
  <si>
    <t>ABA</t>
  </si>
  <si>
    <t>GA7</t>
  </si>
  <si>
    <t>GA5</t>
  </si>
  <si>
    <t>GA19</t>
  </si>
  <si>
    <t>GA24</t>
  </si>
  <si>
    <t>JA-Ile</t>
  </si>
  <si>
    <t>SAG</t>
  </si>
  <si>
    <t>GA51</t>
  </si>
  <si>
    <t>JA</t>
  </si>
  <si>
    <t>GA8</t>
  </si>
  <si>
    <t>DHJA</t>
  </si>
  <si>
    <t>SA</t>
  </si>
  <si>
    <t>ICA</t>
  </si>
  <si>
    <t>ICAId</t>
  </si>
  <si>
    <t>OPDA</t>
  </si>
  <si>
    <t>Unit（ng/g）</t>
  </si>
  <si>
    <t>Z151_1</t>
  </si>
  <si>
    <t>40.9mg</t>
  </si>
  <si>
    <t>ND</t>
  </si>
  <si>
    <t>Z151_2</t>
  </si>
  <si>
    <t>39.3mg</t>
  </si>
  <si>
    <t>Z151_3</t>
  </si>
  <si>
    <t>39.2mg</t>
  </si>
  <si>
    <t>Y164_1</t>
  </si>
  <si>
    <t>41.8mg</t>
  </si>
  <si>
    <t>Y164_2</t>
  </si>
  <si>
    <t>40.2mg</t>
  </si>
  <si>
    <t>Y164_3</t>
  </si>
  <si>
    <t>39.6mg</t>
  </si>
  <si>
    <t>The background of the results within the limit of quantification is colorless, the results below the lowest limit of quantification are labeled gray, and the results above the highest limit of quantification are labeled pink</t>
  </si>
  <si>
    <t>Z151</t>
  </si>
  <si>
    <t>Y164</t>
  </si>
  <si>
    <t>Unit（ng/mL）</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</si>
</sst>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1"/>
      <name val="宋体"/>
      <charset val="134"/>
      <scheme val="minor"/>
    </font>
    <font>
      <b/>
      <sz val="11"/>
      <name val="宋体"/>
      <charset val="134"/>
      <scheme val="minor"/>
    </font>
    <font>
      <b/>
      <sz val="11"/>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DCDCDC"/>
        <bgColor indexed="64"/>
      </patternFill>
    </fill>
    <fill>
      <patternFill patternType="solid">
        <fgColor rgb="FFFFE4E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4"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5" borderId="5" applyNumberFormat="0" applyAlignment="0" applyProtection="0">
      <alignment vertical="center"/>
    </xf>
    <xf numFmtId="0" fontId="13" fillId="6" borderId="6" applyNumberFormat="0" applyAlignment="0" applyProtection="0">
      <alignment vertical="center"/>
    </xf>
    <xf numFmtId="0" fontId="14" fillId="6" borderId="5" applyNumberFormat="0" applyAlignment="0" applyProtection="0">
      <alignment vertical="center"/>
    </xf>
    <xf numFmtId="0" fontId="15" fillId="7"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21" fillId="34" borderId="0" applyNumberFormat="0" applyBorder="0" applyAlignment="0" applyProtection="0">
      <alignment vertical="center"/>
    </xf>
  </cellStyleXfs>
  <cellXfs count="15">
    <xf numFmtId="0" fontId="0" fillId="0" borderId="0" xfId="0"/>
    <xf numFmtId="0" fontId="1" fillId="0" borderId="0" xfId="0" applyFont="1" applyFill="1"/>
    <xf numFmtId="0" fontId="0" fillId="0" borderId="0" xfId="0" applyFill="1"/>
    <xf numFmtId="0" fontId="2" fillId="0" borderId="0" xfId="0" applyFont="1"/>
    <xf numFmtId="0" fontId="2" fillId="0" borderId="1" xfId="0" applyFont="1" applyBorder="1" applyAlignment="1">
      <alignment horizontal="center" vertical="top"/>
    </xf>
    <xf numFmtId="0" fontId="2" fillId="0" borderId="1" xfId="0" applyFont="1" applyFill="1" applyBorder="1" applyAlignment="1">
      <alignment horizontal="center" vertical="top"/>
    </xf>
    <xf numFmtId="0" fontId="2" fillId="0" borderId="0" xfId="0" applyFont="1" applyFill="1" applyAlignment="1">
      <alignment horizontal="center" vertical="top"/>
    </xf>
    <xf numFmtId="0" fontId="2" fillId="0" borderId="0" xfId="0" applyFont="1" applyAlignment="1">
      <alignment horizontal="center" vertical="top"/>
    </xf>
    <xf numFmtId="0" fontId="3" fillId="0" borderId="0" xfId="0" applyFont="1"/>
    <xf numFmtId="0" fontId="0" fillId="0" borderId="0" xfId="0" applyFill="1"/>
    <xf numFmtId="0" fontId="2" fillId="0" borderId="1" xfId="0" applyFont="1" applyFill="1" applyBorder="1" applyAlignment="1">
      <alignment horizontal="center" vertical="top"/>
    </xf>
    <xf numFmtId="0" fontId="0" fillId="0" borderId="0" xfId="0" applyFill="1" applyAlignment="1">
      <alignment horizontal="center"/>
    </xf>
    <xf numFmtId="0" fontId="0" fillId="0" borderId="0" xfId="0" applyFill="1" applyAlignment="1">
      <alignment horizontal="center"/>
    </xf>
    <xf numFmtId="0" fontId="0" fillId="2" borderId="0" xfId="0" applyFill="1"/>
    <xf numFmtId="0" fontId="0" fillId="3" borderId="0" xfId="0" applyFill="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10"/>
  <sheetViews>
    <sheetView tabSelected="1" workbookViewId="0">
      <selection activeCell="H41" sqref="H41"/>
    </sheetView>
  </sheetViews>
  <sheetFormatPr defaultColWidth="9" defaultRowHeight="13.5"/>
  <cols>
    <col min="2" max="2" width="19.625" customWidth="1"/>
    <col min="17" max="17" width="10.375"/>
    <col min="28" max="28" width="10.375"/>
  </cols>
  <sheetData>
    <row r="1" spans="1:36">
      <c r="A1" s="3"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c r="U1" s="4" t="s">
        <v>20</v>
      </c>
      <c r="V1" s="4" t="s">
        <v>21</v>
      </c>
      <c r="W1" s="4" t="s">
        <v>22</v>
      </c>
      <c r="X1" s="4" t="s">
        <v>23</v>
      </c>
      <c r="Y1" s="4" t="s">
        <v>24</v>
      </c>
      <c r="Z1" s="4" t="s">
        <v>25</v>
      </c>
      <c r="AA1" s="4" t="s">
        <v>26</v>
      </c>
      <c r="AB1" s="4" t="s">
        <v>27</v>
      </c>
      <c r="AC1" s="4" t="s">
        <v>28</v>
      </c>
      <c r="AD1" s="4" t="s">
        <v>29</v>
      </c>
      <c r="AE1" s="4" t="s">
        <v>30</v>
      </c>
      <c r="AF1" s="4" t="s">
        <v>31</v>
      </c>
      <c r="AG1" s="4" t="s">
        <v>32</v>
      </c>
      <c r="AH1" s="4" t="s">
        <v>33</v>
      </c>
      <c r="AI1" s="4" t="s">
        <v>34</v>
      </c>
      <c r="AJ1" s="4" t="s">
        <v>35</v>
      </c>
    </row>
    <row r="2" spans="1:2">
      <c r="A2" s="4"/>
      <c r="B2" t="s">
        <v>1</v>
      </c>
    </row>
    <row r="3" spans="1:36">
      <c r="A3" s="4"/>
      <c r="C3" t="s">
        <v>36</v>
      </c>
      <c r="D3" t="s">
        <v>36</v>
      </c>
      <c r="E3" t="s">
        <v>36</v>
      </c>
      <c r="F3" t="s">
        <v>36</v>
      </c>
      <c r="G3" t="s">
        <v>36</v>
      </c>
      <c r="H3" t="s">
        <v>36</v>
      </c>
      <c r="I3" t="s">
        <v>36</v>
      </c>
      <c r="J3" t="s">
        <v>36</v>
      </c>
      <c r="K3" t="s">
        <v>36</v>
      </c>
      <c r="L3" t="s">
        <v>36</v>
      </c>
      <c r="M3" t="s">
        <v>36</v>
      </c>
      <c r="N3" t="s">
        <v>36</v>
      </c>
      <c r="O3" t="s">
        <v>36</v>
      </c>
      <c r="P3" t="s">
        <v>36</v>
      </c>
      <c r="Q3" t="s">
        <v>36</v>
      </c>
      <c r="R3" t="s">
        <v>36</v>
      </c>
      <c r="S3" t="s">
        <v>36</v>
      </c>
      <c r="T3" t="s">
        <v>36</v>
      </c>
      <c r="U3" t="s">
        <v>36</v>
      </c>
      <c r="V3" t="s">
        <v>36</v>
      </c>
      <c r="W3" t="s">
        <v>36</v>
      </c>
      <c r="X3" t="s">
        <v>36</v>
      </c>
      <c r="Y3" t="s">
        <v>36</v>
      </c>
      <c r="Z3" t="s">
        <v>36</v>
      </c>
      <c r="AA3" t="s">
        <v>36</v>
      </c>
      <c r="AB3" t="s">
        <v>36</v>
      </c>
      <c r="AC3" t="s">
        <v>36</v>
      </c>
      <c r="AD3" t="s">
        <v>36</v>
      </c>
      <c r="AE3" t="s">
        <v>36</v>
      </c>
      <c r="AF3" t="s">
        <v>36</v>
      </c>
      <c r="AG3" t="s">
        <v>36</v>
      </c>
      <c r="AH3" t="s">
        <v>36</v>
      </c>
      <c r="AI3" t="s">
        <v>36</v>
      </c>
      <c r="AJ3" t="s">
        <v>36</v>
      </c>
    </row>
    <row r="4" spans="1:36">
      <c r="A4" s="4" t="s">
        <v>37</v>
      </c>
      <c r="B4" t="s">
        <v>38</v>
      </c>
      <c r="C4" t="s">
        <v>39</v>
      </c>
      <c r="D4" t="s">
        <v>39</v>
      </c>
      <c r="E4" t="s">
        <v>39</v>
      </c>
      <c r="F4">
        <v>49.8684</v>
      </c>
      <c r="G4" t="s">
        <v>39</v>
      </c>
      <c r="H4" s="13">
        <v>1.5066</v>
      </c>
      <c r="I4">
        <v>22.4025</v>
      </c>
      <c r="J4" t="s">
        <v>39</v>
      </c>
      <c r="K4" s="13">
        <v>1.0983</v>
      </c>
      <c r="L4">
        <v>4.4466</v>
      </c>
      <c r="M4" t="s">
        <v>39</v>
      </c>
      <c r="N4" s="13">
        <v>0.8946</v>
      </c>
      <c r="O4" t="s">
        <v>39</v>
      </c>
      <c r="P4" s="13">
        <v>6.1987</v>
      </c>
      <c r="Q4">
        <v>4855.9139</v>
      </c>
      <c r="R4" t="s">
        <v>39</v>
      </c>
      <c r="S4" t="s">
        <v>39</v>
      </c>
      <c r="T4" t="s">
        <v>39</v>
      </c>
      <c r="U4" t="s">
        <v>39</v>
      </c>
      <c r="V4">
        <v>107.175</v>
      </c>
      <c r="W4">
        <v>2.908</v>
      </c>
      <c r="X4" t="s">
        <v>39</v>
      </c>
      <c r="Y4" t="s">
        <v>39</v>
      </c>
      <c r="Z4" s="13">
        <v>3.837</v>
      </c>
      <c r="AA4" s="13">
        <v>15.1595</v>
      </c>
      <c r="AB4">
        <v>21390.799</v>
      </c>
      <c r="AC4" t="s">
        <v>39</v>
      </c>
      <c r="AD4" t="s">
        <v>39</v>
      </c>
      <c r="AE4" s="13">
        <v>10.6739</v>
      </c>
      <c r="AF4" t="s">
        <v>39</v>
      </c>
      <c r="AG4">
        <v>410.736</v>
      </c>
      <c r="AH4" s="13">
        <v>23.7379</v>
      </c>
      <c r="AI4">
        <v>20.9141</v>
      </c>
      <c r="AJ4" s="13">
        <v>59.5178</v>
      </c>
    </row>
    <row r="5" spans="1:36">
      <c r="A5" s="4" t="s">
        <v>40</v>
      </c>
      <c r="B5" t="s">
        <v>41</v>
      </c>
      <c r="C5" t="s">
        <v>39</v>
      </c>
      <c r="D5" t="s">
        <v>39</v>
      </c>
      <c r="E5" t="s">
        <v>39</v>
      </c>
      <c r="F5">
        <v>60.2054</v>
      </c>
      <c r="G5" t="s">
        <v>39</v>
      </c>
      <c r="H5" s="13">
        <v>1.8042</v>
      </c>
      <c r="I5">
        <v>35.6805</v>
      </c>
      <c r="J5" t="s">
        <v>39</v>
      </c>
      <c r="K5" s="13">
        <v>1.2377</v>
      </c>
      <c r="L5">
        <v>6.0687</v>
      </c>
      <c r="M5" t="s">
        <v>39</v>
      </c>
      <c r="N5" s="13">
        <v>1.0308</v>
      </c>
      <c r="O5" t="s">
        <v>39</v>
      </c>
      <c r="P5" s="13">
        <v>12.1831</v>
      </c>
      <c r="Q5">
        <v>5372.9802</v>
      </c>
      <c r="R5" t="s">
        <v>39</v>
      </c>
      <c r="S5" t="s">
        <v>39</v>
      </c>
      <c r="T5" t="s">
        <v>39</v>
      </c>
      <c r="U5" t="s">
        <v>39</v>
      </c>
      <c r="V5">
        <v>126.3984</v>
      </c>
      <c r="W5">
        <v>2.865</v>
      </c>
      <c r="X5" t="s">
        <v>39</v>
      </c>
      <c r="Y5" t="s">
        <v>39</v>
      </c>
      <c r="Z5" t="s">
        <v>39</v>
      </c>
      <c r="AA5" s="13">
        <v>3.8353</v>
      </c>
      <c r="AB5">
        <v>23227.6865</v>
      </c>
      <c r="AC5" t="s">
        <v>39</v>
      </c>
      <c r="AD5" t="s">
        <v>39</v>
      </c>
      <c r="AE5" s="13">
        <v>4.9212</v>
      </c>
      <c r="AF5" t="s">
        <v>39</v>
      </c>
      <c r="AG5">
        <v>761.376</v>
      </c>
      <c r="AH5" s="13">
        <v>32.6579</v>
      </c>
      <c r="AI5">
        <v>30.7965</v>
      </c>
      <c r="AJ5" s="13">
        <v>80.6282</v>
      </c>
    </row>
    <row r="6" spans="1:36">
      <c r="A6" s="4" t="s">
        <v>42</v>
      </c>
      <c r="B6" t="s">
        <v>43</v>
      </c>
      <c r="C6" t="s">
        <v>39</v>
      </c>
      <c r="D6" t="s">
        <v>39</v>
      </c>
      <c r="E6" t="s">
        <v>39</v>
      </c>
      <c r="F6">
        <v>86.3945</v>
      </c>
      <c r="G6" t="s">
        <v>39</v>
      </c>
      <c r="H6" s="13">
        <v>1.8339</v>
      </c>
      <c r="I6">
        <v>39.0184</v>
      </c>
      <c r="J6" t="s">
        <v>39</v>
      </c>
      <c r="K6" s="13">
        <v>0.9732</v>
      </c>
      <c r="L6">
        <v>5.5068</v>
      </c>
      <c r="M6" t="s">
        <v>39</v>
      </c>
      <c r="N6" s="13">
        <v>3.0116</v>
      </c>
      <c r="O6" t="s">
        <v>39</v>
      </c>
      <c r="P6" s="13">
        <v>8.3166</v>
      </c>
      <c r="Q6">
        <v>5852.2477</v>
      </c>
      <c r="R6" t="s">
        <v>39</v>
      </c>
      <c r="S6" t="s">
        <v>39</v>
      </c>
      <c r="T6" t="s">
        <v>39</v>
      </c>
      <c r="U6" t="s">
        <v>39</v>
      </c>
      <c r="V6">
        <v>152.8187</v>
      </c>
      <c r="W6">
        <v>4.8133</v>
      </c>
      <c r="X6" t="s">
        <v>39</v>
      </c>
      <c r="Y6" t="s">
        <v>39</v>
      </c>
      <c r="Z6" t="s">
        <v>39</v>
      </c>
      <c r="AA6" s="13">
        <v>4.6468</v>
      </c>
      <c r="AB6">
        <v>26632.1108</v>
      </c>
      <c r="AC6" t="s">
        <v>39</v>
      </c>
      <c r="AD6" t="s">
        <v>39</v>
      </c>
      <c r="AE6" s="13">
        <v>13.7846</v>
      </c>
      <c r="AF6" t="s">
        <v>39</v>
      </c>
      <c r="AG6">
        <v>805.2096</v>
      </c>
      <c r="AH6" s="13">
        <v>30.9248</v>
      </c>
      <c r="AI6">
        <v>26.61</v>
      </c>
      <c r="AJ6">
        <v>217.802</v>
      </c>
    </row>
    <row r="7" spans="1:36">
      <c r="A7" s="4" t="s">
        <v>44</v>
      </c>
      <c r="B7" t="s">
        <v>45</v>
      </c>
      <c r="C7" t="s">
        <v>39</v>
      </c>
      <c r="D7" t="s">
        <v>39</v>
      </c>
      <c r="E7" t="s">
        <v>39</v>
      </c>
      <c r="F7">
        <v>25.9408</v>
      </c>
      <c r="G7" t="s">
        <v>39</v>
      </c>
      <c r="H7" s="13">
        <v>0.9846</v>
      </c>
      <c r="I7">
        <v>22.3047</v>
      </c>
      <c r="J7" t="s">
        <v>39</v>
      </c>
      <c r="K7" s="13">
        <v>1.1125</v>
      </c>
      <c r="L7" s="13">
        <v>1.5166</v>
      </c>
      <c r="M7" t="s">
        <v>39</v>
      </c>
      <c r="N7" s="13">
        <v>0.6589</v>
      </c>
      <c r="O7" t="s">
        <v>39</v>
      </c>
      <c r="P7" s="13">
        <v>8.0402</v>
      </c>
      <c r="Q7">
        <v>10697.7204</v>
      </c>
      <c r="R7" t="s">
        <v>39</v>
      </c>
      <c r="S7" t="s">
        <v>39</v>
      </c>
      <c r="T7" t="s">
        <v>39</v>
      </c>
      <c r="U7" t="s">
        <v>39</v>
      </c>
      <c r="V7">
        <v>125.2269</v>
      </c>
      <c r="W7">
        <v>6.6908</v>
      </c>
      <c r="X7" t="s">
        <v>39</v>
      </c>
      <c r="Y7" t="s">
        <v>39</v>
      </c>
      <c r="Z7" t="s">
        <v>39</v>
      </c>
      <c r="AA7" s="13">
        <v>9.7793</v>
      </c>
      <c r="AB7">
        <v>122112.6994</v>
      </c>
      <c r="AC7" t="s">
        <v>39</v>
      </c>
      <c r="AD7" t="s">
        <v>39</v>
      </c>
      <c r="AE7" s="13">
        <v>12.3813</v>
      </c>
      <c r="AF7" t="s">
        <v>39</v>
      </c>
      <c r="AG7">
        <v>910.2646</v>
      </c>
      <c r="AH7" s="13">
        <v>25.0804</v>
      </c>
      <c r="AI7">
        <v>20.7007</v>
      </c>
      <c r="AJ7">
        <v>387.2243</v>
      </c>
    </row>
    <row r="8" spans="1:36">
      <c r="A8" s="4" t="s">
        <v>46</v>
      </c>
      <c r="B8" t="s">
        <v>47</v>
      </c>
      <c r="C8" t="s">
        <v>39</v>
      </c>
      <c r="D8" t="s">
        <v>39</v>
      </c>
      <c r="E8" t="s">
        <v>39</v>
      </c>
      <c r="F8">
        <v>12.1115</v>
      </c>
      <c r="G8" t="s">
        <v>39</v>
      </c>
      <c r="H8" s="13">
        <v>0.1431</v>
      </c>
      <c r="I8">
        <v>6.1376</v>
      </c>
      <c r="J8" t="s">
        <v>39</v>
      </c>
      <c r="K8" s="13">
        <v>1.1707</v>
      </c>
      <c r="L8" s="13">
        <v>0.09076</v>
      </c>
      <c r="M8" t="s">
        <v>39</v>
      </c>
      <c r="N8" s="13">
        <v>1.4791</v>
      </c>
      <c r="O8" t="s">
        <v>39</v>
      </c>
      <c r="P8" s="13">
        <v>7.5548</v>
      </c>
      <c r="Q8">
        <v>10421.9585</v>
      </c>
      <c r="R8" t="s">
        <v>39</v>
      </c>
      <c r="S8" t="s">
        <v>39</v>
      </c>
      <c r="T8" t="s">
        <v>39</v>
      </c>
      <c r="U8" t="s">
        <v>39</v>
      </c>
      <c r="V8">
        <v>139.6632</v>
      </c>
      <c r="W8">
        <v>4.0212</v>
      </c>
      <c r="X8" t="s">
        <v>39</v>
      </c>
      <c r="Y8" t="s">
        <v>39</v>
      </c>
      <c r="Z8" t="s">
        <v>39</v>
      </c>
      <c r="AA8" t="s">
        <v>39</v>
      </c>
      <c r="AB8" s="14">
        <v>2027864.0607</v>
      </c>
      <c r="AC8" t="s">
        <v>39</v>
      </c>
      <c r="AD8" t="s">
        <v>39</v>
      </c>
      <c r="AE8" s="13">
        <v>13.5072</v>
      </c>
      <c r="AF8" t="s">
        <v>39</v>
      </c>
      <c r="AG8">
        <v>3411.1522</v>
      </c>
      <c r="AH8" s="13">
        <v>10.7633</v>
      </c>
      <c r="AI8">
        <v>11.3098</v>
      </c>
      <c r="AJ8">
        <v>301.5361</v>
      </c>
    </row>
    <row r="9" spans="1:36">
      <c r="A9" s="4" t="s">
        <v>48</v>
      </c>
      <c r="B9" t="s">
        <v>49</v>
      </c>
      <c r="C9" t="s">
        <v>39</v>
      </c>
      <c r="D9" t="s">
        <v>39</v>
      </c>
      <c r="E9" t="s">
        <v>39</v>
      </c>
      <c r="F9">
        <v>11.6038</v>
      </c>
      <c r="G9" t="s">
        <v>39</v>
      </c>
      <c r="H9" s="13">
        <v>0.2295</v>
      </c>
      <c r="I9">
        <v>9.6866</v>
      </c>
      <c r="J9" t="s">
        <v>39</v>
      </c>
      <c r="K9" s="13">
        <v>1.0393</v>
      </c>
      <c r="L9" s="13">
        <v>0.2143</v>
      </c>
      <c r="M9" t="s">
        <v>39</v>
      </c>
      <c r="N9" s="13">
        <v>2.8537</v>
      </c>
      <c r="O9" t="s">
        <v>39</v>
      </c>
      <c r="P9" s="13">
        <v>11.7421</v>
      </c>
      <c r="Q9">
        <v>12002.1687</v>
      </c>
      <c r="R9" t="s">
        <v>39</v>
      </c>
      <c r="S9" t="s">
        <v>39</v>
      </c>
      <c r="T9" t="s">
        <v>39</v>
      </c>
      <c r="U9" t="s">
        <v>39</v>
      </c>
      <c r="V9">
        <v>173.2148</v>
      </c>
      <c r="W9">
        <v>6.3483</v>
      </c>
      <c r="X9" t="s">
        <v>39</v>
      </c>
      <c r="Y9" t="s">
        <v>39</v>
      </c>
      <c r="Z9" s="13">
        <v>3.8492</v>
      </c>
      <c r="AA9" t="s">
        <v>39</v>
      </c>
      <c r="AB9">
        <v>51983.4436</v>
      </c>
      <c r="AC9" t="s">
        <v>39</v>
      </c>
      <c r="AD9" t="s">
        <v>39</v>
      </c>
      <c r="AE9" s="13">
        <v>5.8124</v>
      </c>
      <c r="AF9" t="s">
        <v>39</v>
      </c>
      <c r="AG9">
        <v>602.5003</v>
      </c>
      <c r="AH9" s="13">
        <v>13.1884</v>
      </c>
      <c r="AI9">
        <v>13.0308</v>
      </c>
      <c r="AJ9">
        <v>287.4971</v>
      </c>
    </row>
    <row r="10" spans="1:1">
      <c r="A10" s="8" t="s">
        <v>50</v>
      </c>
    </row>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1"/>
  <sheetViews>
    <sheetView topLeftCell="E1" workbookViewId="0">
      <selection activeCell="Q25" sqref="Q25"/>
    </sheetView>
  </sheetViews>
  <sheetFormatPr defaultColWidth="9" defaultRowHeight="13.5"/>
  <cols>
    <col min="1" max="1" width="9" style="9"/>
    <col min="2" max="2" width="12.625" style="2"/>
    <col min="3" max="3" width="11.5" style="9"/>
    <col min="4" max="4" width="12.625" style="9"/>
    <col min="5" max="5" width="12.625" style="2"/>
    <col min="6" max="6" width="12.625" style="9"/>
    <col min="7" max="16" width="12.625" style="2"/>
    <col min="17" max="18" width="12.625" style="9"/>
    <col min="19" max="19" width="12.625" style="2"/>
    <col min="20" max="16384" width="9" style="9"/>
  </cols>
  <sheetData>
    <row r="1" spans="2:19">
      <c r="B1" s="5" t="s">
        <v>5</v>
      </c>
      <c r="C1" s="10" t="s">
        <v>7</v>
      </c>
      <c r="D1" s="10" t="s">
        <v>8</v>
      </c>
      <c r="E1" s="5" t="s">
        <v>10</v>
      </c>
      <c r="F1" s="10" t="s">
        <v>11</v>
      </c>
      <c r="G1" s="5" t="s">
        <v>13</v>
      </c>
      <c r="H1" s="5" t="s">
        <v>15</v>
      </c>
      <c r="I1" s="5" t="s">
        <v>16</v>
      </c>
      <c r="J1" s="5" t="s">
        <v>21</v>
      </c>
      <c r="K1" s="5" t="s">
        <v>22</v>
      </c>
      <c r="L1" s="5" t="s">
        <v>25</v>
      </c>
      <c r="M1" s="5" t="s">
        <v>26</v>
      </c>
      <c r="N1" s="5" t="s">
        <v>27</v>
      </c>
      <c r="O1" s="5" t="s">
        <v>30</v>
      </c>
      <c r="P1" s="5" t="s">
        <v>32</v>
      </c>
      <c r="Q1" s="10" t="s">
        <v>33</v>
      </c>
      <c r="R1" s="10" t="s">
        <v>34</v>
      </c>
      <c r="S1" s="5" t="s">
        <v>35</v>
      </c>
    </row>
    <row r="2" spans="2:19">
      <c r="B2" s="2" t="s">
        <v>36</v>
      </c>
      <c r="C2" s="2" t="s">
        <v>36</v>
      </c>
      <c r="D2" s="2" t="s">
        <v>36</v>
      </c>
      <c r="E2" s="2" t="s">
        <v>36</v>
      </c>
      <c r="F2" s="2" t="s">
        <v>36</v>
      </c>
      <c r="G2" s="2" t="s">
        <v>36</v>
      </c>
      <c r="H2" s="2" t="s">
        <v>36</v>
      </c>
      <c r="I2" s="2" t="s">
        <v>36</v>
      </c>
      <c r="J2" s="2" t="s">
        <v>36</v>
      </c>
      <c r="K2" s="2" t="s">
        <v>36</v>
      </c>
      <c r="L2" s="2" t="s">
        <v>36</v>
      </c>
      <c r="M2" s="2" t="s">
        <v>36</v>
      </c>
      <c r="N2" s="2" t="s">
        <v>36</v>
      </c>
      <c r="O2" s="2" t="s">
        <v>36</v>
      </c>
      <c r="P2" s="2" t="s">
        <v>36</v>
      </c>
      <c r="Q2" s="2" t="s">
        <v>36</v>
      </c>
      <c r="R2" s="2" t="s">
        <v>36</v>
      </c>
      <c r="S2" s="2" t="s">
        <v>36</v>
      </c>
    </row>
    <row r="3" spans="1:19">
      <c r="A3" s="11" t="s">
        <v>51</v>
      </c>
      <c r="B3" s="2">
        <v>49.8684</v>
      </c>
      <c r="C3" s="2">
        <v>1.5066</v>
      </c>
      <c r="D3" s="9">
        <v>22.4025</v>
      </c>
      <c r="E3" s="2">
        <v>1.0983</v>
      </c>
      <c r="F3" s="9">
        <v>4.4466</v>
      </c>
      <c r="G3" s="2">
        <v>0.8946</v>
      </c>
      <c r="H3" s="2">
        <v>6.1987</v>
      </c>
      <c r="I3" s="2">
        <v>4855.9139</v>
      </c>
      <c r="J3" s="2">
        <v>107.175</v>
      </c>
      <c r="K3" s="2">
        <v>2.908</v>
      </c>
      <c r="L3" s="2">
        <v>3.837</v>
      </c>
      <c r="M3" s="2">
        <v>15.1595</v>
      </c>
      <c r="N3" s="2">
        <v>21390.799</v>
      </c>
      <c r="O3" s="2">
        <v>10.6739</v>
      </c>
      <c r="P3" s="2">
        <v>410.736</v>
      </c>
      <c r="Q3" s="2">
        <v>23.7379</v>
      </c>
      <c r="R3" s="9">
        <v>20.9141</v>
      </c>
      <c r="S3" s="2">
        <v>59.5178</v>
      </c>
    </row>
    <row r="4" spans="1:19">
      <c r="A4" s="11"/>
      <c r="B4" s="2">
        <v>60.2054</v>
      </c>
      <c r="C4" s="2">
        <v>1.8042</v>
      </c>
      <c r="D4" s="9">
        <v>35.6805</v>
      </c>
      <c r="E4" s="2">
        <v>1.2377</v>
      </c>
      <c r="F4" s="9">
        <v>6.0687</v>
      </c>
      <c r="G4" s="2">
        <v>1.0308</v>
      </c>
      <c r="H4" s="2">
        <v>12.1831</v>
      </c>
      <c r="I4" s="2">
        <v>5372.9802</v>
      </c>
      <c r="J4" s="2">
        <v>126.3984</v>
      </c>
      <c r="K4" s="2">
        <v>2.865</v>
      </c>
      <c r="L4" s="2" t="s">
        <v>39</v>
      </c>
      <c r="M4" s="2">
        <v>3.8353</v>
      </c>
      <c r="N4" s="2">
        <v>23227.6865</v>
      </c>
      <c r="O4" s="2">
        <v>4.9212</v>
      </c>
      <c r="P4" s="2">
        <v>761.376</v>
      </c>
      <c r="Q4" s="2">
        <v>32.6579</v>
      </c>
      <c r="R4" s="9">
        <v>30.7965</v>
      </c>
      <c r="S4" s="2">
        <v>80.6282</v>
      </c>
    </row>
    <row r="5" spans="1:19">
      <c r="A5" s="11"/>
      <c r="B5" s="2">
        <v>86.3945</v>
      </c>
      <c r="C5" s="2">
        <v>1.8339</v>
      </c>
      <c r="D5" s="9">
        <v>39.0184</v>
      </c>
      <c r="E5" s="2">
        <v>0.9732</v>
      </c>
      <c r="F5" s="9">
        <v>5.5068</v>
      </c>
      <c r="G5" s="2">
        <v>3.0116</v>
      </c>
      <c r="H5" s="2">
        <v>8.3166</v>
      </c>
      <c r="I5" s="2">
        <v>5852.2477</v>
      </c>
      <c r="J5" s="2">
        <v>152.8187</v>
      </c>
      <c r="K5" s="2">
        <v>4.8133</v>
      </c>
      <c r="L5" s="2" t="s">
        <v>39</v>
      </c>
      <c r="M5" s="2">
        <v>4.6468</v>
      </c>
      <c r="N5" s="2">
        <v>26632.1108</v>
      </c>
      <c r="O5" s="2">
        <v>13.7846</v>
      </c>
      <c r="P5" s="2">
        <v>805.2096</v>
      </c>
      <c r="Q5" s="2">
        <v>30.9248</v>
      </c>
      <c r="R5" s="9">
        <v>26.61</v>
      </c>
      <c r="S5" s="2">
        <v>217.802</v>
      </c>
    </row>
    <row r="6" s="2" customFormat="1" spans="1:19">
      <c r="A6" s="12"/>
      <c r="B6" s="2">
        <f>AVERAGE(B3:B5)</f>
        <v>65.4894333333333</v>
      </c>
      <c r="C6" s="2">
        <f t="shared" ref="C6:S6" si="0">AVERAGE(C3:C5)</f>
        <v>1.7149</v>
      </c>
      <c r="D6" s="2">
        <f t="shared" si="0"/>
        <v>32.3671333333333</v>
      </c>
      <c r="E6" s="2">
        <f t="shared" si="0"/>
        <v>1.10306666666667</v>
      </c>
      <c r="F6" s="2">
        <f t="shared" si="0"/>
        <v>5.3407</v>
      </c>
      <c r="G6" s="2">
        <f t="shared" si="0"/>
        <v>1.64566666666667</v>
      </c>
      <c r="H6" s="2">
        <f t="shared" si="0"/>
        <v>8.89946666666667</v>
      </c>
      <c r="I6" s="2">
        <f t="shared" si="0"/>
        <v>5360.3806</v>
      </c>
      <c r="J6" s="2">
        <f t="shared" si="0"/>
        <v>128.797366666667</v>
      </c>
      <c r="K6" s="2">
        <f t="shared" si="0"/>
        <v>3.52876666666667</v>
      </c>
      <c r="L6" s="2">
        <f t="shared" si="0"/>
        <v>3.837</v>
      </c>
      <c r="M6" s="2">
        <f t="shared" si="0"/>
        <v>7.88053333333333</v>
      </c>
      <c r="N6" s="2">
        <f t="shared" si="0"/>
        <v>23750.1987666667</v>
      </c>
      <c r="O6" s="2">
        <f t="shared" si="0"/>
        <v>9.79323333333333</v>
      </c>
      <c r="P6" s="2">
        <f t="shared" si="0"/>
        <v>659.1072</v>
      </c>
      <c r="Q6" s="2">
        <f t="shared" si="0"/>
        <v>29.1068666666667</v>
      </c>
      <c r="R6" s="2">
        <f t="shared" si="0"/>
        <v>26.1068666666667</v>
      </c>
      <c r="S6" s="2">
        <f t="shared" si="0"/>
        <v>119.316</v>
      </c>
    </row>
    <row r="7" spans="1:19">
      <c r="A7" s="11" t="s">
        <v>52</v>
      </c>
      <c r="B7" s="2">
        <v>25.9408</v>
      </c>
      <c r="C7" s="2">
        <v>0.9846</v>
      </c>
      <c r="D7" s="9">
        <v>22.3047</v>
      </c>
      <c r="E7" s="2">
        <v>1.1125</v>
      </c>
      <c r="F7" s="2">
        <v>1.5166</v>
      </c>
      <c r="G7" s="2">
        <v>0.6589</v>
      </c>
      <c r="H7" s="2">
        <v>8.0402</v>
      </c>
      <c r="I7" s="2">
        <v>10697.7204</v>
      </c>
      <c r="J7" s="2">
        <v>125.2269</v>
      </c>
      <c r="K7" s="2">
        <v>6.6908</v>
      </c>
      <c r="L7" s="2" t="s">
        <v>39</v>
      </c>
      <c r="M7" s="2">
        <v>9.7793</v>
      </c>
      <c r="N7" s="2">
        <v>122112.6994</v>
      </c>
      <c r="O7" s="2">
        <v>12.3813</v>
      </c>
      <c r="P7" s="2">
        <v>910.2646</v>
      </c>
      <c r="Q7" s="2">
        <v>25.0804</v>
      </c>
      <c r="R7" s="9">
        <v>20.7007</v>
      </c>
      <c r="S7" s="2">
        <v>387.2243</v>
      </c>
    </row>
    <row r="8" spans="1:19">
      <c r="A8" s="11"/>
      <c r="B8" s="2">
        <v>12.1115</v>
      </c>
      <c r="C8" s="2">
        <v>0.1431</v>
      </c>
      <c r="D8" s="9">
        <v>6.1376</v>
      </c>
      <c r="E8" s="2">
        <v>1.1707</v>
      </c>
      <c r="F8" s="2">
        <v>0.09076</v>
      </c>
      <c r="G8" s="2">
        <v>1.4791</v>
      </c>
      <c r="H8" s="2">
        <v>7.5548</v>
      </c>
      <c r="I8" s="2">
        <v>10421.9585</v>
      </c>
      <c r="J8" s="2">
        <v>139.6632</v>
      </c>
      <c r="K8" s="2">
        <v>4.0212</v>
      </c>
      <c r="L8" s="2" t="s">
        <v>39</v>
      </c>
      <c r="M8" s="2" t="s">
        <v>39</v>
      </c>
      <c r="N8" s="2">
        <v>2027864.0607</v>
      </c>
      <c r="O8" s="2">
        <v>13.5072</v>
      </c>
      <c r="P8" s="2">
        <v>3411.1522</v>
      </c>
      <c r="Q8" s="2">
        <v>10.7633</v>
      </c>
      <c r="R8" s="9">
        <v>11.3098</v>
      </c>
      <c r="S8" s="2">
        <v>301.5361</v>
      </c>
    </row>
    <row r="9" spans="1:19">
      <c r="A9" s="11"/>
      <c r="B9" s="2">
        <v>11.6038</v>
      </c>
      <c r="C9" s="2">
        <v>0.2295</v>
      </c>
      <c r="D9" s="9">
        <v>9.6866</v>
      </c>
      <c r="E9" s="2">
        <v>1.0393</v>
      </c>
      <c r="F9" s="2">
        <v>0.2143</v>
      </c>
      <c r="G9" s="2">
        <v>2.8537</v>
      </c>
      <c r="H9" s="2">
        <v>11.7421</v>
      </c>
      <c r="I9" s="2">
        <v>12002.1687</v>
      </c>
      <c r="J9" s="2">
        <v>173.2148</v>
      </c>
      <c r="K9" s="2">
        <v>6.3483</v>
      </c>
      <c r="L9" s="2">
        <v>3.8492</v>
      </c>
      <c r="M9" s="2" t="s">
        <v>39</v>
      </c>
      <c r="N9" s="2">
        <v>51983.4436</v>
      </c>
      <c r="O9" s="2">
        <v>5.8124</v>
      </c>
      <c r="P9" s="2">
        <v>602.5003</v>
      </c>
      <c r="Q9" s="2">
        <v>13.1884</v>
      </c>
      <c r="R9" s="9">
        <v>13.0308</v>
      </c>
      <c r="S9" s="2">
        <v>287.4971</v>
      </c>
    </row>
    <row r="10" s="2" customFormat="1" spans="2:19">
      <c r="B10" s="2">
        <f>AVERAGE(B7:B9)</f>
        <v>16.5520333333333</v>
      </c>
      <c r="C10" s="2">
        <f t="shared" ref="C10:S10" si="1">AVERAGE(C7:C9)</f>
        <v>0.4524</v>
      </c>
      <c r="D10" s="2">
        <f t="shared" si="1"/>
        <v>12.7096333333333</v>
      </c>
      <c r="E10" s="2">
        <f t="shared" si="1"/>
        <v>1.1075</v>
      </c>
      <c r="F10" s="2">
        <f t="shared" si="1"/>
        <v>0.60722</v>
      </c>
      <c r="G10" s="2">
        <f t="shared" si="1"/>
        <v>1.6639</v>
      </c>
      <c r="H10" s="2">
        <f t="shared" si="1"/>
        <v>9.11236666666667</v>
      </c>
      <c r="I10" s="2">
        <f t="shared" si="1"/>
        <v>11040.6158666667</v>
      </c>
      <c r="J10" s="2">
        <f t="shared" si="1"/>
        <v>146.034966666667</v>
      </c>
      <c r="K10" s="2">
        <f t="shared" si="1"/>
        <v>5.68676666666667</v>
      </c>
      <c r="L10" s="2">
        <f t="shared" si="1"/>
        <v>3.8492</v>
      </c>
      <c r="M10" s="2">
        <f t="shared" si="1"/>
        <v>9.7793</v>
      </c>
      <c r="N10" s="2">
        <f t="shared" si="1"/>
        <v>733986.734566667</v>
      </c>
      <c r="O10" s="2">
        <f t="shared" si="1"/>
        <v>10.5669666666667</v>
      </c>
      <c r="P10" s="2">
        <f t="shared" si="1"/>
        <v>1641.3057</v>
      </c>
      <c r="Q10" s="2">
        <f t="shared" si="1"/>
        <v>16.3440333333333</v>
      </c>
      <c r="R10" s="2">
        <f t="shared" si="1"/>
        <v>15.0137666666667</v>
      </c>
      <c r="S10" s="2">
        <f t="shared" si="1"/>
        <v>325.419166666667</v>
      </c>
    </row>
    <row r="11" spans="2:19">
      <c r="B11" s="2">
        <f>B10/B6</f>
        <v>0.252743572372744</v>
      </c>
      <c r="C11" s="9">
        <f t="shared" ref="C11:S11" si="2">C10/C6</f>
        <v>0.263805469706688</v>
      </c>
      <c r="D11" s="9">
        <f t="shared" si="2"/>
        <v>0.39267096045989</v>
      </c>
      <c r="E11" s="2">
        <f t="shared" si="2"/>
        <v>1.00401909827149</v>
      </c>
      <c r="F11" s="9">
        <f t="shared" si="2"/>
        <v>0.113696706424251</v>
      </c>
      <c r="G11" s="2">
        <f t="shared" si="2"/>
        <v>1.01107960299777</v>
      </c>
      <c r="H11" s="2">
        <f t="shared" si="2"/>
        <v>1.02392278188955</v>
      </c>
      <c r="I11" s="2">
        <f t="shared" si="2"/>
        <v>2.05967014108414</v>
      </c>
      <c r="J11" s="2">
        <f t="shared" si="2"/>
        <v>1.13383503441194</v>
      </c>
      <c r="K11" s="2">
        <f t="shared" si="2"/>
        <v>1.61154511018958</v>
      </c>
      <c r="L11" s="2">
        <f t="shared" si="2"/>
        <v>1.00317956737034</v>
      </c>
      <c r="M11" s="2">
        <f t="shared" si="2"/>
        <v>1.24094392934488</v>
      </c>
      <c r="N11" s="2">
        <f t="shared" si="2"/>
        <v>30.9044459702297</v>
      </c>
      <c r="O11" s="2">
        <f t="shared" si="2"/>
        <v>1.07900693335875</v>
      </c>
      <c r="P11" s="2">
        <f t="shared" si="2"/>
        <v>2.49019537337781</v>
      </c>
      <c r="Q11" s="9">
        <f t="shared" si="2"/>
        <v>0.561518129742581</v>
      </c>
      <c r="R11" s="9">
        <f t="shared" si="2"/>
        <v>0.575088801669037</v>
      </c>
      <c r="S11" s="2">
        <f t="shared" si="2"/>
        <v>2.72737241163521</v>
      </c>
    </row>
  </sheetData>
  <mergeCells count="2">
    <mergeCell ref="A3:A5"/>
    <mergeCell ref="A7:A9"/>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13"/>
  <sheetViews>
    <sheetView workbookViewId="0">
      <selection activeCell="I33" sqref="I33"/>
    </sheetView>
  </sheetViews>
  <sheetFormatPr defaultColWidth="9" defaultRowHeight="13.5"/>
  <cols>
    <col min="2" max="2" width="10.625" customWidth="1"/>
    <col min="6" max="6" width="14.5" style="2" customWidth="1"/>
    <col min="8" max="9" width="12.625" style="2"/>
    <col min="11" max="11" width="9" style="2"/>
    <col min="12" max="12" width="12.625" style="2"/>
    <col min="14" max="14" width="12.625" style="2"/>
    <col min="16" max="17" width="12.625" style="2"/>
    <col min="22" max="22" width="9" style="2"/>
    <col min="23" max="23" width="12.625" style="2"/>
    <col min="26" max="26" width="9" style="2"/>
    <col min="27" max="28" width="12.625" style="2"/>
    <col min="31" max="31" width="12.625" style="2"/>
    <col min="33" max="36" width="12.625" style="2"/>
  </cols>
  <sheetData>
    <row r="1" spans="1:36">
      <c r="A1" s="3" t="s">
        <v>0</v>
      </c>
      <c r="B1" s="4" t="s">
        <v>1</v>
      </c>
      <c r="C1" s="4" t="s">
        <v>2</v>
      </c>
      <c r="D1" s="4" t="s">
        <v>3</v>
      </c>
      <c r="E1" s="4" t="s">
        <v>4</v>
      </c>
      <c r="F1" s="5" t="s">
        <v>5</v>
      </c>
      <c r="G1" s="4" t="s">
        <v>6</v>
      </c>
      <c r="H1" s="5" t="s">
        <v>7</v>
      </c>
      <c r="I1" s="5" t="s">
        <v>8</v>
      </c>
      <c r="J1" s="4" t="s">
        <v>9</v>
      </c>
      <c r="K1" s="5" t="s">
        <v>10</v>
      </c>
      <c r="L1" s="5" t="s">
        <v>11</v>
      </c>
      <c r="M1" s="4" t="s">
        <v>12</v>
      </c>
      <c r="N1" s="5" t="s">
        <v>13</v>
      </c>
      <c r="O1" s="4" t="s">
        <v>14</v>
      </c>
      <c r="P1" s="5" t="s">
        <v>15</v>
      </c>
      <c r="Q1" s="5" t="s">
        <v>16</v>
      </c>
      <c r="R1" s="4" t="s">
        <v>17</v>
      </c>
      <c r="S1" s="4" t="s">
        <v>18</v>
      </c>
      <c r="T1" s="4" t="s">
        <v>19</v>
      </c>
      <c r="U1" s="4" t="s">
        <v>20</v>
      </c>
      <c r="V1" s="5" t="s">
        <v>21</v>
      </c>
      <c r="W1" s="5" t="s">
        <v>22</v>
      </c>
      <c r="X1" s="4" t="s">
        <v>23</v>
      </c>
      <c r="Y1" s="4" t="s">
        <v>24</v>
      </c>
      <c r="Z1" s="5" t="s">
        <v>25</v>
      </c>
      <c r="AA1" s="5" t="s">
        <v>26</v>
      </c>
      <c r="AB1" s="5" t="s">
        <v>27</v>
      </c>
      <c r="AC1" s="4" t="s">
        <v>28</v>
      </c>
      <c r="AD1" s="4" t="s">
        <v>29</v>
      </c>
      <c r="AE1" s="5" t="s">
        <v>30</v>
      </c>
      <c r="AF1" s="4" t="s">
        <v>31</v>
      </c>
      <c r="AG1" s="5" t="s">
        <v>32</v>
      </c>
      <c r="AH1" s="5" t="s">
        <v>33</v>
      </c>
      <c r="AI1" s="5" t="s">
        <v>34</v>
      </c>
      <c r="AJ1" s="5" t="s">
        <v>35</v>
      </c>
    </row>
    <row r="2" spans="1:36">
      <c r="A2" s="4"/>
      <c r="C2" t="s">
        <v>53</v>
      </c>
      <c r="D2" t="s">
        <v>53</v>
      </c>
      <c r="E2" t="s">
        <v>53</v>
      </c>
      <c r="F2" t="s">
        <v>53</v>
      </c>
      <c r="G2" t="s">
        <v>53</v>
      </c>
      <c r="H2" t="s">
        <v>53</v>
      </c>
      <c r="I2" t="s">
        <v>53</v>
      </c>
      <c r="J2" t="s">
        <v>53</v>
      </c>
      <c r="K2" t="s">
        <v>53</v>
      </c>
      <c r="L2" t="s">
        <v>53</v>
      </c>
      <c r="M2" t="s">
        <v>53</v>
      </c>
      <c r="N2" t="s">
        <v>53</v>
      </c>
      <c r="O2" t="s">
        <v>53</v>
      </c>
      <c r="P2" t="s">
        <v>53</v>
      </c>
      <c r="Q2" t="s">
        <v>53</v>
      </c>
      <c r="R2" t="s">
        <v>53</v>
      </c>
      <c r="S2" t="s">
        <v>53</v>
      </c>
      <c r="T2" t="s">
        <v>53</v>
      </c>
      <c r="U2" t="s">
        <v>53</v>
      </c>
      <c r="V2" t="s">
        <v>53</v>
      </c>
      <c r="W2" t="s">
        <v>53</v>
      </c>
      <c r="X2" t="s">
        <v>53</v>
      </c>
      <c r="Y2" t="s">
        <v>53</v>
      </c>
      <c r="Z2" t="s">
        <v>53</v>
      </c>
      <c r="AA2" t="s">
        <v>53</v>
      </c>
      <c r="AB2" t="s">
        <v>53</v>
      </c>
      <c r="AC2" t="s">
        <v>53</v>
      </c>
      <c r="AD2" t="s">
        <v>53</v>
      </c>
      <c r="AE2" t="s">
        <v>53</v>
      </c>
      <c r="AF2" t="s">
        <v>53</v>
      </c>
      <c r="AG2" t="s">
        <v>53</v>
      </c>
      <c r="AH2" t="s">
        <v>53</v>
      </c>
      <c r="AI2" t="s">
        <v>53</v>
      </c>
      <c r="AJ2" t="s">
        <v>53</v>
      </c>
    </row>
    <row r="3" spans="1:36">
      <c r="A3" s="4" t="s">
        <v>37</v>
      </c>
      <c r="B3" t="s">
        <v>38</v>
      </c>
      <c r="C3" t="s">
        <v>39</v>
      </c>
      <c r="D3" t="s">
        <v>39</v>
      </c>
      <c r="E3" t="s">
        <v>39</v>
      </c>
      <c r="F3" s="2">
        <v>1.3597</v>
      </c>
      <c r="G3" t="s">
        <v>39</v>
      </c>
      <c r="H3" s="2">
        <v>0.04108</v>
      </c>
      <c r="I3" s="2">
        <v>0.6108</v>
      </c>
      <c r="J3" t="s">
        <v>39</v>
      </c>
      <c r="K3" s="2">
        <v>0.02995</v>
      </c>
      <c r="L3" s="2">
        <v>0.1212</v>
      </c>
      <c r="M3" t="s">
        <v>39</v>
      </c>
      <c r="N3" s="2">
        <v>0.02439</v>
      </c>
      <c r="O3" t="s">
        <v>39</v>
      </c>
      <c r="P3" s="2">
        <v>0.169</v>
      </c>
      <c r="Q3" s="2">
        <v>132.4046</v>
      </c>
      <c r="R3" t="s">
        <v>39</v>
      </c>
      <c r="S3" t="s">
        <v>39</v>
      </c>
      <c r="T3" t="s">
        <v>39</v>
      </c>
      <c r="U3" t="s">
        <v>39</v>
      </c>
      <c r="V3" s="2">
        <v>2.9223</v>
      </c>
      <c r="W3" s="2">
        <v>0.07929</v>
      </c>
      <c r="X3" t="s">
        <v>39</v>
      </c>
      <c r="Y3" t="s">
        <v>39</v>
      </c>
      <c r="Z3" s="2">
        <v>0.1046</v>
      </c>
      <c r="AA3" s="2">
        <v>0.4133</v>
      </c>
      <c r="AB3" s="2">
        <v>58.3256</v>
      </c>
      <c r="AC3" t="s">
        <v>39</v>
      </c>
      <c r="AD3" t="s">
        <v>39</v>
      </c>
      <c r="AE3" s="2">
        <v>0.291</v>
      </c>
      <c r="AF3" t="s">
        <v>39</v>
      </c>
      <c r="AG3" s="2">
        <v>11.1994</v>
      </c>
      <c r="AH3" s="2">
        <v>0.6473</v>
      </c>
      <c r="AI3" s="2">
        <v>0.5703</v>
      </c>
      <c r="AJ3" s="2">
        <v>1.6229</v>
      </c>
    </row>
    <row r="4" spans="1:36">
      <c r="A4" s="4" t="s">
        <v>40</v>
      </c>
      <c r="B4" t="s">
        <v>41</v>
      </c>
      <c r="C4" t="s">
        <v>39</v>
      </c>
      <c r="D4" t="s">
        <v>39</v>
      </c>
      <c r="E4" t="s">
        <v>39</v>
      </c>
      <c r="F4" s="2">
        <v>1.5774</v>
      </c>
      <c r="G4" t="s">
        <v>39</v>
      </c>
      <c r="H4" s="2">
        <v>0.04727</v>
      </c>
      <c r="I4" s="2">
        <v>0.9348</v>
      </c>
      <c r="J4" t="s">
        <v>39</v>
      </c>
      <c r="K4" s="2">
        <v>0.03243</v>
      </c>
      <c r="L4" s="2">
        <v>0.159</v>
      </c>
      <c r="M4" t="s">
        <v>39</v>
      </c>
      <c r="N4" s="2">
        <v>0.02701</v>
      </c>
      <c r="O4" t="s">
        <v>39</v>
      </c>
      <c r="P4" s="2">
        <v>0.3192</v>
      </c>
      <c r="Q4" s="2">
        <v>140.7721</v>
      </c>
      <c r="R4" t="s">
        <v>39</v>
      </c>
      <c r="S4" t="s">
        <v>39</v>
      </c>
      <c r="T4" t="s">
        <v>39</v>
      </c>
      <c r="U4" t="s">
        <v>39</v>
      </c>
      <c r="V4" s="2">
        <v>3.3116</v>
      </c>
      <c r="W4" s="2">
        <v>0.07506</v>
      </c>
      <c r="X4" t="s">
        <v>39</v>
      </c>
      <c r="Y4" t="s">
        <v>39</v>
      </c>
      <c r="Z4" s="2" t="s">
        <v>39</v>
      </c>
      <c r="AA4" s="2">
        <v>0.1005</v>
      </c>
      <c r="AB4" s="2">
        <v>60.8565</v>
      </c>
      <c r="AC4" t="s">
        <v>39</v>
      </c>
      <c r="AD4" t="s">
        <v>39</v>
      </c>
      <c r="AE4" s="2">
        <v>0.1289</v>
      </c>
      <c r="AF4" t="s">
        <v>39</v>
      </c>
      <c r="AG4" s="2">
        <v>19.9481</v>
      </c>
      <c r="AH4" s="2">
        <v>0.8556</v>
      </c>
      <c r="AI4" s="2">
        <v>0.8069</v>
      </c>
      <c r="AJ4" s="2">
        <v>2.1125</v>
      </c>
    </row>
    <row r="5" spans="1:36">
      <c r="A5" s="4" t="s">
        <v>42</v>
      </c>
      <c r="B5" t="s">
        <v>43</v>
      </c>
      <c r="C5" t="s">
        <v>39</v>
      </c>
      <c r="D5" t="s">
        <v>39</v>
      </c>
      <c r="E5" t="s">
        <v>39</v>
      </c>
      <c r="F5" s="2">
        <v>2.2578</v>
      </c>
      <c r="G5" t="s">
        <v>39</v>
      </c>
      <c r="H5" s="2">
        <v>0.04793</v>
      </c>
      <c r="I5" s="2">
        <v>1.0197</v>
      </c>
      <c r="J5" t="s">
        <v>39</v>
      </c>
      <c r="K5" s="2">
        <v>0.02543</v>
      </c>
      <c r="L5" s="2">
        <v>0.1439</v>
      </c>
      <c r="M5" t="s">
        <v>39</v>
      </c>
      <c r="N5" s="2">
        <v>0.0787</v>
      </c>
      <c r="O5" t="s">
        <v>39</v>
      </c>
      <c r="P5" s="2">
        <v>0.2173</v>
      </c>
      <c r="Q5" s="2">
        <v>152.9387</v>
      </c>
      <c r="R5" t="s">
        <v>39</v>
      </c>
      <c r="S5" t="s">
        <v>39</v>
      </c>
      <c r="T5" t="s">
        <v>39</v>
      </c>
      <c r="U5" t="s">
        <v>39</v>
      </c>
      <c r="V5" s="2">
        <v>3.9937</v>
      </c>
      <c r="W5" s="2">
        <v>0.1258</v>
      </c>
      <c r="X5" t="s">
        <v>39</v>
      </c>
      <c r="Y5" t="s">
        <v>39</v>
      </c>
      <c r="Z5" s="2" t="s">
        <v>39</v>
      </c>
      <c r="AA5" s="2">
        <v>0.1214</v>
      </c>
      <c r="AB5" s="2">
        <v>69.5986</v>
      </c>
      <c r="AC5" t="s">
        <v>39</v>
      </c>
      <c r="AD5" t="s">
        <v>39</v>
      </c>
      <c r="AE5" s="2">
        <v>0.3602</v>
      </c>
      <c r="AF5" t="s">
        <v>39</v>
      </c>
      <c r="AG5" s="2">
        <v>21.0428</v>
      </c>
      <c r="AH5" s="2">
        <v>0.8082</v>
      </c>
      <c r="AI5" s="2">
        <v>0.6954</v>
      </c>
      <c r="AJ5" s="2">
        <v>5.6919</v>
      </c>
    </row>
    <row r="6" s="1" customFormat="1" spans="1:36">
      <c r="A6" s="5"/>
      <c r="F6" s="1">
        <f>AVERAGE(F3:F5)</f>
        <v>1.73163333333333</v>
      </c>
      <c r="G6" s="1" t="e">
        <f t="shared" ref="G6:AJ6" si="0">AVERAGE(G3:G5)</f>
        <v>#DIV/0!</v>
      </c>
      <c r="H6" s="1">
        <f t="shared" si="0"/>
        <v>0.0454266666666667</v>
      </c>
      <c r="I6" s="1">
        <f t="shared" si="0"/>
        <v>0.8551</v>
      </c>
      <c r="J6" s="1" t="e">
        <f t="shared" si="0"/>
        <v>#DIV/0!</v>
      </c>
      <c r="K6" s="1">
        <f t="shared" si="0"/>
        <v>0.02927</v>
      </c>
      <c r="L6" s="1">
        <f t="shared" si="0"/>
        <v>0.141366666666667</v>
      </c>
      <c r="M6" s="1" t="e">
        <f t="shared" si="0"/>
        <v>#DIV/0!</v>
      </c>
      <c r="N6" s="1">
        <f t="shared" si="0"/>
        <v>0.0433666666666667</v>
      </c>
      <c r="O6" s="1" t="e">
        <f t="shared" si="0"/>
        <v>#DIV/0!</v>
      </c>
      <c r="P6" s="1">
        <f t="shared" si="0"/>
        <v>0.235166666666667</v>
      </c>
      <c r="Q6" s="1">
        <f t="shared" si="0"/>
        <v>142.038466666667</v>
      </c>
      <c r="R6" s="1" t="e">
        <f t="shared" si="0"/>
        <v>#DIV/0!</v>
      </c>
      <c r="S6" s="1" t="e">
        <f t="shared" si="0"/>
        <v>#DIV/0!</v>
      </c>
      <c r="T6" s="1" t="e">
        <f t="shared" si="0"/>
        <v>#DIV/0!</v>
      </c>
      <c r="U6" s="1" t="e">
        <f t="shared" si="0"/>
        <v>#DIV/0!</v>
      </c>
      <c r="V6" s="1">
        <f t="shared" si="0"/>
        <v>3.4092</v>
      </c>
      <c r="W6" s="1">
        <f t="shared" si="0"/>
        <v>0.0933833333333333</v>
      </c>
      <c r="X6" s="1" t="e">
        <f t="shared" si="0"/>
        <v>#DIV/0!</v>
      </c>
      <c r="Y6" s="1" t="e">
        <f t="shared" si="0"/>
        <v>#DIV/0!</v>
      </c>
      <c r="Z6" s="1">
        <f t="shared" si="0"/>
        <v>0.1046</v>
      </c>
      <c r="AA6" s="1">
        <f t="shared" si="0"/>
        <v>0.211733333333333</v>
      </c>
      <c r="AB6" s="1">
        <f t="shared" si="0"/>
        <v>62.9269</v>
      </c>
      <c r="AC6" s="1" t="e">
        <f t="shared" si="0"/>
        <v>#DIV/0!</v>
      </c>
      <c r="AD6" s="1" t="e">
        <f t="shared" si="0"/>
        <v>#DIV/0!</v>
      </c>
      <c r="AE6" s="1">
        <f t="shared" si="0"/>
        <v>0.260033333333333</v>
      </c>
      <c r="AF6" s="1" t="e">
        <f t="shared" si="0"/>
        <v>#DIV/0!</v>
      </c>
      <c r="AG6" s="1">
        <f t="shared" si="0"/>
        <v>17.3967666666667</v>
      </c>
      <c r="AH6" s="1">
        <f t="shared" si="0"/>
        <v>0.770366666666667</v>
      </c>
      <c r="AI6" s="1">
        <f t="shared" si="0"/>
        <v>0.690866666666667</v>
      </c>
      <c r="AJ6" s="1">
        <f t="shared" si="0"/>
        <v>3.14243333333333</v>
      </c>
    </row>
    <row r="7" spans="1:1">
      <c r="A7" s="4"/>
    </row>
    <row r="8" spans="1:36">
      <c r="A8" s="4" t="s">
        <v>44</v>
      </c>
      <c r="B8" t="s">
        <v>45</v>
      </c>
      <c r="C8" t="s">
        <v>39</v>
      </c>
      <c r="D8" t="s">
        <v>39</v>
      </c>
      <c r="E8" t="s">
        <v>39</v>
      </c>
      <c r="F8" s="2">
        <v>0.7229</v>
      </c>
      <c r="G8" t="s">
        <v>39</v>
      </c>
      <c r="H8" s="2">
        <v>0.02744</v>
      </c>
      <c r="I8" s="2">
        <v>0.6216</v>
      </c>
      <c r="J8" t="s">
        <v>39</v>
      </c>
      <c r="K8" s="2">
        <v>0.031</v>
      </c>
      <c r="L8" s="2">
        <v>0.04226</v>
      </c>
      <c r="M8" t="s">
        <v>39</v>
      </c>
      <c r="N8" s="2">
        <v>0.01836</v>
      </c>
      <c r="O8" t="s">
        <v>39</v>
      </c>
      <c r="P8" s="2">
        <v>0.2241</v>
      </c>
      <c r="Q8" s="2">
        <v>298.1098</v>
      </c>
      <c r="R8" t="s">
        <v>39</v>
      </c>
      <c r="S8" t="s">
        <v>39</v>
      </c>
      <c r="T8" t="s">
        <v>39</v>
      </c>
      <c r="U8" t="s">
        <v>39</v>
      </c>
      <c r="V8" s="2">
        <v>3.4897</v>
      </c>
      <c r="W8" s="2">
        <v>0.1865</v>
      </c>
      <c r="X8" t="s">
        <v>39</v>
      </c>
      <c r="Y8" t="s">
        <v>39</v>
      </c>
      <c r="Z8" s="2" t="s">
        <v>39</v>
      </c>
      <c r="AA8" s="2">
        <v>0.2725</v>
      </c>
      <c r="AB8" s="2">
        <v>340.2874</v>
      </c>
      <c r="AC8" t="s">
        <v>39</v>
      </c>
      <c r="AD8" t="s">
        <v>39</v>
      </c>
      <c r="AE8" s="2">
        <v>0.345</v>
      </c>
      <c r="AF8" t="s">
        <v>39</v>
      </c>
      <c r="AG8" s="2">
        <v>25.366</v>
      </c>
      <c r="AH8" s="2">
        <v>0.6989</v>
      </c>
      <c r="AI8" s="2">
        <v>0.5769</v>
      </c>
      <c r="AJ8" s="2">
        <v>10.7907</v>
      </c>
    </row>
    <row r="9" spans="1:36">
      <c r="A9" s="4" t="s">
        <v>46</v>
      </c>
      <c r="B9" t="s">
        <v>47</v>
      </c>
      <c r="C9" t="s">
        <v>39</v>
      </c>
      <c r="D9" t="s">
        <v>39</v>
      </c>
      <c r="E9" t="s">
        <v>39</v>
      </c>
      <c r="F9" s="2">
        <v>0.3246</v>
      </c>
      <c r="G9" t="s">
        <v>39</v>
      </c>
      <c r="H9" s="2">
        <v>0.003836</v>
      </c>
      <c r="I9" s="2">
        <v>0.1645</v>
      </c>
      <c r="J9" t="s">
        <v>39</v>
      </c>
      <c r="K9" s="2">
        <v>0.03138</v>
      </c>
      <c r="L9" s="2">
        <v>0.002432</v>
      </c>
      <c r="M9" t="s">
        <v>39</v>
      </c>
      <c r="N9" s="2">
        <v>0.03964</v>
      </c>
      <c r="O9" t="s">
        <v>39</v>
      </c>
      <c r="P9" s="2">
        <v>0.2025</v>
      </c>
      <c r="Q9" s="2">
        <v>279.3085</v>
      </c>
      <c r="R9" t="s">
        <v>39</v>
      </c>
      <c r="S9" t="s">
        <v>39</v>
      </c>
      <c r="T9" t="s">
        <v>39</v>
      </c>
      <c r="U9" t="s">
        <v>39</v>
      </c>
      <c r="V9" s="2">
        <v>3.743</v>
      </c>
      <c r="W9" s="2">
        <v>0.1078</v>
      </c>
      <c r="X9" t="s">
        <v>39</v>
      </c>
      <c r="Y9" t="s">
        <v>39</v>
      </c>
      <c r="Z9" s="2" t="s">
        <v>39</v>
      </c>
      <c r="AA9" s="2" t="s">
        <v>39</v>
      </c>
      <c r="AB9" s="2">
        <v>5434.6757</v>
      </c>
      <c r="AC9" t="s">
        <v>39</v>
      </c>
      <c r="AD9" t="s">
        <v>39</v>
      </c>
      <c r="AE9" s="2">
        <v>0.362</v>
      </c>
      <c r="AF9" t="s">
        <v>39</v>
      </c>
      <c r="AG9" s="2">
        <v>91.4189</v>
      </c>
      <c r="AH9" s="2">
        <v>0.2885</v>
      </c>
      <c r="AI9" s="2">
        <v>0.3031</v>
      </c>
      <c r="AJ9" s="2">
        <v>8.0812</v>
      </c>
    </row>
    <row r="10" spans="1:36">
      <c r="A10" s="4" t="s">
        <v>48</v>
      </c>
      <c r="B10" t="s">
        <v>49</v>
      </c>
      <c r="C10" t="s">
        <v>39</v>
      </c>
      <c r="D10" t="s">
        <v>39</v>
      </c>
      <c r="E10" t="s">
        <v>39</v>
      </c>
      <c r="F10" s="2">
        <v>0.3063</v>
      </c>
      <c r="G10" t="s">
        <v>39</v>
      </c>
      <c r="H10" s="2">
        <v>0.006059</v>
      </c>
      <c r="I10" s="2">
        <v>0.2557</v>
      </c>
      <c r="J10" t="s">
        <v>39</v>
      </c>
      <c r="K10" s="2">
        <v>0.02744</v>
      </c>
      <c r="L10" s="2">
        <v>0.005657</v>
      </c>
      <c r="M10" t="s">
        <v>39</v>
      </c>
      <c r="N10" s="2">
        <v>0.07534</v>
      </c>
      <c r="O10" t="s">
        <v>39</v>
      </c>
      <c r="P10" s="2">
        <v>0.31</v>
      </c>
      <c r="Q10" s="2">
        <v>316.8573</v>
      </c>
      <c r="R10" t="s">
        <v>39</v>
      </c>
      <c r="S10" t="s">
        <v>39</v>
      </c>
      <c r="T10" t="s">
        <v>39</v>
      </c>
      <c r="U10" t="s">
        <v>39</v>
      </c>
      <c r="V10" s="2">
        <v>4.5729</v>
      </c>
      <c r="W10" s="2">
        <v>0.1676</v>
      </c>
      <c r="X10" t="s">
        <v>39</v>
      </c>
      <c r="Y10" t="s">
        <v>39</v>
      </c>
      <c r="Z10" s="2">
        <v>0.1016</v>
      </c>
      <c r="AA10" s="2" t="s">
        <v>39</v>
      </c>
      <c r="AB10" s="2">
        <v>137.2363</v>
      </c>
      <c r="AC10" t="s">
        <v>39</v>
      </c>
      <c r="AD10" t="s">
        <v>39</v>
      </c>
      <c r="AE10" s="2">
        <v>0.1534</v>
      </c>
      <c r="AF10" t="s">
        <v>39</v>
      </c>
      <c r="AG10" s="2">
        <v>15.906</v>
      </c>
      <c r="AH10" s="2">
        <v>0.3482</v>
      </c>
      <c r="AI10" s="2">
        <v>0.344</v>
      </c>
      <c r="AJ10" s="2">
        <v>7.5899</v>
      </c>
    </row>
    <row r="11" s="1" customFormat="1" spans="1:36">
      <c r="A11" s="6"/>
      <c r="F11" s="1">
        <f>AVERAGE(F8:F10)</f>
        <v>0.451266666666667</v>
      </c>
      <c r="G11" s="1" t="e">
        <f t="shared" ref="G11:AJ11" si="1">AVERAGE(G8:G10)</f>
        <v>#DIV/0!</v>
      </c>
      <c r="H11" s="1">
        <f t="shared" si="1"/>
        <v>0.012445</v>
      </c>
      <c r="I11" s="1">
        <f t="shared" si="1"/>
        <v>0.347266666666667</v>
      </c>
      <c r="J11" s="1" t="e">
        <f t="shared" si="1"/>
        <v>#DIV/0!</v>
      </c>
      <c r="K11" s="1">
        <f t="shared" si="1"/>
        <v>0.02994</v>
      </c>
      <c r="L11" s="1">
        <f t="shared" si="1"/>
        <v>0.016783</v>
      </c>
      <c r="M11" s="1" t="e">
        <f t="shared" si="1"/>
        <v>#DIV/0!</v>
      </c>
      <c r="N11" s="1">
        <f t="shared" si="1"/>
        <v>0.0444466666666667</v>
      </c>
      <c r="O11" s="1" t="e">
        <f t="shared" si="1"/>
        <v>#DIV/0!</v>
      </c>
      <c r="P11" s="1">
        <f t="shared" si="1"/>
        <v>0.245533333333333</v>
      </c>
      <c r="Q11" s="1">
        <f t="shared" si="1"/>
        <v>298.091866666667</v>
      </c>
      <c r="R11" s="1" t="e">
        <f t="shared" si="1"/>
        <v>#DIV/0!</v>
      </c>
      <c r="S11" s="1" t="e">
        <f t="shared" si="1"/>
        <v>#DIV/0!</v>
      </c>
      <c r="T11" s="1" t="e">
        <f t="shared" si="1"/>
        <v>#DIV/0!</v>
      </c>
      <c r="U11" s="1" t="e">
        <f t="shared" si="1"/>
        <v>#DIV/0!</v>
      </c>
      <c r="V11" s="1">
        <f t="shared" si="1"/>
        <v>3.9352</v>
      </c>
      <c r="W11" s="1">
        <f t="shared" si="1"/>
        <v>0.153966666666667</v>
      </c>
      <c r="X11" s="1" t="e">
        <f t="shared" si="1"/>
        <v>#DIV/0!</v>
      </c>
      <c r="Y11" s="1" t="e">
        <f t="shared" si="1"/>
        <v>#DIV/0!</v>
      </c>
      <c r="Z11" s="1">
        <f t="shared" si="1"/>
        <v>0.1016</v>
      </c>
      <c r="AA11" s="1">
        <f t="shared" si="1"/>
        <v>0.2725</v>
      </c>
      <c r="AB11" s="1">
        <f t="shared" si="1"/>
        <v>1970.73313333333</v>
      </c>
      <c r="AC11" s="1" t="e">
        <f t="shared" si="1"/>
        <v>#DIV/0!</v>
      </c>
      <c r="AD11" s="1" t="e">
        <f t="shared" si="1"/>
        <v>#DIV/0!</v>
      </c>
      <c r="AE11" s="1">
        <f t="shared" si="1"/>
        <v>0.2868</v>
      </c>
      <c r="AF11" s="1" t="e">
        <f t="shared" si="1"/>
        <v>#DIV/0!</v>
      </c>
      <c r="AG11" s="1">
        <f t="shared" si="1"/>
        <v>44.2303</v>
      </c>
      <c r="AH11" s="1">
        <f t="shared" si="1"/>
        <v>0.4452</v>
      </c>
      <c r="AI11" s="1">
        <f t="shared" si="1"/>
        <v>0.408</v>
      </c>
      <c r="AJ11" s="1">
        <f t="shared" si="1"/>
        <v>8.8206</v>
      </c>
    </row>
    <row r="12" spans="1:1">
      <c r="A12" s="7"/>
    </row>
    <row r="13" spans="1:1">
      <c r="A13" s="8"/>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Plant hormone content</vt:lpstr>
      <vt:lpstr>Plant hormone content statistic</vt:lpstr>
      <vt:lpstr>Plant hormone concentration</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毛建才</cp:lastModifiedBy>
  <dcterms:created xsi:type="dcterms:W3CDTF">2023-10-08T03:21:00Z</dcterms:created>
  <dcterms:modified xsi:type="dcterms:W3CDTF">2024-08-10T03:30:19Z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C1F6FB5C01FC4EE8AF7FB4DEC2DCE200_12</vt:lpwstr>
  </property>
  <property fmtid="{D5CDD505-2E9C-101B-9397-08002B2CF9AE}" pid="3" name="KSOProductBuildVer">
    <vt:lpwstr>2052-12.1.0.17827</vt:lpwstr>
  </property>
</Properties>
</file>