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组织表达" sheetId="2" r:id="rId1"/>
    <sheet name="生存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<sst xmlns="http://schemas.openxmlformats.org/spreadsheetml/2006/main" count="21" uniqueCount="10">
  <si>
    <t>N</t>
  </si>
  <si>
    <t>GAPDH</t>
  </si>
  <si>
    <t>平均值</t>
  </si>
  <si>
    <t>CLEC3B</t>
  </si>
  <si>
    <t>△T</t>
  </si>
  <si>
    <t>△△T</t>
  </si>
  <si>
    <t>power</t>
  </si>
  <si>
    <t>T</t>
  </si>
  <si>
    <t>是否复发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</si>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</sst>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D68"/>
  <sheetViews>
    <sheetView tabSelected="1" topLeftCell="G43" workbookViewId="0">
      <selection activeCell="N39" sqref="N39:N68"/>
    </sheetView>
  </sheetViews>
  <sheetFormatPr defaultColWidth="9" defaultRowHeight="13.8"/>
  <cols>
    <col min="10" max="10" width="13.5" customWidth="1"/>
  </cols>
  <sheetData>
    <row r="1" spans="1:11">
      <c r="A1" t="s">
        <v>0</v>
      </c>
      <c r="B1" s="2" t="s">
        <v>1</v>
      </c>
      <c r="C1" s="2"/>
      <c r="D1" t="s">
        <v>2</v>
      </c>
      <c r="F1" s="2" t="s">
        <v>3</v>
      </c>
      <c r="G1" s="2"/>
      <c r="H1" t="s">
        <v>2</v>
      </c>
      <c r="I1" t="s">
        <v>4</v>
      </c>
      <c r="J1" t="s">
        <v>5</v>
      </c>
      <c r="K1" t="s">
        <v>6</v>
      </c>
    </row>
    <row r="2" spans="1:14">
      <c r="A2">
        <v>1533334</v>
      </c>
      <c r="B2">
        <v>20.56</v>
      </c>
      <c r="C2">
        <v>20.5</v>
      </c>
      <c r="D2">
        <f>AVERAGE(B2:C2)</f>
        <v>20.53</v>
      </c>
      <c r="F2">
        <v>23.99</v>
      </c>
      <c r="G2">
        <v>24.89</v>
      </c>
      <c r="H2">
        <f>AVERAGE(F2:G2)</f>
        <v>24.44</v>
      </c>
      <c r="I2">
        <f>H2-D2</f>
        <v>3.91</v>
      </c>
      <c r="J2">
        <f>I2-3.91</f>
        <v>-3.5527136788005e-15</v>
      </c>
      <c r="K2">
        <f>POWER(2,-J2)</f>
        <v>1</v>
      </c>
      <c r="N2">
        <v>1</v>
      </c>
    </row>
    <row r="3" spans="1:82">
      <c r="A3">
        <v>1525447</v>
      </c>
      <c r="B3">
        <v>21.77</v>
      </c>
      <c r="C3">
        <v>21.95</v>
      </c>
      <c r="D3">
        <f t="shared" ref="D3:D31" si="0">AVERAGE(B3:C3)</f>
        <v>21.86</v>
      </c>
      <c r="F3">
        <v>24.89</v>
      </c>
      <c r="G3">
        <v>25.71</v>
      </c>
      <c r="H3">
        <f t="shared" ref="H3:H31" si="1">AVERAGE(F3:G3)</f>
        <v>25.3</v>
      </c>
      <c r="I3">
        <f t="shared" ref="I3:I31" si="2">H3-D3</f>
        <v>3.44</v>
      </c>
      <c r="J3">
        <f t="shared" ref="J3:J31" si="3">I3-3.91</f>
        <v>-0.469999999999999</v>
      </c>
      <c r="K3">
        <f t="shared" ref="K3:K31" si="4">POWER(2,-J3)</f>
        <v>1.38510946811092</v>
      </c>
      <c r="N3">
        <v>1.38510946811092</v>
      </c>
      <c r="P3">
        <v>1</v>
      </c>
      <c r="Q3">
        <v>1.38510946811092</v>
      </c>
      <c r="R3">
        <v>1.558329159321</v>
      </c>
      <c r="S3">
        <v>0.888842681166571</v>
      </c>
      <c r="T3">
        <v>1.19747870461893</v>
      </c>
      <c r="U3">
        <v>1.91852823865053</v>
      </c>
      <c r="V3">
        <v>1.38031735339663</v>
      </c>
      <c r="W3">
        <v>0.524858341811534</v>
      </c>
      <c r="X3">
        <v>3.56771407768038</v>
      </c>
      <c r="Y3">
        <v>0.524858341811535</v>
      </c>
      <c r="Z3">
        <v>0.588453368609383</v>
      </c>
      <c r="AA3">
        <v>7.31065160183521</v>
      </c>
      <c r="AB3">
        <v>1.34257250278026</v>
      </c>
      <c r="AC3">
        <v>1.9656411970905</v>
      </c>
      <c r="AD3">
        <v>0.407536166201312</v>
      </c>
      <c r="AE3">
        <v>1</v>
      </c>
      <c r="AF3">
        <v>0.137738139484577</v>
      </c>
      <c r="AG3">
        <v>3.0314331330208</v>
      </c>
      <c r="AH3">
        <v>0.60290391384538</v>
      </c>
      <c r="AI3">
        <v>0.803850990743151</v>
      </c>
      <c r="AJ3">
        <v>1.93187265784969</v>
      </c>
      <c r="AK3">
        <v>3.54307007640944</v>
      </c>
      <c r="AL3">
        <v>2.32140782876744</v>
      </c>
      <c r="AM3">
        <v>0.768437590644007</v>
      </c>
      <c r="AN3">
        <v>1.03526492384138</v>
      </c>
      <c r="AO3">
        <v>1.91189063518748</v>
      </c>
      <c r="AP3">
        <v>1.87254449486898</v>
      </c>
      <c r="AQ3">
        <v>2.25792880961226</v>
      </c>
      <c r="AR3">
        <v>1.85317612378074</v>
      </c>
      <c r="AS3">
        <v>6.94030949721653</v>
      </c>
      <c r="AZ3" t="s">
        <v>6</v>
      </c>
      <c r="BA3">
        <v>0.120324305387719</v>
      </c>
      <c r="BB3">
        <v>0.020760715845258</v>
      </c>
      <c r="BC3">
        <v>0.00992305455108431</v>
      </c>
      <c r="BD3">
        <v>0.00643430482240293</v>
      </c>
      <c r="BE3">
        <v>1.34257250278026</v>
      </c>
      <c r="BF3">
        <v>0.00811608674451298</v>
      </c>
      <c r="BG3">
        <v>0.0119239000700044</v>
      </c>
      <c r="BH3">
        <v>0.0166307841008338</v>
      </c>
      <c r="BI3">
        <v>0.0774817312461866</v>
      </c>
      <c r="BJ3">
        <v>0.0252075549756915</v>
      </c>
      <c r="BK3">
        <v>0.273573425315185</v>
      </c>
      <c r="BL3">
        <v>0.171347850622463</v>
      </c>
      <c r="BM3">
        <v>0.969289816935066</v>
      </c>
      <c r="BN3">
        <v>1.06806540804785</v>
      </c>
      <c r="BO3">
        <v>0.0708052428309874</v>
      </c>
      <c r="BP3">
        <v>1.06068774136821</v>
      </c>
      <c r="BQ3">
        <v>1.63014466480524</v>
      </c>
      <c r="BR3">
        <v>4.27226163219141</v>
      </c>
      <c r="BS3">
        <v>0.0428369626556157</v>
      </c>
      <c r="BT3">
        <v>0.545253866332629</v>
      </c>
      <c r="BU3">
        <v>2.25011696937762</v>
      </c>
      <c r="BV3">
        <v>3.63007662126864</v>
      </c>
      <c r="BW3">
        <v>0.150725978461345</v>
      </c>
      <c r="BX3">
        <v>0.267943365634074</v>
      </c>
      <c r="BY3">
        <v>0.204475514639445</v>
      </c>
      <c r="BZ3">
        <v>0.476318999021969</v>
      </c>
      <c r="CA3">
        <v>0.199574596589163</v>
      </c>
      <c r="CB3">
        <v>0.0700728798767819</v>
      </c>
      <c r="CC3">
        <v>0.7791645796605</v>
      </c>
      <c r="CD3">
        <v>1.72907446261573</v>
      </c>
    </row>
    <row r="4" spans="1:14">
      <c r="A4">
        <v>1536754</v>
      </c>
      <c r="B4">
        <v>22.21</v>
      </c>
      <c r="C4">
        <v>21.99</v>
      </c>
      <c r="D4">
        <f t="shared" si="0"/>
        <v>22.1</v>
      </c>
      <c r="F4">
        <v>25.08</v>
      </c>
      <c r="G4">
        <v>25.66</v>
      </c>
      <c r="H4">
        <f t="shared" si="1"/>
        <v>25.37</v>
      </c>
      <c r="I4">
        <f t="shared" si="2"/>
        <v>3.27</v>
      </c>
      <c r="J4">
        <f t="shared" si="3"/>
        <v>-0.640000000000004</v>
      </c>
      <c r="K4">
        <f t="shared" si="4"/>
        <v>1.558329159321</v>
      </c>
      <c r="N4">
        <v>1.558329159321</v>
      </c>
    </row>
    <row r="5" spans="1:14">
      <c r="A5">
        <v>1501395</v>
      </c>
      <c r="B5">
        <v>19.87</v>
      </c>
      <c r="C5">
        <v>19.89</v>
      </c>
      <c r="D5">
        <f t="shared" si="0"/>
        <v>19.88</v>
      </c>
      <c r="F5">
        <v>23.62</v>
      </c>
      <c r="G5">
        <v>24.3</v>
      </c>
      <c r="H5">
        <f t="shared" si="1"/>
        <v>23.96</v>
      </c>
      <c r="I5">
        <f t="shared" si="2"/>
        <v>4.08</v>
      </c>
      <c r="J5">
        <f t="shared" si="3"/>
        <v>0.169999999999998</v>
      </c>
      <c r="K5">
        <f t="shared" si="4"/>
        <v>0.888842681166571</v>
      </c>
      <c r="N5">
        <v>0.888842681166571</v>
      </c>
    </row>
    <row r="6" spans="1:14">
      <c r="A6">
        <v>1370526</v>
      </c>
      <c r="B6">
        <v>21.43</v>
      </c>
      <c r="C6">
        <v>21.48</v>
      </c>
      <c r="D6">
        <f t="shared" si="0"/>
        <v>21.455</v>
      </c>
      <c r="F6">
        <v>24.67</v>
      </c>
      <c r="G6">
        <v>25.54</v>
      </c>
      <c r="H6">
        <f t="shared" si="1"/>
        <v>25.105</v>
      </c>
      <c r="I6">
        <f t="shared" si="2"/>
        <v>3.65</v>
      </c>
      <c r="J6">
        <f t="shared" si="3"/>
        <v>-0.259999999999998</v>
      </c>
      <c r="K6">
        <f t="shared" si="4"/>
        <v>1.19747870461893</v>
      </c>
      <c r="N6">
        <v>1.19747870461893</v>
      </c>
    </row>
    <row r="7" spans="1:14">
      <c r="A7">
        <v>1527809</v>
      </c>
      <c r="B7">
        <v>25.93</v>
      </c>
      <c r="C7">
        <v>25.85</v>
      </c>
      <c r="D7">
        <f t="shared" si="0"/>
        <v>25.89</v>
      </c>
      <c r="F7">
        <v>27.54</v>
      </c>
      <c r="G7">
        <v>30.18</v>
      </c>
      <c r="H7">
        <f t="shared" si="1"/>
        <v>28.86</v>
      </c>
      <c r="I7">
        <f t="shared" si="2"/>
        <v>2.97</v>
      </c>
      <c r="J7">
        <f t="shared" si="3"/>
        <v>-0.940000000000001</v>
      </c>
      <c r="K7">
        <f t="shared" si="4"/>
        <v>1.91852823865053</v>
      </c>
      <c r="N7">
        <v>1.91852823865053</v>
      </c>
    </row>
    <row r="8" spans="1:14">
      <c r="A8">
        <v>1602166</v>
      </c>
      <c r="B8">
        <v>21.96</v>
      </c>
      <c r="C8">
        <v>21.83</v>
      </c>
      <c r="D8">
        <f t="shared" si="0"/>
        <v>21.895</v>
      </c>
      <c r="F8">
        <v>24.94</v>
      </c>
      <c r="G8">
        <v>25.74</v>
      </c>
      <c r="H8">
        <f t="shared" si="1"/>
        <v>25.34</v>
      </c>
      <c r="I8">
        <f t="shared" si="2"/>
        <v>3.445</v>
      </c>
      <c r="J8">
        <f t="shared" si="3"/>
        <v>-0.465</v>
      </c>
      <c r="K8">
        <f t="shared" si="4"/>
        <v>1.38031735339663</v>
      </c>
      <c r="N8">
        <v>1.38031735339663</v>
      </c>
    </row>
    <row r="9" spans="1:14">
      <c r="A9">
        <v>1542615</v>
      </c>
      <c r="B9">
        <v>18.81</v>
      </c>
      <c r="C9">
        <v>18.87</v>
      </c>
      <c r="D9">
        <f t="shared" si="0"/>
        <v>18.84</v>
      </c>
      <c r="F9">
        <v>23.54</v>
      </c>
      <c r="G9">
        <v>23.82</v>
      </c>
      <c r="H9">
        <f t="shared" si="1"/>
        <v>23.68</v>
      </c>
      <c r="I9">
        <f t="shared" si="2"/>
        <v>4.84</v>
      </c>
      <c r="J9">
        <f t="shared" si="3"/>
        <v>0.93</v>
      </c>
      <c r="K9">
        <f t="shared" si="4"/>
        <v>0.524858341811534</v>
      </c>
      <c r="N9">
        <v>0.524858341811534</v>
      </c>
    </row>
    <row r="10" spans="1:14">
      <c r="A10">
        <v>1492014</v>
      </c>
      <c r="B10">
        <v>24.55</v>
      </c>
      <c r="C10">
        <v>24.93</v>
      </c>
      <c r="D10">
        <f t="shared" si="0"/>
        <v>24.74</v>
      </c>
      <c r="F10">
        <v>27</v>
      </c>
      <c r="G10">
        <v>26.63</v>
      </c>
      <c r="H10">
        <f t="shared" si="1"/>
        <v>26.815</v>
      </c>
      <c r="I10">
        <f t="shared" si="2"/>
        <v>2.075</v>
      </c>
      <c r="J10">
        <f t="shared" si="3"/>
        <v>-1.835</v>
      </c>
      <c r="K10">
        <f t="shared" si="4"/>
        <v>3.56771407768038</v>
      </c>
      <c r="N10">
        <v>3.56771407768038</v>
      </c>
    </row>
    <row r="11" spans="1:14">
      <c r="A11">
        <v>1283015</v>
      </c>
      <c r="B11">
        <v>18.74</v>
      </c>
      <c r="C11">
        <v>18.68</v>
      </c>
      <c r="D11">
        <f t="shared" si="0"/>
        <v>18.71</v>
      </c>
      <c r="F11">
        <v>24.02</v>
      </c>
      <c r="G11">
        <v>23.08</v>
      </c>
      <c r="H11">
        <f t="shared" si="1"/>
        <v>23.55</v>
      </c>
      <c r="I11">
        <f t="shared" si="2"/>
        <v>4.84</v>
      </c>
      <c r="J11">
        <f t="shared" si="3"/>
        <v>0.929999999999996</v>
      </c>
      <c r="K11">
        <f t="shared" si="4"/>
        <v>0.524858341811535</v>
      </c>
      <c r="N11">
        <v>0.524858341811535</v>
      </c>
    </row>
    <row r="12" spans="1:14">
      <c r="A12">
        <v>1490866</v>
      </c>
      <c r="B12">
        <v>19.55</v>
      </c>
      <c r="C12">
        <v>19.55</v>
      </c>
      <c r="D12">
        <f t="shared" si="0"/>
        <v>19.55</v>
      </c>
      <c r="F12">
        <v>24.66</v>
      </c>
      <c r="G12">
        <v>23.79</v>
      </c>
      <c r="H12">
        <f t="shared" si="1"/>
        <v>24.225</v>
      </c>
      <c r="I12">
        <f t="shared" si="2"/>
        <v>4.675</v>
      </c>
      <c r="J12">
        <f t="shared" si="3"/>
        <v>0.765000000000001</v>
      </c>
      <c r="K12">
        <f t="shared" si="4"/>
        <v>0.588453368609383</v>
      </c>
      <c r="N12">
        <v>0.588453368609383</v>
      </c>
    </row>
    <row r="13" spans="1:14">
      <c r="A13">
        <v>1521704</v>
      </c>
      <c r="B13">
        <v>27.83</v>
      </c>
      <c r="C13">
        <v>27.78</v>
      </c>
      <c r="D13">
        <f t="shared" si="0"/>
        <v>27.805</v>
      </c>
      <c r="F13">
        <v>29.01</v>
      </c>
      <c r="G13">
        <v>28.68</v>
      </c>
      <c r="H13">
        <f t="shared" si="1"/>
        <v>28.845</v>
      </c>
      <c r="I13">
        <f t="shared" si="2"/>
        <v>1.04</v>
      </c>
      <c r="J13">
        <f t="shared" si="3"/>
        <v>-2.87</v>
      </c>
      <c r="K13">
        <f t="shared" si="4"/>
        <v>7.31065160183521</v>
      </c>
      <c r="N13">
        <v>7.31065160183521</v>
      </c>
    </row>
    <row r="14" spans="1:14">
      <c r="A14">
        <v>1597704</v>
      </c>
      <c r="B14">
        <v>23.01</v>
      </c>
      <c r="C14">
        <v>23.06</v>
      </c>
      <c r="D14">
        <f t="shared" si="0"/>
        <v>23.035</v>
      </c>
      <c r="F14">
        <v>26.29</v>
      </c>
      <c r="G14">
        <v>26.75</v>
      </c>
      <c r="H14">
        <f t="shared" si="1"/>
        <v>26.52</v>
      </c>
      <c r="I14">
        <f t="shared" si="2"/>
        <v>3.485</v>
      </c>
      <c r="J14">
        <f t="shared" si="3"/>
        <v>-0.425000000000001</v>
      </c>
      <c r="K14">
        <f t="shared" si="4"/>
        <v>1.34257250278026</v>
      </c>
      <c r="N14">
        <v>1.34257250278026</v>
      </c>
    </row>
    <row r="15" spans="1:14">
      <c r="A15">
        <v>1512379</v>
      </c>
      <c r="B15">
        <v>25.56</v>
      </c>
      <c r="C15">
        <v>25.57</v>
      </c>
      <c r="D15">
        <f t="shared" si="0"/>
        <v>25.565</v>
      </c>
      <c r="F15">
        <v>28.71</v>
      </c>
      <c r="G15">
        <v>28.29</v>
      </c>
      <c r="H15">
        <f t="shared" si="1"/>
        <v>28.5</v>
      </c>
      <c r="I15">
        <f t="shared" si="2"/>
        <v>2.935</v>
      </c>
      <c r="J15">
        <f t="shared" si="3"/>
        <v>-0.974999999999998</v>
      </c>
      <c r="K15">
        <f t="shared" si="4"/>
        <v>1.9656411970905</v>
      </c>
      <c r="N15">
        <v>1.9656411970905</v>
      </c>
    </row>
    <row r="16" spans="1:14">
      <c r="A16">
        <v>1515659</v>
      </c>
      <c r="B16">
        <v>18.89</v>
      </c>
      <c r="C16">
        <v>18.65</v>
      </c>
      <c r="D16">
        <f t="shared" si="0"/>
        <v>18.77</v>
      </c>
      <c r="F16">
        <v>24.36</v>
      </c>
      <c r="G16">
        <v>23.59</v>
      </c>
      <c r="H16">
        <f t="shared" si="1"/>
        <v>23.975</v>
      </c>
      <c r="I16">
        <f t="shared" si="2"/>
        <v>5.205</v>
      </c>
      <c r="J16">
        <f t="shared" si="3"/>
        <v>1.295</v>
      </c>
      <c r="K16">
        <f t="shared" si="4"/>
        <v>0.407536166201312</v>
      </c>
      <c r="N16">
        <v>0.407536166201312</v>
      </c>
    </row>
    <row r="17" spans="1:14">
      <c r="A17">
        <v>1582776</v>
      </c>
      <c r="B17">
        <v>19.24</v>
      </c>
      <c r="C17">
        <v>19.15</v>
      </c>
      <c r="D17">
        <f t="shared" si="0"/>
        <v>19.195</v>
      </c>
      <c r="F17">
        <v>23.16</v>
      </c>
      <c r="G17">
        <v>23.05</v>
      </c>
      <c r="H17">
        <f t="shared" si="1"/>
        <v>23.105</v>
      </c>
      <c r="I17">
        <f t="shared" si="2"/>
        <v>3.91</v>
      </c>
      <c r="J17">
        <f t="shared" si="3"/>
        <v>0</v>
      </c>
      <c r="K17">
        <f t="shared" si="4"/>
        <v>1</v>
      </c>
      <c r="N17">
        <v>1</v>
      </c>
    </row>
    <row r="18" spans="1:14">
      <c r="A18">
        <v>1514977</v>
      </c>
      <c r="B18">
        <v>27.44</v>
      </c>
      <c r="C18">
        <v>27.25</v>
      </c>
      <c r="D18">
        <f t="shared" si="0"/>
        <v>27.345</v>
      </c>
      <c r="F18">
        <v>33.36</v>
      </c>
      <c r="G18">
        <v>34.87</v>
      </c>
      <c r="H18">
        <f t="shared" si="1"/>
        <v>34.115</v>
      </c>
      <c r="I18">
        <f t="shared" si="2"/>
        <v>6.77</v>
      </c>
      <c r="J18">
        <f t="shared" si="3"/>
        <v>2.86</v>
      </c>
      <c r="K18">
        <f t="shared" si="4"/>
        <v>0.137738139484577</v>
      </c>
      <c r="N18">
        <v>0.137738139484577</v>
      </c>
    </row>
    <row r="19" spans="1:14">
      <c r="A19">
        <v>1577466</v>
      </c>
      <c r="B19">
        <v>27.03</v>
      </c>
      <c r="C19">
        <v>26.53</v>
      </c>
      <c r="D19">
        <f t="shared" si="0"/>
        <v>26.78</v>
      </c>
      <c r="F19">
        <v>29.1</v>
      </c>
      <c r="G19">
        <v>29.08</v>
      </c>
      <c r="H19">
        <f t="shared" si="1"/>
        <v>29.09</v>
      </c>
      <c r="I19">
        <f t="shared" si="2"/>
        <v>2.31</v>
      </c>
      <c r="J19">
        <f t="shared" si="3"/>
        <v>-1.6</v>
      </c>
      <c r="K19">
        <f t="shared" si="4"/>
        <v>3.0314331330208</v>
      </c>
      <c r="N19">
        <v>3.0314331330208</v>
      </c>
    </row>
    <row r="20" spans="1:14">
      <c r="A20">
        <v>1596604</v>
      </c>
      <c r="B20">
        <v>19.61</v>
      </c>
      <c r="C20">
        <v>19.69</v>
      </c>
      <c r="D20">
        <f t="shared" si="0"/>
        <v>19.65</v>
      </c>
      <c r="F20">
        <v>24.88</v>
      </c>
      <c r="G20">
        <v>23.7</v>
      </c>
      <c r="H20">
        <f t="shared" si="1"/>
        <v>24.29</v>
      </c>
      <c r="I20">
        <f t="shared" si="2"/>
        <v>4.64</v>
      </c>
      <c r="J20">
        <f t="shared" si="3"/>
        <v>0.73</v>
      </c>
      <c r="K20">
        <f t="shared" si="4"/>
        <v>0.60290391384538</v>
      </c>
      <c r="N20">
        <v>0.60290391384538</v>
      </c>
    </row>
    <row r="21" spans="1:14">
      <c r="A21">
        <v>1546203</v>
      </c>
      <c r="B21">
        <v>21.17</v>
      </c>
      <c r="C21">
        <v>21.05</v>
      </c>
      <c r="D21">
        <f t="shared" si="0"/>
        <v>21.11</v>
      </c>
      <c r="F21">
        <v>25.49</v>
      </c>
      <c r="G21">
        <v>25.18</v>
      </c>
      <c r="H21">
        <f t="shared" si="1"/>
        <v>25.335</v>
      </c>
      <c r="I21">
        <f t="shared" si="2"/>
        <v>4.225</v>
      </c>
      <c r="J21">
        <f t="shared" si="3"/>
        <v>0.315000000000001</v>
      </c>
      <c r="K21">
        <f t="shared" si="4"/>
        <v>0.803850990743151</v>
      </c>
      <c r="N21">
        <v>0.803850990743151</v>
      </c>
    </row>
    <row r="22" spans="1:14">
      <c r="A22">
        <v>1552024</v>
      </c>
      <c r="B22">
        <v>22.57</v>
      </c>
      <c r="C22">
        <v>22.43</v>
      </c>
      <c r="D22">
        <f t="shared" si="0"/>
        <v>22.5</v>
      </c>
      <c r="F22">
        <v>25.58</v>
      </c>
      <c r="G22">
        <v>25.34</v>
      </c>
      <c r="H22">
        <f t="shared" si="1"/>
        <v>25.46</v>
      </c>
      <c r="I22">
        <f t="shared" si="2"/>
        <v>2.96</v>
      </c>
      <c r="J22">
        <f t="shared" si="3"/>
        <v>-0.949999999999999</v>
      </c>
      <c r="K22">
        <f t="shared" si="4"/>
        <v>1.93187265784969</v>
      </c>
      <c r="N22">
        <v>1.93187265784969</v>
      </c>
    </row>
    <row r="23" spans="1:14">
      <c r="A23">
        <v>1551770</v>
      </c>
      <c r="B23">
        <v>24.57</v>
      </c>
      <c r="C23">
        <v>24.18</v>
      </c>
      <c r="D23">
        <f t="shared" si="0"/>
        <v>24.375</v>
      </c>
      <c r="F23">
        <v>26.44</v>
      </c>
      <c r="G23">
        <v>26.48</v>
      </c>
      <c r="H23">
        <f t="shared" si="1"/>
        <v>26.46</v>
      </c>
      <c r="I23">
        <f t="shared" si="2"/>
        <v>2.085</v>
      </c>
      <c r="J23">
        <f t="shared" si="3"/>
        <v>-1.825</v>
      </c>
      <c r="K23">
        <f t="shared" si="4"/>
        <v>3.54307007640944</v>
      </c>
      <c r="N23">
        <v>3.54307007640944</v>
      </c>
    </row>
    <row r="24" spans="1:14">
      <c r="A24">
        <v>1550391</v>
      </c>
      <c r="B24">
        <v>23.76</v>
      </c>
      <c r="C24">
        <v>24.36</v>
      </c>
      <c r="D24">
        <f t="shared" si="0"/>
        <v>24.06</v>
      </c>
      <c r="F24">
        <v>26.84</v>
      </c>
      <c r="G24">
        <v>26.67</v>
      </c>
      <c r="H24">
        <f t="shared" si="1"/>
        <v>26.755</v>
      </c>
      <c r="I24">
        <f t="shared" si="2"/>
        <v>2.695</v>
      </c>
      <c r="J24">
        <f t="shared" si="3"/>
        <v>-1.215</v>
      </c>
      <c r="K24">
        <f t="shared" si="4"/>
        <v>2.32140782876744</v>
      </c>
      <c r="N24">
        <v>2.32140782876744</v>
      </c>
    </row>
    <row r="25" spans="1:14">
      <c r="A25">
        <v>1549685</v>
      </c>
      <c r="B25">
        <v>19.48</v>
      </c>
      <c r="C25">
        <v>19.61</v>
      </c>
      <c r="D25">
        <f t="shared" si="0"/>
        <v>19.545</v>
      </c>
      <c r="F25">
        <v>23.94</v>
      </c>
      <c r="G25">
        <v>23.73</v>
      </c>
      <c r="H25">
        <f t="shared" si="1"/>
        <v>23.835</v>
      </c>
      <c r="I25">
        <f t="shared" si="2"/>
        <v>4.29</v>
      </c>
      <c r="J25">
        <f t="shared" si="3"/>
        <v>0.379999999999999</v>
      </c>
      <c r="K25">
        <f t="shared" si="4"/>
        <v>0.768437590644007</v>
      </c>
      <c r="N25">
        <v>0.768437590644007</v>
      </c>
    </row>
    <row r="26" spans="1:14">
      <c r="A26">
        <v>1280748</v>
      </c>
      <c r="B26">
        <v>19.75</v>
      </c>
      <c r="C26">
        <v>19.62</v>
      </c>
      <c r="D26">
        <f t="shared" si="0"/>
        <v>19.685</v>
      </c>
      <c r="F26">
        <v>23.68</v>
      </c>
      <c r="G26">
        <v>23.41</v>
      </c>
      <c r="H26">
        <f t="shared" si="1"/>
        <v>23.545</v>
      </c>
      <c r="I26">
        <f t="shared" si="2"/>
        <v>3.86</v>
      </c>
      <c r="J26">
        <f t="shared" si="3"/>
        <v>-0.0500000000000007</v>
      </c>
      <c r="K26">
        <f t="shared" si="4"/>
        <v>1.03526492384138</v>
      </c>
      <c r="N26">
        <v>1.03526492384138</v>
      </c>
    </row>
    <row r="27" spans="1:14">
      <c r="A27">
        <v>1122436</v>
      </c>
      <c r="B27">
        <v>20.13</v>
      </c>
      <c r="C27">
        <v>20.38</v>
      </c>
      <c r="D27">
        <f t="shared" si="0"/>
        <v>20.255</v>
      </c>
      <c r="F27">
        <v>23.17</v>
      </c>
      <c r="G27">
        <v>23.29</v>
      </c>
      <c r="H27">
        <f t="shared" si="1"/>
        <v>23.23</v>
      </c>
      <c r="I27">
        <f t="shared" si="2"/>
        <v>2.975</v>
      </c>
      <c r="J27">
        <f t="shared" si="3"/>
        <v>-0.934999999999999</v>
      </c>
      <c r="K27">
        <f t="shared" si="4"/>
        <v>1.91189063518748</v>
      </c>
      <c r="N27">
        <v>1.91189063518748</v>
      </c>
    </row>
    <row r="28" spans="1:14">
      <c r="A28">
        <v>1320331</v>
      </c>
      <c r="B28">
        <v>19.48</v>
      </c>
      <c r="C28">
        <v>19.88</v>
      </c>
      <c r="D28">
        <f t="shared" si="0"/>
        <v>19.68</v>
      </c>
      <c r="F28">
        <v>22.37</v>
      </c>
      <c r="G28">
        <v>23</v>
      </c>
      <c r="H28">
        <f t="shared" si="1"/>
        <v>22.685</v>
      </c>
      <c r="I28">
        <f t="shared" si="2"/>
        <v>3.005</v>
      </c>
      <c r="J28">
        <f t="shared" si="3"/>
        <v>-0.904999999999998</v>
      </c>
      <c r="K28">
        <f t="shared" si="4"/>
        <v>1.87254449486898</v>
      </c>
      <c r="N28">
        <v>1.87254449486898</v>
      </c>
    </row>
    <row r="29" spans="1:14">
      <c r="A29">
        <v>1477095</v>
      </c>
      <c r="B29">
        <v>19.24</v>
      </c>
      <c r="C29">
        <v>19.87</v>
      </c>
      <c r="D29">
        <f t="shared" si="0"/>
        <v>19.555</v>
      </c>
      <c r="F29">
        <v>22.57</v>
      </c>
      <c r="G29">
        <v>22.01</v>
      </c>
      <c r="H29">
        <f t="shared" si="1"/>
        <v>22.29</v>
      </c>
      <c r="I29">
        <f t="shared" si="2"/>
        <v>2.735</v>
      </c>
      <c r="J29">
        <f t="shared" si="3"/>
        <v>-1.175</v>
      </c>
      <c r="K29">
        <f t="shared" si="4"/>
        <v>2.25792880961226</v>
      </c>
      <c r="N29">
        <v>2.25792880961226</v>
      </c>
    </row>
    <row r="30" spans="1:14">
      <c r="A30">
        <v>1621446</v>
      </c>
      <c r="B30">
        <v>20.37</v>
      </c>
      <c r="C30">
        <v>21.01</v>
      </c>
      <c r="D30">
        <f t="shared" si="0"/>
        <v>20.69</v>
      </c>
      <c r="F30">
        <v>23.89</v>
      </c>
      <c r="G30">
        <v>23.53</v>
      </c>
      <c r="H30">
        <f t="shared" si="1"/>
        <v>23.71</v>
      </c>
      <c r="I30">
        <f t="shared" si="2"/>
        <v>3.02</v>
      </c>
      <c r="J30">
        <f t="shared" si="3"/>
        <v>-0.890000000000001</v>
      </c>
      <c r="K30">
        <f t="shared" si="4"/>
        <v>1.85317612378074</v>
      </c>
      <c r="N30">
        <v>1.85317612378074</v>
      </c>
    </row>
    <row r="31" spans="1:14">
      <c r="A31">
        <v>1620193</v>
      </c>
      <c r="B31">
        <v>23.48</v>
      </c>
      <c r="C31">
        <v>23.1</v>
      </c>
      <c r="D31">
        <f t="shared" si="0"/>
        <v>23.29</v>
      </c>
      <c r="F31">
        <v>24.25</v>
      </c>
      <c r="G31">
        <v>24.56</v>
      </c>
      <c r="H31">
        <f t="shared" si="1"/>
        <v>24.405</v>
      </c>
      <c r="I31">
        <f t="shared" si="2"/>
        <v>1.115</v>
      </c>
      <c r="J31">
        <f t="shared" si="3"/>
        <v>-2.795</v>
      </c>
      <c r="K31">
        <f t="shared" si="4"/>
        <v>6.94030949721653</v>
      </c>
      <c r="N31">
        <v>6.94030949721653</v>
      </c>
    </row>
    <row r="38" spans="1:14">
      <c r="A38" t="s">
        <v>7</v>
      </c>
      <c r="B38" s="2" t="s">
        <v>1</v>
      </c>
      <c r="C38" s="2"/>
      <c r="D38" t="s">
        <v>2</v>
      </c>
      <c r="F38" s="2" t="s">
        <v>3</v>
      </c>
      <c r="G38" s="2"/>
      <c r="H38" t="s">
        <v>2</v>
      </c>
      <c r="I38" t="s">
        <v>4</v>
      </c>
      <c r="J38" t="s">
        <v>5</v>
      </c>
      <c r="K38" t="s">
        <v>6</v>
      </c>
      <c r="N38" t="s">
        <v>6</v>
      </c>
    </row>
    <row r="39" spans="1:14">
      <c r="A39">
        <v>1533334</v>
      </c>
      <c r="B39">
        <v>23</v>
      </c>
      <c r="C39">
        <v>22.98</v>
      </c>
      <c r="D39">
        <f t="shared" ref="D39:D68" si="5">AVERAGE(B39:C39)</f>
        <v>22.99</v>
      </c>
      <c r="F39">
        <v>29.76</v>
      </c>
      <c r="G39">
        <v>30.15</v>
      </c>
      <c r="H39">
        <f t="shared" ref="H39:H68" si="6">AVERAGE(F39:G39)</f>
        <v>29.955</v>
      </c>
      <c r="I39">
        <f t="shared" ref="I39:I68" si="7">H39-D39</f>
        <v>6.965</v>
      </c>
      <c r="J39">
        <f t="shared" ref="J39:J68" si="8">I39-3.91</f>
        <v>3.055</v>
      </c>
      <c r="K39">
        <f t="shared" ref="K39:K68" si="9">POWER(2,-J39)</f>
        <v>0.120324305387719</v>
      </c>
      <c r="N39">
        <v>0.120324305387719</v>
      </c>
    </row>
    <row r="40" spans="1:14">
      <c r="A40">
        <v>1525447</v>
      </c>
      <c r="B40">
        <v>21.01</v>
      </c>
      <c r="C40">
        <v>21.06</v>
      </c>
      <c r="D40">
        <f t="shared" si="5"/>
        <v>21.035</v>
      </c>
      <c r="F40">
        <v>30.53</v>
      </c>
      <c r="G40">
        <v>30.54</v>
      </c>
      <c r="H40">
        <f t="shared" si="6"/>
        <v>30.535</v>
      </c>
      <c r="I40">
        <f t="shared" si="7"/>
        <v>9.5</v>
      </c>
      <c r="J40">
        <f t="shared" si="8"/>
        <v>5.59</v>
      </c>
      <c r="K40">
        <f t="shared" si="9"/>
        <v>0.020760715845258</v>
      </c>
      <c r="N40">
        <v>0.020760715845258</v>
      </c>
    </row>
    <row r="41" spans="1:14">
      <c r="A41">
        <v>1536754</v>
      </c>
      <c r="B41">
        <v>16.27</v>
      </c>
      <c r="C41">
        <v>16.18</v>
      </c>
      <c r="D41">
        <f t="shared" si="5"/>
        <v>16.225</v>
      </c>
      <c r="F41">
        <v>26.76</v>
      </c>
      <c r="G41">
        <v>26.82</v>
      </c>
      <c r="H41">
        <f t="shared" si="6"/>
        <v>26.79</v>
      </c>
      <c r="I41">
        <f t="shared" si="7"/>
        <v>10.565</v>
      </c>
      <c r="J41">
        <f t="shared" si="8"/>
        <v>6.655</v>
      </c>
      <c r="K41">
        <f t="shared" si="9"/>
        <v>0.00992305455108431</v>
      </c>
      <c r="N41">
        <v>0.00992305455108431</v>
      </c>
    </row>
    <row r="42" spans="1:14">
      <c r="A42">
        <v>1370526</v>
      </c>
      <c r="B42">
        <v>15.6</v>
      </c>
      <c r="C42">
        <v>15.54</v>
      </c>
      <c r="D42">
        <f t="shared" si="5"/>
        <v>15.57</v>
      </c>
      <c r="F42">
        <v>26.9</v>
      </c>
      <c r="G42">
        <v>26.62</v>
      </c>
      <c r="H42">
        <f t="shared" si="6"/>
        <v>26.76</v>
      </c>
      <c r="I42">
        <f t="shared" si="7"/>
        <v>11.19</v>
      </c>
      <c r="J42">
        <f t="shared" si="8"/>
        <v>7.28</v>
      </c>
      <c r="K42">
        <f t="shared" si="9"/>
        <v>0.00643430482240293</v>
      </c>
      <c r="N42">
        <v>0.00643430482240293</v>
      </c>
    </row>
    <row r="43" spans="1:14">
      <c r="A43">
        <v>1527809</v>
      </c>
      <c r="B43">
        <v>25.17</v>
      </c>
      <c r="C43">
        <v>25</v>
      </c>
      <c r="D43">
        <f t="shared" si="5"/>
        <v>25.085</v>
      </c>
      <c r="F43">
        <v>27.83</v>
      </c>
      <c r="G43">
        <v>29.31</v>
      </c>
      <c r="H43">
        <f t="shared" si="6"/>
        <v>28.57</v>
      </c>
      <c r="I43">
        <f t="shared" si="7"/>
        <v>3.485</v>
      </c>
      <c r="J43">
        <f t="shared" si="8"/>
        <v>-0.425000000000001</v>
      </c>
      <c r="K43">
        <f t="shared" si="9"/>
        <v>1.34257250278026</v>
      </c>
      <c r="N43">
        <v>1.34257250278026</v>
      </c>
    </row>
    <row r="44" spans="1:14">
      <c r="A44">
        <v>1602166</v>
      </c>
      <c r="B44">
        <v>16.62</v>
      </c>
      <c r="C44">
        <v>16.65</v>
      </c>
      <c r="D44">
        <f t="shared" si="5"/>
        <v>16.635</v>
      </c>
      <c r="F44">
        <v>27.53</v>
      </c>
      <c r="G44">
        <v>27.45</v>
      </c>
      <c r="H44">
        <f t="shared" si="6"/>
        <v>27.49</v>
      </c>
      <c r="I44">
        <f t="shared" si="7"/>
        <v>10.855</v>
      </c>
      <c r="J44">
        <f t="shared" si="8"/>
        <v>6.945</v>
      </c>
      <c r="K44">
        <f t="shared" si="9"/>
        <v>0.00811608674451298</v>
      </c>
      <c r="N44">
        <v>0.00811608674451298</v>
      </c>
    </row>
    <row r="45" spans="1:14">
      <c r="A45">
        <v>1542615</v>
      </c>
      <c r="B45">
        <v>20.56</v>
      </c>
      <c r="C45">
        <v>20.6</v>
      </c>
      <c r="D45">
        <f t="shared" si="5"/>
        <v>20.58</v>
      </c>
      <c r="F45">
        <v>30.77</v>
      </c>
      <c r="G45">
        <v>30.99</v>
      </c>
      <c r="H45">
        <f t="shared" si="6"/>
        <v>30.88</v>
      </c>
      <c r="I45">
        <f t="shared" si="7"/>
        <v>10.3</v>
      </c>
      <c r="J45">
        <f t="shared" si="8"/>
        <v>6.39</v>
      </c>
      <c r="K45">
        <f t="shared" si="9"/>
        <v>0.0119239000700044</v>
      </c>
      <c r="N45">
        <v>0.0119239000700044</v>
      </c>
    </row>
    <row r="46" spans="1:14">
      <c r="A46">
        <v>1492014</v>
      </c>
      <c r="B46">
        <v>20.04</v>
      </c>
      <c r="C46">
        <v>20.63</v>
      </c>
      <c r="D46">
        <f t="shared" si="5"/>
        <v>20.335</v>
      </c>
      <c r="F46">
        <v>29.75</v>
      </c>
      <c r="G46">
        <v>30.56</v>
      </c>
      <c r="H46">
        <f t="shared" si="6"/>
        <v>30.155</v>
      </c>
      <c r="I46">
        <f t="shared" si="7"/>
        <v>9.82</v>
      </c>
      <c r="J46">
        <f t="shared" si="8"/>
        <v>5.91</v>
      </c>
      <c r="K46">
        <f t="shared" si="9"/>
        <v>0.0166307841008338</v>
      </c>
      <c r="N46">
        <v>0.0166307841008338</v>
      </c>
    </row>
    <row r="47" spans="1:14">
      <c r="A47">
        <v>1283015</v>
      </c>
      <c r="B47">
        <v>18.46</v>
      </c>
      <c r="C47">
        <v>18.43</v>
      </c>
      <c r="D47">
        <f t="shared" si="5"/>
        <v>18.445</v>
      </c>
      <c r="F47">
        <v>26</v>
      </c>
      <c r="G47">
        <v>26.09</v>
      </c>
      <c r="H47">
        <f t="shared" si="6"/>
        <v>26.045</v>
      </c>
      <c r="I47">
        <f t="shared" si="7"/>
        <v>7.6</v>
      </c>
      <c r="J47">
        <f t="shared" si="8"/>
        <v>3.69</v>
      </c>
      <c r="K47">
        <f t="shared" si="9"/>
        <v>0.0774817312461866</v>
      </c>
      <c r="N47">
        <v>0.0774817312461866</v>
      </c>
    </row>
    <row r="48" spans="1:14">
      <c r="A48">
        <v>1597704</v>
      </c>
      <c r="B48">
        <v>17.33</v>
      </c>
      <c r="C48">
        <v>17.31</v>
      </c>
      <c r="D48">
        <f t="shared" si="5"/>
        <v>17.32</v>
      </c>
      <c r="F48">
        <v>26.45</v>
      </c>
      <c r="G48">
        <v>26.63</v>
      </c>
      <c r="H48">
        <f t="shared" si="6"/>
        <v>26.54</v>
      </c>
      <c r="I48">
        <f t="shared" si="7"/>
        <v>9.22</v>
      </c>
      <c r="J48">
        <f t="shared" si="8"/>
        <v>5.31</v>
      </c>
      <c r="K48">
        <f t="shared" si="9"/>
        <v>0.0252075549756915</v>
      </c>
      <c r="N48">
        <v>0.0252075549756915</v>
      </c>
    </row>
    <row r="49" spans="1:14">
      <c r="A49">
        <v>1582776</v>
      </c>
      <c r="B49">
        <v>23.2</v>
      </c>
      <c r="C49">
        <v>23.23</v>
      </c>
      <c r="D49">
        <f t="shared" si="5"/>
        <v>23.215</v>
      </c>
      <c r="F49">
        <v>28.99</v>
      </c>
      <c r="G49">
        <v>29</v>
      </c>
      <c r="H49">
        <f t="shared" si="6"/>
        <v>28.995</v>
      </c>
      <c r="I49">
        <f t="shared" si="7"/>
        <v>5.78</v>
      </c>
      <c r="J49">
        <f t="shared" si="8"/>
        <v>1.87</v>
      </c>
      <c r="K49">
        <f t="shared" si="9"/>
        <v>0.273573425315185</v>
      </c>
      <c r="N49">
        <v>0.273573425315185</v>
      </c>
    </row>
    <row r="50" spans="1:14">
      <c r="A50">
        <v>1514977</v>
      </c>
      <c r="B50">
        <v>17.18</v>
      </c>
      <c r="C50">
        <v>17.22</v>
      </c>
      <c r="D50">
        <f t="shared" si="5"/>
        <v>17.2</v>
      </c>
      <c r="F50">
        <v>23.77</v>
      </c>
      <c r="G50">
        <v>23.54</v>
      </c>
      <c r="H50">
        <f t="shared" si="6"/>
        <v>23.655</v>
      </c>
      <c r="I50">
        <f t="shared" si="7"/>
        <v>6.455</v>
      </c>
      <c r="J50">
        <f t="shared" si="8"/>
        <v>2.545</v>
      </c>
      <c r="K50">
        <f t="shared" si="9"/>
        <v>0.171347850622463</v>
      </c>
      <c r="N50">
        <v>0.171347850622463</v>
      </c>
    </row>
    <row r="51" spans="1:14">
      <c r="A51">
        <v>1620215</v>
      </c>
      <c r="B51">
        <v>28.11</v>
      </c>
      <c r="C51">
        <v>27.82</v>
      </c>
      <c r="D51">
        <f t="shared" si="5"/>
        <v>27.965</v>
      </c>
      <c r="F51">
        <v>32.12</v>
      </c>
      <c r="G51">
        <v>31.72</v>
      </c>
      <c r="H51">
        <f t="shared" si="6"/>
        <v>31.92</v>
      </c>
      <c r="I51">
        <f t="shared" si="7"/>
        <v>3.955</v>
      </c>
      <c r="J51">
        <f t="shared" si="8"/>
        <v>0.0449999999999982</v>
      </c>
      <c r="K51">
        <f t="shared" si="9"/>
        <v>0.969289816935066</v>
      </c>
      <c r="N51">
        <v>0.969289816935066</v>
      </c>
    </row>
    <row r="52" spans="1:14">
      <c r="A52">
        <v>1623594</v>
      </c>
      <c r="B52">
        <v>27.42</v>
      </c>
      <c r="C52">
        <v>27.09</v>
      </c>
      <c r="D52">
        <f t="shared" si="5"/>
        <v>27.255</v>
      </c>
      <c r="F52">
        <v>30.17</v>
      </c>
      <c r="G52">
        <v>31.97</v>
      </c>
      <c r="H52">
        <f t="shared" si="6"/>
        <v>31.07</v>
      </c>
      <c r="I52">
        <f t="shared" si="7"/>
        <v>3.815</v>
      </c>
      <c r="J52">
        <f t="shared" si="8"/>
        <v>-0.0950000000000024</v>
      </c>
      <c r="K52">
        <f t="shared" si="9"/>
        <v>1.06806540804785</v>
      </c>
      <c r="N52">
        <v>1.06806540804785</v>
      </c>
    </row>
    <row r="53" spans="1:14">
      <c r="A53">
        <v>1546203</v>
      </c>
      <c r="B53">
        <v>23.99</v>
      </c>
      <c r="C53">
        <v>24.02</v>
      </c>
      <c r="D53">
        <f t="shared" si="5"/>
        <v>24.005</v>
      </c>
      <c r="F53">
        <v>31.86</v>
      </c>
      <c r="G53">
        <v>31.61</v>
      </c>
      <c r="H53">
        <f t="shared" si="6"/>
        <v>31.735</v>
      </c>
      <c r="I53">
        <f t="shared" si="7"/>
        <v>7.73</v>
      </c>
      <c r="J53">
        <f t="shared" si="8"/>
        <v>3.82</v>
      </c>
      <c r="K53">
        <f t="shared" si="9"/>
        <v>0.0708052428309874</v>
      </c>
      <c r="N53">
        <v>0.0708052428309874</v>
      </c>
    </row>
    <row r="54" spans="1:14">
      <c r="A54">
        <v>1550391</v>
      </c>
      <c r="B54">
        <v>25.86</v>
      </c>
      <c r="C54">
        <v>25.83</v>
      </c>
      <c r="D54">
        <f t="shared" si="5"/>
        <v>25.845</v>
      </c>
      <c r="F54">
        <v>28.32</v>
      </c>
      <c r="G54">
        <v>31.02</v>
      </c>
      <c r="H54">
        <f t="shared" si="6"/>
        <v>29.67</v>
      </c>
      <c r="I54">
        <f t="shared" si="7"/>
        <v>3.825</v>
      </c>
      <c r="J54">
        <f t="shared" si="8"/>
        <v>-0.0849999999999973</v>
      </c>
      <c r="K54">
        <f t="shared" si="9"/>
        <v>1.06068774136821</v>
      </c>
      <c r="N54">
        <v>1.06068774136821</v>
      </c>
    </row>
    <row r="55" spans="1:14">
      <c r="A55">
        <v>1501395</v>
      </c>
      <c r="B55">
        <v>29.23</v>
      </c>
      <c r="C55">
        <v>28.79</v>
      </c>
      <c r="D55">
        <f t="shared" si="5"/>
        <v>29.01</v>
      </c>
      <c r="F55">
        <v>32.45</v>
      </c>
      <c r="G55">
        <v>31.98</v>
      </c>
      <c r="H55">
        <f t="shared" si="6"/>
        <v>32.215</v>
      </c>
      <c r="I55">
        <f t="shared" si="7"/>
        <v>3.20500000000001</v>
      </c>
      <c r="J55">
        <f t="shared" si="8"/>
        <v>-0.704999999999995</v>
      </c>
      <c r="K55">
        <f t="shared" si="9"/>
        <v>1.63014466480524</v>
      </c>
      <c r="N55">
        <v>1.63014466480524</v>
      </c>
    </row>
    <row r="56" spans="1:14">
      <c r="A56">
        <v>1122436</v>
      </c>
      <c r="B56">
        <v>24.95</v>
      </c>
      <c r="C56">
        <v>24.89</v>
      </c>
      <c r="D56">
        <f t="shared" si="5"/>
        <v>24.92</v>
      </c>
      <c r="F56">
        <v>26.81</v>
      </c>
      <c r="G56">
        <v>26.66</v>
      </c>
      <c r="H56">
        <f t="shared" si="6"/>
        <v>26.735</v>
      </c>
      <c r="I56">
        <f t="shared" si="7"/>
        <v>1.815</v>
      </c>
      <c r="J56">
        <f t="shared" si="8"/>
        <v>-2.095</v>
      </c>
      <c r="K56">
        <f t="shared" si="9"/>
        <v>4.27226163219141</v>
      </c>
      <c r="N56">
        <v>4.27226163219141</v>
      </c>
    </row>
    <row r="57" spans="1:14">
      <c r="A57">
        <v>1320331</v>
      </c>
      <c r="B57">
        <v>16.91</v>
      </c>
      <c r="C57">
        <v>16.77</v>
      </c>
      <c r="D57">
        <f t="shared" si="5"/>
        <v>16.84</v>
      </c>
      <c r="F57">
        <v>25.32</v>
      </c>
      <c r="G57">
        <v>25.27</v>
      </c>
      <c r="H57">
        <f t="shared" si="6"/>
        <v>25.295</v>
      </c>
      <c r="I57">
        <f t="shared" si="7"/>
        <v>8.455</v>
      </c>
      <c r="J57">
        <f t="shared" si="8"/>
        <v>4.545</v>
      </c>
      <c r="K57">
        <f t="shared" si="9"/>
        <v>0.0428369626556157</v>
      </c>
      <c r="N57">
        <v>0.0428369626556157</v>
      </c>
    </row>
    <row r="58" spans="1:14">
      <c r="A58">
        <v>1617756</v>
      </c>
      <c r="B58">
        <v>24.85</v>
      </c>
      <c r="C58">
        <v>24.89</v>
      </c>
      <c r="D58">
        <f t="shared" si="5"/>
        <v>24.87</v>
      </c>
      <c r="F58">
        <v>29.65</v>
      </c>
      <c r="G58">
        <v>29.66</v>
      </c>
      <c r="H58">
        <f t="shared" si="6"/>
        <v>29.655</v>
      </c>
      <c r="I58">
        <f t="shared" si="7"/>
        <v>4.785</v>
      </c>
      <c r="J58">
        <f t="shared" si="8"/>
        <v>0.875</v>
      </c>
      <c r="K58">
        <f t="shared" si="9"/>
        <v>0.545253866332629</v>
      </c>
      <c r="N58">
        <v>0.545253866332629</v>
      </c>
    </row>
    <row r="59" spans="1:14">
      <c r="A59">
        <v>1535907</v>
      </c>
      <c r="B59">
        <v>28</v>
      </c>
      <c r="C59">
        <v>27.62</v>
      </c>
      <c r="D59">
        <f t="shared" si="5"/>
        <v>27.81</v>
      </c>
      <c r="F59">
        <v>30.5</v>
      </c>
      <c r="G59">
        <v>30.6</v>
      </c>
      <c r="H59">
        <f t="shared" si="6"/>
        <v>30.55</v>
      </c>
      <c r="I59">
        <f t="shared" si="7"/>
        <v>2.74</v>
      </c>
      <c r="J59">
        <f t="shared" si="8"/>
        <v>-1.17</v>
      </c>
      <c r="K59">
        <f t="shared" si="9"/>
        <v>2.25011696937762</v>
      </c>
      <c r="N59">
        <v>2.25011696937762</v>
      </c>
    </row>
    <row r="60" spans="1:14">
      <c r="A60">
        <v>1655190</v>
      </c>
      <c r="B60">
        <v>28.86</v>
      </c>
      <c r="C60">
        <v>28.57</v>
      </c>
      <c r="D60">
        <f t="shared" si="5"/>
        <v>28.715</v>
      </c>
      <c r="F60">
        <v>31.95</v>
      </c>
      <c r="G60">
        <v>29.58</v>
      </c>
      <c r="H60">
        <f t="shared" si="6"/>
        <v>30.765</v>
      </c>
      <c r="I60">
        <f t="shared" si="7"/>
        <v>2.05</v>
      </c>
      <c r="J60">
        <f t="shared" si="8"/>
        <v>-1.86</v>
      </c>
      <c r="K60">
        <f t="shared" si="9"/>
        <v>3.63007662126864</v>
      </c>
      <c r="N60">
        <v>3.63007662126864</v>
      </c>
    </row>
    <row r="61" spans="1:14">
      <c r="A61">
        <v>1633982</v>
      </c>
      <c r="B61">
        <v>21.26</v>
      </c>
      <c r="C61">
        <v>21.58</v>
      </c>
      <c r="D61">
        <f t="shared" si="5"/>
        <v>21.42</v>
      </c>
      <c r="F61">
        <v>28.07</v>
      </c>
      <c r="G61">
        <v>28.05</v>
      </c>
      <c r="H61">
        <f t="shared" si="6"/>
        <v>28.06</v>
      </c>
      <c r="I61">
        <f t="shared" si="7"/>
        <v>6.64</v>
      </c>
      <c r="J61">
        <f t="shared" si="8"/>
        <v>2.73</v>
      </c>
      <c r="K61">
        <f t="shared" si="9"/>
        <v>0.150725978461345</v>
      </c>
      <c r="N61">
        <v>0.150725978461345</v>
      </c>
    </row>
    <row r="62" spans="1:14">
      <c r="A62">
        <v>1649757</v>
      </c>
      <c r="B62">
        <v>18.36</v>
      </c>
      <c r="C62">
        <v>18.7</v>
      </c>
      <c r="D62">
        <f t="shared" si="5"/>
        <v>18.53</v>
      </c>
      <c r="F62">
        <v>24.3</v>
      </c>
      <c r="G62">
        <v>24.38</v>
      </c>
      <c r="H62">
        <f t="shared" si="6"/>
        <v>24.34</v>
      </c>
      <c r="I62">
        <f t="shared" si="7"/>
        <v>5.81</v>
      </c>
      <c r="J62">
        <f t="shared" si="8"/>
        <v>1.9</v>
      </c>
      <c r="K62">
        <f t="shared" si="9"/>
        <v>0.267943365634074</v>
      </c>
      <c r="N62">
        <v>0.267943365634074</v>
      </c>
    </row>
    <row r="63" spans="1:14">
      <c r="A63">
        <v>1035186</v>
      </c>
      <c r="B63">
        <v>19.12</v>
      </c>
      <c r="C63">
        <v>19.57</v>
      </c>
      <c r="D63">
        <f t="shared" si="5"/>
        <v>19.345</v>
      </c>
      <c r="F63">
        <v>25.31</v>
      </c>
      <c r="G63">
        <v>25.78</v>
      </c>
      <c r="H63">
        <f t="shared" si="6"/>
        <v>25.545</v>
      </c>
      <c r="I63">
        <f t="shared" si="7"/>
        <v>6.2</v>
      </c>
      <c r="J63">
        <f t="shared" si="8"/>
        <v>2.29</v>
      </c>
      <c r="K63">
        <f t="shared" si="9"/>
        <v>0.204475514639445</v>
      </c>
      <c r="N63">
        <v>0.204475514639445</v>
      </c>
    </row>
    <row r="64" spans="1:14">
      <c r="A64">
        <v>1596807</v>
      </c>
      <c r="B64">
        <v>19.47</v>
      </c>
      <c r="C64">
        <v>20.1</v>
      </c>
      <c r="D64">
        <f t="shared" si="5"/>
        <v>19.785</v>
      </c>
      <c r="F64">
        <v>24.64</v>
      </c>
      <c r="G64">
        <v>24.89</v>
      </c>
      <c r="H64">
        <f t="shared" si="6"/>
        <v>24.765</v>
      </c>
      <c r="I64">
        <f t="shared" si="7"/>
        <v>4.98</v>
      </c>
      <c r="J64">
        <f t="shared" si="8"/>
        <v>1.07</v>
      </c>
      <c r="K64">
        <f t="shared" si="9"/>
        <v>0.476318999021969</v>
      </c>
      <c r="N64">
        <v>0.476318999021969</v>
      </c>
    </row>
    <row r="65" spans="1:14">
      <c r="A65">
        <v>1620193</v>
      </c>
      <c r="B65">
        <v>17.84</v>
      </c>
      <c r="C65">
        <v>17.64</v>
      </c>
      <c r="D65">
        <f t="shared" si="5"/>
        <v>17.74</v>
      </c>
      <c r="F65">
        <v>23.74</v>
      </c>
      <c r="G65">
        <v>24.21</v>
      </c>
      <c r="H65">
        <f t="shared" si="6"/>
        <v>23.975</v>
      </c>
      <c r="I65">
        <f t="shared" si="7"/>
        <v>6.235</v>
      </c>
      <c r="J65">
        <f t="shared" si="8"/>
        <v>2.325</v>
      </c>
      <c r="K65">
        <f t="shared" si="9"/>
        <v>0.199574596589163</v>
      </c>
      <c r="N65">
        <v>0.199574596589163</v>
      </c>
    </row>
    <row r="66" spans="1:14">
      <c r="A66">
        <v>1621446</v>
      </c>
      <c r="B66">
        <v>18.62</v>
      </c>
      <c r="C66">
        <v>18.97</v>
      </c>
      <c r="D66">
        <f t="shared" si="5"/>
        <v>18.795</v>
      </c>
      <c r="F66">
        <v>26.21</v>
      </c>
      <c r="G66">
        <v>26.87</v>
      </c>
      <c r="H66">
        <f t="shared" si="6"/>
        <v>26.54</v>
      </c>
      <c r="I66">
        <f t="shared" si="7"/>
        <v>7.745</v>
      </c>
      <c r="J66">
        <f t="shared" si="8"/>
        <v>3.835</v>
      </c>
      <c r="K66">
        <f t="shared" si="9"/>
        <v>0.0700728798767819</v>
      </c>
      <c r="N66">
        <v>0.0700728798767819</v>
      </c>
    </row>
    <row r="67" spans="1:14">
      <c r="A67">
        <v>1641688</v>
      </c>
      <c r="B67">
        <v>20.81</v>
      </c>
      <c r="C67">
        <v>20.14</v>
      </c>
      <c r="D67">
        <f t="shared" si="5"/>
        <v>20.475</v>
      </c>
      <c r="F67">
        <v>24.35</v>
      </c>
      <c r="G67">
        <v>25.14</v>
      </c>
      <c r="H67">
        <f t="shared" si="6"/>
        <v>24.745</v>
      </c>
      <c r="I67">
        <f t="shared" si="7"/>
        <v>4.27</v>
      </c>
      <c r="J67">
        <f t="shared" si="8"/>
        <v>0.359999999999999</v>
      </c>
      <c r="K67">
        <f t="shared" si="9"/>
        <v>0.7791645796605</v>
      </c>
      <c r="N67">
        <v>0.7791645796605</v>
      </c>
    </row>
    <row r="68" spans="1:14">
      <c r="A68">
        <v>1620774</v>
      </c>
      <c r="B68">
        <v>20.17</v>
      </c>
      <c r="C68">
        <v>20.12</v>
      </c>
      <c r="D68">
        <f t="shared" si="5"/>
        <v>20.145</v>
      </c>
      <c r="F68">
        <v>23.06</v>
      </c>
      <c r="G68">
        <v>23.47</v>
      </c>
      <c r="H68">
        <f t="shared" si="6"/>
        <v>23.265</v>
      </c>
      <c r="I68">
        <f t="shared" si="7"/>
        <v>3.12</v>
      </c>
      <c r="J68">
        <f t="shared" si="8"/>
        <v>-0.790000000000003</v>
      </c>
      <c r="K68">
        <f t="shared" si="9"/>
        <v>1.72907446261573</v>
      </c>
      <c r="N68">
        <v>1.72907446261573</v>
      </c>
    </row>
  </sheetData>
  <mergeCells count="4">
    <mergeCell ref="B1:C1"/>
    <mergeCell ref="F1:G1"/>
    <mergeCell ref="B38:C38"/>
    <mergeCell ref="F38:G38"/>
  </mergeCells>
  <conditionalFormatting sqref="A2:A31">
    <cfRule type="duplicateValues" dxfId="0" priority="2"/>
    <cfRule type="duplicateValues" dxfId="0" priority="3"/>
    <cfRule type="duplicateValues" dxfId="0" priority="4"/>
  </conditionalFormatting>
  <conditionalFormatting sqref="A39:A68">
    <cfRule type="duplicateValues" dxfId="0" priority="1"/>
    <cfRule type="duplicateValues" dxfId="0" priority="5"/>
    <cfRule type="duplicateValues" dxfId="0" priority="7"/>
  </conditionalFormatting>
  <conditionalFormatting sqref="P39:P68 A39:A68">
    <cfRule type="duplicateValues" dxfId="0" priority="6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topLeftCell="A13" workbookViewId="0">
      <selection activeCell="B2" sqref="B2:B31"/>
    </sheetView>
  </sheetViews>
  <sheetFormatPr defaultColWidth="9" defaultRowHeight="13.8" outlineLevelCol="6"/>
  <sheetData>
    <row r="1" spans="1:3">
      <c r="A1" t="s">
        <v>6</v>
      </c>
      <c r="B1" t="s">
        <v>8</v>
      </c>
      <c r="C1" t="s">
        <v>9</v>
      </c>
    </row>
    <row r="2" spans="1:7">
      <c r="A2">
        <v>4.27226163219141</v>
      </c>
      <c r="B2">
        <v>1</v>
      </c>
      <c r="C2">
        <v>8.4</v>
      </c>
      <c r="G2" s="1"/>
    </row>
    <row r="3" spans="1:7">
      <c r="A3">
        <v>3.63007662126864</v>
      </c>
      <c r="B3">
        <v>0</v>
      </c>
      <c r="C3">
        <v>18.9</v>
      </c>
      <c r="G3" s="1"/>
    </row>
    <row r="4" spans="1:7">
      <c r="A4">
        <v>2.25011696937762</v>
      </c>
      <c r="B4">
        <v>0</v>
      </c>
      <c r="C4">
        <v>2.2</v>
      </c>
      <c r="G4" s="1"/>
    </row>
    <row r="5" spans="1:7">
      <c r="A5">
        <v>1.72907446261573</v>
      </c>
      <c r="B5">
        <v>0</v>
      </c>
      <c r="C5">
        <v>11.9</v>
      </c>
      <c r="G5" s="1"/>
    </row>
    <row r="6" spans="1:7">
      <c r="A6">
        <v>1.63014466480524</v>
      </c>
      <c r="B6">
        <v>0</v>
      </c>
      <c r="C6">
        <v>16.7</v>
      </c>
      <c r="G6" s="1"/>
    </row>
    <row r="7" spans="1:7">
      <c r="A7">
        <v>1.34257250278026</v>
      </c>
      <c r="B7">
        <v>0</v>
      </c>
      <c r="C7">
        <v>5.5</v>
      </c>
      <c r="G7" s="1"/>
    </row>
    <row r="8" spans="1:7">
      <c r="A8">
        <v>1.06806540804785</v>
      </c>
      <c r="B8">
        <v>0</v>
      </c>
      <c r="C8">
        <v>9.9</v>
      </c>
      <c r="G8" s="1"/>
    </row>
    <row r="9" spans="1:7">
      <c r="A9">
        <v>1.06068774136821</v>
      </c>
      <c r="B9">
        <v>1</v>
      </c>
      <c r="C9">
        <v>14.5</v>
      </c>
      <c r="G9" s="1"/>
    </row>
    <row r="10" spans="1:7">
      <c r="A10">
        <v>0.969289816935066</v>
      </c>
      <c r="B10">
        <v>0</v>
      </c>
      <c r="C10">
        <v>17</v>
      </c>
      <c r="G10" s="1"/>
    </row>
    <row r="11" spans="1:7">
      <c r="A11">
        <v>0.7791645796605</v>
      </c>
      <c r="B11">
        <v>0</v>
      </c>
      <c r="C11">
        <v>19.2</v>
      </c>
      <c r="G11" s="1"/>
    </row>
    <row r="12" spans="1:7">
      <c r="A12">
        <v>0.545253866332629</v>
      </c>
      <c r="B12">
        <v>0</v>
      </c>
      <c r="C12">
        <v>26.1</v>
      </c>
      <c r="G12" s="1"/>
    </row>
    <row r="13" spans="1:7">
      <c r="A13">
        <v>0.476318999021969</v>
      </c>
      <c r="B13">
        <v>0</v>
      </c>
      <c r="C13">
        <v>15.12</v>
      </c>
      <c r="G13" s="1"/>
    </row>
    <row r="14" spans="1:7">
      <c r="A14">
        <v>0.273573425315185</v>
      </c>
      <c r="B14">
        <v>0</v>
      </c>
      <c r="C14">
        <v>1.6</v>
      </c>
      <c r="G14" s="1"/>
    </row>
    <row r="15" spans="1:7">
      <c r="A15">
        <v>0.267943365634074</v>
      </c>
      <c r="B15">
        <v>0</v>
      </c>
      <c r="C15">
        <v>11.4</v>
      </c>
      <c r="G15" s="1"/>
    </row>
    <row r="16" spans="1:7">
      <c r="A16">
        <v>0.204475514639445</v>
      </c>
      <c r="B16">
        <v>1</v>
      </c>
      <c r="C16">
        <v>11.5</v>
      </c>
      <c r="G16" s="1"/>
    </row>
    <row r="17" spans="1:3">
      <c r="A17">
        <v>0.199574596589163</v>
      </c>
      <c r="B17">
        <v>0</v>
      </c>
      <c r="C17">
        <v>1.7</v>
      </c>
    </row>
    <row r="18" spans="1:3">
      <c r="A18">
        <v>0.171347850622463</v>
      </c>
      <c r="B18">
        <v>1</v>
      </c>
      <c r="C18">
        <v>8.4</v>
      </c>
    </row>
    <row r="19" spans="1:3">
      <c r="A19">
        <v>0.150725978461345</v>
      </c>
      <c r="B19">
        <v>0</v>
      </c>
      <c r="C19">
        <v>5.5</v>
      </c>
    </row>
    <row r="20" spans="1:3">
      <c r="A20">
        <v>0.120324305387719</v>
      </c>
      <c r="B20">
        <v>1</v>
      </c>
      <c r="C20">
        <v>14.1</v>
      </c>
    </row>
    <row r="21" spans="1:3">
      <c r="A21">
        <v>0.0774817312461866</v>
      </c>
      <c r="B21">
        <v>0</v>
      </c>
      <c r="C21">
        <v>12.5</v>
      </c>
    </row>
    <row r="22" spans="1:3">
      <c r="A22">
        <v>0.0708052428309874</v>
      </c>
      <c r="B22">
        <v>1</v>
      </c>
      <c r="C22">
        <v>3.7</v>
      </c>
    </row>
    <row r="23" spans="1:3">
      <c r="A23">
        <v>0.0700728798767819</v>
      </c>
      <c r="B23">
        <v>1</v>
      </c>
      <c r="C23">
        <v>13</v>
      </c>
    </row>
    <row r="24" spans="1:3">
      <c r="A24">
        <v>0.0428369626556157</v>
      </c>
      <c r="B24">
        <v>0</v>
      </c>
      <c r="C24">
        <v>26.4</v>
      </c>
    </row>
    <row r="25" spans="1:3">
      <c r="A25">
        <v>0.0252075549756915</v>
      </c>
      <c r="B25">
        <v>0</v>
      </c>
      <c r="C25">
        <v>1.5</v>
      </c>
    </row>
    <row r="26" spans="1:3">
      <c r="A26">
        <v>0.020760715845258</v>
      </c>
      <c r="B26">
        <v>1</v>
      </c>
      <c r="C26">
        <v>13</v>
      </c>
    </row>
    <row r="27" spans="1:3">
      <c r="A27">
        <v>0.0166307841008338</v>
      </c>
      <c r="B27">
        <v>1</v>
      </c>
      <c r="C27">
        <v>16.8</v>
      </c>
    </row>
    <row r="28" spans="1:3">
      <c r="A28">
        <v>0.0119239000700044</v>
      </c>
      <c r="B28">
        <v>0</v>
      </c>
      <c r="C28">
        <v>2.2</v>
      </c>
    </row>
    <row r="29" spans="1:3">
      <c r="A29">
        <v>0.00992305455108431</v>
      </c>
      <c r="B29">
        <v>0</v>
      </c>
      <c r="C29">
        <v>5.9</v>
      </c>
    </row>
    <row r="30" spans="1:3">
      <c r="A30">
        <v>0.00811608674451298</v>
      </c>
      <c r="B30">
        <v>1</v>
      </c>
      <c r="C30">
        <v>13.5</v>
      </c>
    </row>
    <row r="31" spans="1:3">
      <c r="A31">
        <v>0.00643430482240293</v>
      </c>
      <c r="B31">
        <v>0</v>
      </c>
      <c r="C31">
        <v>0.3</v>
      </c>
    </row>
  </sheetData>
  <sortState ref="A2:C31">
    <sortCondition ref="A2:A31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组织表达</vt:lpstr>
      <vt:lpstr>生存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XYW</dc:creator>
  <cp:lastModifiedBy>小飞流</cp:lastModifiedBy>
  <dcterms:created xsi:type="dcterms:W3CDTF">2023-02-04T15:55:00Z</dcterms:created>
  <dcterms:modified xsi:type="dcterms:W3CDTF">2024-09-17T12:57:27Z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EC6CC16B0DE04C009EFFE415C02C7EFD_12</vt:lpwstr>
  </property>
</Properties>
</file>