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definedNames>
    <definedName name="a">Sayfa1!$K$5</definedName>
    <definedName name="b">Sayfa1!$K$6</definedName>
    <definedName name="k">Sayfa1!$J$2</definedName>
    <definedName name="l">Sayfa1!$J$3</definedName>
    <definedName name="solver_adj" localSheetId="0" hidden="1">Sayfa1!$K$5:$K$6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Sayfa1!$F$219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E6" i="1"/>
  <c r="F6" s="1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F44" s="1"/>
  <c r="E45"/>
  <c r="F45" s="1"/>
  <c r="E46"/>
  <c r="F46" s="1"/>
  <c r="E47"/>
  <c r="F47" s="1"/>
  <c r="E48"/>
  <c r="F48" s="1"/>
  <c r="E49"/>
  <c r="F49" s="1"/>
  <c r="E50"/>
  <c r="F50" s="1"/>
  <c r="E51"/>
  <c r="F51" s="1"/>
  <c r="E52"/>
  <c r="F52" s="1"/>
  <c r="E53"/>
  <c r="F53" s="1"/>
  <c r="E54"/>
  <c r="F54" s="1"/>
  <c r="E55"/>
  <c r="F55" s="1"/>
  <c r="E56"/>
  <c r="F56" s="1"/>
  <c r="E57"/>
  <c r="F57" s="1"/>
  <c r="E58"/>
  <c r="F58" s="1"/>
  <c r="E59"/>
  <c r="F59" s="1"/>
  <c r="E60"/>
  <c r="F60" s="1"/>
  <c r="E61"/>
  <c r="F61" s="1"/>
  <c r="E62"/>
  <c r="F62" s="1"/>
  <c r="E63"/>
  <c r="F63" s="1"/>
  <c r="E64"/>
  <c r="F64" s="1"/>
  <c r="E65"/>
  <c r="F65" s="1"/>
  <c r="E66"/>
  <c r="F66" s="1"/>
  <c r="E67"/>
  <c r="F67" s="1"/>
  <c r="E68"/>
  <c r="F68" s="1"/>
  <c r="E69"/>
  <c r="F69" s="1"/>
  <c r="E70"/>
  <c r="F70" s="1"/>
  <c r="E71"/>
  <c r="F71" s="1"/>
  <c r="E72"/>
  <c r="F72" s="1"/>
  <c r="E73"/>
  <c r="F73" s="1"/>
  <c r="E74"/>
  <c r="F74" s="1"/>
  <c r="E75"/>
  <c r="F75" s="1"/>
  <c r="E76"/>
  <c r="F76" s="1"/>
  <c r="E77"/>
  <c r="F77" s="1"/>
  <c r="E78"/>
  <c r="F78" s="1"/>
  <c r="E79"/>
  <c r="F79" s="1"/>
  <c r="E80"/>
  <c r="F80" s="1"/>
  <c r="E81"/>
  <c r="F81" s="1"/>
  <c r="E82"/>
  <c r="F82" s="1"/>
  <c r="E83"/>
  <c r="F83" s="1"/>
  <c r="E84"/>
  <c r="F84" s="1"/>
  <c r="E85"/>
  <c r="F85" s="1"/>
  <c r="E86"/>
  <c r="F86" s="1"/>
  <c r="E87"/>
  <c r="F87" s="1"/>
  <c r="E88"/>
  <c r="F88" s="1"/>
  <c r="E89"/>
  <c r="F89" s="1"/>
  <c r="E90"/>
  <c r="F90" s="1"/>
  <c r="E91"/>
  <c r="F91" s="1"/>
  <c r="E92"/>
  <c r="F92" s="1"/>
  <c r="E93"/>
  <c r="F93" s="1"/>
  <c r="E94"/>
  <c r="F94" s="1"/>
  <c r="E95"/>
  <c r="F95" s="1"/>
  <c r="E96"/>
  <c r="F96" s="1"/>
  <c r="E97"/>
  <c r="F97" s="1"/>
  <c r="E98"/>
  <c r="F98" s="1"/>
  <c r="E99"/>
  <c r="F99" s="1"/>
  <c r="E100"/>
  <c r="F100" s="1"/>
  <c r="E101"/>
  <c r="F101" s="1"/>
  <c r="E102"/>
  <c r="F102" s="1"/>
  <c r="E103"/>
  <c r="F103" s="1"/>
  <c r="E104"/>
  <c r="F104" s="1"/>
  <c r="E105"/>
  <c r="F105" s="1"/>
  <c r="E106"/>
  <c r="F106" s="1"/>
  <c r="E107"/>
  <c r="F107" s="1"/>
  <c r="E108"/>
  <c r="F108" s="1"/>
  <c r="E109"/>
  <c r="F109" s="1"/>
  <c r="E110"/>
  <c r="F110" s="1"/>
  <c r="E111"/>
  <c r="F111" s="1"/>
  <c r="E112"/>
  <c r="F112" s="1"/>
  <c r="E113"/>
  <c r="F113" s="1"/>
  <c r="E114"/>
  <c r="F114" s="1"/>
  <c r="E115"/>
  <c r="F115" s="1"/>
  <c r="E116"/>
  <c r="F116" s="1"/>
  <c r="E117"/>
  <c r="F117" s="1"/>
  <c r="E118"/>
  <c r="F118" s="1"/>
  <c r="E119"/>
  <c r="F119" s="1"/>
  <c r="E120"/>
  <c r="F120" s="1"/>
  <c r="E121"/>
  <c r="F121" s="1"/>
  <c r="E122"/>
  <c r="F122" s="1"/>
  <c r="E123"/>
  <c r="F123" s="1"/>
  <c r="E124"/>
  <c r="F124" s="1"/>
  <c r="E125"/>
  <c r="F125" s="1"/>
  <c r="E126"/>
  <c r="F126" s="1"/>
  <c r="E127"/>
  <c r="F127" s="1"/>
  <c r="E128"/>
  <c r="F128" s="1"/>
  <c r="E129"/>
  <c r="F129" s="1"/>
  <c r="E130"/>
  <c r="F130" s="1"/>
  <c r="E131"/>
  <c r="F131" s="1"/>
  <c r="E132"/>
  <c r="F132" s="1"/>
  <c r="E133"/>
  <c r="F133" s="1"/>
  <c r="E134"/>
  <c r="F134" s="1"/>
  <c r="E135"/>
  <c r="F135" s="1"/>
  <c r="E136"/>
  <c r="F136" s="1"/>
  <c r="E137"/>
  <c r="F137" s="1"/>
  <c r="E138"/>
  <c r="F138" s="1"/>
  <c r="E139"/>
  <c r="F139" s="1"/>
  <c r="E140"/>
  <c r="F140" s="1"/>
  <c r="E141"/>
  <c r="F141" s="1"/>
  <c r="E142"/>
  <c r="F142" s="1"/>
  <c r="E143"/>
  <c r="F143" s="1"/>
  <c r="E144"/>
  <c r="F144" s="1"/>
  <c r="E145"/>
  <c r="F145" s="1"/>
  <c r="E146"/>
  <c r="F146" s="1"/>
  <c r="E147"/>
  <c r="F147" s="1"/>
  <c r="E148"/>
  <c r="F148" s="1"/>
  <c r="E149"/>
  <c r="F149" s="1"/>
  <c r="E150"/>
  <c r="F150" s="1"/>
  <c r="E151"/>
  <c r="F151" s="1"/>
  <c r="E152"/>
  <c r="F152" s="1"/>
  <c r="E153"/>
  <c r="F153" s="1"/>
  <c r="E154"/>
  <c r="F154" s="1"/>
  <c r="E155"/>
  <c r="F155" s="1"/>
  <c r="E156"/>
  <c r="F156" s="1"/>
  <c r="E157"/>
  <c r="F157" s="1"/>
  <c r="E158"/>
  <c r="F158" s="1"/>
  <c r="E159"/>
  <c r="F159" s="1"/>
  <c r="E160"/>
  <c r="F160" s="1"/>
  <c r="E161"/>
  <c r="F161" s="1"/>
  <c r="E162"/>
  <c r="F162" s="1"/>
  <c r="E163"/>
  <c r="F163" s="1"/>
  <c r="E164"/>
  <c r="F164" s="1"/>
  <c r="E165"/>
  <c r="F165" s="1"/>
  <c r="E166"/>
  <c r="F166" s="1"/>
  <c r="E167"/>
  <c r="F167" s="1"/>
  <c r="E168"/>
  <c r="F168" s="1"/>
  <c r="E169"/>
  <c r="F169" s="1"/>
  <c r="E170"/>
  <c r="F170" s="1"/>
  <c r="E171"/>
  <c r="F171" s="1"/>
  <c r="E172"/>
  <c r="F172" s="1"/>
  <c r="E173"/>
  <c r="F173" s="1"/>
  <c r="E174"/>
  <c r="F174" s="1"/>
  <c r="E175"/>
  <c r="F175" s="1"/>
  <c r="E176"/>
  <c r="F176" s="1"/>
  <c r="E177"/>
  <c r="F177" s="1"/>
  <c r="E178"/>
  <c r="F178" s="1"/>
  <c r="E179"/>
  <c r="F179" s="1"/>
  <c r="E180"/>
  <c r="F180" s="1"/>
  <c r="E181"/>
  <c r="F181" s="1"/>
  <c r="E182"/>
  <c r="F182" s="1"/>
  <c r="E183"/>
  <c r="F183" s="1"/>
  <c r="E184"/>
  <c r="F184" s="1"/>
  <c r="E185"/>
  <c r="F185" s="1"/>
  <c r="E186"/>
  <c r="F186" s="1"/>
  <c r="E187"/>
  <c r="F187" s="1"/>
  <c r="E188"/>
  <c r="F188" s="1"/>
  <c r="E189"/>
  <c r="F189" s="1"/>
  <c r="E190"/>
  <c r="F190" s="1"/>
  <c r="E191"/>
  <c r="F191" s="1"/>
  <c r="E192"/>
  <c r="F192" s="1"/>
  <c r="E193"/>
  <c r="F193" s="1"/>
  <c r="E194"/>
  <c r="F194" s="1"/>
  <c r="E195"/>
  <c r="F195" s="1"/>
  <c r="E196"/>
  <c r="F196" s="1"/>
  <c r="E197"/>
  <c r="F197" s="1"/>
  <c r="E198"/>
  <c r="F198" s="1"/>
  <c r="E199"/>
  <c r="F199" s="1"/>
  <c r="E200"/>
  <c r="F200" s="1"/>
  <c r="E201"/>
  <c r="F201" s="1"/>
  <c r="E202"/>
  <c r="F202" s="1"/>
  <c r="E203"/>
  <c r="F203" s="1"/>
  <c r="E204"/>
  <c r="F204" s="1"/>
  <c r="E205"/>
  <c r="F205" s="1"/>
  <c r="E206"/>
  <c r="F206" s="1"/>
  <c r="E207"/>
  <c r="F207" s="1"/>
  <c r="E208"/>
  <c r="F208" s="1"/>
  <c r="E209"/>
  <c r="F209" s="1"/>
  <c r="E210"/>
  <c r="F210" s="1"/>
  <c r="E211"/>
  <c r="F211" s="1"/>
  <c r="E212"/>
  <c r="F212" s="1"/>
  <c r="E213"/>
  <c r="F213" s="1"/>
  <c r="E214"/>
  <c r="F214" s="1"/>
  <c r="E215"/>
  <c r="F215" s="1"/>
  <c r="E216"/>
  <c r="F216" s="1"/>
  <c r="E217"/>
  <c r="F217" s="1"/>
  <c r="E218"/>
  <c r="F218" s="1"/>
  <c r="E5"/>
  <c r="F5" s="1"/>
  <c r="F219" l="1"/>
</calcChain>
</file>

<file path=xl/sharedStrings.xml><?xml version="1.0" encoding="utf-8"?>
<sst xmlns="http://schemas.openxmlformats.org/spreadsheetml/2006/main" count="228" uniqueCount="228">
  <si>
    <t>Date</t>
  </si>
  <si>
    <t>April.1</t>
  </si>
  <si>
    <t>April.2</t>
  </si>
  <si>
    <t>April.3</t>
  </si>
  <si>
    <t>April.4</t>
  </si>
  <si>
    <t>April.5</t>
  </si>
  <si>
    <t>April.6</t>
  </si>
  <si>
    <t>April.7</t>
  </si>
  <si>
    <t>April.8</t>
  </si>
  <si>
    <t>April.9</t>
  </si>
  <si>
    <t>April.10</t>
  </si>
  <si>
    <t>April.11</t>
  </si>
  <si>
    <t>April.12</t>
  </si>
  <si>
    <t>April.13</t>
  </si>
  <si>
    <t>April.14</t>
  </si>
  <si>
    <t>April.15</t>
  </si>
  <si>
    <t>April.16</t>
  </si>
  <si>
    <t>April.17</t>
  </si>
  <si>
    <t>April.18</t>
  </si>
  <si>
    <t>April.19</t>
  </si>
  <si>
    <t>April.20</t>
  </si>
  <si>
    <t>April.21</t>
  </si>
  <si>
    <t>April.22</t>
  </si>
  <si>
    <t>April.23</t>
  </si>
  <si>
    <t>April.24</t>
  </si>
  <si>
    <t>April.25</t>
  </si>
  <si>
    <t>April.26</t>
  </si>
  <si>
    <t>April.27</t>
  </si>
  <si>
    <t>April.28</t>
  </si>
  <si>
    <t>April.29</t>
  </si>
  <si>
    <t>April.30</t>
  </si>
  <si>
    <t>May.1</t>
  </si>
  <si>
    <t>May.2</t>
  </si>
  <si>
    <t>May.3</t>
  </si>
  <si>
    <t>May.4</t>
  </si>
  <si>
    <t>May.5</t>
  </si>
  <si>
    <t>May.6</t>
  </si>
  <si>
    <t>May.7</t>
  </si>
  <si>
    <t>May.8</t>
  </si>
  <si>
    <t>May.9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</si>
  <si>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</si>
  <si>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</si>
  <si>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</si>
  <si>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</si>
  <si>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</si>
  <si>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</si>
  <si>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</si>
  <si>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</si>
  <si>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</si>
  <si>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</si>
  <si>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</si>
  <si>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</si>
  <si>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</si>
  <si>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</si>
  <si>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</si>
  <si>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</si>
  <si>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</si>
  <si>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</si>
  <si>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</si>
  <si>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</si>
  <si>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</si>
  <si>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</si>
  <si>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June.1</t>
  </si>
  <si>
    <t>June.2</t>
  </si>
  <si>
    <t>June.3</t>
  </si>
  <si>
    <t>June.4</t>
  </si>
  <si>
    <t>June.5</t>
  </si>
  <si>
    <t>June.6</t>
  </si>
  <si>
    <t>June.7</t>
  </si>
  <si>
    <t>June.8</t>
  </si>
  <si>
    <t>June.9</t>
  </si>
  <si>
    <t>June.10</t>
  </si>
  <si>
    <t>June.11</t>
  </si>
  <si>
    <t>June.12</t>
  </si>
  <si>
    <t>June.13</t>
  </si>
  <si>
    <t>June.14</t>
  </si>
  <si>
    <t>June.15</t>
  </si>
  <si>
    <t>June.16</t>
  </si>
  <si>
    <t>June.17</t>
  </si>
  <si>
    <t>June.18</t>
  </si>
  <si>
    <t>June.19</t>
  </si>
  <si>
    <t>June.20</t>
  </si>
  <si>
    <t>June.21</t>
  </si>
  <si>
    <t>June.22</t>
  </si>
  <si>
    <t>June.23</t>
  </si>
  <si>
    <t>June.24</t>
  </si>
  <si>
    <t>June.25</t>
  </si>
  <si>
    <t>June.26</t>
  </si>
  <si>
    <t>June.27</t>
  </si>
  <si>
    <t>June.28</t>
  </si>
  <si>
    <t>June.29</t>
  </si>
  <si>
    <t>June.30</t>
  </si>
  <si>
    <t>July.1</t>
  </si>
  <si>
    <t>July.2</t>
  </si>
  <si>
    <t>July.3</t>
  </si>
  <si>
    <t>July.4</t>
  </si>
  <si>
    <t>July.5</t>
  </si>
  <si>
    <t>July.6</t>
  </si>
  <si>
    <t>July.7</t>
  </si>
  <si>
    <t>July.8</t>
  </si>
  <si>
    <t>July.9</t>
  </si>
  <si>
    <t>July.10</t>
  </si>
  <si>
    <t>July.11</t>
  </si>
  <si>
    <t>July.12</t>
  </si>
  <si>
    <t>July.13</t>
  </si>
  <si>
    <t>July.14</t>
  </si>
  <si>
    <t>July.15</t>
  </si>
  <si>
    <t>July.16</t>
  </si>
  <si>
    <t>July.17</t>
  </si>
  <si>
    <t>July.18</t>
  </si>
  <si>
    <t>July.19</t>
  </si>
  <si>
    <t>July.20</t>
  </si>
  <si>
    <t>July.21</t>
  </si>
  <si>
    <t>July.22</t>
  </si>
  <si>
    <t>July.23</t>
  </si>
  <si>
    <t>July.24</t>
  </si>
  <si>
    <t>July.25</t>
  </si>
  <si>
    <t>July.26</t>
  </si>
  <si>
    <t>July.27</t>
  </si>
  <si>
    <t>July.28</t>
  </si>
  <si>
    <t>July.29</t>
  </si>
  <si>
    <t>July.30</t>
  </si>
  <si>
    <t>July.31</t>
  </si>
  <si>
    <t>August.1</t>
  </si>
  <si>
    <t>August.2</t>
  </si>
  <si>
    <t>August.3</t>
  </si>
  <si>
    <t>August.4</t>
  </si>
  <si>
    <t>August.5</t>
  </si>
  <si>
    <t>August.6</t>
  </si>
  <si>
    <t>August.7</t>
  </si>
  <si>
    <t>August.8</t>
  </si>
  <si>
    <t>August.9</t>
  </si>
  <si>
    <t>August.10</t>
  </si>
  <si>
    <t>August.11</t>
  </si>
  <si>
    <t>August.12</t>
  </si>
  <si>
    <t>August.13</t>
  </si>
  <si>
    <t>August.14</t>
  </si>
  <si>
    <t>August.15</t>
  </si>
  <si>
    <t>August.16</t>
  </si>
  <si>
    <t>August.17</t>
  </si>
  <si>
    <t>August.18</t>
  </si>
  <si>
    <t>August.19</t>
  </si>
  <si>
    <t>August.20</t>
  </si>
  <si>
    <t>August.21</t>
  </si>
  <si>
    <t>August.22</t>
  </si>
  <si>
    <t>August.23</t>
  </si>
  <si>
    <t>August.24</t>
  </si>
  <si>
    <t>August.25</t>
  </si>
  <si>
    <t>August.26</t>
  </si>
  <si>
    <t>August.27</t>
  </si>
  <si>
    <t>August.28</t>
  </si>
  <si>
    <t>August.29</t>
  </si>
  <si>
    <t>August.30</t>
  </si>
  <si>
    <t>August.31</t>
  </si>
  <si>
    <t>September.1</t>
  </si>
  <si>
    <t>September.2</t>
  </si>
  <si>
    <t>September.3</t>
  </si>
  <si>
    <t>September.4</t>
  </si>
  <si>
    <t>September.5</t>
  </si>
  <si>
    <t>September.6</t>
  </si>
  <si>
    <t>September.7</t>
  </si>
  <si>
    <t>September.8</t>
  </si>
  <si>
    <t>September.9</t>
  </si>
  <si>
    <t>September.10</t>
  </si>
  <si>
    <t>September.11</t>
  </si>
  <si>
    <t>September.12</t>
  </si>
  <si>
    <t>September.13</t>
  </si>
  <si>
    <t>September.14</t>
  </si>
  <si>
    <t>September.15</t>
  </si>
  <si>
    <t>September.16</t>
  </si>
  <si>
    <t>September.17</t>
  </si>
  <si>
    <t>September.18</t>
  </si>
  <si>
    <t>September.19</t>
  </si>
  <si>
    <t>September.20</t>
  </si>
  <si>
    <t>September.21</t>
  </si>
  <si>
    <t>September.22</t>
  </si>
  <si>
    <t>September.23</t>
  </si>
  <si>
    <t>September.24</t>
  </si>
  <si>
    <t>September.25</t>
  </si>
  <si>
    <t>September.26</t>
  </si>
  <si>
    <t>September.27</t>
  </si>
  <si>
    <t>September.28</t>
  </si>
  <si>
    <t>September.29</t>
  </si>
  <si>
    <t>September.30</t>
  </si>
  <si>
    <t>October.1</t>
  </si>
  <si>
    <t>October.2</t>
  </si>
  <si>
    <t>October.3</t>
  </si>
  <si>
    <t>October.4</t>
  </si>
  <si>
    <t>October.5</t>
  </si>
  <si>
    <t>October.6</t>
  </si>
  <si>
    <t>October.7</t>
  </si>
  <si>
    <t>October.8</t>
  </si>
  <si>
    <t>October.9</t>
  </si>
  <si>
    <t>October.10</t>
  </si>
  <si>
    <t>October.11</t>
  </si>
  <si>
    <t>October.12</t>
  </si>
  <si>
    <t>October.13</t>
  </si>
  <si>
    <t>October.14</t>
  </si>
  <si>
    <t>October.15</t>
  </si>
  <si>
    <t>October.16</t>
  </si>
  <si>
    <t>October.17</t>
  </si>
  <si>
    <t>October.18</t>
  </si>
  <si>
    <t>October.19</t>
  </si>
  <si>
    <t>October.20</t>
  </si>
  <si>
    <t>October.21</t>
  </si>
  <si>
    <t>October.22</t>
  </si>
  <si>
    <t>October.23</t>
  </si>
  <si>
    <t>October.24</t>
  </si>
  <si>
    <t>October.25</t>
  </si>
  <si>
    <t>October.26</t>
  </si>
  <si>
    <t>October.27</t>
  </si>
  <si>
    <t>October.28</t>
  </si>
  <si>
    <t>October.29</t>
  </si>
  <si>
    <t>October.30</t>
  </si>
  <si>
    <t>October.31</t>
  </si>
  <si>
    <t>a</t>
  </si>
  <si>
    <t>b</t>
  </si>
  <si>
    <t>Calibration coefficients</t>
  </si>
  <si>
    <t>Coefficient values</t>
  </si>
  <si>
    <t xml:space="preserve"> ↑ Target cell</t>
  </si>
  <si>
    <t xml:space="preserve"> between actual and estimated ETo values</t>
  </si>
  <si>
    <t>The calibration was performed using nine-year average values of daily climate data measured between 2012 and 2020.</t>
  </si>
  <si>
    <r>
      <t xml:space="preserve"> </t>
    </r>
    <r>
      <rPr>
        <b/>
        <sz val="12"/>
        <color theme="1"/>
        <rFont val="Calibri"/>
        <family val="2"/>
        <charset val="162"/>
      </rPr>
      <t xml:space="preserve">↑ </t>
    </r>
    <r>
      <rPr>
        <b/>
        <sz val="12"/>
        <color theme="1"/>
        <rFont val="Calibri"/>
        <family val="2"/>
        <charset val="162"/>
        <scheme val="minor"/>
      </rPr>
      <t>Changing cells</t>
    </r>
  </si>
  <si>
    <r>
      <t>U</t>
    </r>
    <r>
      <rPr>
        <b/>
        <vertAlign val="subscript"/>
        <sz val="12"/>
        <color theme="1"/>
        <rFont val="Calibri"/>
        <family val="2"/>
        <charset val="162"/>
        <scheme val="minor"/>
      </rPr>
      <t>2</t>
    </r>
    <r>
      <rPr>
        <b/>
        <sz val="12"/>
        <color theme="1"/>
        <rFont val="Calibri"/>
        <family val="2"/>
        <charset val="162"/>
        <scheme val="minor"/>
      </rPr>
      <t xml:space="preserve"> (m s</t>
    </r>
    <r>
      <rPr>
        <b/>
        <vertAlign val="superscript"/>
        <sz val="12"/>
        <color theme="1"/>
        <rFont val="Calibri"/>
        <family val="2"/>
        <charset val="162"/>
        <scheme val="minor"/>
      </rPr>
      <t>-1</t>
    </r>
    <r>
      <rPr>
        <b/>
        <sz val="12"/>
        <color theme="1"/>
        <rFont val="Calibri"/>
        <family val="2"/>
        <charset val="162"/>
        <scheme val="minor"/>
      </rPr>
      <t>)</t>
    </r>
  </si>
  <si>
    <t xml:space="preserve">The squares of the differences </t>
  </si>
  <si>
    <t>VPD (mmHg)</t>
  </si>
  <si>
    <r>
      <t>ET</t>
    </r>
    <r>
      <rPr>
        <b/>
        <vertAlign val="subscript"/>
        <sz val="12"/>
        <color theme="1"/>
        <rFont val="Calibri"/>
        <family val="2"/>
        <charset val="162"/>
        <scheme val="minor"/>
      </rPr>
      <t>o</t>
    </r>
    <r>
      <rPr>
        <b/>
        <sz val="12"/>
        <color theme="1"/>
        <rFont val="Calibri"/>
        <family val="2"/>
        <charset val="162"/>
        <scheme val="minor"/>
      </rPr>
      <t xml:space="preserve"> (Actual) (mm day</t>
    </r>
    <r>
      <rPr>
        <b/>
        <vertAlign val="superscript"/>
        <sz val="12"/>
        <color theme="1"/>
        <rFont val="Calibri"/>
        <family val="2"/>
        <charset val="162"/>
        <scheme val="minor"/>
      </rPr>
      <t>-1</t>
    </r>
    <r>
      <rPr>
        <b/>
        <sz val="12"/>
        <color theme="1"/>
        <rFont val="Calibri"/>
        <family val="2"/>
        <charset val="162"/>
        <scheme val="minor"/>
      </rPr>
      <t>)</t>
    </r>
  </si>
  <si>
    <r>
      <t>ET</t>
    </r>
    <r>
      <rPr>
        <b/>
        <vertAlign val="subscript"/>
        <sz val="12"/>
        <color theme="1"/>
        <rFont val="Calibri"/>
        <family val="2"/>
        <charset val="162"/>
        <scheme val="minor"/>
      </rPr>
      <t>o</t>
    </r>
    <r>
      <rPr>
        <b/>
        <sz val="12"/>
        <color theme="1"/>
        <rFont val="Calibri"/>
        <family val="2"/>
        <charset val="162"/>
        <scheme val="minor"/>
      </rPr>
      <t xml:space="preserve"> (Estimated) (mm day</t>
    </r>
    <r>
      <rPr>
        <b/>
        <vertAlign val="superscript"/>
        <sz val="12"/>
        <color theme="1"/>
        <rFont val="Calibri"/>
        <family val="2"/>
        <charset val="162"/>
        <scheme val="minor"/>
      </rPr>
      <t>-1</t>
    </r>
    <r>
      <rPr>
        <b/>
        <sz val="12"/>
        <color theme="1"/>
        <rFont val="Calibri"/>
        <family val="2"/>
        <charset val="162"/>
        <scheme val="minor"/>
      </rPr>
      <t>)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</si>
</sst>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</font>
    <font>
      <b/>
      <vertAlign val="subscript"/>
      <sz val="12"/>
      <color theme="1"/>
      <name val="Calibri"/>
      <family val="2"/>
      <charset val="162"/>
      <scheme val="minor"/>
    </font>
    <font>
      <b/>
      <vertAlign val="superscript"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7" fontId="0" fillId="0" borderId="0" xfId="0" applyNumberFormat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/>
    <xf numFmtId="0" fontId="3" fillId="0" borderId="2" xfId="0" applyFont="1" applyBorder="1" applyAlignment="1">
      <alignment horizontal="right"/>
    </xf>
    <xf numFmtId="1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20"/>
  <sheetViews>
    <sheetView tabSelected="1" topLeftCell="H1" zoomScale="110" zoomScaleNormal="110" workbookViewId="0">
      <selection activeCell="E5" sqref="E5"/>
    </sheetView>
  </sheetViews>
  <sheetFormatPr defaultRowHeight="15"/>
  <cols>
    <col min="1" max="2" width="15.7109375" customWidth="1"/>
    <col min="3" max="3" width="18.7109375" customWidth="1"/>
    <col min="4" max="4" width="25.7109375" customWidth="1"/>
    <col min="5" max="5" width="30.7109375" customWidth="1"/>
    <col min="6" max="6" width="43.7109375" customWidth="1"/>
    <col min="10" max="10" width="25.7109375" customWidth="1"/>
    <col min="11" max="11" width="30.7109375" customWidth="1"/>
  </cols>
  <sheetData>
    <row r="1" spans="1:11">
      <c r="A1" s="11" t="s">
        <v>221</v>
      </c>
      <c r="B1" s="12"/>
      <c r="C1" s="12"/>
      <c r="D1" s="12"/>
      <c r="E1" s="12"/>
      <c r="F1" s="13"/>
    </row>
    <row r="2" spans="1:11">
      <c r="A2" s="14"/>
      <c r="B2" s="15"/>
      <c r="C2" s="15"/>
      <c r="D2" s="15"/>
      <c r="E2" s="15"/>
      <c r="F2" s="16"/>
    </row>
    <row r="3" spans="1:11" ht="18" customHeight="1">
      <c r="A3" s="10" t="s">
        <v>0</v>
      </c>
      <c r="B3" s="10" t="s">
        <v>223</v>
      </c>
      <c r="C3" s="10" t="s">
        <v>225</v>
      </c>
      <c r="D3" s="10" t="s">
        <v>226</v>
      </c>
      <c r="E3" s="10" t="s">
        <v>227</v>
      </c>
      <c r="F3" s="8" t="s">
        <v>224</v>
      </c>
      <c r="J3" s="10" t="s">
        <v>217</v>
      </c>
      <c r="K3" s="10" t="s">
        <v>218</v>
      </c>
    </row>
    <row r="4" spans="1:11" ht="15.75">
      <c r="A4" s="10"/>
      <c r="B4" s="10"/>
      <c r="C4" s="10"/>
      <c r="D4" s="10"/>
      <c r="E4" s="10"/>
      <c r="F4" s="9" t="s">
        <v>220</v>
      </c>
      <c r="J4" s="10"/>
      <c r="K4" s="10"/>
    </row>
    <row r="5" spans="1:11" ht="15.75">
      <c r="A5" s="6" t="s">
        <v>1</v>
      </c>
      <c r="B5" s="7">
        <v>2.6822400000000002</v>
      </c>
      <c r="C5" s="7">
        <v>1.8407189218878988</v>
      </c>
      <c r="D5" s="7">
        <v>1.7725268569513155</v>
      </c>
      <c r="E5" s="7">
        <f t="shared" ref="E5:E68" si="0">a*(0.44*(1+0.27*B5)*C5)+b</f>
        <v>2.1231324386666204</v>
      </c>
      <c r="F5" s="7">
        <f>POWER((D5-E5),2)</f>
        <v>0.12292427392992732</v>
      </c>
      <c r="J5" s="2" t="s">
        <v>215</v>
      </c>
      <c r="K5" s="3">
        <v>0.52862658956775677</v>
      </c>
    </row>
    <row r="6" spans="1:11" ht="15.75">
      <c r="A6" s="6" t="s">
        <v>2</v>
      </c>
      <c r="B6" s="7">
        <v>3.2186880000000002</v>
      </c>
      <c r="C6" s="7">
        <v>2.1231051393122509</v>
      </c>
      <c r="D6" s="7">
        <v>1.999322353873437</v>
      </c>
      <c r="E6" s="7">
        <f t="shared" si="0"/>
        <v>2.3079074526925538</v>
      </c>
      <c r="F6" s="7">
        <f t="shared" ref="F6:F69" si="1">POWER((D6-E6),2)</f>
        <v>9.5224763213204069E-2</v>
      </c>
      <c r="J6" s="2" t="s">
        <v>216</v>
      </c>
      <c r="K6" s="3">
        <v>1.384925697005696</v>
      </c>
    </row>
    <row r="7" spans="1:11" ht="15.75">
      <c r="A7" s="6" t="s">
        <v>3</v>
      </c>
      <c r="B7" s="7">
        <v>2.4140160000000002</v>
      </c>
      <c r="C7" s="7">
        <v>2.5214272319783753</v>
      </c>
      <c r="D7" s="7">
        <v>2.1901995320644181</v>
      </c>
      <c r="E7" s="7">
        <f t="shared" si="0"/>
        <v>2.353652818121351</v>
      </c>
      <c r="F7" s="7">
        <f t="shared" si="1"/>
        <v>2.6716976722809527E-2</v>
      </c>
      <c r="J7" s="4"/>
      <c r="K7" s="5" t="s">
        <v>222</v>
      </c>
    </row>
    <row r="8" spans="1:11" ht="15.75">
      <c r="A8" s="6" t="s">
        <v>4</v>
      </c>
      <c r="B8" s="7">
        <v>1.9669760000000001</v>
      </c>
      <c r="C8" s="7">
        <v>2.5688697039999879</v>
      </c>
      <c r="D8" s="7">
        <v>2.0662132573431182</v>
      </c>
      <c r="E8" s="7">
        <f t="shared" si="0"/>
        <v>2.2997604185298215</v>
      </c>
      <c r="F8" s="7">
        <f t="shared" si="1"/>
        <v>5.4544276498367954E-2</v>
      </c>
    </row>
    <row r="9" spans="1:11" ht="15.75">
      <c r="A9" s="6" t="s">
        <v>5</v>
      </c>
      <c r="B9" s="7">
        <v>1.922272</v>
      </c>
      <c r="C9" s="7">
        <v>2.5184505088057776</v>
      </c>
      <c r="D9" s="7">
        <v>2.0801017714429624</v>
      </c>
      <c r="E9" s="7">
        <f t="shared" si="0"/>
        <v>2.2747345405790647</v>
      </c>
      <c r="F9" s="7">
        <f t="shared" si="1"/>
        <v>3.7881914821587287E-2</v>
      </c>
    </row>
    <row r="10" spans="1:11" ht="15.75">
      <c r="A10" s="6" t="s">
        <v>6</v>
      </c>
      <c r="B10" s="7">
        <v>1.6093440000000001</v>
      </c>
      <c r="C10" s="7">
        <v>2.5202606940027787</v>
      </c>
      <c r="D10" s="7">
        <v>2.1318276225321799</v>
      </c>
      <c r="E10" s="7">
        <f t="shared" si="0"/>
        <v>2.2258455897053189</v>
      </c>
      <c r="F10" s="7">
        <f t="shared" si="1"/>
        <v>8.8393781513694293E-3</v>
      </c>
    </row>
    <row r="11" spans="1:11" ht="15.75">
      <c r="A11" s="6" t="s">
        <v>7</v>
      </c>
      <c r="B11" s="7">
        <v>1.519936</v>
      </c>
      <c r="C11" s="7">
        <v>2.4252158574537752</v>
      </c>
      <c r="D11" s="7">
        <v>2.1505440355379988</v>
      </c>
      <c r="E11" s="7">
        <f t="shared" si="0"/>
        <v>2.1805152251631204</v>
      </c>
      <c r="F11" s="7">
        <f t="shared" si="1"/>
        <v>8.9827220754499517E-4</v>
      </c>
    </row>
    <row r="12" spans="1:11" ht="15.75">
      <c r="A12" s="6" t="s">
        <v>8</v>
      </c>
      <c r="B12" s="7">
        <v>3.3527999999999998</v>
      </c>
      <c r="C12" s="7">
        <v>3.2405624361777914</v>
      </c>
      <c r="D12" s="7">
        <v>2.7388886744633112</v>
      </c>
      <c r="E12" s="7">
        <f t="shared" si="0"/>
        <v>2.8209950431197024</v>
      </c>
      <c r="F12" s="7">
        <f t="shared" si="1"/>
        <v>6.7414557739392204E-3</v>
      </c>
    </row>
    <row r="13" spans="1:11" ht="15.75">
      <c r="A13" s="6" t="s">
        <v>9</v>
      </c>
      <c r="B13" s="7">
        <v>2.6375360000000003</v>
      </c>
      <c r="C13" s="7">
        <v>3.4280736315578286</v>
      </c>
      <c r="D13" s="7">
        <v>2.7461528337289924</v>
      </c>
      <c r="E13" s="7">
        <f t="shared" si="0"/>
        <v>2.750105191636508</v>
      </c>
      <c r="F13" s="7">
        <f t="shared" si="1"/>
        <v>1.5621133029100934E-5</v>
      </c>
    </row>
    <row r="14" spans="1:11" ht="15.75">
      <c r="A14" s="6" t="s">
        <v>10</v>
      </c>
      <c r="B14" s="7">
        <v>5.1856640000000001</v>
      </c>
      <c r="C14" s="7">
        <v>2.9377209816708145</v>
      </c>
      <c r="D14" s="7">
        <v>2.7707347089627126</v>
      </c>
      <c r="E14" s="7">
        <f t="shared" si="0"/>
        <v>3.0249370735596695</v>
      </c>
      <c r="F14" s="7">
        <f t="shared" si="1"/>
        <v>6.4618842166684204E-2</v>
      </c>
    </row>
    <row r="15" spans="1:11" ht="15.75">
      <c r="A15" s="6" t="s">
        <v>11</v>
      </c>
      <c r="B15" s="7">
        <v>2.7269439999999996</v>
      </c>
      <c r="C15" s="7">
        <v>1.8850955462916714</v>
      </c>
      <c r="D15" s="7">
        <v>2.0505636662296132</v>
      </c>
      <c r="E15" s="7">
        <f t="shared" si="0"/>
        <v>2.1462216654855135</v>
      </c>
      <c r="F15" s="7">
        <f t="shared" si="1"/>
        <v>9.1504528216418326E-3</v>
      </c>
    </row>
    <row r="16" spans="1:11" ht="15.75">
      <c r="A16" s="6" t="s">
        <v>12</v>
      </c>
      <c r="B16" s="7">
        <v>2.5481280000000002</v>
      </c>
      <c r="C16" s="7">
        <v>2.3293194385182003</v>
      </c>
      <c r="D16" s="7">
        <v>2.202255774622198</v>
      </c>
      <c r="E16" s="7">
        <f t="shared" si="0"/>
        <v>2.2994637361791264</v>
      </c>
      <c r="F16" s="7">
        <f t="shared" si="1"/>
        <v>9.449387790053259E-3</v>
      </c>
    </row>
    <row r="17" spans="1:6" ht="15.75">
      <c r="A17" s="6" t="s">
        <v>13</v>
      </c>
      <c r="B17" s="7">
        <v>1.519936</v>
      </c>
      <c r="C17" s="7">
        <v>2.1825575802876704</v>
      </c>
      <c r="D17" s="7">
        <v>2.1270005035559696</v>
      </c>
      <c r="E17" s="7">
        <f t="shared" si="0"/>
        <v>2.1009114308696244</v>
      </c>
      <c r="F17" s="7">
        <f t="shared" si="1"/>
        <v>6.8063971363340283E-4</v>
      </c>
    </row>
    <row r="18" spans="1:6" ht="15.75">
      <c r="A18" s="6" t="s">
        <v>14</v>
      </c>
      <c r="B18" s="7">
        <v>1.78816</v>
      </c>
      <c r="C18" s="7">
        <v>2.3007736529557481</v>
      </c>
      <c r="D18" s="7">
        <v>2.1955404052241825</v>
      </c>
      <c r="E18" s="7">
        <f t="shared" si="0"/>
        <v>2.1784479139949693</v>
      </c>
      <c r="F18" s="7">
        <f t="shared" si="1"/>
        <v>2.9215325642072988E-4</v>
      </c>
    </row>
    <row r="19" spans="1:6" ht="15.75">
      <c r="A19" s="6" t="s">
        <v>15</v>
      </c>
      <c r="B19" s="7">
        <v>1.7434559999999999</v>
      </c>
      <c r="C19" s="7">
        <v>3.1955281347457496</v>
      </c>
      <c r="D19" s="7">
        <v>2.5044144487131264</v>
      </c>
      <c r="E19" s="7">
        <f t="shared" si="0"/>
        <v>2.4780717694328533</v>
      </c>
      <c r="F19" s="7">
        <f t="shared" si="1"/>
        <v>6.9393675166332482E-4</v>
      </c>
    </row>
    <row r="20" spans="1:6" ht="15.75">
      <c r="A20" s="6" t="s">
        <v>16</v>
      </c>
      <c r="B20" s="7">
        <v>2.6822400000000002</v>
      </c>
      <c r="C20" s="7">
        <v>2.8288890080282871</v>
      </c>
      <c r="D20" s="7">
        <v>2.4866055812511516</v>
      </c>
      <c r="E20" s="7">
        <f t="shared" si="0"/>
        <v>2.5194307603833979</v>
      </c>
      <c r="F20" s="7">
        <f t="shared" si="1"/>
        <v>1.0774923850640549E-3</v>
      </c>
    </row>
    <row r="21" spans="1:6" ht="15.75">
      <c r="A21" s="6" t="s">
        <v>17</v>
      </c>
      <c r="B21" s="7">
        <v>2.592832</v>
      </c>
      <c r="C21" s="7">
        <v>2.8383514181131679</v>
      </c>
      <c r="D21" s="7">
        <v>2.4654826009189859</v>
      </c>
      <c r="E21" s="7">
        <f t="shared" si="0"/>
        <v>2.5072885381332322</v>
      </c>
      <c r="F21" s="7">
        <f t="shared" si="1"/>
        <v>1.7477363863615039E-3</v>
      </c>
    </row>
    <row r="22" spans="1:6" ht="15.75">
      <c r="A22" s="6" t="s">
        <v>18</v>
      </c>
      <c r="B22" s="7">
        <v>2.190496</v>
      </c>
      <c r="C22" s="7">
        <v>2.9053052477539358</v>
      </c>
      <c r="D22" s="7">
        <v>2.4838265865400473</v>
      </c>
      <c r="E22" s="7">
        <f t="shared" si="0"/>
        <v>2.460355479644043</v>
      </c>
      <c r="F22" s="7">
        <f t="shared" si="1"/>
        <v>5.5089285892366015E-4</v>
      </c>
    </row>
    <row r="23" spans="1:6" ht="15.75">
      <c r="A23" s="6" t="s">
        <v>19</v>
      </c>
      <c r="B23" s="7">
        <v>3.4422079999999999</v>
      </c>
      <c r="C23" s="7">
        <v>3.1228453686270092</v>
      </c>
      <c r="D23" s="7">
        <v>2.7518918171466895</v>
      </c>
      <c r="E23" s="7">
        <f t="shared" si="0"/>
        <v>2.7863626686826253</v>
      </c>
      <c r="F23" s="7">
        <f t="shared" si="1"/>
        <v>1.188239605612525E-3</v>
      </c>
    </row>
    <row r="24" spans="1:6" ht="15.75">
      <c r="A24" s="6" t="s">
        <v>20</v>
      </c>
      <c r="B24" s="7">
        <v>2.190496</v>
      </c>
      <c r="C24" s="7">
        <v>2.8574628689710968</v>
      </c>
      <c r="D24" s="7">
        <v>2.4887005149646817</v>
      </c>
      <c r="E24" s="7">
        <f t="shared" si="0"/>
        <v>2.4426461119088949</v>
      </c>
      <c r="F24" s="7">
        <f t="shared" si="1"/>
        <v>2.1210080408248632E-3</v>
      </c>
    </row>
    <row r="25" spans="1:6" ht="15.75">
      <c r="A25" s="6" t="s">
        <v>21</v>
      </c>
      <c r="B25" s="7">
        <v>1.78816</v>
      </c>
      <c r="C25" s="7">
        <v>2.9770053269144872</v>
      </c>
      <c r="D25" s="7">
        <v>2.4700275050372871</v>
      </c>
      <c r="E25" s="7">
        <f t="shared" si="0"/>
        <v>2.4116759225079938</v>
      </c>
      <c r="F25" s="7">
        <f t="shared" si="1"/>
        <v>3.4049071836729258E-3</v>
      </c>
    </row>
    <row r="26" spans="1:6" ht="15.75">
      <c r="A26" s="6" t="s">
        <v>22</v>
      </c>
      <c r="B26" s="7">
        <v>2.1010879999999998</v>
      </c>
      <c r="C26" s="7">
        <v>2.6782153617336908</v>
      </c>
      <c r="D26" s="7">
        <v>2.3799057155921717</v>
      </c>
      <c r="E26" s="7">
        <f t="shared" si="0"/>
        <v>2.3612578272534952</v>
      </c>
      <c r="F26" s="7">
        <f t="shared" si="1"/>
        <v>3.4774373949174613E-4</v>
      </c>
    </row>
    <row r="27" spans="1:6" ht="15.75">
      <c r="A27" s="6" t="s">
        <v>23</v>
      </c>
      <c r="B27" s="7">
        <v>2.45872</v>
      </c>
      <c r="C27" s="7">
        <v>3.4278951699164928</v>
      </c>
      <c r="D27" s="7">
        <v>2.6961698417610132</v>
      </c>
      <c r="E27" s="7">
        <f t="shared" si="0"/>
        <v>2.7115395625862915</v>
      </c>
      <c r="F27" s="7">
        <f t="shared" si="1"/>
        <v>2.3622831824699411E-4</v>
      </c>
    </row>
    <row r="28" spans="1:6" ht="15.75">
      <c r="A28" s="6" t="s">
        <v>24</v>
      </c>
      <c r="B28" s="7">
        <v>2.4140160000000002</v>
      </c>
      <c r="C28" s="7">
        <v>3.3669253662133398</v>
      </c>
      <c r="D28" s="7">
        <v>2.6272438945165715</v>
      </c>
      <c r="E28" s="7">
        <f t="shared" si="0"/>
        <v>2.6784914504238353</v>
      </c>
      <c r="F28" s="7">
        <f t="shared" si="1"/>
        <v>2.6263119864681308E-3</v>
      </c>
    </row>
    <row r="29" spans="1:6" ht="15.75">
      <c r="A29" s="6" t="s">
        <v>25</v>
      </c>
      <c r="B29" s="7">
        <v>2.6375360000000003</v>
      </c>
      <c r="C29" s="7">
        <v>3.7233090727718947</v>
      </c>
      <c r="D29" s="7">
        <v>2.8702926413788807</v>
      </c>
      <c r="E29" s="7">
        <f t="shared" si="0"/>
        <v>2.867678328550304</v>
      </c>
      <c r="F29" s="7">
        <f t="shared" si="1"/>
        <v>6.8346315656607829E-6</v>
      </c>
    </row>
    <row r="30" spans="1:6" ht="15.75">
      <c r="A30" s="6" t="s">
        <v>26</v>
      </c>
      <c r="B30" s="7">
        <v>2.056384</v>
      </c>
      <c r="C30" s="7">
        <v>4.0745666081909979</v>
      </c>
      <c r="D30" s="7">
        <v>2.9454909629476211</v>
      </c>
      <c r="E30" s="7">
        <f t="shared" si="0"/>
        <v>2.8588526563946521</v>
      </c>
      <c r="F30" s="7">
        <f t="shared" si="1"/>
        <v>7.5061961623662313E-3</v>
      </c>
    </row>
    <row r="31" spans="1:6" ht="15.75">
      <c r="A31" s="6" t="s">
        <v>27</v>
      </c>
      <c r="B31" s="7">
        <v>2.4140160000000002</v>
      </c>
      <c r="C31" s="7">
        <v>4.2268603111267806</v>
      </c>
      <c r="D31" s="7">
        <v>3.1129514815165775</v>
      </c>
      <c r="E31" s="7">
        <f t="shared" si="0"/>
        <v>3.0088766754930201</v>
      </c>
      <c r="F31" s="7">
        <f t="shared" si="1"/>
        <v>1.0831565248841111E-2</v>
      </c>
    </row>
    <row r="32" spans="1:6" ht="15.75">
      <c r="A32" s="6" t="s">
        <v>28</v>
      </c>
      <c r="B32" s="7">
        <v>2.3693119999999999</v>
      </c>
      <c r="C32" s="7">
        <v>3.6348008001112215</v>
      </c>
      <c r="D32" s="7">
        <v>2.9613304814574897</v>
      </c>
      <c r="E32" s="7">
        <f t="shared" si="0"/>
        <v>2.7712041206274858</v>
      </c>
      <c r="F32" s="7">
        <f t="shared" si="1"/>
        <v>3.614803308246084E-2</v>
      </c>
    </row>
    <row r="33" spans="1:6" ht="15.75">
      <c r="A33" s="6" t="s">
        <v>29</v>
      </c>
      <c r="B33" s="7">
        <v>2.6822400000000002</v>
      </c>
      <c r="C33" s="7">
        <v>3.4431757268982324</v>
      </c>
      <c r="D33" s="7">
        <v>2.9669518155498591</v>
      </c>
      <c r="E33" s="7">
        <f t="shared" si="0"/>
        <v>2.7657859163989986</v>
      </c>
      <c r="F33" s="7">
        <f t="shared" si="1"/>
        <v>4.0467718981174169E-2</v>
      </c>
    </row>
    <row r="34" spans="1:6" ht="15.75">
      <c r="A34" s="6" t="s">
        <v>30</v>
      </c>
      <c r="B34" s="7">
        <v>1.8328639999999998</v>
      </c>
      <c r="C34" s="7">
        <v>4.8449276907287873</v>
      </c>
      <c r="D34" s="7">
        <v>3.2974795690683116</v>
      </c>
      <c r="E34" s="7">
        <f t="shared" si="0"/>
        <v>3.0695123655519945</v>
      </c>
      <c r="F34" s="7">
        <f t="shared" si="1"/>
        <v>5.196904587904997E-2</v>
      </c>
    </row>
    <row r="35" spans="1:6" ht="15.75">
      <c r="A35" s="6" t="s">
        <v>31</v>
      </c>
      <c r="B35" s="7">
        <v>2.2351999999999999</v>
      </c>
      <c r="C35" s="7">
        <v>4.678404950404973</v>
      </c>
      <c r="D35" s="7">
        <v>3.3412132306149975</v>
      </c>
      <c r="E35" s="7">
        <f t="shared" si="0"/>
        <v>3.1298216632624904</v>
      </c>
      <c r="F35" s="7">
        <f t="shared" si="1"/>
        <v>4.468639474774954E-2</v>
      </c>
    </row>
    <row r="36" spans="1:6" ht="15.75">
      <c r="A36" s="6" t="s">
        <v>32</v>
      </c>
      <c r="B36" s="7">
        <v>2.0116800000000001</v>
      </c>
      <c r="C36" s="7">
        <v>4.9928374495078822</v>
      </c>
      <c r="D36" s="7">
        <v>3.4329721209626092</v>
      </c>
      <c r="E36" s="7">
        <f t="shared" si="0"/>
        <v>3.1770092908203784</v>
      </c>
      <c r="F36" s="7">
        <f t="shared" si="1"/>
        <v>6.5516970414420478E-2</v>
      </c>
    </row>
    <row r="37" spans="1:6" ht="15.75">
      <c r="A37" s="6" t="s">
        <v>33</v>
      </c>
      <c r="B37" s="7">
        <v>4.3362879999999997</v>
      </c>
      <c r="C37" s="7">
        <v>4.1061952383360811</v>
      </c>
      <c r="D37" s="7">
        <v>3.5433242705477088</v>
      </c>
      <c r="E37" s="7">
        <f t="shared" si="0"/>
        <v>3.4582185011233166</v>
      </c>
      <c r="F37" s="7">
        <f t="shared" si="1"/>
        <v>7.2429919893178081E-3</v>
      </c>
    </row>
    <row r="38" spans="1:6" ht="15.75">
      <c r="A38" s="6" t="s">
        <v>34</v>
      </c>
      <c r="B38" s="7">
        <v>3.4869119999999998</v>
      </c>
      <c r="C38" s="7">
        <v>3.0871385220827734</v>
      </c>
      <c r="D38" s="7">
        <v>2.9623878830652171</v>
      </c>
      <c r="E38" s="7">
        <f t="shared" si="0"/>
        <v>2.7790055169941312</v>
      </c>
      <c r="F38" s="7">
        <f t="shared" si="1"/>
        <v>3.3629092185829726E-2</v>
      </c>
    </row>
    <row r="39" spans="1:6" ht="15.75">
      <c r="A39" s="6" t="s">
        <v>35</v>
      </c>
      <c r="B39" s="7">
        <v>2.45872</v>
      </c>
      <c r="C39" s="7">
        <v>3.4961795551302757</v>
      </c>
      <c r="D39" s="7">
        <v>3.0561124325900093</v>
      </c>
      <c r="E39" s="7">
        <f t="shared" si="0"/>
        <v>2.7379659868895345</v>
      </c>
      <c r="F39" s="7">
        <f t="shared" si="1"/>
        <v>0.10121716091184516</v>
      </c>
    </row>
    <row r="40" spans="1:6" ht="15.75">
      <c r="A40" s="6" t="s">
        <v>36</v>
      </c>
      <c r="B40" s="7">
        <v>2.8163519999999997</v>
      </c>
      <c r="C40" s="7">
        <v>3.5954943428876054</v>
      </c>
      <c r="D40" s="7">
        <v>3.1538806258235965</v>
      </c>
      <c r="E40" s="7">
        <f t="shared" si="0"/>
        <v>2.8571546711919655</v>
      </c>
      <c r="F40" s="7">
        <f t="shared" si="1"/>
        <v>8.804629215205273E-2</v>
      </c>
    </row>
    <row r="41" spans="1:6" ht="15.75">
      <c r="A41" s="6" t="s">
        <v>37</v>
      </c>
      <c r="B41" s="7">
        <v>2.7269439999999996</v>
      </c>
      <c r="C41" s="7">
        <v>3.3165090554848318</v>
      </c>
      <c r="D41" s="7">
        <v>3.0274773697479795</v>
      </c>
      <c r="E41" s="7">
        <f t="shared" si="0"/>
        <v>2.7242981114884754</v>
      </c>
      <c r="F41" s="7">
        <f t="shared" si="1"/>
        <v>9.1917662638783079E-2</v>
      </c>
    </row>
    <row r="42" spans="1:6" ht="15.75">
      <c r="A42" s="6" t="s">
        <v>38</v>
      </c>
      <c r="B42" s="7">
        <v>3.0398719999999999</v>
      </c>
      <c r="C42" s="7">
        <v>3.8904176444028473</v>
      </c>
      <c r="D42" s="7">
        <v>3.2745088986697963</v>
      </c>
      <c r="E42" s="7">
        <f t="shared" si="0"/>
        <v>3.0325261710381861</v>
      </c>
      <c r="F42" s="7">
        <f t="shared" si="1"/>
        <v>5.8555640472034057E-2</v>
      </c>
    </row>
    <row r="43" spans="1:6" ht="15.75">
      <c r="A43" s="6" t="s">
        <v>39</v>
      </c>
      <c r="B43" s="7">
        <v>1.78816</v>
      </c>
      <c r="C43" s="7">
        <v>4.0604361635104578</v>
      </c>
      <c r="D43" s="7">
        <v>3.180917153082254</v>
      </c>
      <c r="E43" s="7">
        <f t="shared" si="0"/>
        <v>2.7853443354375784</v>
      </c>
      <c r="F43" s="7">
        <f t="shared" si="1"/>
        <v>0.15647785405934775</v>
      </c>
    </row>
    <row r="44" spans="1:6" ht="15.75">
      <c r="A44" s="6" t="s">
        <v>40</v>
      </c>
      <c r="B44" s="7">
        <v>3.1292800000000001</v>
      </c>
      <c r="C44" s="7">
        <v>3.9693780124873328</v>
      </c>
      <c r="D44" s="7">
        <v>3.41600253280463</v>
      </c>
      <c r="E44" s="7">
        <f t="shared" si="0"/>
        <v>3.0882537117798243</v>
      </c>
      <c r="F44" s="7">
        <f t="shared" si="1"/>
        <v>0.10741928968315007</v>
      </c>
    </row>
    <row r="45" spans="1:6" ht="15.75">
      <c r="A45" s="6" t="s">
        <v>41</v>
      </c>
      <c r="B45" s="7">
        <v>3.1739839999999999</v>
      </c>
      <c r="C45" s="7">
        <v>4.3343937983946645</v>
      </c>
      <c r="D45" s="7">
        <v>3.5838389704838982</v>
      </c>
      <c r="E45" s="7">
        <f t="shared" si="0"/>
        <v>3.2570568185729298</v>
      </c>
      <c r="F45" s="7">
        <f t="shared" si="1"/>
        <v>0.10678657480756322</v>
      </c>
    </row>
    <row r="46" spans="1:6" ht="15.75">
      <c r="A46" s="6" t="s">
        <v>42</v>
      </c>
      <c r="B46" s="7">
        <v>1.4752319999999999</v>
      </c>
      <c r="C46" s="7">
        <v>3.3940950071254545</v>
      </c>
      <c r="D46" s="7">
        <v>2.9834246478014608</v>
      </c>
      <c r="E46" s="7">
        <f t="shared" si="0"/>
        <v>2.4888262703082393</v>
      </c>
      <c r="F46" s="7">
        <f t="shared" si="1"/>
        <v>0.24462755501892719</v>
      </c>
    </row>
    <row r="47" spans="1:6" ht="15.75">
      <c r="A47" s="6" t="s">
        <v>43</v>
      </c>
      <c r="B47" s="7">
        <v>2.5481280000000002</v>
      </c>
      <c r="C47" s="7">
        <v>3.6515757635627488</v>
      </c>
      <c r="D47" s="7">
        <v>3.2111763618487146</v>
      </c>
      <c r="E47" s="7">
        <f t="shared" si="0"/>
        <v>2.8186083785130158</v>
      </c>
      <c r="F47" s="7">
        <f t="shared" si="1"/>
        <v>0.15410962154025745</v>
      </c>
    </row>
    <row r="48" spans="1:6" ht="15.75">
      <c r="A48" s="6" t="s">
        <v>44</v>
      </c>
      <c r="B48" s="7">
        <v>2.4140160000000002</v>
      </c>
      <c r="C48" s="7">
        <v>3.2976349577010451</v>
      </c>
      <c r="D48" s="7">
        <v>3.0748829930700521</v>
      </c>
      <c r="E48" s="7">
        <f t="shared" si="0"/>
        <v>2.6518702189610592</v>
      </c>
      <c r="F48" s="7">
        <f t="shared" si="1"/>
        <v>0.17893980705938581</v>
      </c>
    </row>
    <row r="49" spans="1:6" ht="15.75">
      <c r="A49" s="6" t="s">
        <v>45</v>
      </c>
      <c r="B49" s="7">
        <v>3.3527999999999998</v>
      </c>
      <c r="C49" s="7">
        <v>3.3362627623523506</v>
      </c>
      <c r="D49" s="7">
        <v>3.1940153020735997</v>
      </c>
      <c r="E49" s="7">
        <f t="shared" si="0"/>
        <v>2.8634050591397902</v>
      </c>
      <c r="F49" s="7">
        <f t="shared" si="1"/>
        <v>0.10930313273275259</v>
      </c>
    </row>
    <row r="50" spans="1:6" ht="15.75">
      <c r="A50" s="6" t="s">
        <v>46</v>
      </c>
      <c r="B50" s="7">
        <v>1.78816</v>
      </c>
      <c r="C50" s="7">
        <v>4.1704163310451747</v>
      </c>
      <c r="D50" s="7">
        <v>3.293736728801866</v>
      </c>
      <c r="E50" s="7">
        <f t="shared" si="0"/>
        <v>2.8232757965593125</v>
      </c>
      <c r="F50" s="7">
        <f t="shared" si="1"/>
        <v>0.2213334887665325</v>
      </c>
    </row>
    <row r="51" spans="1:6" ht="15.75">
      <c r="A51" s="6" t="s">
        <v>47</v>
      </c>
      <c r="B51" s="7">
        <v>2.9504639999999998</v>
      </c>
      <c r="C51" s="7">
        <v>4.5659497717210353</v>
      </c>
      <c r="D51" s="7">
        <v>3.6799107451138973</v>
      </c>
      <c r="E51" s="7">
        <f t="shared" si="0"/>
        <v>3.2929781810466241</v>
      </c>
      <c r="F51" s="7">
        <f t="shared" si="1"/>
        <v>0.14971680913567445</v>
      </c>
    </row>
    <row r="52" spans="1:6" ht="15.75">
      <c r="A52" s="6" t="s">
        <v>48</v>
      </c>
      <c r="B52" s="7">
        <v>2.45872</v>
      </c>
      <c r="C52" s="7">
        <v>5.1354982860425906</v>
      </c>
      <c r="D52" s="7">
        <v>3.812448761201038</v>
      </c>
      <c r="E52" s="7">
        <f t="shared" si="0"/>
        <v>3.3723911518187295</v>
      </c>
      <c r="F52" s="7">
        <f t="shared" si="1"/>
        <v>0.19365069957527245</v>
      </c>
    </row>
    <row r="53" spans="1:6" ht="15.75">
      <c r="A53" s="6" t="s">
        <v>49</v>
      </c>
      <c r="B53" s="7">
        <v>2.1010879999999998</v>
      </c>
      <c r="C53" s="7">
        <v>5.651834884402855</v>
      </c>
      <c r="D53" s="7">
        <v>3.850074505694566</v>
      </c>
      <c r="E53" s="7">
        <f t="shared" si="0"/>
        <v>3.4452783002130234</v>
      </c>
      <c r="F53" s="7">
        <f t="shared" si="1"/>
        <v>0.16385996797225527</v>
      </c>
    </row>
    <row r="54" spans="1:6" ht="15.75">
      <c r="A54" s="6" t="s">
        <v>50</v>
      </c>
      <c r="B54" s="7">
        <v>2.592832</v>
      </c>
      <c r="C54" s="7">
        <v>4.7692343826131705</v>
      </c>
      <c r="D54" s="7">
        <v>3.7123697633253574</v>
      </c>
      <c r="E54" s="7">
        <f t="shared" si="0"/>
        <v>3.2708131940624208</v>
      </c>
      <c r="F54" s="7">
        <f t="shared" si="1"/>
        <v>0.19497220385925454</v>
      </c>
    </row>
    <row r="55" spans="1:6" ht="15.75">
      <c r="A55" s="6" t="s">
        <v>51</v>
      </c>
      <c r="B55" s="7">
        <v>3.9339520000000001</v>
      </c>
      <c r="C55" s="7">
        <v>4.4240140216654931</v>
      </c>
      <c r="D55" s="7">
        <v>3.787429632173382</v>
      </c>
      <c r="E55" s="7">
        <f t="shared" si="0"/>
        <v>3.5069092648155342</v>
      </c>
      <c r="F55" s="7">
        <f t="shared" si="1"/>
        <v>7.8691676502581881E-2</v>
      </c>
    </row>
    <row r="56" spans="1:6" ht="15.75">
      <c r="A56" s="6" t="s">
        <v>52</v>
      </c>
      <c r="B56" s="7">
        <v>2.9951680000000001</v>
      </c>
      <c r="C56" s="7">
        <v>4.0677356739633908</v>
      </c>
      <c r="D56" s="7">
        <v>3.5079902989032625</v>
      </c>
      <c r="E56" s="7">
        <f t="shared" si="0"/>
        <v>3.0962007893754318</v>
      </c>
      <c r="F56" s="7">
        <f t="shared" si="1"/>
        <v>0.16957060015717143</v>
      </c>
    </row>
    <row r="57" spans="1:6" ht="15.75">
      <c r="A57" s="6" t="s">
        <v>53</v>
      </c>
      <c r="B57" s="7">
        <v>3.3080959999999999</v>
      </c>
      <c r="C57" s="7">
        <v>4.9820768527262311</v>
      </c>
      <c r="D57" s="7">
        <v>3.9612813256972741</v>
      </c>
      <c r="E57" s="7">
        <f t="shared" si="0"/>
        <v>3.5787678104845906</v>
      </c>
      <c r="F57" s="7">
        <f t="shared" si="1"/>
        <v>0.14631658932036387</v>
      </c>
    </row>
    <row r="58" spans="1:6" ht="15.75">
      <c r="A58" s="6" t="s">
        <v>54</v>
      </c>
      <c r="B58" s="7">
        <v>2.3693119999999999</v>
      </c>
      <c r="C58" s="7">
        <v>4.6890804008612346</v>
      </c>
      <c r="D58" s="7">
        <v>3.7094433054205038</v>
      </c>
      <c r="E58" s="7">
        <f t="shared" si="0"/>
        <v>3.1732963241230991</v>
      </c>
      <c r="F58" s="7">
        <f t="shared" si="1"/>
        <v>0.2874535855543196</v>
      </c>
    </row>
    <row r="59" spans="1:6" ht="15.75">
      <c r="A59" s="6" t="s">
        <v>55</v>
      </c>
      <c r="B59" s="7">
        <v>5.6774079999999998</v>
      </c>
      <c r="C59" s="7">
        <v>5.4590383747193556</v>
      </c>
      <c r="D59" s="7">
        <v>4.572676734036409</v>
      </c>
      <c r="E59" s="7">
        <f t="shared" si="0"/>
        <v>4.6010727594755725</v>
      </c>
      <c r="F59" s="7">
        <f t="shared" si="1"/>
        <v>8.0633426074162233E-4</v>
      </c>
    </row>
    <row r="60" spans="1:6" ht="15.75">
      <c r="A60" s="6" t="s">
        <v>56</v>
      </c>
      <c r="B60" s="7">
        <v>3.3080959999999999</v>
      </c>
      <c r="C60" s="7">
        <v>5.6103351986489969</v>
      </c>
      <c r="D60" s="7">
        <v>4.1851391079971458</v>
      </c>
      <c r="E60" s="7">
        <f t="shared" si="0"/>
        <v>3.8554194275056606</v>
      </c>
      <c r="F60" s="7">
        <f t="shared" si="1"/>
        <v>0.10871506770340712</v>
      </c>
    </row>
    <row r="61" spans="1:6" ht="15.75">
      <c r="A61" s="6" t="s">
        <v>57</v>
      </c>
      <c r="B61" s="7">
        <v>1.922272</v>
      </c>
      <c r="C61" s="7">
        <v>4.60245096303096</v>
      </c>
      <c r="D61" s="7">
        <v>3.5508595921712041</v>
      </c>
      <c r="E61" s="7">
        <f t="shared" si="0"/>
        <v>3.0110452314966336</v>
      </c>
      <c r="F61" s="7">
        <f t="shared" si="1"/>
        <v>0.29139954399049522</v>
      </c>
    </row>
    <row r="62" spans="1:6" ht="15.75">
      <c r="A62" s="6" t="s">
        <v>58</v>
      </c>
      <c r="B62" s="7">
        <v>2.5481280000000002</v>
      </c>
      <c r="C62" s="7">
        <v>5.2687275459572609</v>
      </c>
      <c r="D62" s="7">
        <v>3.9332041279129899</v>
      </c>
      <c r="E62" s="7">
        <f t="shared" si="0"/>
        <v>3.4535349564914011</v>
      </c>
      <c r="F62" s="7">
        <f t="shared" si="1"/>
        <v>0.23008251401227356</v>
      </c>
    </row>
    <row r="63" spans="1:6" ht="15.75">
      <c r="A63" s="6" t="s">
        <v>59</v>
      </c>
      <c r="B63" s="7">
        <v>2.1010879999999998</v>
      </c>
      <c r="C63" s="7">
        <v>5.3986375849323114</v>
      </c>
      <c r="D63" s="7">
        <v>3.8830915415904665</v>
      </c>
      <c r="E63" s="7">
        <f t="shared" si="0"/>
        <v>3.3529762910851826</v>
      </c>
      <c r="F63" s="7">
        <f t="shared" si="1"/>
        <v>0.28102217881827996</v>
      </c>
    </row>
    <row r="64" spans="1:6" ht="15.75">
      <c r="A64" s="6" t="s">
        <v>60</v>
      </c>
      <c r="B64" s="7">
        <v>3.5763199999999999</v>
      </c>
      <c r="C64" s="7">
        <v>6.3391850180796547</v>
      </c>
      <c r="D64" s="7">
        <v>4.582086435942176</v>
      </c>
      <c r="E64" s="7">
        <f t="shared" si="0"/>
        <v>4.2831478087823793</v>
      </c>
      <c r="F64" s="7">
        <f t="shared" si="1"/>
        <v>8.9364302808183929E-2</v>
      </c>
    </row>
    <row r="65" spans="1:6" ht="15.75">
      <c r="A65" s="6" t="s">
        <v>61</v>
      </c>
      <c r="B65" s="7">
        <v>2.7716479999999999</v>
      </c>
      <c r="C65" s="7">
        <v>5.8030069903251844</v>
      </c>
      <c r="D65" s="7">
        <v>4.209730141625581</v>
      </c>
      <c r="E65" s="7">
        <f t="shared" si="0"/>
        <v>3.7447621211590985</v>
      </c>
      <c r="F65" s="7">
        <f t="shared" si="1"/>
        <v>0.21619526005651934</v>
      </c>
    </row>
    <row r="66" spans="1:6" ht="15.75">
      <c r="A66" s="6" t="s">
        <v>62</v>
      </c>
      <c r="B66" s="7">
        <v>3.0398719999999999</v>
      </c>
      <c r="C66" s="7">
        <v>6.6460854613924116</v>
      </c>
      <c r="D66" s="7">
        <v>4.5252651843915856</v>
      </c>
      <c r="E66" s="7">
        <f t="shared" si="0"/>
        <v>4.1995575842542294</v>
      </c>
      <c r="F66" s="7">
        <f t="shared" si="1"/>
        <v>0.10608544078723593</v>
      </c>
    </row>
    <row r="67" spans="1:6" ht="15.75">
      <c r="A67" s="6" t="s">
        <v>63</v>
      </c>
      <c r="B67" s="7">
        <v>2.056384</v>
      </c>
      <c r="C67" s="7">
        <v>5.331587312100635</v>
      </c>
      <c r="D67" s="7">
        <v>3.880012805169085</v>
      </c>
      <c r="E67" s="7">
        <f t="shared" si="0"/>
        <v>3.3135652386550438</v>
      </c>
      <c r="F67" s="7">
        <f t="shared" si="1"/>
        <v>0.32086284560967909</v>
      </c>
    </row>
    <row r="68" spans="1:6" ht="15.75">
      <c r="A68" s="6" t="s">
        <v>64</v>
      </c>
      <c r="B68" s="7">
        <v>2.2351999999999999</v>
      </c>
      <c r="C68" s="7">
        <v>5.4858471687614152</v>
      </c>
      <c r="D68" s="7">
        <v>4.0277467276999586</v>
      </c>
      <c r="E68" s="7">
        <f t="shared" si="0"/>
        <v>3.4309718810677348</v>
      </c>
      <c r="F68" s="7">
        <f t="shared" si="1"/>
        <v>0.35614021757291425</v>
      </c>
    </row>
    <row r="69" spans="1:6" ht="15.75">
      <c r="A69" s="6" t="s">
        <v>65</v>
      </c>
      <c r="B69" s="7">
        <v>2.4140160000000002</v>
      </c>
      <c r="C69" s="7">
        <v>7.0239780047175957</v>
      </c>
      <c r="D69" s="7">
        <v>4.5515691830050207</v>
      </c>
      <c r="E69" s="7">
        <f t="shared" ref="E69:E132" si="2">a*(0.44*(1+0.27*B69)*C69)+b</f>
        <v>4.08352350105611</v>
      </c>
      <c r="F69" s="7">
        <f t="shared" si="1"/>
        <v>0.21906676039102088</v>
      </c>
    </row>
    <row r="70" spans="1:6" ht="15.75">
      <c r="A70" s="6" t="s">
        <v>66</v>
      </c>
      <c r="B70" s="7">
        <v>1.78816</v>
      </c>
      <c r="C70" s="7">
        <v>7.2673185921181842</v>
      </c>
      <c r="D70" s="7">
        <v>4.4188026377427594</v>
      </c>
      <c r="E70" s="7">
        <f t="shared" si="2"/>
        <v>3.8913777129945544</v>
      </c>
      <c r="F70" s="7">
        <f t="shared" ref="F70:F133" si="3">POWER((D70-E70),2)</f>
        <v>0.27817705124564973</v>
      </c>
    </row>
    <row r="71" spans="1:6" ht="15.75">
      <c r="A71" s="6" t="s">
        <v>67</v>
      </c>
      <c r="B71" s="7">
        <v>1.7434559999999999</v>
      </c>
      <c r="C71" s="7">
        <v>7.302307447288257</v>
      </c>
      <c r="D71" s="7">
        <v>4.4208428855637614</v>
      </c>
      <c r="E71" s="7">
        <f t="shared" si="2"/>
        <v>3.8829442933257248</v>
      </c>
      <c r="F71" s="7">
        <f t="shared" si="3"/>
        <v>0.28933489553166158</v>
      </c>
    </row>
    <row r="72" spans="1:6" ht="15.75">
      <c r="A72" s="6" t="s">
        <v>68</v>
      </c>
      <c r="B72" s="7">
        <v>2.5481280000000002</v>
      </c>
      <c r="C72" s="7">
        <v>7.6891339712457905</v>
      </c>
      <c r="D72" s="7">
        <v>4.7535323073951998</v>
      </c>
      <c r="E72" s="7">
        <f t="shared" si="2"/>
        <v>4.4038355934853124</v>
      </c>
      <c r="F72" s="7">
        <f t="shared" si="3"/>
        <v>0.12228779171937366</v>
      </c>
    </row>
    <row r="73" spans="1:6" ht="15.75">
      <c r="A73" s="6" t="s">
        <v>69</v>
      </c>
      <c r="B73" s="7">
        <v>2.2799039999999997</v>
      </c>
      <c r="C73" s="7">
        <v>6.1670737558077713</v>
      </c>
      <c r="D73" s="7">
        <v>4.2841152103873057</v>
      </c>
      <c r="E73" s="7">
        <f t="shared" si="2"/>
        <v>3.7023614335285142</v>
      </c>
      <c r="F73" s="7">
        <f t="shared" si="3"/>
        <v>0.33843745688946858</v>
      </c>
    </row>
    <row r="74" spans="1:6" ht="15.75">
      <c r="A74" s="6" t="s">
        <v>70</v>
      </c>
      <c r="B74" s="7">
        <v>2.5034239999999999</v>
      </c>
      <c r="C74" s="7">
        <v>7.182689370157413</v>
      </c>
      <c r="D74" s="7">
        <v>4.6684571797078505</v>
      </c>
      <c r="E74" s="7">
        <f t="shared" si="2"/>
        <v>4.1848301428589298</v>
      </c>
      <c r="F74" s="7">
        <f t="shared" si="3"/>
        <v>0.23389511077126721</v>
      </c>
    </row>
    <row r="75" spans="1:6" ht="15.75">
      <c r="A75" s="6" t="s">
        <v>71</v>
      </c>
      <c r="B75" s="7">
        <v>2.9504639999999998</v>
      </c>
      <c r="C75" s="7">
        <v>8.0193089632940087</v>
      </c>
      <c r="D75" s="7">
        <v>5.0951110023695296</v>
      </c>
      <c r="E75" s="7">
        <f t="shared" si="2"/>
        <v>4.7360931764362322</v>
      </c>
      <c r="F75" s="7">
        <f t="shared" si="3"/>
        <v>0.12889379933787146</v>
      </c>
    </row>
    <row r="76" spans="1:6" ht="15.75">
      <c r="A76" s="6" t="s">
        <v>72</v>
      </c>
      <c r="B76" s="7">
        <v>2.2351999999999999</v>
      </c>
      <c r="C76" s="7">
        <v>6.7845217548742554</v>
      </c>
      <c r="D76" s="7">
        <v>4.4995929036679456</v>
      </c>
      <c r="E76" s="7">
        <f t="shared" si="2"/>
        <v>3.9153361186253139</v>
      </c>
      <c r="F76" s="7">
        <f t="shared" si="3"/>
        <v>0.34135599086835194</v>
      </c>
    </row>
    <row r="77" spans="1:6" ht="15.75">
      <c r="A77" s="6" t="s">
        <v>73</v>
      </c>
      <c r="B77" s="7">
        <v>2.7269439999999996</v>
      </c>
      <c r="C77" s="7">
        <v>6.473946186608817</v>
      </c>
      <c r="D77" s="7">
        <v>4.4962704705173024</v>
      </c>
      <c r="E77" s="7">
        <f t="shared" si="2"/>
        <v>3.9994293181701615</v>
      </c>
      <c r="F77" s="7">
        <f t="shared" si="3"/>
        <v>0.24685113066563497</v>
      </c>
    </row>
    <row r="78" spans="1:6" ht="15.75">
      <c r="A78" s="6" t="s">
        <v>74</v>
      </c>
      <c r="B78" s="7">
        <v>2.9951680000000001</v>
      </c>
      <c r="C78" s="7">
        <v>6.4370310420858612</v>
      </c>
      <c r="D78" s="7">
        <v>4.5502902908246945</v>
      </c>
      <c r="E78" s="7">
        <f t="shared" si="2"/>
        <v>4.0929509410352267</v>
      </c>
      <c r="F78" s="7">
        <f t="shared" si="3"/>
        <v>0.20915928086585317</v>
      </c>
    </row>
    <row r="79" spans="1:6" ht="15.75">
      <c r="A79" s="6" t="s">
        <v>75</v>
      </c>
      <c r="B79" s="7">
        <v>2.45872</v>
      </c>
      <c r="C79" s="7">
        <v>7.3621108941367615</v>
      </c>
      <c r="D79" s="7">
        <v>4.723393083788042</v>
      </c>
      <c r="E79" s="7">
        <f t="shared" si="2"/>
        <v>4.2341022056157041</v>
      </c>
      <c r="F79" s="7">
        <f t="shared" si="3"/>
        <v>0.23940556346265768</v>
      </c>
    </row>
    <row r="80" spans="1:6" ht="15.75">
      <c r="A80" s="6" t="s">
        <v>76</v>
      </c>
      <c r="B80" s="7">
        <v>2.2799039999999997</v>
      </c>
      <c r="C80" s="7">
        <v>8.1883026359775322</v>
      </c>
      <c r="D80" s="7">
        <v>4.9079545589255131</v>
      </c>
      <c r="E80" s="7">
        <f t="shared" si="2"/>
        <v>4.4618898945244982</v>
      </c>
      <c r="F80" s="7">
        <f t="shared" si="3"/>
        <v>0.19897368482719005</v>
      </c>
    </row>
    <row r="81" spans="1:6" ht="15.75">
      <c r="A81" s="6" t="s">
        <v>77</v>
      </c>
      <c r="B81" s="7">
        <v>2.324608</v>
      </c>
      <c r="C81" s="7">
        <v>7.332129761288491</v>
      </c>
      <c r="D81" s="7">
        <v>4.7585363430852246</v>
      </c>
      <c r="E81" s="7">
        <f t="shared" si="2"/>
        <v>4.1607456114789692</v>
      </c>
      <c r="F81" s="7">
        <f t="shared" si="3"/>
        <v>0.35735375879434206</v>
      </c>
    </row>
    <row r="82" spans="1:6" ht="15.75">
      <c r="A82" s="6" t="s">
        <v>78</v>
      </c>
      <c r="B82" s="7">
        <v>3.1292800000000001</v>
      </c>
      <c r="C82" s="7">
        <v>7.3724135626546712</v>
      </c>
      <c r="D82" s="7">
        <v>4.970583691201699</v>
      </c>
      <c r="E82" s="7">
        <f t="shared" si="2"/>
        <v>4.5485544867720398</v>
      </c>
      <c r="F82" s="7">
        <f t="shared" si="3"/>
        <v>0.17810864939153107</v>
      </c>
    </row>
    <row r="83" spans="1:6" ht="15.75">
      <c r="A83" s="6" t="s">
        <v>79</v>
      </c>
      <c r="B83" s="7">
        <v>3.978656</v>
      </c>
      <c r="C83" s="7">
        <v>7.8940817943490611</v>
      </c>
      <c r="D83" s="7">
        <v>5.3716987639938365</v>
      </c>
      <c r="E83" s="7">
        <f t="shared" si="2"/>
        <v>5.1934936135723264</v>
      </c>
      <c r="F83" s="7">
        <f t="shared" si="3"/>
        <v>3.1757075636753035E-2</v>
      </c>
    </row>
    <row r="84" spans="1:6" ht="15.75">
      <c r="A84" s="6" t="s">
        <v>80</v>
      </c>
      <c r="B84" s="7">
        <v>4.6939200000000003</v>
      </c>
      <c r="C84" s="7">
        <v>7.5143326520423379</v>
      </c>
      <c r="D84" s="7">
        <v>5.4629709124403449</v>
      </c>
      <c r="E84" s="7">
        <f t="shared" si="2"/>
        <v>5.3478180161476363</v>
      </c>
      <c r="F84" s="7">
        <f t="shared" si="3"/>
        <v>1.3260189524599311E-2</v>
      </c>
    </row>
    <row r="85" spans="1:6" ht="15.75">
      <c r="A85" s="6" t="s">
        <v>81</v>
      </c>
      <c r="B85" s="7">
        <v>4.24688</v>
      </c>
      <c r="C85" s="7">
        <v>8.211550617740091</v>
      </c>
      <c r="D85" s="7">
        <v>5.6299000339984877</v>
      </c>
      <c r="E85" s="7">
        <f t="shared" si="2"/>
        <v>5.4849802309553262</v>
      </c>
      <c r="F85" s="7">
        <f t="shared" si="3"/>
        <v>2.1001749314068733E-2</v>
      </c>
    </row>
    <row r="86" spans="1:6" ht="15.75">
      <c r="A86" s="6" t="s">
        <v>82</v>
      </c>
      <c r="B86" s="7">
        <v>3.3080959999999999</v>
      </c>
      <c r="C86" s="7">
        <v>8.3158047813690423</v>
      </c>
      <c r="D86" s="7">
        <v>5.3444142994931942</v>
      </c>
      <c r="E86" s="7">
        <f t="shared" si="2"/>
        <v>5.0467645798911605</v>
      </c>
      <c r="F86" s="7">
        <f t="shared" si="3"/>
        <v>8.8595355579169338E-2</v>
      </c>
    </row>
    <row r="87" spans="1:6" ht="15.75">
      <c r="A87" s="6" t="s">
        <v>83</v>
      </c>
      <c r="B87" s="7">
        <v>2.324608</v>
      </c>
      <c r="C87" s="7">
        <v>8.2073196211504822</v>
      </c>
      <c r="D87" s="7">
        <v>4.9607371890776681</v>
      </c>
      <c r="E87" s="7">
        <f t="shared" si="2"/>
        <v>4.4920776420134461</v>
      </c>
      <c r="F87" s="7">
        <f t="shared" si="3"/>
        <v>0.2196417710544418</v>
      </c>
    </row>
    <row r="88" spans="1:6" ht="15.75">
      <c r="A88" s="6" t="s">
        <v>84</v>
      </c>
      <c r="B88" s="7">
        <v>2.1457919999999997</v>
      </c>
      <c r="C88" s="7">
        <v>7.6803470645830405</v>
      </c>
      <c r="D88" s="7">
        <v>4.8017078712083361</v>
      </c>
      <c r="E88" s="7">
        <f t="shared" si="2"/>
        <v>4.2063260523667054</v>
      </c>
      <c r="F88" s="7">
        <f t="shared" si="3"/>
        <v>0.35447951020716834</v>
      </c>
    </row>
    <row r="89" spans="1:6" ht="15.75">
      <c r="A89" s="6" t="s">
        <v>85</v>
      </c>
      <c r="B89" s="7">
        <v>3.978656</v>
      </c>
      <c r="C89" s="7">
        <v>8.2589765441142617</v>
      </c>
      <c r="D89" s="7">
        <v>5.6292638612077956</v>
      </c>
      <c r="E89" s="7">
        <f t="shared" si="2"/>
        <v>5.3695402359767437</v>
      </c>
      <c r="F89" s="7">
        <f t="shared" si="3"/>
        <v>6.7456361503159937E-2</v>
      </c>
    </row>
    <row r="90" spans="1:6" ht="15.75">
      <c r="A90" s="6" t="s">
        <v>86</v>
      </c>
      <c r="B90" s="7">
        <v>3.5316160000000001</v>
      </c>
      <c r="C90" s="7">
        <v>8.1738351771801518</v>
      </c>
      <c r="D90" s="7">
        <v>5.4570369578957898</v>
      </c>
      <c r="E90" s="7">
        <f t="shared" si="2"/>
        <v>5.0989868190334047</v>
      </c>
      <c r="F90" s="7">
        <f t="shared" si="3"/>
        <v>0.12819990193937328</v>
      </c>
    </row>
    <row r="91" spans="1:6" ht="15.75">
      <c r="A91" s="6" t="s">
        <v>87</v>
      </c>
      <c r="B91" s="7">
        <v>2.2351999999999999</v>
      </c>
      <c r="C91" s="7">
        <v>7.8345102909502149</v>
      </c>
      <c r="D91" s="7">
        <v>4.9813951597643964</v>
      </c>
      <c r="E91" s="7">
        <f t="shared" si="2"/>
        <v>4.3069483840527063</v>
      </c>
      <c r="F91" s="7">
        <f t="shared" si="3"/>
        <v>0.45487845326789478</v>
      </c>
    </row>
    <row r="92" spans="1:6" ht="15.75">
      <c r="A92" s="6" t="s">
        <v>88</v>
      </c>
      <c r="B92" s="7">
        <v>2.7716479999999999</v>
      </c>
      <c r="C92" s="7">
        <v>7.6505826181416605</v>
      </c>
      <c r="D92" s="7">
        <v>5.1242317828295567</v>
      </c>
      <c r="E92" s="7">
        <f t="shared" si="2"/>
        <v>4.4960926417268654</v>
      </c>
      <c r="F92" s="7">
        <f t="shared" si="3"/>
        <v>0.39455878058522675</v>
      </c>
    </row>
    <row r="93" spans="1:6" ht="15.75">
      <c r="A93" s="6" t="s">
        <v>89</v>
      </c>
      <c r="B93" s="7">
        <v>3.2186880000000002</v>
      </c>
      <c r="C93" s="7">
        <v>9.8015599822965473</v>
      </c>
      <c r="D93" s="7">
        <v>5.8996917327847447</v>
      </c>
      <c r="E93" s="7">
        <f t="shared" si="2"/>
        <v>5.645977527844674</v>
      </c>
      <c r="F93" s="7">
        <f t="shared" si="3"/>
        <v>6.4370897788372183E-2</v>
      </c>
    </row>
    <row r="94" spans="1:6" ht="15.75">
      <c r="A94" s="6" t="s">
        <v>90</v>
      </c>
      <c r="B94" s="7">
        <v>2.5034239999999999</v>
      </c>
      <c r="C94" s="7">
        <v>9.3371561648014705</v>
      </c>
      <c r="D94" s="7">
        <v>5.4514561756046547</v>
      </c>
      <c r="E94" s="7">
        <f t="shared" si="2"/>
        <v>5.0246689338596964</v>
      </c>
      <c r="F94" s="7">
        <f t="shared" si="3"/>
        <v>0.18214734971626947</v>
      </c>
    </row>
    <row r="95" spans="1:6" ht="15.75">
      <c r="A95" s="6" t="s">
        <v>91</v>
      </c>
      <c r="B95" s="7">
        <v>2.592832</v>
      </c>
      <c r="C95" s="7">
        <v>9.5375154443227803</v>
      </c>
      <c r="D95" s="7">
        <v>5.5123369000762255</v>
      </c>
      <c r="E95" s="7">
        <f t="shared" si="2"/>
        <v>5.156323721604025</v>
      </c>
      <c r="F95" s="7">
        <f t="shared" si="3"/>
        <v>0.12674538324587889</v>
      </c>
    </row>
    <row r="96" spans="1:6" ht="15.75">
      <c r="A96" s="6" t="s">
        <v>92</v>
      </c>
      <c r="B96" s="7">
        <v>2.45872</v>
      </c>
      <c r="C96" s="7">
        <v>9.4186915793424646</v>
      </c>
      <c r="D96" s="7">
        <v>5.3226042834077338</v>
      </c>
      <c r="E96" s="7">
        <f t="shared" si="2"/>
        <v>5.030009990842867</v>
      </c>
      <c r="F96" s="7">
        <f t="shared" si="3"/>
        <v>8.5611420041534866E-2</v>
      </c>
    </row>
    <row r="97" spans="1:6" ht="15.75">
      <c r="A97" s="6" t="s">
        <v>93</v>
      </c>
      <c r="B97" s="7">
        <v>2.5034239999999999</v>
      </c>
      <c r="C97" s="7">
        <v>9.9980706094148033</v>
      </c>
      <c r="D97" s="7">
        <v>5.5399187102838798</v>
      </c>
      <c r="E97" s="7">
        <f t="shared" si="2"/>
        <v>5.2823018616443678</v>
      </c>
      <c r="F97" s="7">
        <f t="shared" si="3"/>
        <v>6.6366440702953264E-2</v>
      </c>
    </row>
    <row r="98" spans="1:6" ht="15.75">
      <c r="A98" s="6" t="s">
        <v>94</v>
      </c>
      <c r="B98" s="7">
        <v>2.7</v>
      </c>
      <c r="C98" s="7">
        <v>11.780909261191551</v>
      </c>
      <c r="D98" s="7">
        <v>6.107036137324183</v>
      </c>
      <c r="E98" s="7">
        <f t="shared" si="2"/>
        <v>6.1227121828487832</v>
      </c>
      <c r="F98" s="7">
        <f t="shared" si="3"/>
        <v>2.4573840328933521E-4</v>
      </c>
    </row>
    <row r="99" spans="1:6" ht="15.75">
      <c r="A99" s="6" t="s">
        <v>95</v>
      </c>
      <c r="B99" s="7">
        <v>2.4</v>
      </c>
      <c r="C99" s="7">
        <v>11.028366333765765</v>
      </c>
      <c r="D99" s="7">
        <v>5.815603011715532</v>
      </c>
      <c r="E99" s="7">
        <f t="shared" si="2"/>
        <v>5.6122938540815035</v>
      </c>
      <c r="F99" s="7">
        <f t="shared" si="3"/>
        <v>4.1334613577858233E-2</v>
      </c>
    </row>
    <row r="100" spans="1:6" ht="15.75">
      <c r="A100" s="6" t="s">
        <v>96</v>
      </c>
      <c r="B100" s="7">
        <v>2.2799039999999997</v>
      </c>
      <c r="C100" s="7">
        <v>9.6534769811032941</v>
      </c>
      <c r="D100" s="7">
        <v>5.4594239508294891</v>
      </c>
      <c r="E100" s="7">
        <f t="shared" si="2"/>
        <v>5.0124666383867291</v>
      </c>
      <c r="F100" s="7">
        <f t="shared" si="3"/>
        <v>0.19977083914605492</v>
      </c>
    </row>
    <row r="101" spans="1:6" ht="15.75">
      <c r="A101" s="6" t="s">
        <v>97</v>
      </c>
      <c r="B101" s="7">
        <v>2.0116800000000001</v>
      </c>
      <c r="C101" s="7">
        <v>9.2753399771842879</v>
      </c>
      <c r="D101" s="7">
        <v>5.254630219468571</v>
      </c>
      <c r="E101" s="7">
        <f t="shared" si="2"/>
        <v>4.7141317383126831</v>
      </c>
      <c r="F101" s="7">
        <f t="shared" si="3"/>
        <v>0.29213860813182174</v>
      </c>
    </row>
    <row r="102" spans="1:6" ht="15.75">
      <c r="A102" s="6" t="s">
        <v>98</v>
      </c>
      <c r="B102" s="7">
        <v>2.2351999999999999</v>
      </c>
      <c r="C102" s="7">
        <v>10.11436504592324</v>
      </c>
      <c r="D102" s="7">
        <v>5.499273754541302</v>
      </c>
      <c r="E102" s="7">
        <f t="shared" si="2"/>
        <v>5.1572615586870327</v>
      </c>
      <c r="F102" s="7">
        <f t="shared" si="3"/>
        <v>0.11697234211305901</v>
      </c>
    </row>
    <row r="103" spans="1:6" ht="15.75">
      <c r="A103" s="6" t="s">
        <v>99</v>
      </c>
      <c r="B103" s="7">
        <v>2.592832</v>
      </c>
      <c r="C103" s="7">
        <v>9.7771751221102097</v>
      </c>
      <c r="D103" s="7">
        <v>5.5919945540296894</v>
      </c>
      <c r="E103" s="7">
        <f t="shared" si="2"/>
        <v>5.251091802521934</v>
      </c>
      <c r="F103" s="7">
        <f t="shared" si="3"/>
        <v>0.11621468598555842</v>
      </c>
    </row>
    <row r="104" spans="1:6" ht="15.75">
      <c r="A104" s="6" t="s">
        <v>100</v>
      </c>
      <c r="B104" s="7">
        <v>2.2351999999999999</v>
      </c>
      <c r="C104" s="7">
        <v>9.5021036727906143</v>
      </c>
      <c r="D104" s="7">
        <v>5.4041977814143367</v>
      </c>
      <c r="E104" s="7">
        <f t="shared" si="2"/>
        <v>4.9289075765928825</v>
      </c>
      <c r="F104" s="7">
        <f t="shared" si="3"/>
        <v>0.22590077879921991</v>
      </c>
    </row>
    <row r="105" spans="1:6" ht="15.75">
      <c r="A105" s="6" t="s">
        <v>101</v>
      </c>
      <c r="B105" s="7">
        <v>2.8163519999999997</v>
      </c>
      <c r="C105" s="7">
        <v>10.120884447594284</v>
      </c>
      <c r="D105" s="7">
        <v>5.7581319217010289</v>
      </c>
      <c r="E105" s="7">
        <f t="shared" si="2"/>
        <v>5.5290733182123084</v>
      </c>
      <c r="F105" s="7">
        <f t="shared" si="3"/>
        <v>5.2467843832202897E-2</v>
      </c>
    </row>
    <row r="106" spans="1:6" ht="15.75">
      <c r="A106" s="6" t="s">
        <v>102</v>
      </c>
      <c r="B106" s="7">
        <v>2.190496</v>
      </c>
      <c r="C106" s="7">
        <v>9.9488487689086167</v>
      </c>
      <c r="D106" s="7">
        <v>5.4835318954543908</v>
      </c>
      <c r="E106" s="7">
        <f t="shared" si="2"/>
        <v>5.0675983791001844</v>
      </c>
      <c r="F106" s="7">
        <f t="shared" si="3"/>
        <v>0.17300069002677487</v>
      </c>
    </row>
    <row r="107" spans="1:6" ht="15.75">
      <c r="A107" s="6" t="s">
        <v>103</v>
      </c>
      <c r="B107" s="7">
        <v>2.0116800000000001</v>
      </c>
      <c r="C107" s="7">
        <v>10.726327842749804</v>
      </c>
      <c r="D107" s="7">
        <v>5.5627698324894652</v>
      </c>
      <c r="E107" s="7">
        <f t="shared" si="2"/>
        <v>5.2349361055689103</v>
      </c>
      <c r="F107" s="7">
        <f t="shared" si="3"/>
        <v>0.10747495250662097</v>
      </c>
    </row>
    <row r="108" spans="1:6" ht="15.75">
      <c r="A108" s="6" t="s">
        <v>104</v>
      </c>
      <c r="B108" s="7">
        <v>2.190496</v>
      </c>
      <c r="C108" s="7">
        <v>11.375776686247598</v>
      </c>
      <c r="D108" s="7">
        <v>5.803647584878421</v>
      </c>
      <c r="E108" s="7">
        <f t="shared" si="2"/>
        <v>5.5957909954081622</v>
      </c>
      <c r="F108" s="7">
        <f t="shared" si="3"/>
        <v>4.3204361786207728E-2</v>
      </c>
    </row>
    <row r="109" spans="1:6" ht="15.75">
      <c r="A109" s="6" t="s">
        <v>105</v>
      </c>
      <c r="B109" s="7">
        <v>1.8775680000000001</v>
      </c>
      <c r="C109" s="7">
        <v>11.078550750886404</v>
      </c>
      <c r="D109" s="7">
        <v>5.5231805471143582</v>
      </c>
      <c r="E109" s="7">
        <f t="shared" si="2"/>
        <v>5.2680523990829746</v>
      </c>
      <c r="F109" s="7">
        <f t="shared" si="3"/>
        <v>6.5090371917923592E-2</v>
      </c>
    </row>
    <row r="110" spans="1:6" ht="15.75">
      <c r="A110" s="6" t="s">
        <v>106</v>
      </c>
      <c r="B110" s="7">
        <v>3.7104320000000004</v>
      </c>
      <c r="C110" s="7">
        <v>10.733610253685113</v>
      </c>
      <c r="D110" s="7">
        <v>6.3466740402935482</v>
      </c>
      <c r="E110" s="7">
        <f t="shared" si="2"/>
        <v>6.382644273437581</v>
      </c>
      <c r="F110" s="7">
        <f t="shared" si="3"/>
        <v>1.293857672436076E-3</v>
      </c>
    </row>
    <row r="111" spans="1:6" ht="15.75">
      <c r="A111" s="6" t="s">
        <v>107</v>
      </c>
      <c r="B111" s="7">
        <v>2.592832</v>
      </c>
      <c r="C111" s="7">
        <v>10.218461289580089</v>
      </c>
      <c r="D111" s="7">
        <v>5.7212480556865035</v>
      </c>
      <c r="E111" s="7">
        <f t="shared" si="2"/>
        <v>5.4255885873495933</v>
      </c>
      <c r="F111" s="7">
        <f t="shared" si="3"/>
        <v>8.7414521217264438E-2</v>
      </c>
    </row>
    <row r="112" spans="1:6" ht="15.75">
      <c r="A112" s="6" t="s">
        <v>108</v>
      </c>
      <c r="B112" s="7">
        <v>1.9</v>
      </c>
      <c r="C112" s="7">
        <v>10.692801544163492</v>
      </c>
      <c r="D112" s="7">
        <v>5.4916642637830559</v>
      </c>
      <c r="E112" s="7">
        <f t="shared" si="2"/>
        <v>5.1479074732278454</v>
      </c>
      <c r="F112" s="7">
        <f t="shared" si="3"/>
        <v>0.11816873105281891</v>
      </c>
    </row>
    <row r="113" spans="1:6" ht="15.75">
      <c r="A113" s="6" t="s">
        <v>109</v>
      </c>
      <c r="B113" s="7">
        <v>1.8328639999999998</v>
      </c>
      <c r="C113" s="7">
        <v>11.380269327380288</v>
      </c>
      <c r="D113" s="7">
        <v>5.5458691539790852</v>
      </c>
      <c r="E113" s="7">
        <f t="shared" si="2"/>
        <v>5.3418578159425261</v>
      </c>
      <c r="F113" s="7">
        <f t="shared" si="3"/>
        <v>4.1620626047467198E-2</v>
      </c>
    </row>
    <row r="114" spans="1:6" ht="15.75">
      <c r="A114" s="6" t="s">
        <v>110</v>
      </c>
      <c r="B114" s="7">
        <v>2.45872</v>
      </c>
      <c r="C114" s="7">
        <v>12.463649183621152</v>
      </c>
      <c r="D114" s="7">
        <v>6.0678537192587658</v>
      </c>
      <c r="E114" s="7">
        <f t="shared" si="2"/>
        <v>6.2084249591277887</v>
      </c>
      <c r="F114" s="7">
        <f t="shared" si="3"/>
        <v>1.9760273478314366E-2</v>
      </c>
    </row>
    <row r="115" spans="1:6" ht="15.75">
      <c r="A115" s="6" t="s">
        <v>111</v>
      </c>
      <c r="B115" s="7">
        <v>3.1292800000000001</v>
      </c>
      <c r="C115" s="7">
        <v>11.685850975835798</v>
      </c>
      <c r="D115" s="7">
        <v>6.2745546006179032</v>
      </c>
      <c r="E115" s="7">
        <f t="shared" si="2"/>
        <v>6.3995242766818397</v>
      </c>
      <c r="F115" s="7">
        <f t="shared" si="3"/>
        <v>1.5617419935525222E-2</v>
      </c>
    </row>
    <row r="116" spans="1:6" ht="15.75">
      <c r="A116" s="6" t="s">
        <v>112</v>
      </c>
      <c r="B116" s="7">
        <v>4.380992</v>
      </c>
      <c r="C116" s="7">
        <v>11.698979538342423</v>
      </c>
      <c r="D116" s="7">
        <v>6.899043382049638</v>
      </c>
      <c r="E116" s="7">
        <f t="shared" si="2"/>
        <v>7.3247979444035458</v>
      </c>
      <c r="F116" s="7">
        <f t="shared" si="3"/>
        <v>0.1812669473651676</v>
      </c>
    </row>
    <row r="117" spans="1:6" ht="15.75">
      <c r="A117" s="6" t="s">
        <v>113</v>
      </c>
      <c r="B117" s="7">
        <v>2.5481280000000002</v>
      </c>
      <c r="C117" s="7">
        <v>11.327571695644833</v>
      </c>
      <c r="D117" s="7">
        <v>5.9387723163572463</v>
      </c>
      <c r="E117" s="7">
        <f t="shared" si="2"/>
        <v>5.8323600144394971</v>
      </c>
      <c r="F117" s="7">
        <f t="shared" si="3"/>
        <v>1.1323577999434209E-2</v>
      </c>
    </row>
    <row r="118" spans="1:6" ht="15.75">
      <c r="A118" s="6" t="s">
        <v>114</v>
      </c>
      <c r="B118" s="7">
        <v>2.3693119999999999</v>
      </c>
      <c r="C118" s="7">
        <v>11.651879264343881</v>
      </c>
      <c r="D118" s="7">
        <v>5.9251384942326011</v>
      </c>
      <c r="E118" s="7">
        <f t="shared" si="2"/>
        <v>5.8288415281873656</v>
      </c>
      <c r="F118" s="7">
        <f t="shared" si="3"/>
        <v>9.2731056695172422E-3</v>
      </c>
    </row>
    <row r="119" spans="1:6" ht="15.75">
      <c r="A119" s="6" t="s">
        <v>115</v>
      </c>
      <c r="B119" s="7">
        <v>3.2633920000000001</v>
      </c>
      <c r="C119" s="7">
        <v>11.840319449263999</v>
      </c>
      <c r="D119" s="7">
        <v>6.4203135484182807</v>
      </c>
      <c r="E119" s="7">
        <f t="shared" si="2"/>
        <v>6.565532609654424</v>
      </c>
      <c r="F119" s="7">
        <f t="shared" si="3"/>
        <v>2.1088575746306723E-2</v>
      </c>
    </row>
    <row r="120" spans="1:6" ht="15.75">
      <c r="A120" s="6" t="s">
        <v>116</v>
      </c>
      <c r="B120" s="7">
        <v>4.2021759999999997</v>
      </c>
      <c r="C120" s="7">
        <v>11.782803345449045</v>
      </c>
      <c r="D120" s="7">
        <v>6.8390362424238065</v>
      </c>
      <c r="E120" s="7">
        <f t="shared" si="2"/>
        <v>7.2350389794772276</v>
      </c>
      <c r="F120" s="7">
        <f t="shared" si="3"/>
        <v>0.156818167753801</v>
      </c>
    </row>
    <row r="121" spans="1:6" ht="15.75">
      <c r="A121" s="6" t="s">
        <v>117</v>
      </c>
      <c r="B121" s="7">
        <v>3.2186880000000002</v>
      </c>
      <c r="C121" s="7">
        <v>11.018151389468825</v>
      </c>
      <c r="D121" s="7">
        <v>6.1518934120379036</v>
      </c>
      <c r="E121" s="7">
        <f t="shared" si="2"/>
        <v>6.174868750494702</v>
      </c>
      <c r="F121" s="7">
        <f t="shared" si="3"/>
        <v>5.2786617720443644E-4</v>
      </c>
    </row>
    <row r="122" spans="1:6" ht="15.75">
      <c r="A122" s="6" t="s">
        <v>118</v>
      </c>
      <c r="B122" s="7">
        <v>1.654048</v>
      </c>
      <c r="C122" s="7">
        <v>11.651698647952603</v>
      </c>
      <c r="D122" s="7">
        <v>5.4207334372061178</v>
      </c>
      <c r="E122" s="7">
        <f t="shared" si="2"/>
        <v>5.3053879033505069</v>
      </c>
      <c r="F122" s="7">
        <f t="shared" si="3"/>
        <v>1.3304592180435872E-2</v>
      </c>
    </row>
    <row r="123" spans="1:6" ht="15.75">
      <c r="A123" s="6" t="s">
        <v>119</v>
      </c>
      <c r="B123" s="7">
        <v>2.6822400000000002</v>
      </c>
      <c r="C123" s="7">
        <v>11.880387550146695</v>
      </c>
      <c r="D123" s="7">
        <v>6.0660827645513358</v>
      </c>
      <c r="E123" s="7">
        <f t="shared" si="2"/>
        <v>6.1494674631477135</v>
      </c>
      <c r="F123" s="7">
        <f t="shared" si="3"/>
        <v>6.9530079600087632E-3</v>
      </c>
    </row>
    <row r="124" spans="1:6" ht="15.75">
      <c r="A124" s="6" t="s">
        <v>120</v>
      </c>
      <c r="B124" s="7">
        <v>3.2633920000000001</v>
      </c>
      <c r="C124" s="7">
        <v>11.360679470421241</v>
      </c>
      <c r="D124" s="7">
        <v>6.2322671233334832</v>
      </c>
      <c r="E124" s="7">
        <f t="shared" si="2"/>
        <v>6.3556711949668383</v>
      </c>
      <c r="F124" s="7">
        <f t="shared" si="3"/>
        <v>1.5228564895690236E-2</v>
      </c>
    </row>
    <row r="125" spans="1:6" ht="15.75">
      <c r="A125" s="6" t="s">
        <v>121</v>
      </c>
      <c r="B125" s="7">
        <v>2.6375360000000003</v>
      </c>
      <c r="C125" s="7">
        <v>11.001193199802382</v>
      </c>
      <c r="D125" s="7">
        <v>5.8369476230088555</v>
      </c>
      <c r="E125" s="7">
        <f t="shared" si="2"/>
        <v>5.7659877706395095</v>
      </c>
      <c r="F125" s="7">
        <f t="shared" si="3"/>
        <v>5.0353006482793776E-3</v>
      </c>
    </row>
    <row r="126" spans="1:6" ht="15.75">
      <c r="A126" s="6" t="s">
        <v>122</v>
      </c>
      <c r="B126" s="7">
        <v>4.4256960000000003</v>
      </c>
      <c r="C126" s="7">
        <v>11.339520056694486</v>
      </c>
      <c r="D126" s="7">
        <v>6.7595122750964425</v>
      </c>
      <c r="E126" s="7">
        <f t="shared" si="2"/>
        <v>7.174126258376508</v>
      </c>
      <c r="F126" s="7">
        <f t="shared" si="3"/>
        <v>0.17190475513136241</v>
      </c>
    </row>
    <row r="127" spans="1:6" ht="15.75">
      <c r="A127" s="6" t="s">
        <v>123</v>
      </c>
      <c r="B127" s="7">
        <v>3.844544</v>
      </c>
      <c r="C127" s="7">
        <v>11.476557109936667</v>
      </c>
      <c r="D127" s="7">
        <v>6.5553709875821795</v>
      </c>
      <c r="E127" s="7">
        <f t="shared" si="2"/>
        <v>6.8252302234805597</v>
      </c>
      <c r="F127" s="7">
        <f t="shared" si="3"/>
        <v>7.2824007199657634E-2</v>
      </c>
    </row>
    <row r="128" spans="1:6" ht="15.75">
      <c r="A128" s="6" t="s">
        <v>124</v>
      </c>
      <c r="B128" s="7">
        <v>2.2351999999999999</v>
      </c>
      <c r="C128" s="7">
        <v>11.457493373090726</v>
      </c>
      <c r="D128" s="7">
        <v>5.6992623230097941</v>
      </c>
      <c r="E128" s="7">
        <f t="shared" si="2"/>
        <v>5.6582056251122603</v>
      </c>
      <c r="F128" s="7">
        <f t="shared" si="3"/>
        <v>1.6856524422493519E-3</v>
      </c>
    </row>
    <row r="129" spans="1:6" ht="15.75">
      <c r="A129" s="6" t="s">
        <v>125</v>
      </c>
      <c r="B129" s="7">
        <v>2.056384</v>
      </c>
      <c r="C129" s="7">
        <v>11.102299278165864</v>
      </c>
      <c r="D129" s="7">
        <v>5.5871764208048873</v>
      </c>
      <c r="E129" s="7">
        <f t="shared" si="2"/>
        <v>5.4010530035018327</v>
      </c>
      <c r="F129" s="7">
        <f t="shared" si="3"/>
        <v>3.4641926468567001E-2</v>
      </c>
    </row>
    <row r="130" spans="1:6" ht="15.75">
      <c r="A130" s="6" t="s">
        <v>126</v>
      </c>
      <c r="B130" s="7">
        <v>1.7434559999999999</v>
      </c>
      <c r="C130" s="7">
        <v>11.985251367909719</v>
      </c>
      <c r="D130" s="7">
        <v>5.5483728811910842</v>
      </c>
      <c r="E130" s="7">
        <f t="shared" si="2"/>
        <v>5.4849147778169476</v>
      </c>
      <c r="F130" s="7">
        <f t="shared" si="3"/>
        <v>4.0269308838426065E-3</v>
      </c>
    </row>
    <row r="131" spans="1:6" ht="15.75">
      <c r="A131" s="6" t="s">
        <v>127</v>
      </c>
      <c r="B131" s="7">
        <v>2.8163519999999997</v>
      </c>
      <c r="C131" s="7">
        <v>11.935188817014497</v>
      </c>
      <c r="D131" s="7">
        <v>6.1356947764419125</v>
      </c>
      <c r="E131" s="7">
        <f t="shared" si="2"/>
        <v>6.2719673978364199</v>
      </c>
      <c r="F131" s="7">
        <f t="shared" si="3"/>
        <v>1.8570227341730743E-2</v>
      </c>
    </row>
    <row r="132" spans="1:6" ht="15.75">
      <c r="A132" s="6" t="s">
        <v>128</v>
      </c>
      <c r="B132" s="7">
        <v>1.8775680000000001</v>
      </c>
      <c r="C132" s="7">
        <v>10.896344579508128</v>
      </c>
      <c r="D132" s="7">
        <v>5.3462583444103817</v>
      </c>
      <c r="E132" s="7">
        <f t="shared" si="2"/>
        <v>5.2041875791013865</v>
      </c>
      <c r="F132" s="7">
        <f t="shared" si="3"/>
        <v>2.0184102355483596E-2</v>
      </c>
    </row>
    <row r="133" spans="1:6" ht="15.75">
      <c r="A133" s="6" t="s">
        <v>129</v>
      </c>
      <c r="B133" s="7">
        <v>1.7434559999999999</v>
      </c>
      <c r="C133" s="7">
        <v>10.936817020943053</v>
      </c>
      <c r="D133" s="7">
        <v>5.2831807241386315</v>
      </c>
      <c r="E133" s="7">
        <f t="shared" ref="E133:E196" si="4">a*(0.44*(1+0.27*B133)*C133)+b</f>
        <v>5.1262598574854357</v>
      </c>
      <c r="F133" s="7">
        <f t="shared" si="3"/>
        <v>2.4624158391190063E-2</v>
      </c>
    </row>
    <row r="134" spans="1:6" ht="15.75">
      <c r="A134" s="6" t="s">
        <v>130</v>
      </c>
      <c r="B134" s="7">
        <v>2.45872</v>
      </c>
      <c r="C134" s="7">
        <v>11.138870205379357</v>
      </c>
      <c r="D134" s="7">
        <v>5.7036123553780342</v>
      </c>
      <c r="E134" s="7">
        <f t="shared" si="4"/>
        <v>5.6957283700404178</v>
      </c>
      <c r="F134" s="7">
        <f t="shared" ref="F134:F197" si="5">POWER((D134-E134),2)</f>
        <v>6.2157224803751523E-5</v>
      </c>
    </row>
    <row r="135" spans="1:6" ht="15.75">
      <c r="A135" s="6" t="s">
        <v>131</v>
      </c>
      <c r="B135" s="7">
        <v>2.7716479999999999</v>
      </c>
      <c r="C135" s="7">
        <v>10.698838405496282</v>
      </c>
      <c r="D135" s="7">
        <v>5.7719056494854675</v>
      </c>
      <c r="E135" s="7">
        <f t="shared" si="4"/>
        <v>5.7356887768217746</v>
      </c>
      <c r="F135" s="7">
        <f t="shared" si="5"/>
        <v>1.3116618655381453E-3</v>
      </c>
    </row>
    <row r="136" spans="1:6" ht="15.75">
      <c r="A136" s="6" t="s">
        <v>132</v>
      </c>
      <c r="B136" s="7">
        <v>2.7269439999999996</v>
      </c>
      <c r="C136" s="7">
        <v>11.677828722422674</v>
      </c>
      <c r="D136" s="7">
        <v>5.9716013774938013</v>
      </c>
      <c r="E136" s="7">
        <f t="shared" si="4"/>
        <v>6.1010176449533828</v>
      </c>
      <c r="F136" s="7">
        <f t="shared" si="5"/>
        <v>1.674857028316995E-2</v>
      </c>
    </row>
    <row r="137" spans="1:6" ht="15.75">
      <c r="A137" s="6" t="s">
        <v>133</v>
      </c>
      <c r="B137" s="7">
        <v>2.45872</v>
      </c>
      <c r="C137" s="7">
        <v>11.426175180488752</v>
      </c>
      <c r="D137" s="7">
        <v>5.7731819040040522</v>
      </c>
      <c r="E137" s="7">
        <f t="shared" si="4"/>
        <v>5.80691694050061</v>
      </c>
      <c r="F137" s="7">
        <f t="shared" si="5"/>
        <v>1.1380526874240899E-3</v>
      </c>
    </row>
    <row r="138" spans="1:6" ht="15.75">
      <c r="A138" s="6" t="s">
        <v>134</v>
      </c>
      <c r="B138" s="7">
        <v>2.4140160000000002</v>
      </c>
      <c r="C138" s="7">
        <v>11.263583498795205</v>
      </c>
      <c r="D138" s="7">
        <v>5.7114205441323787</v>
      </c>
      <c r="E138" s="7">
        <f t="shared" si="4"/>
        <v>5.7123711524402205</v>
      </c>
      <c r="F138" s="7">
        <f t="shared" si="5"/>
        <v>9.0365615493800736E-7</v>
      </c>
    </row>
    <row r="139" spans="1:6" ht="15.75">
      <c r="A139" s="6" t="s">
        <v>135</v>
      </c>
      <c r="B139" s="7">
        <v>2.056384</v>
      </c>
      <c r="C139" s="7">
        <v>11.072508091040465</v>
      </c>
      <c r="D139" s="7">
        <v>5.4395242300905906</v>
      </c>
      <c r="E139" s="7">
        <f t="shared" si="4"/>
        <v>5.3902763889367256</v>
      </c>
      <c r="F139" s="7">
        <f t="shared" si="5"/>
        <v>2.4253498583163237E-3</v>
      </c>
    </row>
    <row r="140" spans="1:6" ht="15.75">
      <c r="A140" s="6" t="s">
        <v>136</v>
      </c>
      <c r="B140" s="7">
        <v>2.0116800000000001</v>
      </c>
      <c r="C140" s="7">
        <v>11.327284228613465</v>
      </c>
      <c r="D140" s="7">
        <v>5.4780812414148325</v>
      </c>
      <c r="E140" s="7">
        <f t="shared" si="4"/>
        <v>5.4506379165322496</v>
      </c>
      <c r="F140" s="7">
        <f t="shared" si="5"/>
        <v>7.5313608061099602E-4</v>
      </c>
    </row>
    <row r="141" spans="1:6" ht="15.75">
      <c r="A141" s="6" t="s">
        <v>137</v>
      </c>
      <c r="B141" s="7">
        <v>2.0116800000000001</v>
      </c>
      <c r="C141" s="7">
        <v>11.471350414849853</v>
      </c>
      <c r="D141" s="7">
        <v>5.5298577863933476</v>
      </c>
      <c r="E141" s="7">
        <f t="shared" si="4"/>
        <v>5.502347721105024</v>
      </c>
      <c r="F141" s="7">
        <f t="shared" si="5"/>
        <v>7.568036921678248E-4</v>
      </c>
    </row>
    <row r="142" spans="1:6" ht="15.75">
      <c r="A142" s="6" t="s">
        <v>138</v>
      </c>
      <c r="B142" s="7">
        <v>2.324608</v>
      </c>
      <c r="C142" s="7">
        <v>11.23951212330609</v>
      </c>
      <c r="D142" s="7">
        <v>5.6497606122191684</v>
      </c>
      <c r="E142" s="7">
        <f t="shared" si="4"/>
        <v>5.6400142724367708</v>
      </c>
      <c r="F142" s="7">
        <f t="shared" si="5"/>
        <v>9.4991139153945784E-5</v>
      </c>
    </row>
    <row r="143" spans="1:6" ht="15.75">
      <c r="A143" s="6" t="s">
        <v>139</v>
      </c>
      <c r="B143" s="7">
        <v>2.5481280000000002</v>
      </c>
      <c r="C143" s="7">
        <v>10.873173157652614</v>
      </c>
      <c r="D143" s="7">
        <v>5.6697263230970432</v>
      </c>
      <c r="E143" s="7">
        <f t="shared" si="4"/>
        <v>5.6539539353647257</v>
      </c>
      <c r="F143" s="7">
        <f t="shared" si="5"/>
        <v>2.4876821477855905E-4</v>
      </c>
    </row>
    <row r="144" spans="1:6" ht="15.75">
      <c r="A144" s="6" t="s">
        <v>140</v>
      </c>
      <c r="B144" s="7">
        <v>2.2351999999999999</v>
      </c>
      <c r="C144" s="7">
        <v>11.203389205833565</v>
      </c>
      <c r="D144" s="7">
        <v>5.5102562978659089</v>
      </c>
      <c r="E144" s="7">
        <f t="shared" si="4"/>
        <v>5.5634328679105387</v>
      </c>
      <c r="F144" s="7">
        <f t="shared" si="5"/>
        <v>2.8277476017114231E-3</v>
      </c>
    </row>
    <row r="145" spans="1:6" ht="15.75">
      <c r="A145" s="6" t="s">
        <v>141</v>
      </c>
      <c r="B145" s="7">
        <v>2.6822400000000002</v>
      </c>
      <c r="C145" s="7">
        <v>12.088829888988739</v>
      </c>
      <c r="D145" s="7">
        <v>5.9371769022783303</v>
      </c>
      <c r="E145" s="7">
        <f t="shared" si="4"/>
        <v>6.2330617251238714</v>
      </c>
      <c r="F145" s="7">
        <f t="shared" si="5"/>
        <v>8.7547828390337229E-2</v>
      </c>
    </row>
    <row r="146" spans="1:6" ht="15.75">
      <c r="A146" s="6" t="s">
        <v>142</v>
      </c>
      <c r="B146" s="7">
        <v>3.1292800000000001</v>
      </c>
      <c r="C146" s="7">
        <v>10.771992982999748</v>
      </c>
      <c r="D146" s="7">
        <v>5.8571352046914296</v>
      </c>
      <c r="E146" s="7">
        <f t="shared" si="4"/>
        <v>6.007372177328751</v>
      </c>
      <c r="F146" s="7">
        <f t="shared" si="5"/>
        <v>2.2571147947227255E-2</v>
      </c>
    </row>
    <row r="147" spans="1:6" ht="15.75">
      <c r="A147" s="6" t="s">
        <v>143</v>
      </c>
      <c r="B147" s="7">
        <v>2.5481280000000002</v>
      </c>
      <c r="C147" s="7">
        <v>11.359262573621397</v>
      </c>
      <c r="D147" s="7">
        <v>5.6302073056545723</v>
      </c>
      <c r="E147" s="7">
        <f t="shared" si="4"/>
        <v>5.8448024956746201</v>
      </c>
      <c r="F147" s="7">
        <f t="shared" si="5"/>
        <v>4.6051095579740416E-2</v>
      </c>
    </row>
    <row r="148" spans="1:6" ht="15.75">
      <c r="A148" s="6" t="s">
        <v>144</v>
      </c>
      <c r="B148" s="7">
        <v>2.9504639999999998</v>
      </c>
      <c r="C148" s="7">
        <v>10.924831296528977</v>
      </c>
      <c r="D148" s="7">
        <v>5.735440944215183</v>
      </c>
      <c r="E148" s="7">
        <f t="shared" si="4"/>
        <v>5.9502740988154388</v>
      </c>
      <c r="F148" s="7">
        <f t="shared" si="5"/>
        <v>4.6153284315497395E-2</v>
      </c>
    </row>
    <row r="149" spans="1:6" ht="15.75">
      <c r="A149" s="6" t="s">
        <v>145</v>
      </c>
      <c r="B149" s="7">
        <v>3.4422079999999999</v>
      </c>
      <c r="C149" s="7">
        <v>10.91034489972988</v>
      </c>
      <c r="D149" s="7">
        <v>5.9961877644518999</v>
      </c>
      <c r="E149" s="7">
        <f t="shared" si="4"/>
        <v>6.2811529869757878</v>
      </c>
      <c r="F149" s="7">
        <f t="shared" si="5"/>
        <v>8.1205178048088938E-2</v>
      </c>
    </row>
    <row r="150" spans="1:6" ht="15.75">
      <c r="A150" s="6" t="s">
        <v>146</v>
      </c>
      <c r="B150" s="7">
        <v>2.9057599999999999</v>
      </c>
      <c r="C150" s="7">
        <v>10.365054742009038</v>
      </c>
      <c r="D150" s="7">
        <v>5.57501832025266</v>
      </c>
      <c r="E150" s="7">
        <f t="shared" si="4"/>
        <v>5.6872512187865851</v>
      </c>
      <c r="F150" s="7">
        <f t="shared" si="5"/>
        <v>1.2596223513326338E-2</v>
      </c>
    </row>
    <row r="151" spans="1:6" ht="15.75">
      <c r="A151" s="6" t="s">
        <v>147</v>
      </c>
      <c r="B151" s="7">
        <v>2.1457919999999997</v>
      </c>
      <c r="C151" s="7">
        <v>9.3504659336519218</v>
      </c>
      <c r="D151" s="7">
        <v>4.9546563688483936</v>
      </c>
      <c r="E151" s="7">
        <f t="shared" si="4"/>
        <v>4.8198496250728411</v>
      </c>
      <c r="F151" s="7">
        <f t="shared" si="5"/>
        <v>1.8172858167367453E-2</v>
      </c>
    </row>
    <row r="152" spans="1:6" ht="15.75">
      <c r="A152" s="6" t="s">
        <v>148</v>
      </c>
      <c r="B152" s="7">
        <v>2.0116800000000001</v>
      </c>
      <c r="C152" s="7">
        <v>10.095308669168928</v>
      </c>
      <c r="D152" s="7">
        <v>5.0592416235634881</v>
      </c>
      <c r="E152" s="7">
        <f t="shared" si="4"/>
        <v>5.0084438314276296</v>
      </c>
      <c r="F152" s="7">
        <f t="shared" si="5"/>
        <v>2.5804156858778818E-3</v>
      </c>
    </row>
    <row r="153" spans="1:6" ht="15.75">
      <c r="A153" s="6" t="s">
        <v>149</v>
      </c>
      <c r="B153" s="7">
        <v>2.9951680000000001</v>
      </c>
      <c r="C153" s="7">
        <v>12.067525725978017</v>
      </c>
      <c r="D153" s="7">
        <v>6.0076361767386786</v>
      </c>
      <c r="E153" s="7">
        <f t="shared" si="4"/>
        <v>6.4616705635855016</v>
      </c>
      <c r="F153" s="7">
        <f t="shared" si="5"/>
        <v>0.20614722443937059</v>
      </c>
    </row>
    <row r="154" spans="1:6" ht="15.75">
      <c r="A154" s="6" t="s">
        <v>150</v>
      </c>
      <c r="B154" s="7">
        <v>1.8775680000000001</v>
      </c>
      <c r="C154" s="7">
        <v>11.349001679557979</v>
      </c>
      <c r="D154" s="7">
        <v>5.1629959744288652</v>
      </c>
      <c r="E154" s="7">
        <f t="shared" si="4"/>
        <v>5.3628477605288003</v>
      </c>
      <c r="F154" s="7">
        <f t="shared" si="5"/>
        <v>3.9940736407334233E-2</v>
      </c>
    </row>
    <row r="155" spans="1:6" ht="15.75">
      <c r="A155" s="6" t="s">
        <v>151</v>
      </c>
      <c r="B155" s="7">
        <v>2.7269439999999996</v>
      </c>
      <c r="C155" s="7">
        <v>11.715147698556397</v>
      </c>
      <c r="D155" s="7">
        <v>5.6926762736782912</v>
      </c>
      <c r="E155" s="7">
        <f t="shared" si="4"/>
        <v>6.1160889160803489</v>
      </c>
      <c r="F155" s="7">
        <f t="shared" si="5"/>
        <v>0.17927826574589276</v>
      </c>
    </row>
    <row r="156" spans="1:6" ht="15.75">
      <c r="A156" s="6" t="s">
        <v>152</v>
      </c>
      <c r="B156" s="7">
        <v>3.6210239999999998</v>
      </c>
      <c r="C156" s="7">
        <v>10.934263952739267</v>
      </c>
      <c r="D156" s="7">
        <v>5.9714944595704749</v>
      </c>
      <c r="E156" s="7">
        <f t="shared" si="4"/>
        <v>6.4146766628959986</v>
      </c>
      <c r="F156" s="7">
        <f t="shared" si="5"/>
        <v>0.19641046534446585</v>
      </c>
    </row>
    <row r="157" spans="1:6" ht="15.75">
      <c r="A157" s="6" t="s">
        <v>153</v>
      </c>
      <c r="B157" s="7">
        <v>3.978656</v>
      </c>
      <c r="C157" s="7">
        <v>10.626915297035033</v>
      </c>
      <c r="D157" s="7">
        <v>6.015080549399678</v>
      </c>
      <c r="E157" s="7">
        <f t="shared" si="4"/>
        <v>6.5119727313208715</v>
      </c>
      <c r="F157" s="7">
        <f t="shared" si="5"/>
        <v>0.2469018404544045</v>
      </c>
    </row>
    <row r="158" spans="1:6" ht="15.75">
      <c r="A158" s="6" t="s">
        <v>154</v>
      </c>
      <c r="B158" s="7">
        <v>3.1739839999999999</v>
      </c>
      <c r="C158" s="7">
        <v>10.513422925314188</v>
      </c>
      <c r="D158" s="7">
        <v>5.609760601033547</v>
      </c>
      <c r="E158" s="7">
        <f t="shared" si="4"/>
        <v>5.9259312373811364</v>
      </c>
      <c r="F158" s="7">
        <f t="shared" si="5"/>
        <v>9.9963871288439587E-2</v>
      </c>
    </row>
    <row r="159" spans="1:6" ht="15.75">
      <c r="A159" s="6" t="s">
        <v>155</v>
      </c>
      <c r="B159" s="7">
        <v>3.2186880000000002</v>
      </c>
      <c r="C159" s="7">
        <v>10.073393968846913</v>
      </c>
      <c r="D159" s="7">
        <v>5.4905678136132101</v>
      </c>
      <c r="E159" s="7">
        <f t="shared" si="4"/>
        <v>5.7641524620558409</v>
      </c>
      <c r="F159" s="7">
        <f t="shared" si="5"/>
        <v>7.4848559863477868E-2</v>
      </c>
    </row>
    <row r="160" spans="1:6" ht="15.75">
      <c r="A160" s="6" t="s">
        <v>156</v>
      </c>
      <c r="B160" s="7">
        <v>4.112768</v>
      </c>
      <c r="C160" s="7">
        <v>10.261745895290506</v>
      </c>
      <c r="D160" s="7">
        <v>5.9074563766635242</v>
      </c>
      <c r="E160" s="7">
        <f t="shared" si="4"/>
        <v>6.4222215762037695</v>
      </c>
      <c r="F160" s="7">
        <f t="shared" si="5"/>
        <v>0.26498321065770863</v>
      </c>
    </row>
    <row r="161" spans="1:6" ht="15.75">
      <c r="A161" s="6" t="s">
        <v>157</v>
      </c>
      <c r="B161" s="7">
        <v>2.861056</v>
      </c>
      <c r="C161" s="7">
        <v>9.81947471726148</v>
      </c>
      <c r="D161" s="7">
        <v>5.1976000690031725</v>
      </c>
      <c r="E161" s="7">
        <f t="shared" si="4"/>
        <v>5.4332242643083921</v>
      </c>
      <c r="F161" s="7">
        <f t="shared" si="5"/>
        <v>5.5518761413232275E-2</v>
      </c>
    </row>
    <row r="162" spans="1:6" ht="15.75">
      <c r="A162" s="6" t="s">
        <v>158</v>
      </c>
      <c r="B162" s="7">
        <v>2.1457919999999997</v>
      </c>
      <c r="C162" s="7">
        <v>9.3039333229349435</v>
      </c>
      <c r="D162" s="7">
        <v>4.6704771548841002</v>
      </c>
      <c r="E162" s="7">
        <f t="shared" si="4"/>
        <v>4.8027557199004871</v>
      </c>
      <c r="F162" s="7">
        <f t="shared" si="5"/>
        <v>1.7497618762794497E-2</v>
      </c>
    </row>
    <row r="163" spans="1:6" ht="15.75">
      <c r="A163" s="6" t="s">
        <v>159</v>
      </c>
      <c r="B163" s="7">
        <v>2.2351999999999999</v>
      </c>
      <c r="C163" s="7">
        <v>9.9349527255691541</v>
      </c>
      <c r="D163" s="7">
        <v>4.8311052498206974</v>
      </c>
      <c r="E163" s="7">
        <f t="shared" si="4"/>
        <v>5.0903464802786287</v>
      </c>
      <c r="F163" s="7">
        <f t="shared" si="5"/>
        <v>6.720601556934222E-2</v>
      </c>
    </row>
    <row r="164" spans="1:6" ht="15.75">
      <c r="A164" s="6" t="s">
        <v>160</v>
      </c>
      <c r="B164" s="7">
        <v>2.056384</v>
      </c>
      <c r="C164" s="7">
        <v>9.5290197403802051</v>
      </c>
      <c r="D164" s="7">
        <v>4.600868598854472</v>
      </c>
      <c r="E164" s="7">
        <f t="shared" si="4"/>
        <v>4.8319374757949953</v>
      </c>
      <c r="F164" s="7">
        <f t="shared" si="5"/>
        <v>5.3392825890554725E-2</v>
      </c>
    </row>
    <row r="165" spans="1:6" ht="15.75">
      <c r="A165" s="6" t="s">
        <v>161</v>
      </c>
      <c r="B165" s="7">
        <v>2.324608</v>
      </c>
      <c r="C165" s="7">
        <v>8.6086585077734821</v>
      </c>
      <c r="D165" s="7">
        <v>4.5165842285709026</v>
      </c>
      <c r="E165" s="7">
        <f t="shared" si="4"/>
        <v>4.6440177344845983</v>
      </c>
      <c r="F165" s="7">
        <f t="shared" si="5"/>
        <v>1.6239298429455925E-2</v>
      </c>
    </row>
    <row r="166" spans="1:6" ht="15.75">
      <c r="A166" s="6" t="s">
        <v>162</v>
      </c>
      <c r="B166" s="7">
        <v>2.9504639999999998</v>
      </c>
      <c r="C166" s="7">
        <v>8.6332491705958834</v>
      </c>
      <c r="D166" s="7">
        <v>4.7755236268360308</v>
      </c>
      <c r="E166" s="7">
        <f t="shared" si="4"/>
        <v>4.9926510003637175</v>
      </c>
      <c r="F166" s="7">
        <f t="shared" si="5"/>
        <v>4.7144296335031553E-2</v>
      </c>
    </row>
    <row r="167" spans="1:6" ht="15.75">
      <c r="A167" s="6" t="s">
        <v>163</v>
      </c>
      <c r="B167" s="7">
        <v>3.2633920000000001</v>
      </c>
      <c r="C167" s="7">
        <v>8.5509733348814354</v>
      </c>
      <c r="D167" s="7">
        <v>4.8823187233831904</v>
      </c>
      <c r="E167" s="7">
        <f t="shared" si="4"/>
        <v>5.1263139051857873</v>
      </c>
      <c r="F167" s="7">
        <f t="shared" si="5"/>
        <v>5.9533648742882334E-2</v>
      </c>
    </row>
    <row r="168" spans="1:6" ht="15.75">
      <c r="A168" s="6" t="s">
        <v>164</v>
      </c>
      <c r="B168" s="7">
        <v>3.3527999999999998</v>
      </c>
      <c r="C168" s="7">
        <v>8.5985447283459884</v>
      </c>
      <c r="D168" s="7">
        <v>4.9043398474569013</v>
      </c>
      <c r="E168" s="7">
        <f t="shared" si="4"/>
        <v>5.1954082131618478</v>
      </c>
      <c r="F168" s="7">
        <f t="shared" si="5"/>
        <v>8.4720793514148435E-2</v>
      </c>
    </row>
    <row r="169" spans="1:6" ht="15.75">
      <c r="A169" s="6" t="s">
        <v>165</v>
      </c>
      <c r="B169" s="7">
        <v>3.6210239999999998</v>
      </c>
      <c r="C169" s="7">
        <v>8.0237935140504142</v>
      </c>
      <c r="D169" s="7">
        <v>4.7987131876175368</v>
      </c>
      <c r="E169" s="7">
        <f t="shared" si="4"/>
        <v>5.0758630432994947</v>
      </c>
      <c r="F169" s="7">
        <f t="shared" si="5"/>
        <v>7.6812042504530054E-2</v>
      </c>
    </row>
    <row r="170" spans="1:6" ht="15.75">
      <c r="A170" s="6" t="s">
        <v>166</v>
      </c>
      <c r="B170" s="7">
        <v>1.8328639999999998</v>
      </c>
      <c r="C170" s="7">
        <v>8.4446288509396332</v>
      </c>
      <c r="D170" s="7">
        <v>4.108043826469518</v>
      </c>
      <c r="E170" s="7">
        <f t="shared" si="4"/>
        <v>4.3211324045560584</v>
      </c>
      <c r="F170" s="7">
        <f t="shared" si="5"/>
        <v>4.5406742110943608E-2</v>
      </c>
    </row>
    <row r="171" spans="1:6" ht="15.75">
      <c r="A171" s="6" t="s">
        <v>167</v>
      </c>
      <c r="B171" s="7">
        <v>2.2351999999999999</v>
      </c>
      <c r="C171" s="7">
        <v>9.0719869355757208</v>
      </c>
      <c r="D171" s="7">
        <v>4.4619411803412268</v>
      </c>
      <c r="E171" s="7">
        <f t="shared" si="4"/>
        <v>4.7684877395454643</v>
      </c>
      <c r="F171" s="7">
        <f t="shared" si="5"/>
        <v>9.3970792959957125E-2</v>
      </c>
    </row>
    <row r="172" spans="1:6" ht="15.75">
      <c r="A172" s="6" t="s">
        <v>168</v>
      </c>
      <c r="B172" s="7">
        <v>2.45872</v>
      </c>
      <c r="C172" s="7">
        <v>9.1056033262476284</v>
      </c>
      <c r="D172" s="7">
        <v>4.5837030377975774</v>
      </c>
      <c r="E172" s="7">
        <f t="shared" si="4"/>
        <v>4.9088431531428292</v>
      </c>
      <c r="F172" s="7">
        <f t="shared" si="5"/>
        <v>0.10571609460672363</v>
      </c>
    </row>
    <row r="173" spans="1:6" ht="15.75">
      <c r="A173" s="6" t="s">
        <v>169</v>
      </c>
      <c r="B173" s="7">
        <v>2.2799039999999997</v>
      </c>
      <c r="C173" s="7">
        <v>8.6631835638773182</v>
      </c>
      <c r="D173" s="7">
        <v>4.351661425304421</v>
      </c>
      <c r="E173" s="7">
        <f t="shared" si="4"/>
        <v>4.6403385521024445</v>
      </c>
      <c r="F173" s="7">
        <f t="shared" si="5"/>
        <v>8.3334483536362136E-2</v>
      </c>
    </row>
    <row r="174" spans="1:6" ht="15.75">
      <c r="A174" s="6" t="s">
        <v>170</v>
      </c>
      <c r="B174" s="7">
        <v>1.9669760000000001</v>
      </c>
      <c r="C174" s="7">
        <v>7.6469288010807643</v>
      </c>
      <c r="D174" s="7">
        <v>3.9683483886701447</v>
      </c>
      <c r="E174" s="7">
        <f t="shared" si="4"/>
        <v>4.1081763038226038</v>
      </c>
      <c r="F174" s="7">
        <f t="shared" si="5"/>
        <v>1.9551845855883293E-2</v>
      </c>
    </row>
    <row r="175" spans="1:6" ht="15.75">
      <c r="A175" s="6" t="s">
        <v>171</v>
      </c>
      <c r="B175" s="7">
        <v>2.1010879999999998</v>
      </c>
      <c r="C175" s="7">
        <v>7.5938937513094693</v>
      </c>
      <c r="D175" s="7">
        <v>3.9932056792765347</v>
      </c>
      <c r="E175" s="7">
        <f t="shared" si="4"/>
        <v>4.1532476807508756</v>
      </c>
      <c r="F175" s="7">
        <f t="shared" si="5"/>
        <v>2.5613442235912932E-2</v>
      </c>
    </row>
    <row r="176" spans="1:6" ht="15.75">
      <c r="A176" s="6" t="s">
        <v>172</v>
      </c>
      <c r="B176" s="7">
        <v>2.0116800000000001</v>
      </c>
      <c r="C176" s="7">
        <v>7.7758713451941075</v>
      </c>
      <c r="D176" s="7">
        <v>3.9691631608061764</v>
      </c>
      <c r="E176" s="7">
        <f t="shared" si="4"/>
        <v>4.1759261263726817</v>
      </c>
      <c r="F176" s="7">
        <f t="shared" si="5"/>
        <v>4.2750923929855862E-2</v>
      </c>
    </row>
    <row r="177" spans="1:6" ht="15.75">
      <c r="A177" s="6" t="s">
        <v>173</v>
      </c>
      <c r="B177" s="7">
        <v>2.9057599999999999</v>
      </c>
      <c r="C177" s="7">
        <v>8.0779049207780869</v>
      </c>
      <c r="D177" s="7">
        <v>4.4310585556382165</v>
      </c>
      <c r="E177" s="7">
        <f t="shared" si="4"/>
        <v>4.7379013800310554</v>
      </c>
      <c r="F177" s="7">
        <f t="shared" si="5"/>
        <v>9.4152518881374603E-2</v>
      </c>
    </row>
    <row r="178" spans="1:6" ht="15.75">
      <c r="A178" s="6" t="s">
        <v>174</v>
      </c>
      <c r="B178" s="7">
        <v>2.056384</v>
      </c>
      <c r="C178" s="7">
        <v>8.5384310408813402</v>
      </c>
      <c r="D178" s="7">
        <v>4.1081328236894556</v>
      </c>
      <c r="E178" s="7">
        <f t="shared" si="4"/>
        <v>4.473603564423339</v>
      </c>
      <c r="F178" s="7">
        <f t="shared" si="5"/>
        <v>0.13356886233257334</v>
      </c>
    </row>
    <row r="179" spans="1:6" ht="15.75">
      <c r="A179" s="6" t="s">
        <v>175</v>
      </c>
      <c r="B179" s="7">
        <v>3.3080959999999999</v>
      </c>
      <c r="C179" s="7">
        <v>8.1479438417552821</v>
      </c>
      <c r="D179" s="7">
        <v>4.5531662614204418</v>
      </c>
      <c r="E179" s="7">
        <f t="shared" si="4"/>
        <v>4.9728475349681602</v>
      </c>
      <c r="F179" s="7">
        <f t="shared" si="5"/>
        <v>0.17613237136663487</v>
      </c>
    </row>
    <row r="180" spans="1:6" ht="15.75">
      <c r="A180" s="6" t="s">
        <v>176</v>
      </c>
      <c r="B180" s="7">
        <v>2.592832</v>
      </c>
      <c r="C180" s="7">
        <v>6.7789169000247185</v>
      </c>
      <c r="D180" s="7">
        <v>3.8737488708937109</v>
      </c>
      <c r="E180" s="7">
        <f t="shared" si="4"/>
        <v>4.0654973778502752</v>
      </c>
      <c r="F180" s="7">
        <f t="shared" si="5"/>
        <v>3.6767489920071596E-2</v>
      </c>
    </row>
    <row r="181" spans="1:6" ht="15.75">
      <c r="A181" s="6" t="s">
        <v>177</v>
      </c>
      <c r="B181" s="7">
        <v>2.190496</v>
      </c>
      <c r="C181" s="7">
        <v>5.8642539662360083</v>
      </c>
      <c r="D181" s="7">
        <v>3.4065391211514782</v>
      </c>
      <c r="E181" s="7">
        <f t="shared" si="4"/>
        <v>3.555641966189742</v>
      </c>
      <c r="F181" s="7">
        <f t="shared" si="5"/>
        <v>2.2231658398504529E-2</v>
      </c>
    </row>
    <row r="182" spans="1:6" ht="15.75">
      <c r="A182" s="6" t="s">
        <v>178</v>
      </c>
      <c r="B182" s="7">
        <v>2.0116800000000001</v>
      </c>
      <c r="C182" s="7">
        <v>6.8786819177125036</v>
      </c>
      <c r="D182" s="7">
        <v>3.5070345489415113</v>
      </c>
      <c r="E182" s="7">
        <f t="shared" si="4"/>
        <v>3.8538971258707235</v>
      </c>
      <c r="F182" s="7">
        <f t="shared" si="5"/>
        <v>0.12031364727397365</v>
      </c>
    </row>
    <row r="183" spans="1:6" ht="15.75">
      <c r="A183" s="6" t="s">
        <v>179</v>
      </c>
      <c r="B183" s="7">
        <v>2.0116800000000001</v>
      </c>
      <c r="C183" s="7">
        <v>6.9107433494477233</v>
      </c>
      <c r="D183" s="7">
        <v>3.5212469488113496</v>
      </c>
      <c r="E183" s="7">
        <f t="shared" si="4"/>
        <v>3.8654049641266148</v>
      </c>
      <c r="F183" s="7">
        <f t="shared" si="5"/>
        <v>0.11844473950574234</v>
      </c>
    </row>
    <row r="184" spans="1:6" ht="15.75">
      <c r="A184" s="6" t="s">
        <v>180</v>
      </c>
      <c r="B184" s="7">
        <v>2.1010879999999998</v>
      </c>
      <c r="C184" s="7">
        <v>7.1609843363394381</v>
      </c>
      <c r="D184" s="7">
        <v>3.6209937374319985</v>
      </c>
      <c r="E184" s="7">
        <f t="shared" si="4"/>
        <v>3.9954323768134001</v>
      </c>
      <c r="F184" s="7">
        <f t="shared" si="5"/>
        <v>0.14020429466179535</v>
      </c>
    </row>
    <row r="185" spans="1:6" ht="15.75">
      <c r="A185" s="6" t="s">
        <v>181</v>
      </c>
      <c r="B185" s="7">
        <v>2.056384</v>
      </c>
      <c r="C185" s="7">
        <v>6.8916749693210972</v>
      </c>
      <c r="D185" s="7">
        <v>3.5784585990327002</v>
      </c>
      <c r="E185" s="7">
        <f t="shared" si="4"/>
        <v>3.8779087573901796</v>
      </c>
      <c r="F185" s="7">
        <f t="shared" si="5"/>
        <v>8.9670397340319452E-2</v>
      </c>
    </row>
    <row r="186" spans="1:6" ht="15.75">
      <c r="A186" s="6" t="s">
        <v>182</v>
      </c>
      <c r="B186" s="7">
        <v>2.1010879999999998</v>
      </c>
      <c r="C186" s="7">
        <v>6.2224773279050476</v>
      </c>
      <c r="D186" s="7">
        <v>3.3702117336645636</v>
      </c>
      <c r="E186" s="7">
        <f t="shared" si="4"/>
        <v>3.6533035996100267</v>
      </c>
      <c r="F186" s="7">
        <f t="shared" si="5"/>
        <v>8.0141004564484045E-2</v>
      </c>
    </row>
    <row r="187" spans="1:6" ht="15.75">
      <c r="A187" s="6" t="s">
        <v>183</v>
      </c>
      <c r="B187" s="7">
        <v>1.7434559999999999</v>
      </c>
      <c r="C187" s="7">
        <v>5.8421353271546153</v>
      </c>
      <c r="D187" s="7">
        <v>3.0901428364435164</v>
      </c>
      <c r="E187" s="7">
        <f t="shared" si="4"/>
        <v>3.3834395633137873</v>
      </c>
      <c r="F187" s="7">
        <f t="shared" si="5"/>
        <v>8.6022969992814266E-2</v>
      </c>
    </row>
    <row r="188" spans="1:6" ht="15.75">
      <c r="A188" s="6" t="s">
        <v>184</v>
      </c>
      <c r="B188" s="7">
        <v>1.654048</v>
      </c>
      <c r="C188" s="7">
        <v>6.5374863715115463</v>
      </c>
      <c r="D188" s="7">
        <v>3.1922354541204476</v>
      </c>
      <c r="E188" s="7">
        <f t="shared" si="4"/>
        <v>3.584602243610246</v>
      </c>
      <c r="F188" s="7">
        <f t="shared" si="5"/>
        <v>0.15395169749453178</v>
      </c>
    </row>
    <row r="189" spans="1:6" ht="15.75">
      <c r="A189" s="6" t="s">
        <v>185</v>
      </c>
      <c r="B189" s="7">
        <v>1.4752319999999999</v>
      </c>
      <c r="C189" s="7">
        <v>6.6279613553586074</v>
      </c>
      <c r="D189" s="7">
        <v>3.1238986191801286</v>
      </c>
      <c r="E189" s="7">
        <f t="shared" si="4"/>
        <v>3.5406138332090755</v>
      </c>
      <c r="F189" s="7">
        <f t="shared" si="5"/>
        <v>0.17365156960319106</v>
      </c>
    </row>
    <row r="190" spans="1:6" ht="15.75">
      <c r="A190" s="6" t="s">
        <v>186</v>
      </c>
      <c r="B190" s="7">
        <v>3.5763199999999999</v>
      </c>
      <c r="C190" s="7">
        <v>5.8181771122788408</v>
      </c>
      <c r="D190" s="7">
        <v>3.6872756726805753</v>
      </c>
      <c r="E190" s="7">
        <f t="shared" si="4"/>
        <v>4.0449473731276697</v>
      </c>
      <c r="F190" s="7">
        <f t="shared" si="5"/>
        <v>0.12792904530071603</v>
      </c>
    </row>
    <row r="191" spans="1:6" ht="15.75">
      <c r="A191" s="6" t="s">
        <v>187</v>
      </c>
      <c r="B191" s="7">
        <v>3.3975039999999996</v>
      </c>
      <c r="C191" s="7">
        <v>5.4859924105132372</v>
      </c>
      <c r="D191" s="7">
        <v>3.4950869646531122</v>
      </c>
      <c r="E191" s="7">
        <f t="shared" si="4"/>
        <v>3.8314687503349871</v>
      </c>
      <c r="F191" s="7">
        <f t="shared" si="5"/>
        <v>0.11315270573852684</v>
      </c>
    </row>
    <row r="192" spans="1:6" ht="15.75">
      <c r="A192" s="6" t="s">
        <v>188</v>
      </c>
      <c r="B192" s="7">
        <v>2.5481280000000002</v>
      </c>
      <c r="C192" s="7">
        <v>5.7680719683994619</v>
      </c>
      <c r="D192" s="7">
        <v>3.2283303792746429</v>
      </c>
      <c r="E192" s="7">
        <f t="shared" si="4"/>
        <v>3.649587701091769</v>
      </c>
      <c r="F192" s="7">
        <f t="shared" si="5"/>
        <v>0.1774577311845377</v>
      </c>
    </row>
    <row r="193" spans="1:6" ht="15.75">
      <c r="A193" s="6" t="s">
        <v>189</v>
      </c>
      <c r="B193" s="7">
        <v>2.45872</v>
      </c>
      <c r="C193" s="7">
        <v>4.9638711214783831</v>
      </c>
      <c r="D193" s="7">
        <v>2.9530663066889193</v>
      </c>
      <c r="E193" s="7">
        <f t="shared" si="4"/>
        <v>3.3059705161413828</v>
      </c>
      <c r="F193" s="7">
        <f t="shared" si="5"/>
        <v>0.12454138104926821</v>
      </c>
    </row>
    <row r="194" spans="1:6" ht="15.75">
      <c r="A194" s="6" t="s">
        <v>190</v>
      </c>
      <c r="B194" s="7">
        <v>3.1739839999999999</v>
      </c>
      <c r="C194" s="7">
        <v>4.9184869366533475</v>
      </c>
      <c r="D194" s="7">
        <v>3.1447449326018906</v>
      </c>
      <c r="E194" s="7">
        <f t="shared" si="4"/>
        <v>3.5093409886068008</v>
      </c>
      <c r="F194" s="7">
        <f t="shared" si="5"/>
        <v>0.1329302840543356</v>
      </c>
    </row>
    <row r="195" spans="1:6" ht="15.75">
      <c r="A195" s="6" t="s">
        <v>191</v>
      </c>
      <c r="B195" s="7">
        <v>6.3032639999999995</v>
      </c>
      <c r="C195" s="7">
        <v>5.0086327940552167</v>
      </c>
      <c r="D195" s="7">
        <v>3.7997783674747176</v>
      </c>
      <c r="E195" s="7">
        <f t="shared" si="4"/>
        <v>4.5325807718247884</v>
      </c>
      <c r="F195" s="7">
        <f t="shared" si="5"/>
        <v>0.53699936382124458</v>
      </c>
    </row>
    <row r="196" spans="1:6" ht="15.75">
      <c r="A196" s="6" t="s">
        <v>192</v>
      </c>
      <c r="B196" s="7">
        <v>3.4869119999999998</v>
      </c>
      <c r="C196" s="7">
        <v>4.7184377771818404</v>
      </c>
      <c r="D196" s="7">
        <v>3.113577412501745</v>
      </c>
      <c r="E196" s="7">
        <f t="shared" si="4"/>
        <v>3.5156622480181365</v>
      </c>
      <c r="F196" s="7">
        <f t="shared" si="5"/>
        <v>0.16167221495224363</v>
      </c>
    </row>
    <row r="197" spans="1:6" ht="15.75">
      <c r="A197" s="6" t="s">
        <v>193</v>
      </c>
      <c r="B197" s="7">
        <v>3.7551360000000003</v>
      </c>
      <c r="C197" s="7">
        <v>4.3784311763960444</v>
      </c>
      <c r="D197" s="7">
        <v>3.0308097395564184</v>
      </c>
      <c r="E197" s="7">
        <f t="shared" ref="E197:E218" si="6">a*(0.44*(1+0.27*B197)*C197)+b</f>
        <v>3.4358765154191389</v>
      </c>
      <c r="F197" s="7">
        <f t="shared" si="5"/>
        <v>0.16407909290781941</v>
      </c>
    </row>
    <row r="198" spans="1:6" ht="15.75">
      <c r="A198" s="6" t="s">
        <v>194</v>
      </c>
      <c r="B198" s="7">
        <v>4.112768</v>
      </c>
      <c r="C198" s="7">
        <v>4.3616703340031249</v>
      </c>
      <c r="D198" s="7">
        <v>3.0858823240507731</v>
      </c>
      <c r="E198" s="7">
        <f t="shared" si="6"/>
        <v>3.525986703980907</v>
      </c>
      <c r="F198" s="7">
        <f t="shared" ref="F198:F218" si="7">POWER((D198-E198),2)</f>
        <v>0.19369186523368759</v>
      </c>
    </row>
    <row r="199" spans="1:6" ht="15.75">
      <c r="A199" s="6" t="s">
        <v>195</v>
      </c>
      <c r="B199" s="7">
        <v>4.6045120000000006</v>
      </c>
      <c r="C199" s="7">
        <v>4.4166781395853958</v>
      </c>
      <c r="D199" s="7">
        <v>3.1920137284695715</v>
      </c>
      <c r="E199" s="7">
        <f t="shared" si="6"/>
        <v>3.6893845597715069</v>
      </c>
      <c r="F199" s="7">
        <f t="shared" si="7"/>
        <v>0.24737774382997826</v>
      </c>
    </row>
    <row r="200" spans="1:6" ht="15.75">
      <c r="A200" s="6" t="s">
        <v>196</v>
      </c>
      <c r="B200" s="7">
        <v>1.922272</v>
      </c>
      <c r="C200" s="7">
        <v>4.4583852724428148</v>
      </c>
      <c r="D200" s="7">
        <v>2.5338201951966068</v>
      </c>
      <c r="E200" s="7">
        <f t="shared" si="6"/>
        <v>2.9601445188987028</v>
      </c>
      <c r="F200" s="7">
        <f t="shared" si="7"/>
        <v>0.18175242898004948</v>
      </c>
    </row>
    <row r="201" spans="1:6" ht="15.75">
      <c r="A201" s="6" t="s">
        <v>197</v>
      </c>
      <c r="B201" s="7">
        <v>2.0116800000000001</v>
      </c>
      <c r="C201" s="7">
        <v>4.9348697249015983</v>
      </c>
      <c r="D201" s="7">
        <v>2.6331975837258526</v>
      </c>
      <c r="E201" s="7">
        <f t="shared" si="6"/>
        <v>3.1562028837846503</v>
      </c>
      <c r="F201" s="7">
        <f t="shared" si="7"/>
        <v>0.27353454388959308</v>
      </c>
    </row>
    <row r="202" spans="1:6" ht="15.75">
      <c r="A202" s="6" t="s">
        <v>198</v>
      </c>
      <c r="B202" s="7">
        <v>1.78816</v>
      </c>
      <c r="C202" s="7">
        <v>4.030151282939781</v>
      </c>
      <c r="D202" s="7">
        <v>2.323351320548078</v>
      </c>
      <c r="E202" s="7">
        <f t="shared" si="6"/>
        <v>2.7748992725167536</v>
      </c>
      <c r="F202" s="7">
        <f t="shared" si="7"/>
        <v>0.20389555292710534</v>
      </c>
    </row>
    <row r="203" spans="1:6" ht="15.75">
      <c r="A203" s="6" t="s">
        <v>199</v>
      </c>
      <c r="B203" s="7">
        <v>2.0116800000000001</v>
      </c>
      <c r="C203" s="7">
        <v>4.1990130848938652</v>
      </c>
      <c r="D203" s="7">
        <v>2.3762387566341805</v>
      </c>
      <c r="E203" s="7">
        <f t="shared" si="6"/>
        <v>2.8920812044202568</v>
      </c>
      <c r="F203" s="7">
        <f t="shared" si="7"/>
        <v>0.26609343093793092</v>
      </c>
    </row>
    <row r="204" spans="1:6" ht="15.75">
      <c r="A204" s="6" t="s">
        <v>200</v>
      </c>
      <c r="B204" s="7">
        <v>1.9669760000000001</v>
      </c>
      <c r="C204" s="7">
        <v>4.7485539391491898</v>
      </c>
      <c r="D204" s="7">
        <v>2.445776115154203</v>
      </c>
      <c r="E204" s="7">
        <f t="shared" si="6"/>
        <v>3.075997071236773</v>
      </c>
      <c r="F204" s="7">
        <f t="shared" si="7"/>
        <v>0.39717845348562864</v>
      </c>
    </row>
    <row r="205" spans="1:6" ht="15.75">
      <c r="A205" s="6" t="s">
        <v>201</v>
      </c>
      <c r="B205" s="7">
        <v>2.592832</v>
      </c>
      <c r="C205" s="7">
        <v>4.8059799714778375</v>
      </c>
      <c r="D205" s="7">
        <v>2.6972375576299488</v>
      </c>
      <c r="E205" s="7">
        <f t="shared" si="6"/>
        <v>3.2853434186335795</v>
      </c>
      <c r="F205" s="7">
        <f t="shared" si="7"/>
        <v>0.34586850374682182</v>
      </c>
    </row>
    <row r="206" spans="1:6" ht="15.75">
      <c r="A206" s="6" t="s">
        <v>202</v>
      </c>
      <c r="B206" s="7">
        <v>2.6375360000000003</v>
      </c>
      <c r="C206" s="7">
        <v>3.4069352195136537</v>
      </c>
      <c r="D206" s="7">
        <v>2.2767734403038489</v>
      </c>
      <c r="E206" s="7">
        <f t="shared" si="6"/>
        <v>2.7416871324658678</v>
      </c>
      <c r="F206" s="7">
        <f t="shared" si="7"/>
        <v>0.21614474115972052</v>
      </c>
    </row>
    <row r="207" spans="1:6" ht="15.75">
      <c r="A207" s="6" t="s">
        <v>203</v>
      </c>
      <c r="B207" s="7">
        <v>2.6822400000000002</v>
      </c>
      <c r="C207" s="7">
        <v>2.936166501938168</v>
      </c>
      <c r="D207" s="7">
        <v>2.0715433733244399</v>
      </c>
      <c r="E207" s="7">
        <f t="shared" si="6"/>
        <v>2.5624536077562818</v>
      </c>
      <c r="F207" s="7">
        <f t="shared" si="7"/>
        <v>0.24099285826992597</v>
      </c>
    </row>
    <row r="208" spans="1:6" ht="15.75">
      <c r="A208" s="6" t="s">
        <v>204</v>
      </c>
      <c r="B208" s="7">
        <v>2.190496</v>
      </c>
      <c r="C208" s="7">
        <v>3.108860937942246</v>
      </c>
      <c r="D208" s="7">
        <v>2.0333877635400901</v>
      </c>
      <c r="E208" s="7">
        <f t="shared" si="6"/>
        <v>2.5357037934996178</v>
      </c>
      <c r="F208" s="7">
        <f t="shared" si="7"/>
        <v>0.25232139395430114</v>
      </c>
    </row>
    <row r="209" spans="1:6" ht="15.75">
      <c r="A209" s="6" t="s">
        <v>205</v>
      </c>
      <c r="B209" s="7">
        <v>1.78816</v>
      </c>
      <c r="C209" s="7">
        <v>3.6308057346895124</v>
      </c>
      <c r="D209" s="7">
        <v>2.0805710836978606</v>
      </c>
      <c r="E209" s="7">
        <f t="shared" si="6"/>
        <v>2.6371675298113164</v>
      </c>
      <c r="F209" s="7">
        <f t="shared" si="7"/>
        <v>0.30979960382612914</v>
      </c>
    </row>
    <row r="210" spans="1:6" ht="15.75">
      <c r="A210" s="6" t="s">
        <v>206</v>
      </c>
      <c r="B210" s="7">
        <v>3.4422079999999999</v>
      </c>
      <c r="C210" s="7">
        <v>3.1767811653551585</v>
      </c>
      <c r="D210" s="7">
        <v>2.2581251952402033</v>
      </c>
      <c r="E210" s="7">
        <f t="shared" si="6"/>
        <v>2.8105673956893016</v>
      </c>
      <c r="F210" s="7">
        <f t="shared" si="7"/>
        <v>0.3051923848370417</v>
      </c>
    </row>
    <row r="211" spans="1:6" ht="15.75">
      <c r="A211" s="6" t="s">
        <v>207</v>
      </c>
      <c r="B211" s="7">
        <v>3.0845760000000002</v>
      </c>
      <c r="C211" s="7">
        <v>3.0150726037975137</v>
      </c>
      <c r="D211" s="7">
        <v>2.1419773336225862</v>
      </c>
      <c r="E211" s="7">
        <f t="shared" si="6"/>
        <v>2.6702802726337138</v>
      </c>
      <c r="F211" s="7">
        <f t="shared" si="7"/>
        <v>0.27910399536779518</v>
      </c>
    </row>
    <row r="212" spans="1:6" ht="15.75">
      <c r="A212" s="6" t="s">
        <v>208</v>
      </c>
      <c r="B212" s="7">
        <v>2.6375360000000003</v>
      </c>
      <c r="C212" s="7">
        <v>2.8760096007453728</v>
      </c>
      <c r="D212" s="7">
        <v>2.0129094949955779</v>
      </c>
      <c r="E212" s="7">
        <f t="shared" si="6"/>
        <v>2.5302538769942648</v>
      </c>
      <c r="F212" s="7">
        <f t="shared" si="7"/>
        <v>0.26764520958560328</v>
      </c>
    </row>
    <row r="213" spans="1:6" ht="15.75">
      <c r="A213" s="6" t="s">
        <v>209</v>
      </c>
      <c r="B213" s="7">
        <v>3.3975039999999996</v>
      </c>
      <c r="C213" s="7">
        <v>2.8688795427803266</v>
      </c>
      <c r="D213" s="7">
        <v>2.0955264072317714</v>
      </c>
      <c r="E213" s="7">
        <f t="shared" si="6"/>
        <v>2.6643363835347134</v>
      </c>
      <c r="F213" s="7">
        <f t="shared" si="7"/>
        <v>0.32354478914175339</v>
      </c>
    </row>
    <row r="214" spans="1:6" ht="15.75">
      <c r="A214" s="6" t="s">
        <v>210</v>
      </c>
      <c r="B214" s="7">
        <v>2.45872</v>
      </c>
      <c r="C214" s="7">
        <v>2.6090340898439264</v>
      </c>
      <c r="D214" s="7">
        <v>1.8186396598296559</v>
      </c>
      <c r="E214" s="7">
        <f t="shared" si="6"/>
        <v>2.3946359208582297</v>
      </c>
      <c r="F214" s="7">
        <f t="shared" si="7"/>
        <v>0.33177169271889695</v>
      </c>
    </row>
    <row r="215" spans="1:6" ht="15.75">
      <c r="A215" s="6" t="s">
        <v>211</v>
      </c>
      <c r="B215" s="7">
        <v>1.922272</v>
      </c>
      <c r="C215" s="7">
        <v>2.3218121615489919</v>
      </c>
      <c r="D215" s="7">
        <v>1.6397785380827492</v>
      </c>
      <c r="E215" s="7">
        <f t="shared" si="6"/>
        <v>2.2052590675598598</v>
      </c>
      <c r="F215" s="7">
        <f t="shared" si="7"/>
        <v>0.31976822921771331</v>
      </c>
    </row>
    <row r="216" spans="1:6" ht="15.75">
      <c r="A216" s="6" t="s">
        <v>212</v>
      </c>
      <c r="B216" s="7">
        <v>1.9669760000000001</v>
      </c>
      <c r="C216" s="7">
        <v>2.2018455914477957</v>
      </c>
      <c r="D216" s="7">
        <v>1.5874009487465548</v>
      </c>
      <c r="E216" s="7">
        <f t="shared" si="6"/>
        <v>2.1690545282012845</v>
      </c>
      <c r="F216" s="7">
        <f t="shared" si="7"/>
        <v>0.33832088649249958</v>
      </c>
    </row>
    <row r="217" spans="1:6" ht="15.75">
      <c r="A217" s="6" t="s">
        <v>213</v>
      </c>
      <c r="B217" s="7">
        <v>1.6987519999999998</v>
      </c>
      <c r="C217" s="7">
        <v>2.7831403280926374</v>
      </c>
      <c r="D217" s="7">
        <v>1.6688261744223709</v>
      </c>
      <c r="E217" s="7">
        <f t="shared" si="6"/>
        <v>2.3291860685734131</v>
      </c>
      <c r="F217" s="7">
        <f t="shared" si="7"/>
        <v>0.43607518980317572</v>
      </c>
    </row>
    <row r="218" spans="1:6" ht="15.75">
      <c r="A218" s="6" t="s">
        <v>214</v>
      </c>
      <c r="B218" s="7">
        <v>1.78816</v>
      </c>
      <c r="C218" s="7">
        <v>2.63284812163519</v>
      </c>
      <c r="D218" s="7">
        <v>1.6235855522196014</v>
      </c>
      <c r="E218" s="7">
        <f t="shared" si="6"/>
        <v>2.2929782887032863</v>
      </c>
      <c r="F218" s="7">
        <f t="shared" si="7"/>
        <v>0.44808663565711604</v>
      </c>
    </row>
    <row r="219" spans="1:6" ht="15.75">
      <c r="A219" s="1"/>
      <c r="F219" s="3">
        <f>SUM(F5:F218)</f>
        <v>25.60926710138483</v>
      </c>
    </row>
    <row r="220" spans="1:6" ht="15.75">
      <c r="F220" s="5" t="s">
        <v>219</v>
      </c>
    </row>
  </sheetData>
  <mergeCells count="8">
    <mergeCell ref="J3:J4"/>
    <mergeCell ref="K3:K4"/>
    <mergeCell ref="A1:F2"/>
    <mergeCell ref="E3:E4"/>
    <mergeCell ref="D3:D4"/>
    <mergeCell ref="C3:C4"/>
    <mergeCell ref="B3:B4"/>
    <mergeCell ref="A3:A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Sayfa1</vt:lpstr>
      <vt:lpstr>Sayfa2</vt:lpstr>
      <vt:lpstr>Sayfa3</vt:lpstr>
      <vt:lpstr>a</vt:lpstr>
      <vt:lpstr>b</vt:lpstr>
      <vt:lpstr>k</vt:lpstr>
      <vt:lpstr>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2024-07-09T23:54:03Z</dcterms:modified>
</cp:coreProperties>
</file>