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definedNames>
    <definedName name="a">Sayfa1!$K$5</definedName>
    <definedName name="b">Sayfa1!$K$6</definedName>
    <definedName name="k">Sayfa1!$J$2</definedName>
    <definedName name="l">Sayfa1!$J$3</definedName>
    <definedName name="solver_adj" localSheetId="0" hidden="1">Sayfa1!$K$5:$K$6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Sayfa1!$F$219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E6" i="1"/>
  <c r="F6" s="1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F44" s="1"/>
  <c r="E45"/>
  <c r="F45" s="1"/>
  <c r="E46"/>
  <c r="F46" s="1"/>
  <c r="E47"/>
  <c r="F47" s="1"/>
  <c r="E48"/>
  <c r="F48" s="1"/>
  <c r="E49"/>
  <c r="F49" s="1"/>
  <c r="E50"/>
  <c r="F50" s="1"/>
  <c r="E51"/>
  <c r="F51" s="1"/>
  <c r="E52"/>
  <c r="F52" s="1"/>
  <c r="E53"/>
  <c r="F53" s="1"/>
  <c r="E54"/>
  <c r="F54" s="1"/>
  <c r="E55"/>
  <c r="F55" s="1"/>
  <c r="E56"/>
  <c r="F56" s="1"/>
  <c r="E57"/>
  <c r="F57" s="1"/>
  <c r="E58"/>
  <c r="F58" s="1"/>
  <c r="E59"/>
  <c r="F59" s="1"/>
  <c r="E60"/>
  <c r="F60" s="1"/>
  <c r="E61"/>
  <c r="F61" s="1"/>
  <c r="E62"/>
  <c r="F62" s="1"/>
  <c r="E63"/>
  <c r="F63" s="1"/>
  <c r="E64"/>
  <c r="F64" s="1"/>
  <c r="E65"/>
  <c r="F65" s="1"/>
  <c r="E66"/>
  <c r="F66" s="1"/>
  <c r="E67"/>
  <c r="F67" s="1"/>
  <c r="E68"/>
  <c r="F68" s="1"/>
  <c r="E69"/>
  <c r="F69" s="1"/>
  <c r="E70"/>
  <c r="F70" s="1"/>
  <c r="E71"/>
  <c r="F71" s="1"/>
  <c r="E72"/>
  <c r="F72" s="1"/>
  <c r="E73"/>
  <c r="F73" s="1"/>
  <c r="E74"/>
  <c r="F74" s="1"/>
  <c r="E75"/>
  <c r="F75" s="1"/>
  <c r="E76"/>
  <c r="F76" s="1"/>
  <c r="E77"/>
  <c r="F77" s="1"/>
  <c r="E78"/>
  <c r="F78" s="1"/>
  <c r="E79"/>
  <c r="F79" s="1"/>
  <c r="E80"/>
  <c r="F80" s="1"/>
  <c r="E81"/>
  <c r="F81" s="1"/>
  <c r="E82"/>
  <c r="F82" s="1"/>
  <c r="E83"/>
  <c r="F83" s="1"/>
  <c r="E84"/>
  <c r="F84" s="1"/>
  <c r="E85"/>
  <c r="F85" s="1"/>
  <c r="E86"/>
  <c r="F86" s="1"/>
  <c r="E87"/>
  <c r="F87" s="1"/>
  <c r="E88"/>
  <c r="F88" s="1"/>
  <c r="E89"/>
  <c r="F89" s="1"/>
  <c r="E90"/>
  <c r="F90" s="1"/>
  <c r="E91"/>
  <c r="F91" s="1"/>
  <c r="E92"/>
  <c r="F92" s="1"/>
  <c r="E93"/>
  <c r="F93" s="1"/>
  <c r="E94"/>
  <c r="F94" s="1"/>
  <c r="E95"/>
  <c r="F95" s="1"/>
  <c r="E96"/>
  <c r="F96" s="1"/>
  <c r="E97"/>
  <c r="F97" s="1"/>
  <c r="E98"/>
  <c r="F98" s="1"/>
  <c r="E99"/>
  <c r="F99" s="1"/>
  <c r="E100"/>
  <c r="F100" s="1"/>
  <c r="E101"/>
  <c r="F101" s="1"/>
  <c r="E102"/>
  <c r="F102" s="1"/>
  <c r="E103"/>
  <c r="F103" s="1"/>
  <c r="E104"/>
  <c r="F104" s="1"/>
  <c r="E105"/>
  <c r="F105" s="1"/>
  <c r="E106"/>
  <c r="F106" s="1"/>
  <c r="E107"/>
  <c r="F107" s="1"/>
  <c r="E108"/>
  <c r="F108" s="1"/>
  <c r="E109"/>
  <c r="F109" s="1"/>
  <c r="E110"/>
  <c r="F110" s="1"/>
  <c r="E111"/>
  <c r="F111" s="1"/>
  <c r="E112"/>
  <c r="F112" s="1"/>
  <c r="E113"/>
  <c r="F113" s="1"/>
  <c r="E114"/>
  <c r="F114" s="1"/>
  <c r="E115"/>
  <c r="F115" s="1"/>
  <c r="E116"/>
  <c r="F116" s="1"/>
  <c r="E117"/>
  <c r="F117" s="1"/>
  <c r="E118"/>
  <c r="F118" s="1"/>
  <c r="E119"/>
  <c r="F119" s="1"/>
  <c r="E120"/>
  <c r="F120" s="1"/>
  <c r="E121"/>
  <c r="F121" s="1"/>
  <c r="E122"/>
  <c r="F122" s="1"/>
  <c r="E123"/>
  <c r="F123" s="1"/>
  <c r="E124"/>
  <c r="F124" s="1"/>
  <c r="E125"/>
  <c r="F125" s="1"/>
  <c r="E126"/>
  <c r="F126" s="1"/>
  <c r="E127"/>
  <c r="F127" s="1"/>
  <c r="E128"/>
  <c r="F128" s="1"/>
  <c r="E129"/>
  <c r="F129" s="1"/>
  <c r="E130"/>
  <c r="F130" s="1"/>
  <c r="E131"/>
  <c r="F131" s="1"/>
  <c r="E132"/>
  <c r="F132" s="1"/>
  <c r="E133"/>
  <c r="F133" s="1"/>
  <c r="E134"/>
  <c r="F134" s="1"/>
  <c r="E135"/>
  <c r="F135" s="1"/>
  <c r="E136"/>
  <c r="F136" s="1"/>
  <c r="E137"/>
  <c r="F137" s="1"/>
  <c r="E138"/>
  <c r="F138" s="1"/>
  <c r="E139"/>
  <c r="F139" s="1"/>
  <c r="E140"/>
  <c r="F140" s="1"/>
  <c r="E141"/>
  <c r="F141" s="1"/>
  <c r="E142"/>
  <c r="F142" s="1"/>
  <c r="E143"/>
  <c r="F143" s="1"/>
  <c r="E144"/>
  <c r="F144" s="1"/>
  <c r="E145"/>
  <c r="F145" s="1"/>
  <c r="E146"/>
  <c r="F146" s="1"/>
  <c r="E147"/>
  <c r="F147" s="1"/>
  <c r="E148"/>
  <c r="F148" s="1"/>
  <c r="E149"/>
  <c r="F149" s="1"/>
  <c r="E150"/>
  <c r="F150" s="1"/>
  <c r="E151"/>
  <c r="F151" s="1"/>
  <c r="E152"/>
  <c r="F152" s="1"/>
  <c r="E153"/>
  <c r="F153" s="1"/>
  <c r="E154"/>
  <c r="F154" s="1"/>
  <c r="E155"/>
  <c r="F155" s="1"/>
  <c r="E156"/>
  <c r="F156" s="1"/>
  <c r="E157"/>
  <c r="F157" s="1"/>
  <c r="E158"/>
  <c r="F158" s="1"/>
  <c r="E159"/>
  <c r="F159" s="1"/>
  <c r="E160"/>
  <c r="F160" s="1"/>
  <c r="E161"/>
  <c r="F161" s="1"/>
  <c r="E162"/>
  <c r="F162" s="1"/>
  <c r="E163"/>
  <c r="F163" s="1"/>
  <c r="E164"/>
  <c r="F164" s="1"/>
  <c r="E165"/>
  <c r="F165" s="1"/>
  <c r="E166"/>
  <c r="F166" s="1"/>
  <c r="E167"/>
  <c r="F167" s="1"/>
  <c r="E168"/>
  <c r="F168" s="1"/>
  <c r="E169"/>
  <c r="F169" s="1"/>
  <c r="E170"/>
  <c r="F170" s="1"/>
  <c r="E171"/>
  <c r="F171" s="1"/>
  <c r="E172"/>
  <c r="F172" s="1"/>
  <c r="E173"/>
  <c r="F173" s="1"/>
  <c r="E174"/>
  <c r="F174" s="1"/>
  <c r="E175"/>
  <c r="F175" s="1"/>
  <c r="E176"/>
  <c r="F176" s="1"/>
  <c r="E177"/>
  <c r="F177" s="1"/>
  <c r="E178"/>
  <c r="F178" s="1"/>
  <c r="E179"/>
  <c r="F179" s="1"/>
  <c r="E180"/>
  <c r="F180" s="1"/>
  <c r="E181"/>
  <c r="F181" s="1"/>
  <c r="E182"/>
  <c r="F182" s="1"/>
  <c r="E183"/>
  <c r="F183" s="1"/>
  <c r="E184"/>
  <c r="F184" s="1"/>
  <c r="E185"/>
  <c r="F185" s="1"/>
  <c r="E186"/>
  <c r="F186" s="1"/>
  <c r="E187"/>
  <c r="F187" s="1"/>
  <c r="E188"/>
  <c r="F188" s="1"/>
  <c r="E189"/>
  <c r="F189" s="1"/>
  <c r="E190"/>
  <c r="F190" s="1"/>
  <c r="E191"/>
  <c r="F191" s="1"/>
  <c r="E192"/>
  <c r="F192" s="1"/>
  <c r="E193"/>
  <c r="F193" s="1"/>
  <c r="E194"/>
  <c r="F194" s="1"/>
  <c r="E195"/>
  <c r="F195" s="1"/>
  <c r="E196"/>
  <c r="F196" s="1"/>
  <c r="E197"/>
  <c r="F197" s="1"/>
  <c r="E198"/>
  <c r="F198" s="1"/>
  <c r="E199"/>
  <c r="F199" s="1"/>
  <c r="E200"/>
  <c r="F200" s="1"/>
  <c r="E201"/>
  <c r="F201" s="1"/>
  <c r="E202"/>
  <c r="F202" s="1"/>
  <c r="E203"/>
  <c r="F203" s="1"/>
  <c r="E204"/>
  <c r="F204" s="1"/>
  <c r="E205"/>
  <c r="F205" s="1"/>
  <c r="E206"/>
  <c r="F206" s="1"/>
  <c r="E207"/>
  <c r="F207" s="1"/>
  <c r="E208"/>
  <c r="F208" s="1"/>
  <c r="E209"/>
  <c r="F209" s="1"/>
  <c r="E210"/>
  <c r="F210" s="1"/>
  <c r="E211"/>
  <c r="F211" s="1"/>
  <c r="E212"/>
  <c r="F212" s="1"/>
  <c r="E213"/>
  <c r="F213" s="1"/>
  <c r="E214"/>
  <c r="F214" s="1"/>
  <c r="E215"/>
  <c r="F215" s="1"/>
  <c r="E216"/>
  <c r="F216" s="1"/>
  <c r="E217"/>
  <c r="F217" s="1"/>
  <c r="E218"/>
  <c r="F218" s="1"/>
  <c r="E5"/>
  <c r="F5" l="1"/>
  <c r="F219" l="1"/>
</calcChain>
</file>

<file path=xl/sharedStrings.xml><?xml version="1.0" encoding="utf-8"?>
<sst xmlns="http://schemas.openxmlformats.org/spreadsheetml/2006/main" count="228" uniqueCount="228">
  <si>
    <t>Date</t>
  </si>
  <si>
    <t>April.1</t>
  </si>
  <si>
    <t>April.2</t>
  </si>
  <si>
    <t>April.3</t>
  </si>
  <si>
    <t>April.4</t>
  </si>
  <si>
    <t>April.5</t>
  </si>
  <si>
    <t>April.6</t>
  </si>
  <si>
    <t>April.7</t>
  </si>
  <si>
    <t>April.8</t>
  </si>
  <si>
    <t>April.9</t>
  </si>
  <si>
    <t>April.10</t>
  </si>
  <si>
    <t>April.11</t>
  </si>
  <si>
    <t>April.12</t>
  </si>
  <si>
    <t>April.13</t>
  </si>
  <si>
    <t>April.14</t>
  </si>
  <si>
    <t>April.15</t>
  </si>
  <si>
    <t>April.16</t>
  </si>
  <si>
    <t>April.17</t>
  </si>
  <si>
    <t>April.18</t>
  </si>
  <si>
    <t>April.19</t>
  </si>
  <si>
    <t>April.20</t>
  </si>
  <si>
    <t>April.21</t>
  </si>
  <si>
    <t>April.22</t>
  </si>
  <si>
    <t>April.23</t>
  </si>
  <si>
    <t>April.24</t>
  </si>
  <si>
    <t>April.25</t>
  </si>
  <si>
    <t>April.26</t>
  </si>
  <si>
    <t>April.27</t>
  </si>
  <si>
    <t>April.28</t>
  </si>
  <si>
    <t>April.29</t>
  </si>
  <si>
    <t>April.30</t>
  </si>
  <si>
    <t>May.1</t>
  </si>
  <si>
    <t>May.2</t>
  </si>
  <si>
    <t>May.3</t>
  </si>
  <si>
    <t>May.4</t>
  </si>
  <si>
    <t>May.5</t>
  </si>
  <si>
    <t>May.6</t>
  </si>
  <si>
    <t>May.7</t>
  </si>
  <si>
    <t>May.8</t>
  </si>
  <si>
    <t>May.9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</si>
  <si>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</si>
  <si>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</si>
  <si>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</si>
  <si>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</si>
  <si>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</si>
  <si>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</si>
  <si>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</si>
  <si>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</si>
  <si>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</si>
  <si>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</si>
  <si>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</si>
  <si>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</si>
  <si>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</si>
  <si>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</si>
  <si>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</si>
  <si>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</si>
  <si>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</si>
  <si>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</si>
  <si>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</si>
  <si>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</si>
  <si>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</si>
  <si>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</si>
  <si>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June.1</t>
  </si>
  <si>
    <t>June.2</t>
  </si>
  <si>
    <t>June.3</t>
  </si>
  <si>
    <t>June.4</t>
  </si>
  <si>
    <t>June.5</t>
  </si>
  <si>
    <t>June.6</t>
  </si>
  <si>
    <t>June.7</t>
  </si>
  <si>
    <t>June.8</t>
  </si>
  <si>
    <t>June.9</t>
  </si>
  <si>
    <t>June.10</t>
  </si>
  <si>
    <t>June.11</t>
  </si>
  <si>
    <t>June.12</t>
  </si>
  <si>
    <t>June.13</t>
  </si>
  <si>
    <t>June.14</t>
  </si>
  <si>
    <t>June.15</t>
  </si>
  <si>
    <t>June.16</t>
  </si>
  <si>
    <t>June.17</t>
  </si>
  <si>
    <t>June.18</t>
  </si>
  <si>
    <t>June.19</t>
  </si>
  <si>
    <t>June.20</t>
  </si>
  <si>
    <t>June.21</t>
  </si>
  <si>
    <t>June.22</t>
  </si>
  <si>
    <t>June.23</t>
  </si>
  <si>
    <t>June.24</t>
  </si>
  <si>
    <t>June.25</t>
  </si>
  <si>
    <t>June.26</t>
  </si>
  <si>
    <t>June.27</t>
  </si>
  <si>
    <t>June.28</t>
  </si>
  <si>
    <t>June.29</t>
  </si>
  <si>
    <t>June.30</t>
  </si>
  <si>
    <t>July.1</t>
  </si>
  <si>
    <t>July.2</t>
  </si>
  <si>
    <t>July.3</t>
  </si>
  <si>
    <t>July.4</t>
  </si>
  <si>
    <t>July.5</t>
  </si>
  <si>
    <t>July.6</t>
  </si>
  <si>
    <t>July.7</t>
  </si>
  <si>
    <t>July.8</t>
  </si>
  <si>
    <t>July.9</t>
  </si>
  <si>
    <t>July.10</t>
  </si>
  <si>
    <t>July.11</t>
  </si>
  <si>
    <t>July.12</t>
  </si>
  <si>
    <t>July.13</t>
  </si>
  <si>
    <t>July.14</t>
  </si>
  <si>
    <t>July.15</t>
  </si>
  <si>
    <t>July.16</t>
  </si>
  <si>
    <t>July.17</t>
  </si>
  <si>
    <t>July.18</t>
  </si>
  <si>
    <t>July.19</t>
  </si>
  <si>
    <t>July.20</t>
  </si>
  <si>
    <t>July.21</t>
  </si>
  <si>
    <t>July.22</t>
  </si>
  <si>
    <t>July.23</t>
  </si>
  <si>
    <t>July.24</t>
  </si>
  <si>
    <t>July.25</t>
  </si>
  <si>
    <t>July.26</t>
  </si>
  <si>
    <t>July.27</t>
  </si>
  <si>
    <t>July.28</t>
  </si>
  <si>
    <t>July.29</t>
  </si>
  <si>
    <t>July.30</t>
  </si>
  <si>
    <t>July.31</t>
  </si>
  <si>
    <t>August.1</t>
  </si>
  <si>
    <t>August.2</t>
  </si>
  <si>
    <t>August.3</t>
  </si>
  <si>
    <t>August.4</t>
  </si>
  <si>
    <t>August.5</t>
  </si>
  <si>
    <t>August.6</t>
  </si>
  <si>
    <t>August.7</t>
  </si>
  <si>
    <t>August.8</t>
  </si>
  <si>
    <t>August.9</t>
  </si>
  <si>
    <t>August.10</t>
  </si>
  <si>
    <t>August.11</t>
  </si>
  <si>
    <t>August.12</t>
  </si>
  <si>
    <t>August.13</t>
  </si>
  <si>
    <t>August.14</t>
  </si>
  <si>
    <t>August.15</t>
  </si>
  <si>
    <t>August.16</t>
  </si>
  <si>
    <t>August.17</t>
  </si>
  <si>
    <t>August.18</t>
  </si>
  <si>
    <t>August.19</t>
  </si>
  <si>
    <t>August.20</t>
  </si>
  <si>
    <t>August.21</t>
  </si>
  <si>
    <t>August.22</t>
  </si>
  <si>
    <t>August.23</t>
  </si>
  <si>
    <t>August.24</t>
  </si>
  <si>
    <t>August.25</t>
  </si>
  <si>
    <t>August.26</t>
  </si>
  <si>
    <t>August.27</t>
  </si>
  <si>
    <t>August.28</t>
  </si>
  <si>
    <t>August.29</t>
  </si>
  <si>
    <t>August.30</t>
  </si>
  <si>
    <t>August.31</t>
  </si>
  <si>
    <t>September.1</t>
  </si>
  <si>
    <t>September.2</t>
  </si>
  <si>
    <t>September.3</t>
  </si>
  <si>
    <t>September.4</t>
  </si>
  <si>
    <t>September.5</t>
  </si>
  <si>
    <t>September.6</t>
  </si>
  <si>
    <t>September.7</t>
  </si>
  <si>
    <t>September.8</t>
  </si>
  <si>
    <t>September.9</t>
  </si>
  <si>
    <t>September.10</t>
  </si>
  <si>
    <t>September.11</t>
  </si>
  <si>
    <t>September.12</t>
  </si>
  <si>
    <t>September.13</t>
  </si>
  <si>
    <t>September.14</t>
  </si>
  <si>
    <t>September.15</t>
  </si>
  <si>
    <t>September.16</t>
  </si>
  <si>
    <t>September.17</t>
  </si>
  <si>
    <t>September.18</t>
  </si>
  <si>
    <t>September.19</t>
  </si>
  <si>
    <t>September.20</t>
  </si>
  <si>
    <t>September.21</t>
  </si>
  <si>
    <t>September.22</t>
  </si>
  <si>
    <t>September.23</t>
  </si>
  <si>
    <t>September.24</t>
  </si>
  <si>
    <t>September.25</t>
  </si>
  <si>
    <t>September.26</t>
  </si>
  <si>
    <t>September.27</t>
  </si>
  <si>
    <t>September.28</t>
  </si>
  <si>
    <t>September.29</t>
  </si>
  <si>
    <t>September.30</t>
  </si>
  <si>
    <t>October.1</t>
  </si>
  <si>
    <t>October.2</t>
  </si>
  <si>
    <t>October.3</t>
  </si>
  <si>
    <t>October.4</t>
  </si>
  <si>
    <t>October.5</t>
  </si>
  <si>
    <t>October.6</t>
  </si>
  <si>
    <t>October.7</t>
  </si>
  <si>
    <t>October.8</t>
  </si>
  <si>
    <t>October.9</t>
  </si>
  <si>
    <t>October.10</t>
  </si>
  <si>
    <t>October.11</t>
  </si>
  <si>
    <t>October.12</t>
  </si>
  <si>
    <t>October.13</t>
  </si>
  <si>
    <t>October.14</t>
  </si>
  <si>
    <t>October.15</t>
  </si>
  <si>
    <t>October.16</t>
  </si>
  <si>
    <t>October.17</t>
  </si>
  <si>
    <t>October.18</t>
  </si>
  <si>
    <t>October.19</t>
  </si>
  <si>
    <t>October.20</t>
  </si>
  <si>
    <t>October.21</t>
  </si>
  <si>
    <t>October.22</t>
  </si>
  <si>
    <t>October.23</t>
  </si>
  <si>
    <t>October.24</t>
  </si>
  <si>
    <t>October.25</t>
  </si>
  <si>
    <t>October.26</t>
  </si>
  <si>
    <t>October.27</t>
  </si>
  <si>
    <t>October.28</t>
  </si>
  <si>
    <t>October.29</t>
  </si>
  <si>
    <t>October.30</t>
  </si>
  <si>
    <t>October.31</t>
  </si>
  <si>
    <t>a</t>
  </si>
  <si>
    <t>b</t>
  </si>
  <si>
    <t>Calibration coefficients</t>
  </si>
  <si>
    <t>Coefficient values</t>
  </si>
  <si>
    <t xml:space="preserve"> ↑ Target cell</t>
  </si>
  <si>
    <t xml:space="preserve"> between actual and estimated ETo values</t>
  </si>
  <si>
    <t>The calibration was performed using nine-year average values of daily climate data measured between 2012 and 2020.</t>
  </si>
  <si>
    <r>
      <t xml:space="preserve"> </t>
    </r>
    <r>
      <rPr>
        <b/>
        <sz val="12"/>
        <color theme="1"/>
        <rFont val="Calibri"/>
        <family val="2"/>
        <charset val="162"/>
      </rPr>
      <t xml:space="preserve">↑ </t>
    </r>
    <r>
      <rPr>
        <b/>
        <sz val="12"/>
        <color theme="1"/>
        <rFont val="Calibri"/>
        <family val="2"/>
        <charset val="162"/>
        <scheme val="minor"/>
      </rPr>
      <t>Changing cells</t>
    </r>
  </si>
  <si>
    <t xml:space="preserve">The squares of the differences </t>
  </si>
  <si>
    <t>VPD (mmHg)</t>
  </si>
  <si>
    <r>
      <t>U</t>
    </r>
    <r>
      <rPr>
        <b/>
        <vertAlign val="subscript"/>
        <sz val="12"/>
        <color theme="1"/>
        <rFont val="Calibri"/>
        <family val="2"/>
        <charset val="162"/>
        <scheme val="minor"/>
      </rPr>
      <t>2</t>
    </r>
    <r>
      <rPr>
        <b/>
        <sz val="12"/>
        <color theme="1"/>
        <rFont val="Calibri"/>
        <family val="2"/>
        <charset val="162"/>
        <scheme val="minor"/>
      </rPr>
      <t xml:space="preserve"> (miles day</t>
    </r>
    <r>
      <rPr>
        <b/>
        <vertAlign val="superscript"/>
        <sz val="12"/>
        <color theme="1"/>
        <rFont val="Calibri"/>
        <family val="2"/>
        <charset val="162"/>
        <scheme val="minor"/>
      </rPr>
      <t>-1</t>
    </r>
    <r>
      <rPr>
        <b/>
        <sz val="12"/>
        <color theme="1"/>
        <rFont val="Calibri"/>
        <family val="2"/>
        <charset val="162"/>
        <scheme val="minor"/>
      </rPr>
      <t>)</t>
    </r>
  </si>
  <si>
    <r>
      <t>ET</t>
    </r>
    <r>
      <rPr>
        <b/>
        <vertAlign val="subscript"/>
        <sz val="12"/>
        <color theme="1"/>
        <rFont val="Calibri"/>
        <family val="2"/>
        <charset val="162"/>
        <scheme val="minor"/>
      </rPr>
      <t>o</t>
    </r>
    <r>
      <rPr>
        <b/>
        <sz val="12"/>
        <color theme="1"/>
        <rFont val="Calibri"/>
        <family val="2"/>
        <charset val="162"/>
        <scheme val="minor"/>
      </rPr>
      <t xml:space="preserve"> (Actual) (mm day</t>
    </r>
    <r>
      <rPr>
        <b/>
        <vertAlign val="superscript"/>
        <sz val="12"/>
        <color theme="1"/>
        <rFont val="Calibri"/>
        <family val="2"/>
        <charset val="162"/>
        <scheme val="minor"/>
      </rPr>
      <t>-1</t>
    </r>
    <r>
      <rPr>
        <b/>
        <sz val="12"/>
        <color theme="1"/>
        <rFont val="Calibri"/>
        <family val="2"/>
        <charset val="162"/>
        <scheme val="minor"/>
      </rPr>
      <t>)</t>
    </r>
  </si>
  <si>
    <r>
      <t>ET</t>
    </r>
    <r>
      <rPr>
        <b/>
        <vertAlign val="subscript"/>
        <sz val="12"/>
        <color theme="1"/>
        <rFont val="Calibri"/>
        <family val="2"/>
        <charset val="162"/>
        <scheme val="minor"/>
      </rPr>
      <t>o</t>
    </r>
    <r>
      <rPr>
        <b/>
        <sz val="12"/>
        <color theme="1"/>
        <rFont val="Calibri"/>
        <family val="2"/>
        <charset val="162"/>
        <scheme val="minor"/>
      </rPr>
      <t xml:space="preserve"> (Estimated) (mm day</t>
    </r>
    <r>
      <rPr>
        <b/>
        <vertAlign val="superscript"/>
        <sz val="12"/>
        <color theme="1"/>
        <rFont val="Calibri"/>
        <family val="2"/>
        <charset val="162"/>
        <scheme val="minor"/>
      </rPr>
      <t>-1</t>
    </r>
    <r>
      <rPr>
        <b/>
        <sz val="12"/>
        <color theme="1"/>
        <rFont val="Calibri"/>
        <family val="2"/>
        <charset val="162"/>
        <scheme val="minor"/>
      </rPr>
      <t>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</si>
</sst>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</font>
    <font>
      <b/>
      <vertAlign val="subscript"/>
      <sz val="12"/>
      <color theme="1"/>
      <name val="Calibri"/>
      <family val="2"/>
      <charset val="162"/>
      <scheme val="minor"/>
    </font>
    <font>
      <b/>
      <vertAlign val="superscript"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7" fontId="0" fillId="0" borderId="0" xfId="0" applyNumberFormat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/>
    <xf numFmtId="0" fontId="3" fillId="0" borderId="2" xfId="0" applyFont="1" applyBorder="1" applyAlignment="1">
      <alignment horizontal="right"/>
    </xf>
    <xf numFmtId="1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20"/>
  <sheetViews>
    <sheetView tabSelected="1" zoomScale="90" zoomScaleNormal="90" workbookViewId="0">
      <selection activeCell="D3" sqref="D3:E4"/>
    </sheetView>
  </sheetViews>
  <sheetFormatPr defaultRowHeight="15"/>
  <cols>
    <col min="1" max="2" width="15.7109375" customWidth="1"/>
    <col min="3" max="3" width="18.7109375" customWidth="1"/>
    <col min="4" max="4" width="25.7109375" customWidth="1"/>
    <col min="5" max="5" width="30.7109375" customWidth="1"/>
    <col min="6" max="6" width="43.7109375" customWidth="1"/>
    <col min="10" max="10" width="25.7109375" customWidth="1"/>
    <col min="11" max="11" width="30.7109375" customWidth="1"/>
  </cols>
  <sheetData>
    <row r="1" spans="1:11">
      <c r="A1" s="11" t="s">
        <v>221</v>
      </c>
      <c r="B1" s="12"/>
      <c r="C1" s="12"/>
      <c r="D1" s="12"/>
      <c r="E1" s="12"/>
      <c r="F1" s="13"/>
    </row>
    <row r="2" spans="1:11">
      <c r="A2" s="14"/>
      <c r="B2" s="15"/>
      <c r="C2" s="15"/>
      <c r="D2" s="15"/>
      <c r="E2" s="15"/>
      <c r="F2" s="16"/>
    </row>
    <row r="3" spans="1:11" ht="18" customHeight="1">
      <c r="A3" s="10" t="s">
        <v>0</v>
      </c>
      <c r="B3" s="10" t="s">
        <v>225</v>
      </c>
      <c r="C3" s="10" t="s">
        <v>224</v>
      </c>
      <c r="D3" s="10" t="s">
        <v>226</v>
      </c>
      <c r="E3" s="10" t="s">
        <v>227</v>
      </c>
      <c r="F3" s="8" t="s">
        <v>223</v>
      </c>
      <c r="J3" s="10" t="s">
        <v>217</v>
      </c>
      <c r="K3" s="10" t="s">
        <v>218</v>
      </c>
    </row>
    <row r="4" spans="1:11" ht="15.75">
      <c r="A4" s="10"/>
      <c r="B4" s="10"/>
      <c r="C4" s="10"/>
      <c r="D4" s="10"/>
      <c r="E4" s="10"/>
      <c r="F4" s="9" t="s">
        <v>220</v>
      </c>
      <c r="J4" s="10"/>
      <c r="K4" s="10"/>
    </row>
    <row r="5" spans="1:11" ht="15.75">
      <c r="A5" s="6" t="s">
        <v>1</v>
      </c>
      <c r="B5" s="7">
        <v>144.00000265728002</v>
      </c>
      <c r="C5" s="7">
        <v>1.8407189218878988</v>
      </c>
      <c r="D5" s="7">
        <v>1.7725268569513155</v>
      </c>
      <c r="E5">
        <f>a*((1+0.0098*B5)*0.35*C5)+b</f>
        <v>2.2135832586686179</v>
      </c>
      <c r="F5" s="7">
        <f>POWER((D5-E5),2)</f>
        <v>0.19453074949581445</v>
      </c>
      <c r="J5" s="2" t="s">
        <v>215</v>
      </c>
      <c r="K5" s="3">
        <v>0.45546790647211943</v>
      </c>
    </row>
    <row r="6" spans="1:11" ht="15.75">
      <c r="A6" s="6" t="s">
        <v>2</v>
      </c>
      <c r="B6" s="7">
        <v>172.80000318873601</v>
      </c>
      <c r="C6" s="7">
        <v>2.1231051393122509</v>
      </c>
      <c r="D6" s="7">
        <v>1.999322353873437</v>
      </c>
      <c r="E6">
        <f>a*((1+0.0098*B6)*0.35*C6)+b</f>
        <v>2.4176511910947309</v>
      </c>
      <c r="F6" s="7">
        <f t="shared" ref="F6:F69" si="0">POWER((D6-E6),2)</f>
        <v>0.1749990160509198</v>
      </c>
      <c r="J6" s="2" t="s">
        <v>216</v>
      </c>
      <c r="K6" s="3">
        <v>1.5060505177686743</v>
      </c>
    </row>
    <row r="7" spans="1:11" ht="15.75">
      <c r="A7" s="6" t="s">
        <v>3</v>
      </c>
      <c r="B7" s="7">
        <v>129.60000239155201</v>
      </c>
      <c r="C7" s="7">
        <v>2.5214272319783753</v>
      </c>
      <c r="D7" s="7">
        <v>2.1901995320644181</v>
      </c>
      <c r="E7">
        <f>a*((1+0.0098*B7)*0.35*C7)+b</f>
        <v>2.4185096688384751</v>
      </c>
      <c r="F7" s="7">
        <f t="shared" si="0"/>
        <v>5.2125518553788608E-2</v>
      </c>
      <c r="J7" s="4"/>
      <c r="K7" s="5" t="s">
        <v>222</v>
      </c>
    </row>
    <row r="8" spans="1:11" ht="15.75">
      <c r="A8" s="6" t="s">
        <v>4</v>
      </c>
      <c r="B8" s="7">
        <v>105.600001948672</v>
      </c>
      <c r="C8" s="7">
        <v>2.5688697039999879</v>
      </c>
      <c r="D8" s="7">
        <v>2.0662132573431182</v>
      </c>
      <c r="E8">
        <f>a*((1+0.0098*B8)*0.35*C8)+b</f>
        <v>2.3393607401613421</v>
      </c>
      <c r="F8" s="7">
        <f t="shared" si="0"/>
        <v>7.4609547369931903E-2</v>
      </c>
    </row>
    <row r="9" spans="1:11" ht="15.75">
      <c r="A9" s="6" t="s">
        <v>5</v>
      </c>
      <c r="B9" s="7">
        <v>103.20000190438401</v>
      </c>
      <c r="C9" s="7">
        <v>2.5184505088057776</v>
      </c>
      <c r="D9" s="7">
        <v>2.0801017714429624</v>
      </c>
      <c r="E9">
        <f>a*((1+0.0098*B9)*0.35*C9)+b</f>
        <v>2.3135626555830466</v>
      </c>
      <c r="F9" s="7">
        <f t="shared" si="0"/>
        <v>5.4503984423469848E-2</v>
      </c>
    </row>
    <row r="10" spans="1:11" ht="15.75">
      <c r="A10" s="6" t="s">
        <v>6</v>
      </c>
      <c r="B10" s="7">
        <v>86.400001594368007</v>
      </c>
      <c r="C10" s="7">
        <v>2.5202606940027787</v>
      </c>
      <c r="D10" s="7">
        <v>2.1318276225321799</v>
      </c>
      <c r="E10">
        <f>a*((1+0.0098*B10)*0.35*C10)+b</f>
        <v>2.2479966029852836</v>
      </c>
      <c r="F10" s="7">
        <f t="shared" si="0"/>
        <v>1.3495232019513576E-2</v>
      </c>
    </row>
    <row r="11" spans="1:11" ht="15.75">
      <c r="A11" s="6" t="s">
        <v>7</v>
      </c>
      <c r="B11" s="7">
        <v>81.600001505791994</v>
      </c>
      <c r="C11" s="7">
        <v>2.4252158574537752</v>
      </c>
      <c r="D11" s="7">
        <v>2.1505440355379988</v>
      </c>
      <c r="E11">
        <f>a*((1+0.0098*B11)*0.35*C11)+b</f>
        <v>2.2018298406616195</v>
      </c>
      <c r="F11" s="7">
        <f t="shared" si="0"/>
        <v>2.6302338071779981E-3</v>
      </c>
    </row>
    <row r="12" spans="1:11" ht="15.75">
      <c r="A12" s="6" t="s">
        <v>8</v>
      </c>
      <c r="B12" s="7">
        <v>180.00000332159999</v>
      </c>
      <c r="C12" s="7">
        <v>3.2405624361777914</v>
      </c>
      <c r="D12" s="7">
        <v>2.7388886744633112</v>
      </c>
      <c r="E12">
        <f>a*((1+0.0098*B12)*0.35*C12)+b</f>
        <v>2.9339060298343469</v>
      </c>
      <c r="F12" s="7">
        <f t="shared" si="0"/>
        <v>3.8031768895912831E-2</v>
      </c>
    </row>
    <row r="13" spans="1:11" ht="15.75">
      <c r="A13" s="6" t="s">
        <v>9</v>
      </c>
      <c r="B13" s="7">
        <v>141.60000261299203</v>
      </c>
      <c r="C13" s="7">
        <v>3.4280736315578286</v>
      </c>
      <c r="D13" s="7">
        <v>2.7461528337289924</v>
      </c>
      <c r="E13">
        <f>a*((1+0.0098*B13)*0.35*C13)+b</f>
        <v>2.8108749888617774</v>
      </c>
      <c r="F13" s="7">
        <f t="shared" si="0"/>
        <v>4.1889573650322892E-3</v>
      </c>
    </row>
    <row r="14" spans="1:11" ht="15.75">
      <c r="A14" s="6" t="s">
        <v>10</v>
      </c>
      <c r="B14" s="7">
        <v>278.40000513740802</v>
      </c>
      <c r="C14" s="7">
        <v>2.9377209816708145</v>
      </c>
      <c r="D14" s="7">
        <v>2.7707347089627126</v>
      </c>
      <c r="E14">
        <f>a*((1+0.0098*B14)*0.35*C14)+b</f>
        <v>3.2520718950792982</v>
      </c>
      <c r="F14" s="7">
        <f t="shared" si="0"/>
        <v>0.23168548673863257</v>
      </c>
    </row>
    <row r="15" spans="1:11" ht="15.75">
      <c r="A15" s="6" t="s">
        <v>11</v>
      </c>
      <c r="B15" s="7">
        <v>146.40000270156798</v>
      </c>
      <c r="C15" s="7">
        <v>1.8850955462916714</v>
      </c>
      <c r="D15" s="7">
        <v>2.0505636662296132</v>
      </c>
      <c r="E15">
        <f>a*((1+0.0098*B15)*0.35*C15)+b</f>
        <v>2.2377086777220456</v>
      </c>
      <c r="F15" s="7">
        <f t="shared" si="0"/>
        <v>3.5023255326502675E-2</v>
      </c>
    </row>
    <row r="16" spans="1:11" ht="15.75">
      <c r="A16" s="6" t="s">
        <v>12</v>
      </c>
      <c r="B16" s="7">
        <v>136.80000252441602</v>
      </c>
      <c r="C16" s="7">
        <v>2.3293194385182003</v>
      </c>
      <c r="D16" s="7">
        <v>2.202255774622198</v>
      </c>
      <c r="E16">
        <f>a*((1+0.0098*B16)*0.35*C16)+b</f>
        <v>2.3751900485791153</v>
      </c>
      <c r="F16" s="7">
        <f t="shared" si="0"/>
        <v>2.9906263109006122E-2</v>
      </c>
    </row>
    <row r="17" spans="1:6" ht="15.75">
      <c r="A17" s="6" t="s">
        <v>13</v>
      </c>
      <c r="B17" s="7">
        <v>81.600001505791994</v>
      </c>
      <c r="C17" s="7">
        <v>2.1825575802876704</v>
      </c>
      <c r="D17" s="7">
        <v>2.1270005035559696</v>
      </c>
      <c r="E17">
        <f>a*((1+0.0098*B17)*0.35*C17)+b</f>
        <v>2.1322126924551656</v>
      </c>
      <c r="F17" s="7">
        <f t="shared" si="0"/>
        <v>2.7166913120902608E-5</v>
      </c>
    </row>
    <row r="18" spans="1:6" ht="15.75">
      <c r="A18" s="6" t="s">
        <v>14</v>
      </c>
      <c r="B18" s="7">
        <v>96.000001771520004</v>
      </c>
      <c r="C18" s="7">
        <v>2.3007736529557481</v>
      </c>
      <c r="D18" s="7">
        <v>2.1955404052241825</v>
      </c>
      <c r="E18">
        <f>a*((1+0.0098*B18)*0.35*C18)+b</f>
        <v>2.2178874356787688</v>
      </c>
      <c r="F18" s="7">
        <f t="shared" si="0"/>
        <v>4.9938977013820769E-4</v>
      </c>
    </row>
    <row r="19" spans="1:6" ht="15.75">
      <c r="A19" s="6" t="s">
        <v>15</v>
      </c>
      <c r="B19" s="7">
        <v>93.600001727231998</v>
      </c>
      <c r="C19" s="7">
        <v>3.1955281347457496</v>
      </c>
      <c r="D19" s="7">
        <v>2.5044144487131264</v>
      </c>
      <c r="E19">
        <f>a*((1+0.0098*B19)*0.35*C19)+b</f>
        <v>2.4827343904410997</v>
      </c>
      <c r="F19" s="7">
        <f t="shared" si="0"/>
        <v>4.7002492667847249E-4</v>
      </c>
    </row>
    <row r="20" spans="1:6" ht="15.75">
      <c r="A20" s="6" t="s">
        <v>16</v>
      </c>
      <c r="B20" s="7">
        <v>144.00000265728002</v>
      </c>
      <c r="C20" s="7">
        <v>2.8288890080282871</v>
      </c>
      <c r="D20" s="7">
        <v>2.4866055812511516</v>
      </c>
      <c r="E20">
        <f>a*((1+0.0098*B20)*0.35*C20)+b</f>
        <v>2.5934145741446164</v>
      </c>
      <c r="F20" s="7">
        <f t="shared" si="0"/>
        <v>1.1408160962916213E-2</v>
      </c>
    </row>
    <row r="21" spans="1:6" ht="15.75">
      <c r="A21" s="6" t="s">
        <v>17</v>
      </c>
      <c r="B21" s="7">
        <v>139.20000256870401</v>
      </c>
      <c r="C21" s="7">
        <v>2.8383514181131679</v>
      </c>
      <c r="D21" s="7">
        <v>2.4654826009189859</v>
      </c>
      <c r="E21">
        <f>a*((1+0.0098*B21)*0.35*C21)+b</f>
        <v>2.5757674239215973</v>
      </c>
      <c r="F21" s="7">
        <f t="shared" si="0"/>
        <v>1.2162742184717334E-2</v>
      </c>
    </row>
    <row r="22" spans="1:6" ht="15.75">
      <c r="A22" s="6" t="s">
        <v>18</v>
      </c>
      <c r="B22" s="7">
        <v>117.60000217011201</v>
      </c>
      <c r="C22" s="7">
        <v>2.9053052477539358</v>
      </c>
      <c r="D22" s="7">
        <v>2.4838265865400473</v>
      </c>
      <c r="E22">
        <f>a*((1+0.0098*B22)*0.35*C22)+b</f>
        <v>2.5029622862316989</v>
      </c>
      <c r="F22" s="7">
        <f t="shared" si="0"/>
        <v>3.6617500268907633E-4</v>
      </c>
    </row>
    <row r="23" spans="1:6" ht="15.75">
      <c r="A23" s="6" t="s">
        <v>19</v>
      </c>
      <c r="B23" s="7">
        <v>184.800003410176</v>
      </c>
      <c r="C23" s="7">
        <v>3.1228453686270092</v>
      </c>
      <c r="D23" s="7">
        <v>2.7518918171466895</v>
      </c>
      <c r="E23">
        <f>a*((1+0.0098*B23)*0.35*C23)+b</f>
        <v>2.9054552428194258</v>
      </c>
      <c r="F23" s="7">
        <f t="shared" si="0"/>
        <v>2.3581725704346003E-2</v>
      </c>
    </row>
    <row r="24" spans="1:6" ht="15.75">
      <c r="A24" s="6" t="s">
        <v>20</v>
      </c>
      <c r="B24" s="7">
        <v>117.60000217011201</v>
      </c>
      <c r="C24" s="7">
        <v>2.8574628689710968</v>
      </c>
      <c r="D24" s="7">
        <v>2.4887005149646817</v>
      </c>
      <c r="E24">
        <f>a*((1+0.0098*B24)*0.35*C24)+b</f>
        <v>2.4865458940206739</v>
      </c>
      <c r="F24" s="7">
        <f t="shared" si="0"/>
        <v>4.6423914123568774E-6</v>
      </c>
    </row>
    <row r="25" spans="1:6" ht="15.75">
      <c r="A25" s="6" t="s">
        <v>21</v>
      </c>
      <c r="B25" s="7">
        <v>96.000001771520004</v>
      </c>
      <c r="C25" s="7">
        <v>2.9770053269144872</v>
      </c>
      <c r="D25" s="7">
        <v>2.4700275050372871</v>
      </c>
      <c r="E25">
        <f>a*((1+0.0098*B25)*0.35*C25)+b</f>
        <v>2.4271069171195325</v>
      </c>
      <c r="F25" s="7">
        <f t="shared" si="0"/>
        <v>1.8421768672056977E-3</v>
      </c>
    </row>
    <row r="26" spans="1:6" ht="15.75">
      <c r="A26" s="6" t="s">
        <v>22</v>
      </c>
      <c r="B26" s="7">
        <v>112.80000208153599</v>
      </c>
      <c r="C26" s="7">
        <v>2.6782153617336908</v>
      </c>
      <c r="D26" s="7">
        <v>2.3799057155921717</v>
      </c>
      <c r="E26">
        <f>a*((1+0.0098*B26)*0.35*C26)+b</f>
        <v>2.4049563447752837</v>
      </c>
      <c r="F26" s="7">
        <f t="shared" si="0"/>
        <v>6.2753402246978624E-4</v>
      </c>
    </row>
    <row r="27" spans="1:6" ht="15.75">
      <c r="A27" s="6" t="s">
        <v>23</v>
      </c>
      <c r="B27" s="7">
        <v>132.00000243584</v>
      </c>
      <c r="C27" s="7">
        <v>3.4278951699164928</v>
      </c>
      <c r="D27" s="7">
        <v>2.6961698417610132</v>
      </c>
      <c r="E27">
        <f>a*((1+0.0098*B27)*0.35*C27)+b</f>
        <v>2.759396697744549</v>
      </c>
      <c r="F27" s="7">
        <f t="shared" si="0"/>
        <v>3.997635317562781E-3</v>
      </c>
    </row>
    <row r="28" spans="1:6" ht="15.75">
      <c r="A28" s="6" t="s">
        <v>24</v>
      </c>
      <c r="B28" s="7">
        <v>129.60000239155201</v>
      </c>
      <c r="C28" s="7">
        <v>3.3669253662133398</v>
      </c>
      <c r="D28" s="7">
        <v>2.6272438945165715</v>
      </c>
      <c r="E28">
        <f>a*((1+0.0098*B28)*0.35*C28)+b</f>
        <v>2.7244802318635331</v>
      </c>
      <c r="F28" s="7">
        <f t="shared" si="0"/>
        <v>9.4549053006521139E-3</v>
      </c>
    </row>
    <row r="29" spans="1:6" ht="15.75">
      <c r="A29" s="6" t="s">
        <v>25</v>
      </c>
      <c r="B29" s="7">
        <v>141.60000261299203</v>
      </c>
      <c r="C29" s="7">
        <v>3.7233090727718947</v>
      </c>
      <c r="D29" s="7">
        <v>2.8702926413788807</v>
      </c>
      <c r="E29">
        <f>a*((1+0.0098*B29)*0.35*C29)+b</f>
        <v>2.9232501796639134</v>
      </c>
      <c r="F29" s="7">
        <f t="shared" si="0"/>
        <v>2.8045008612107031E-3</v>
      </c>
    </row>
    <row r="30" spans="1:6" ht="15.75">
      <c r="A30" s="6" t="s">
        <v>26</v>
      </c>
      <c r="B30" s="7">
        <v>110.400002037248</v>
      </c>
      <c r="C30" s="7">
        <v>4.0745666081909979</v>
      </c>
      <c r="D30" s="7">
        <v>2.9454909629476211</v>
      </c>
      <c r="E30">
        <f>a*((1+0.0098*B30)*0.35*C30)+b</f>
        <v>2.8583450384102926</v>
      </c>
      <c r="F30" s="7">
        <f t="shared" si="0"/>
        <v>7.594412163465754E-3</v>
      </c>
    </row>
    <row r="31" spans="1:6" ht="15.75">
      <c r="A31" s="6" t="s">
        <v>27</v>
      </c>
      <c r="B31" s="7">
        <v>129.60000239155201</v>
      </c>
      <c r="C31" s="7">
        <v>4.2268603111267806</v>
      </c>
      <c r="D31" s="7">
        <v>3.1129514815165775</v>
      </c>
      <c r="E31">
        <f>a*((1+0.0098*B31)*0.35*C31)+b</f>
        <v>3.0356752169336807</v>
      </c>
      <c r="F31" s="7">
        <f t="shared" si="0"/>
        <v>5.9716210678858739E-3</v>
      </c>
    </row>
    <row r="32" spans="1:6" ht="15.75">
      <c r="A32" s="6" t="s">
        <v>28</v>
      </c>
      <c r="B32" s="7">
        <v>127.200002347264</v>
      </c>
      <c r="C32" s="7">
        <v>3.6348008001112215</v>
      </c>
      <c r="D32" s="7">
        <v>2.9613304814574897</v>
      </c>
      <c r="E32">
        <f>a*((1+0.0098*B32)*0.35*C32)+b</f>
        <v>2.8077911666340927</v>
      </c>
      <c r="F32" s="7">
        <f t="shared" si="0"/>
        <v>2.3574321196438219E-2</v>
      </c>
    </row>
    <row r="33" spans="1:6" ht="15.75">
      <c r="A33" s="6" t="s">
        <v>29</v>
      </c>
      <c r="B33" s="7">
        <v>144.00000265728002</v>
      </c>
      <c r="C33" s="7">
        <v>3.4431757268982324</v>
      </c>
      <c r="D33" s="7">
        <v>2.9669518155498591</v>
      </c>
      <c r="E33">
        <f>a*((1+0.0098*B33)*0.35*C33)+b</f>
        <v>2.8295331692936889</v>
      </c>
      <c r="F33" s="7">
        <f t="shared" si="0"/>
        <v>1.8883884338878432E-2</v>
      </c>
    </row>
    <row r="34" spans="1:6" ht="15.75">
      <c r="A34" s="6" t="s">
        <v>30</v>
      </c>
      <c r="B34" s="7">
        <v>98.400001815807997</v>
      </c>
      <c r="C34" s="7">
        <v>4.8449276907287873</v>
      </c>
      <c r="D34" s="7">
        <v>3.2974795690683116</v>
      </c>
      <c r="E34">
        <f>a*((1+0.0098*B34)*0.35*C34)+b</f>
        <v>3.0231894992311301</v>
      </c>
      <c r="F34" s="7">
        <f t="shared" si="0"/>
        <v>7.523504241128591E-2</v>
      </c>
    </row>
    <row r="35" spans="1:6" ht="15.75">
      <c r="A35" s="6" t="s">
        <v>31</v>
      </c>
      <c r="B35" s="7">
        <v>120.0000022144</v>
      </c>
      <c r="C35" s="7">
        <v>4.678404950404973</v>
      </c>
      <c r="D35" s="7">
        <v>3.3412132306149975</v>
      </c>
      <c r="E35">
        <f>a*((1+0.0098*B35)*0.35*C35)+b</f>
        <v>3.1289160296230523</v>
      </c>
      <c r="F35" s="7">
        <f t="shared" si="0"/>
        <v>4.5070101549014405E-2</v>
      </c>
    </row>
    <row r="36" spans="1:6" ht="15.75">
      <c r="A36" s="6" t="s">
        <v>32</v>
      </c>
      <c r="B36" s="7">
        <v>108.00000199296001</v>
      </c>
      <c r="C36" s="7">
        <v>4.9928374495078822</v>
      </c>
      <c r="D36" s="7">
        <v>3.4329721209626092</v>
      </c>
      <c r="E36">
        <f>a*((1+0.0098*B36)*0.35*C36)+b</f>
        <v>3.1443867260386691</v>
      </c>
      <c r="F36" s="7">
        <f t="shared" si="0"/>
        <v>8.3281530163406461E-2</v>
      </c>
    </row>
    <row r="37" spans="1:6" ht="15.75">
      <c r="A37" s="6" t="s">
        <v>33</v>
      </c>
      <c r="B37" s="7">
        <v>232.80000429593599</v>
      </c>
      <c r="C37" s="7">
        <v>4.1061952383360811</v>
      </c>
      <c r="D37" s="7">
        <v>3.5433242705477088</v>
      </c>
      <c r="E37">
        <f>a*((1+0.0098*B37)*0.35*C37)+b</f>
        <v>3.6540288371505429</v>
      </c>
      <c r="F37" s="7">
        <f t="shared" si="0"/>
        <v>1.2255501066721335E-2</v>
      </c>
    </row>
    <row r="38" spans="1:6" ht="15.75">
      <c r="A38" s="6" t="s">
        <v>34</v>
      </c>
      <c r="B38" s="7">
        <v>187.200003454464</v>
      </c>
      <c r="C38" s="7">
        <v>3.0871385220827734</v>
      </c>
      <c r="D38" s="7">
        <v>2.9623878830652171</v>
      </c>
      <c r="E38">
        <f>a*((1+0.0098*B38)*0.35*C38)+b</f>
        <v>2.901029298796419</v>
      </c>
      <c r="F38" s="7">
        <f t="shared" si="0"/>
        <v>3.7648758634711895E-3</v>
      </c>
    </row>
    <row r="39" spans="1:6" ht="15.75">
      <c r="A39" s="6" t="s">
        <v>35</v>
      </c>
      <c r="B39" s="7">
        <v>132.00000243584</v>
      </c>
      <c r="C39" s="7">
        <v>3.4961795551302757</v>
      </c>
      <c r="D39" s="7">
        <v>3.0561124325900093</v>
      </c>
      <c r="E39">
        <f>a*((1+0.0098*B39)*0.35*C39)+b</f>
        <v>2.7843636145017436</v>
      </c>
      <c r="F39" s="7">
        <f t="shared" si="0"/>
        <v>7.3847420132369307E-2</v>
      </c>
    </row>
    <row r="40" spans="1:6" ht="15.75">
      <c r="A40" s="6" t="s">
        <v>36</v>
      </c>
      <c r="B40" s="7">
        <v>151.200002790144</v>
      </c>
      <c r="C40" s="7">
        <v>3.5954943428876054</v>
      </c>
      <c r="D40" s="7">
        <v>3.1538806258235965</v>
      </c>
      <c r="E40">
        <f>a*((1+0.0098*B40)*0.35*C40)+b</f>
        <v>2.9285241349101163</v>
      </c>
      <c r="F40" s="7">
        <f t="shared" si="0"/>
        <v>5.0785547996837481E-2</v>
      </c>
    </row>
    <row r="41" spans="1:6" ht="15.75">
      <c r="A41" s="6" t="s">
        <v>37</v>
      </c>
      <c r="B41" s="7">
        <v>146.40000270156798</v>
      </c>
      <c r="C41" s="7">
        <v>3.3165090554848318</v>
      </c>
      <c r="D41" s="7">
        <v>3.0274773697479795</v>
      </c>
      <c r="E41">
        <f>a*((1+0.0098*B41)*0.35*C41)+b</f>
        <v>2.7932801851339155</v>
      </c>
      <c r="F41" s="7">
        <f t="shared" si="0"/>
        <v>5.4848321281153987E-2</v>
      </c>
    </row>
    <row r="42" spans="1:6" ht="15.75">
      <c r="A42" s="6" t="s">
        <v>38</v>
      </c>
      <c r="B42" s="7">
        <v>163.20000301158399</v>
      </c>
      <c r="C42" s="7">
        <v>3.8904176444028473</v>
      </c>
      <c r="D42" s="7">
        <v>3.2745088986697963</v>
      </c>
      <c r="E42">
        <f>a*((1+0.0098*B42)*0.35*C42)+b</f>
        <v>3.1181375625639838</v>
      </c>
      <c r="F42" s="7">
        <f t="shared" si="0"/>
        <v>2.4451994755516997E-2</v>
      </c>
    </row>
    <row r="43" spans="1:6" ht="15.75">
      <c r="A43" s="6" t="s">
        <v>39</v>
      </c>
      <c r="B43" s="7">
        <v>96.000001771520004</v>
      </c>
      <c r="C43" s="7">
        <v>4.0604361635104578</v>
      </c>
      <c r="D43" s="7">
        <v>3.180917153082254</v>
      </c>
      <c r="E43">
        <f>a*((1+0.0098*B43)*0.35*C43)+b</f>
        <v>2.7623098461431921</v>
      </c>
      <c r="F43" s="7">
        <f t="shared" si="0"/>
        <v>0.17523207742277397</v>
      </c>
    </row>
    <row r="44" spans="1:6" ht="15.75">
      <c r="A44" s="6" t="s">
        <v>40</v>
      </c>
      <c r="B44" s="7">
        <v>168.00000310016</v>
      </c>
      <c r="C44" s="7">
        <v>3.9693780124873328</v>
      </c>
      <c r="D44" s="7">
        <v>3.41600253280463</v>
      </c>
      <c r="E44">
        <f>a*((1+0.0098*B44)*0.35*C44)+b</f>
        <v>3.1806223344603346</v>
      </c>
      <c r="F44" s="7">
        <f t="shared" si="0"/>
        <v>5.5403837772599822E-2</v>
      </c>
    </row>
    <row r="45" spans="1:6" ht="15.75">
      <c r="A45" s="6" t="s">
        <v>41</v>
      </c>
      <c r="B45" s="7">
        <v>170.40000314444799</v>
      </c>
      <c r="C45" s="7">
        <v>4.3343937983946645</v>
      </c>
      <c r="D45" s="7">
        <v>3.5838389704838982</v>
      </c>
      <c r="E45">
        <f>a*((1+0.0098*B45)*0.35*C45)+b</f>
        <v>3.3508639201467698</v>
      </c>
      <c r="F45" s="7">
        <f t="shared" si="0"/>
        <v>5.4277374079587513E-2</v>
      </c>
    </row>
    <row r="46" spans="1:6" ht="15.75">
      <c r="A46" s="6" t="s">
        <v>42</v>
      </c>
      <c r="B46" s="7">
        <v>79.200001461504002</v>
      </c>
      <c r="C46" s="7">
        <v>3.3940950071254545</v>
      </c>
      <c r="D46" s="7">
        <v>2.9834246478014608</v>
      </c>
      <c r="E46">
        <f>a*((1+0.0098*B46)*0.35*C46)+b</f>
        <v>2.4670693734522819</v>
      </c>
      <c r="F46" s="7">
        <f t="shared" si="0"/>
        <v>0.26662276934821572</v>
      </c>
    </row>
    <row r="47" spans="1:6" ht="15.75">
      <c r="A47" s="6" t="s">
        <v>43</v>
      </c>
      <c r="B47" s="7">
        <v>136.80000252441602</v>
      </c>
      <c r="C47" s="7">
        <v>3.6515757635627488</v>
      </c>
      <c r="D47" s="7">
        <v>3.2111763618487146</v>
      </c>
      <c r="E47">
        <f>a*((1+0.0098*B47)*0.35*C47)+b</f>
        <v>2.8685638739791379</v>
      </c>
      <c r="F47" s="7">
        <f t="shared" si="0"/>
        <v>0.11738331684418081</v>
      </c>
    </row>
    <row r="48" spans="1:6" ht="15.75">
      <c r="A48" s="6" t="s">
        <v>44</v>
      </c>
      <c r="B48" s="7">
        <v>129.60000239155201</v>
      </c>
      <c r="C48" s="7">
        <v>3.2976349577010451</v>
      </c>
      <c r="D48" s="7">
        <v>3.0748829930700521</v>
      </c>
      <c r="E48">
        <f>a*((1+0.0098*B48)*0.35*C48)+b</f>
        <v>2.6994052796592607</v>
      </c>
      <c r="F48" s="7">
        <f t="shared" si="0"/>
        <v>0.14098351326819639</v>
      </c>
    </row>
    <row r="49" spans="1:6" ht="15.75">
      <c r="A49" s="6" t="s">
        <v>45</v>
      </c>
      <c r="B49" s="7">
        <v>180.00000332159999</v>
      </c>
      <c r="C49" s="7">
        <v>3.3362627623523506</v>
      </c>
      <c r="D49" s="7">
        <v>3.1940153020735997</v>
      </c>
      <c r="E49">
        <f>a*((1+0.0098*B49)*0.35*C49)+b</f>
        <v>2.9760734748152871</v>
      </c>
      <c r="F49" s="7">
        <f t="shared" si="0"/>
        <v>4.7498640068692206E-2</v>
      </c>
    </row>
    <row r="50" spans="1:6" ht="15.75">
      <c r="A50" s="6" t="s">
        <v>46</v>
      </c>
      <c r="B50" s="7">
        <v>96.000001771520004</v>
      </c>
      <c r="C50" s="7">
        <v>4.1704163310451747</v>
      </c>
      <c r="D50" s="7">
        <v>3.293736728801866</v>
      </c>
      <c r="E50">
        <f>a*((1+0.0098*B50)*0.35*C50)+b</f>
        <v>2.796336636822307</v>
      </c>
      <c r="F50" s="7">
        <f t="shared" si="0"/>
        <v>0.24740685150127367</v>
      </c>
    </row>
    <row r="51" spans="1:6" ht="15.75">
      <c r="A51" s="6" t="s">
        <v>47</v>
      </c>
      <c r="B51" s="7">
        <v>158.400002923008</v>
      </c>
      <c r="C51" s="7">
        <v>4.5659497717210353</v>
      </c>
      <c r="D51" s="7">
        <v>3.6799107451138973</v>
      </c>
      <c r="E51">
        <f>a*((1+0.0098*B51)*0.35*C51)+b</f>
        <v>3.3638211075563769</v>
      </c>
      <c r="F51" s="7">
        <f t="shared" si="0"/>
        <v>9.9912658971244614E-2</v>
      </c>
    </row>
    <row r="52" spans="1:6" ht="15.75">
      <c r="A52" s="6" t="s">
        <v>48</v>
      </c>
      <c r="B52" s="7">
        <v>132.00000243584</v>
      </c>
      <c r="C52" s="7">
        <v>5.1354982860425906</v>
      </c>
      <c r="D52" s="7">
        <v>3.812448761201038</v>
      </c>
      <c r="E52">
        <f>a*((1+0.0098*B52)*0.35*C52)+b</f>
        <v>3.3837500505816722</v>
      </c>
      <c r="F52" s="7">
        <f t="shared" si="0"/>
        <v>0.18378258448670676</v>
      </c>
    </row>
    <row r="53" spans="1:6" ht="15.75">
      <c r="A53" s="6" t="s">
        <v>49</v>
      </c>
      <c r="B53" s="7">
        <v>112.80000208153599</v>
      </c>
      <c r="C53" s="7">
        <v>5.651834884402855</v>
      </c>
      <c r="D53" s="7">
        <v>3.850074505694566</v>
      </c>
      <c r="E53">
        <f>a*((1+0.0098*B53)*0.35*C53)+b</f>
        <v>3.4030104797861465</v>
      </c>
      <c r="F53" s="7">
        <f t="shared" si="0"/>
        <v>0.199866243261444</v>
      </c>
    </row>
    <row r="54" spans="1:6" ht="15.75">
      <c r="A54" s="6" t="s">
        <v>50</v>
      </c>
      <c r="B54" s="7">
        <v>139.20000256870401</v>
      </c>
      <c r="C54" s="7">
        <v>4.7692343826131705</v>
      </c>
      <c r="D54" s="7">
        <v>3.7123697633253574</v>
      </c>
      <c r="E54">
        <f>a*((1+0.0098*B54)*0.35*C54)+b</f>
        <v>3.3034779314180209</v>
      </c>
      <c r="F54" s="7">
        <f t="shared" si="0"/>
        <v>0.16719253020053751</v>
      </c>
    </row>
    <row r="55" spans="1:6" ht="15.75">
      <c r="A55" s="6" t="s">
        <v>51</v>
      </c>
      <c r="B55" s="7">
        <v>211.200003897344</v>
      </c>
      <c r="C55" s="7">
        <v>4.4240140216654931</v>
      </c>
      <c r="D55" s="7">
        <v>3.787429632173382</v>
      </c>
      <c r="E55">
        <f>a*((1+0.0098*B55)*0.35*C55)+b</f>
        <v>3.6709949218047377</v>
      </c>
      <c r="F55" s="7">
        <f t="shared" si="0"/>
        <v>1.3557041778630079E-2</v>
      </c>
    </row>
    <row r="56" spans="1:6" ht="15.75">
      <c r="A56" s="6" t="s">
        <v>52</v>
      </c>
      <c r="B56" s="7">
        <v>160.800002967296</v>
      </c>
      <c r="C56" s="7">
        <v>4.0677356739633908</v>
      </c>
      <c r="D56" s="7">
        <v>3.5079902989032625</v>
      </c>
      <c r="E56">
        <f>a*((1+0.0098*B56)*0.35*C56)+b</f>
        <v>3.1763618873687403</v>
      </c>
      <c r="F56" s="7">
        <f t="shared" si="0"/>
        <v>0.10997740333691046</v>
      </c>
    </row>
    <row r="57" spans="1:6" ht="15.75">
      <c r="A57" s="6" t="s">
        <v>53</v>
      </c>
      <c r="B57" s="7">
        <v>177.600003277312</v>
      </c>
      <c r="C57" s="7">
        <v>4.9820768527262311</v>
      </c>
      <c r="D57" s="7">
        <v>3.9612813256972741</v>
      </c>
      <c r="E57">
        <f>a*((1+0.0098*B57)*0.35*C57)+b</f>
        <v>3.6825716581846937</v>
      </c>
      <c r="F57" s="7">
        <f t="shared" si="0"/>
        <v>7.7679078764973125E-2</v>
      </c>
    </row>
    <row r="58" spans="1:6" ht="15.75">
      <c r="A58" s="6" t="s">
        <v>54</v>
      </c>
      <c r="B58" s="7">
        <v>127.200002347264</v>
      </c>
      <c r="C58" s="7">
        <v>4.6890804008612346</v>
      </c>
      <c r="D58" s="7">
        <v>3.7094433054205038</v>
      </c>
      <c r="E58">
        <f>a*((1+0.0098*B58)*0.35*C58)+b</f>
        <v>3.1853630576504868</v>
      </c>
      <c r="F58" s="7">
        <f t="shared" si="0"/>
        <v>0.27466010610268243</v>
      </c>
    </row>
    <row r="59" spans="1:6" ht="15.75">
      <c r="A59" s="6" t="s">
        <v>55</v>
      </c>
      <c r="B59" s="7">
        <v>304.80000562457599</v>
      </c>
      <c r="C59" s="7">
        <v>5.4590383747193556</v>
      </c>
      <c r="D59" s="7">
        <v>4.572676734036409</v>
      </c>
      <c r="E59">
        <f>a*((1+0.0098*B59)*0.35*C59)+b</f>
        <v>4.9757556710619468</v>
      </c>
      <c r="F59" s="7">
        <f t="shared" si="0"/>
        <v>0.16247262947363753</v>
      </c>
    </row>
    <row r="60" spans="1:6" ht="15.75">
      <c r="A60" s="6" t="s">
        <v>56</v>
      </c>
      <c r="B60" s="7">
        <v>177.600003277312</v>
      </c>
      <c r="C60" s="7">
        <v>5.6103351986489969</v>
      </c>
      <c r="D60" s="7">
        <v>4.1851391079971458</v>
      </c>
      <c r="E60">
        <f>a*((1+0.0098*B60)*0.35*C60)+b</f>
        <v>3.9570390363415435</v>
      </c>
      <c r="F60" s="7">
        <f t="shared" si="0"/>
        <v>5.202964268929091E-2</v>
      </c>
    </row>
    <row r="61" spans="1:6" ht="15.75">
      <c r="A61" s="6" t="s">
        <v>57</v>
      </c>
      <c r="B61" s="7">
        <v>103.20000190438401</v>
      </c>
      <c r="C61" s="7">
        <v>4.60245096303096</v>
      </c>
      <c r="D61" s="7">
        <v>3.5508595921712041</v>
      </c>
      <c r="E61">
        <f>a*((1+0.0098*B61)*0.35*C61)+b</f>
        <v>2.981773389172365</v>
      </c>
      <c r="F61" s="7">
        <f t="shared" si="0"/>
        <v>0.32385910644363586</v>
      </c>
    </row>
    <row r="62" spans="1:6" ht="15.75">
      <c r="A62" s="6" t="s">
        <v>58</v>
      </c>
      <c r="B62" s="7">
        <v>136.80000252441602</v>
      </c>
      <c r="C62" s="7">
        <v>5.2687275459572609</v>
      </c>
      <c r="D62" s="7">
        <v>3.9332041279129899</v>
      </c>
      <c r="E62">
        <f>a*((1+0.0098*B62)*0.35*C62)+b</f>
        <v>3.4719721133804993</v>
      </c>
      <c r="F62" s="7">
        <f t="shared" si="0"/>
        <v>0.21273497122969964</v>
      </c>
    </row>
    <row r="63" spans="1:6" ht="15.75">
      <c r="A63" s="6" t="s">
        <v>59</v>
      </c>
      <c r="B63" s="7">
        <v>112.80000208153599</v>
      </c>
      <c r="C63" s="7">
        <v>5.3986375849323114</v>
      </c>
      <c r="D63" s="7">
        <v>3.8830915415904665</v>
      </c>
      <c r="E63">
        <f>a*((1+0.0098*B63)*0.35*C63)+b</f>
        <v>3.3180283192293958</v>
      </c>
      <c r="F63" s="7">
        <f t="shared" si="0"/>
        <v>0.31929644526507689</v>
      </c>
    </row>
    <row r="64" spans="1:6" ht="15.75">
      <c r="A64" s="6" t="s">
        <v>60</v>
      </c>
      <c r="B64" s="7">
        <v>192.00000354304001</v>
      </c>
      <c r="C64" s="7">
        <v>6.3391850180796547</v>
      </c>
      <c r="D64" s="7">
        <v>4.582086435942176</v>
      </c>
      <c r="E64">
        <f>a*((1+0.0098*B64)*0.35*C64)+b</f>
        <v>4.4180611297966541</v>
      </c>
      <c r="F64" s="7">
        <f t="shared" si="0"/>
        <v>2.6904301056132188E-2</v>
      </c>
    </row>
    <row r="65" spans="1:6" ht="15.75">
      <c r="A65" s="6" t="s">
        <v>61</v>
      </c>
      <c r="B65" s="7">
        <v>148.80000274585601</v>
      </c>
      <c r="C65" s="7">
        <v>5.8030069903251844</v>
      </c>
      <c r="D65" s="7">
        <v>4.209730141625581</v>
      </c>
      <c r="E65">
        <f>a*((1+0.0098*B65)*0.35*C65)+b</f>
        <v>3.7801172495136965</v>
      </c>
      <c r="F65" s="7">
        <f t="shared" si="0"/>
        <v>0.18456723706873768</v>
      </c>
    </row>
    <row r="66" spans="1:6" ht="15.75">
      <c r="A66" s="6" t="s">
        <v>62</v>
      </c>
      <c r="B66" s="7">
        <v>163.20000301158399</v>
      </c>
      <c r="C66" s="7">
        <v>6.6460854613924116</v>
      </c>
      <c r="D66" s="7">
        <v>4.5252651843915856</v>
      </c>
      <c r="E66">
        <f>a*((1+0.0098*B66)*0.35*C66)+b</f>
        <v>4.2600140379391931</v>
      </c>
      <c r="F66" s="7">
        <f t="shared" si="0"/>
        <v>7.0358170694308608E-2</v>
      </c>
    </row>
    <row r="67" spans="1:6" ht="15.75">
      <c r="A67" s="6" t="s">
        <v>63</v>
      </c>
      <c r="B67" s="7">
        <v>110.400002037248</v>
      </c>
      <c r="C67" s="7">
        <v>5.331587312100635</v>
      </c>
      <c r="D67" s="7">
        <v>3.880012805169085</v>
      </c>
      <c r="E67">
        <f>a*((1+0.0098*B67)*0.35*C67)+b</f>
        <v>3.2755335086669533</v>
      </c>
      <c r="F67" s="7">
        <f t="shared" si="0"/>
        <v>0.36539521989971208</v>
      </c>
    </row>
    <row r="68" spans="1:6" ht="15.75">
      <c r="A68" s="6" t="s">
        <v>64</v>
      </c>
      <c r="B68" s="7">
        <v>120.0000022144</v>
      </c>
      <c r="C68" s="7">
        <v>5.4858471687614152</v>
      </c>
      <c r="D68" s="7">
        <v>4.0277467276999586</v>
      </c>
      <c r="E68">
        <f>a*((1+0.0098*B68)*0.35*C68)+b</f>
        <v>3.4090051076051608</v>
      </c>
      <c r="F68" s="7">
        <f t="shared" si="0"/>
        <v>0.38284119243753501</v>
      </c>
    </row>
    <row r="69" spans="1:6" ht="15.75">
      <c r="A69" s="6" t="s">
        <v>65</v>
      </c>
      <c r="B69" s="7">
        <v>129.60000239155201</v>
      </c>
      <c r="C69" s="7">
        <v>7.0239780047175957</v>
      </c>
      <c r="D69" s="7">
        <v>4.5515691830050207</v>
      </c>
      <c r="E69">
        <f>a*((1+0.0098*B69)*0.35*C69)+b</f>
        <v>4.0479017859842692</v>
      </c>
      <c r="F69" s="7">
        <f t="shared" si="0"/>
        <v>0.25368084682165931</v>
      </c>
    </row>
    <row r="70" spans="1:6" ht="15.75">
      <c r="A70" s="6" t="s">
        <v>66</v>
      </c>
      <c r="B70" s="7">
        <v>96.000001771520004</v>
      </c>
      <c r="C70" s="7">
        <v>7.2673185921181842</v>
      </c>
      <c r="D70" s="7">
        <v>4.4188026377427594</v>
      </c>
      <c r="E70">
        <f>a*((1+0.0098*B70)*0.35*C70)+b</f>
        <v>3.7544879776806139</v>
      </c>
      <c r="F70" s="7">
        <f t="shared" ref="F70:F133" si="1">POWER((D70-E70),2)</f>
        <v>0.4413139675734839</v>
      </c>
    </row>
    <row r="71" spans="1:6" ht="15.75">
      <c r="A71" s="6" t="s">
        <v>67</v>
      </c>
      <c r="B71" s="7">
        <v>93.600001727231998</v>
      </c>
      <c r="C71" s="7">
        <v>7.302307447288257</v>
      </c>
      <c r="D71" s="7">
        <v>4.4208428855637614</v>
      </c>
      <c r="E71">
        <f>a*((1+0.0098*B71)*0.35*C71)+b</f>
        <v>3.7379338297989229</v>
      </c>
      <c r="F71" s="7">
        <f t="shared" si="1"/>
        <v>0.4663647784456233</v>
      </c>
    </row>
    <row r="72" spans="1:6" ht="15.75">
      <c r="A72" s="6" t="s">
        <v>68</v>
      </c>
      <c r="B72" s="7">
        <v>136.80000252441602</v>
      </c>
      <c r="C72" s="7">
        <v>7.6891339712457905</v>
      </c>
      <c r="D72" s="7">
        <v>4.7535323073951998</v>
      </c>
      <c r="E72">
        <f>a*((1+0.0098*B72)*0.35*C72)+b</f>
        <v>4.375098953803942</v>
      </c>
      <c r="F72" s="7">
        <f t="shared" si="1"/>
        <v>0.143211803110326</v>
      </c>
    </row>
    <row r="73" spans="1:6" ht="15.75">
      <c r="A73" s="6" t="s">
        <v>69</v>
      </c>
      <c r="B73" s="7">
        <v>122.40000225868799</v>
      </c>
      <c r="C73" s="7">
        <v>6.1670737558077713</v>
      </c>
      <c r="D73" s="7">
        <v>4.2841152103873057</v>
      </c>
      <c r="E73">
        <f>a*((1+0.0098*B73)*0.35*C73)+b</f>
        <v>3.6684348565441227</v>
      </c>
      <c r="F73" s="7">
        <f t="shared" si="1"/>
        <v>0.37906229810846698</v>
      </c>
    </row>
    <row r="74" spans="1:6" ht="15.75">
      <c r="A74" s="6" t="s">
        <v>70</v>
      </c>
      <c r="B74" s="7">
        <v>134.40000248012799</v>
      </c>
      <c r="C74" s="7">
        <v>7.182689370157413</v>
      </c>
      <c r="D74" s="7">
        <v>4.6684571797078505</v>
      </c>
      <c r="E74">
        <f>a*((1+0.0098*B74)*0.35*C74)+b</f>
        <v>4.1591982953277746</v>
      </c>
      <c r="F74" s="7">
        <f t="shared" si="1"/>
        <v>0.25934461132003944</v>
      </c>
    </row>
    <row r="75" spans="1:6" ht="15.75">
      <c r="A75" s="6" t="s">
        <v>71</v>
      </c>
      <c r="B75" s="7">
        <v>158.400002923008</v>
      </c>
      <c r="C75" s="7">
        <v>8.0193089632940087</v>
      </c>
      <c r="D75" s="7">
        <v>5.0951110023695296</v>
      </c>
      <c r="E75">
        <f>a*((1+0.0098*B75)*0.35*C75)+b</f>
        <v>4.768906459526665</v>
      </c>
      <c r="F75" s="7">
        <f t="shared" si="1"/>
        <v>0.10640940377132228</v>
      </c>
    </row>
    <row r="76" spans="1:6" ht="15.75">
      <c r="A76" s="6" t="s">
        <v>72</v>
      </c>
      <c r="B76" s="7">
        <v>120.0000022144</v>
      </c>
      <c r="C76" s="7">
        <v>6.7845217548742554</v>
      </c>
      <c r="D76" s="7">
        <v>4.4995929036679456</v>
      </c>
      <c r="E76">
        <f>a*((1+0.0098*B76)*0.35*C76)+b</f>
        <v>3.8594950115930255</v>
      </c>
      <c r="F76" s="7">
        <f t="shared" si="1"/>
        <v>0.40972531143875601</v>
      </c>
    </row>
    <row r="77" spans="1:6" ht="15.75">
      <c r="A77" s="6" t="s">
        <v>73</v>
      </c>
      <c r="B77" s="7">
        <v>146.40000270156798</v>
      </c>
      <c r="C77" s="7">
        <v>6.473946186608817</v>
      </c>
      <c r="D77" s="7">
        <v>4.4962704705173024</v>
      </c>
      <c r="E77">
        <f>a*((1+0.0098*B77)*0.35*C77)+b</f>
        <v>4.0187696018752286</v>
      </c>
      <c r="F77" s="7">
        <f t="shared" si="1"/>
        <v>0.22800707955393507</v>
      </c>
    </row>
    <row r="78" spans="1:6" ht="15.75">
      <c r="A78" s="6" t="s">
        <v>74</v>
      </c>
      <c r="B78" s="7">
        <v>160.800002967296</v>
      </c>
      <c r="C78" s="7">
        <v>6.4370310420858612</v>
      </c>
      <c r="D78" s="7">
        <v>4.5502902908246945</v>
      </c>
      <c r="E78">
        <f>a*((1+0.0098*B78)*0.35*C78)+b</f>
        <v>4.1492522884453154</v>
      </c>
      <c r="F78" s="7">
        <f t="shared" si="1"/>
        <v>0.16083147935244291</v>
      </c>
    </row>
    <row r="79" spans="1:6" ht="15.75">
      <c r="A79" s="6" t="s">
        <v>75</v>
      </c>
      <c r="B79" s="7">
        <v>132.00000243584</v>
      </c>
      <c r="C79" s="7">
        <v>7.3621108941367615</v>
      </c>
      <c r="D79" s="7">
        <v>4.723393083788042</v>
      </c>
      <c r="E79">
        <f>a*((1+0.0098*B79)*0.35*C79)+b</f>
        <v>4.1978695811707407</v>
      </c>
      <c r="F79" s="7">
        <f t="shared" si="1"/>
        <v>0.27617495180315671</v>
      </c>
    </row>
    <row r="80" spans="1:6" ht="15.75">
      <c r="A80" s="6" t="s">
        <v>76</v>
      </c>
      <c r="B80" s="7">
        <v>122.40000225868799</v>
      </c>
      <c r="C80" s="7">
        <v>8.1883026359775322</v>
      </c>
      <c r="D80" s="7">
        <v>4.9079545589255131</v>
      </c>
      <c r="E80">
        <f>a*((1+0.0098*B80)*0.35*C80)+b</f>
        <v>4.377145964700353</v>
      </c>
      <c r="F80" s="7">
        <f t="shared" si="1"/>
        <v>0.2817577637032907</v>
      </c>
    </row>
    <row r="81" spans="1:6" ht="15.75">
      <c r="A81" s="6" t="s">
        <v>77</v>
      </c>
      <c r="B81" s="7">
        <v>124.80000230297601</v>
      </c>
      <c r="C81" s="7">
        <v>7.332129761288491</v>
      </c>
      <c r="D81" s="7">
        <v>4.7585363430852246</v>
      </c>
      <c r="E81">
        <f>a*((1+0.0098*B81)*0.35*C81)+b</f>
        <v>4.1044340137881425</v>
      </c>
      <c r="F81" s="7">
        <f t="shared" si="1"/>
        <v>0.4278498571918683</v>
      </c>
    </row>
    <row r="82" spans="1:6" ht="15.75">
      <c r="A82" s="6" t="s">
        <v>78</v>
      </c>
      <c r="B82" s="7">
        <v>168.00000310016</v>
      </c>
      <c r="C82" s="7">
        <v>7.3724135626546712</v>
      </c>
      <c r="D82" s="7">
        <v>4.970583691201699</v>
      </c>
      <c r="E82">
        <f>a*((1+0.0098*B82)*0.35*C82)+b</f>
        <v>4.6162697849129284</v>
      </c>
      <c r="F82" s="7">
        <f t="shared" si="1"/>
        <v>0.12553834418960769</v>
      </c>
    </row>
    <row r="83" spans="1:6" ht="15.75">
      <c r="A83" s="6" t="s">
        <v>79</v>
      </c>
      <c r="B83" s="7">
        <v>213.600003941632</v>
      </c>
      <c r="C83" s="7">
        <v>7.8940817943490611</v>
      </c>
      <c r="D83" s="7">
        <v>5.3716987639938365</v>
      </c>
      <c r="E83">
        <f>a*((1+0.0098*B83)*0.35*C83)+b</f>
        <v>5.3987124338477264</v>
      </c>
      <c r="F83" s="7">
        <f t="shared" si="1"/>
        <v>7.2973835897495812E-4</v>
      </c>
    </row>
    <row r="84" spans="1:6" ht="15.75">
      <c r="A84" s="6" t="s">
        <v>80</v>
      </c>
      <c r="B84" s="7">
        <v>252.00000465024002</v>
      </c>
      <c r="C84" s="7">
        <v>7.5143326520423379</v>
      </c>
      <c r="D84" s="7">
        <v>5.4629709124403449</v>
      </c>
      <c r="E84">
        <f>a*((1+0.0098*B84)*0.35*C84)+b</f>
        <v>5.6622430427442403</v>
      </c>
      <c r="F84" s="7">
        <f t="shared" si="1"/>
        <v>3.9709381915852646E-2</v>
      </c>
    </row>
    <row r="85" spans="1:6" ht="15.75">
      <c r="A85" s="6" t="s">
        <v>81</v>
      </c>
      <c r="B85" s="7">
        <v>228.00000420736001</v>
      </c>
      <c r="C85" s="7">
        <v>8.211550617740091</v>
      </c>
      <c r="D85" s="7">
        <v>5.6299000339984877</v>
      </c>
      <c r="E85">
        <f>a*((1+0.0098*B85)*0.35*C85)+b</f>
        <v>5.7399908498808614</v>
      </c>
      <c r="F85" s="7">
        <f t="shared" si="1"/>
        <v>1.2119987741646701E-2</v>
      </c>
    </row>
    <row r="86" spans="1:6" ht="15.75">
      <c r="A86" s="6" t="s">
        <v>82</v>
      </c>
      <c r="B86" s="7">
        <v>177.600003277312</v>
      </c>
      <c r="C86" s="7">
        <v>8.3158047813690423</v>
      </c>
      <c r="D86" s="7">
        <v>5.3444142994931942</v>
      </c>
      <c r="E86">
        <f>a*((1+0.0098*B86)*0.35*C86)+b</f>
        <v>5.1389781985847849</v>
      </c>
      <c r="F86" s="7">
        <f t="shared" si="1"/>
        <v>4.2203991556450153E-2</v>
      </c>
    </row>
    <row r="87" spans="1:6" ht="15.75">
      <c r="A87" s="6" t="s">
        <v>83</v>
      </c>
      <c r="B87" s="7">
        <v>124.80000230297601</v>
      </c>
      <c r="C87" s="7">
        <v>8.2073196211504822</v>
      </c>
      <c r="D87" s="7">
        <v>4.9607371890776681</v>
      </c>
      <c r="E87">
        <f>a*((1+0.0098*B87)*0.35*C87)+b</f>
        <v>4.4145865836124605</v>
      </c>
      <c r="F87" s="7">
        <f t="shared" si="1"/>
        <v>0.29828048385001293</v>
      </c>
    </row>
    <row r="88" spans="1:6" ht="15.75">
      <c r="A88" s="6" t="s">
        <v>84</v>
      </c>
      <c r="B88" s="7">
        <v>115.20000212582399</v>
      </c>
      <c r="C88" s="7">
        <v>7.6803470645830405</v>
      </c>
      <c r="D88" s="7">
        <v>4.8017078712083361</v>
      </c>
      <c r="E88">
        <f>a*((1+0.0098*B88)*0.35*C88)+b</f>
        <v>4.1126492327643769</v>
      </c>
      <c r="F88" s="7">
        <f t="shared" si="1"/>
        <v>0.47480180721424287</v>
      </c>
    </row>
    <row r="89" spans="1:6" ht="15.75">
      <c r="A89" s="6" t="s">
        <v>85</v>
      </c>
      <c r="B89" s="7">
        <v>213.600003941632</v>
      </c>
      <c r="C89" s="7">
        <v>8.2589765441142617</v>
      </c>
      <c r="D89" s="7">
        <v>5.6292638612077956</v>
      </c>
      <c r="E89">
        <f>a*((1+0.0098*B89)*0.35*C89)+b</f>
        <v>5.5786462035744329</v>
      </c>
      <c r="F89" s="7">
        <f t="shared" si="1"/>
        <v>2.5621472642883302E-3</v>
      </c>
    </row>
    <row r="90" spans="1:6" ht="15.75">
      <c r="A90" s="6" t="s">
        <v>86</v>
      </c>
      <c r="B90" s="7">
        <v>189.60000349875202</v>
      </c>
      <c r="C90" s="7">
        <v>8.1738351771801518</v>
      </c>
      <c r="D90" s="7">
        <v>5.4570369578957898</v>
      </c>
      <c r="E90">
        <f>a*((1+0.0098*B90)*0.35*C90)+b</f>
        <v>5.2301912760722846</v>
      </c>
      <c r="F90" s="7">
        <f t="shared" si="1"/>
        <v>5.1458963361970943E-2</v>
      </c>
    </row>
    <row r="91" spans="1:6" ht="15.75">
      <c r="A91" s="6" t="s">
        <v>87</v>
      </c>
      <c r="B91" s="7">
        <v>120.0000022144</v>
      </c>
      <c r="C91" s="7">
        <v>7.8345102909502149</v>
      </c>
      <c r="D91" s="7">
        <v>4.9813951597643964</v>
      </c>
      <c r="E91">
        <f>a*((1+0.0098*B91)*0.35*C91)+b</f>
        <v>4.2237196140171145</v>
      </c>
      <c r="F91" s="7">
        <f t="shared" si="1"/>
        <v>0.57407223262344143</v>
      </c>
    </row>
    <row r="92" spans="1:6" ht="15.75">
      <c r="A92" s="6" t="s">
        <v>88</v>
      </c>
      <c r="B92" s="7">
        <v>148.80000274585601</v>
      </c>
      <c r="C92" s="7">
        <v>7.6505826181416605</v>
      </c>
      <c r="D92" s="7">
        <v>5.1242317828295567</v>
      </c>
      <c r="E92">
        <f>a*((1+0.0098*B92)*0.35*C92)+b</f>
        <v>4.5041402046135541</v>
      </c>
      <c r="F92" s="7">
        <f t="shared" si="1"/>
        <v>0.38451356537441284</v>
      </c>
    </row>
    <row r="93" spans="1:6" ht="15.75">
      <c r="A93" s="6" t="s">
        <v>89</v>
      </c>
      <c r="B93" s="7">
        <v>172.80000318873601</v>
      </c>
      <c r="C93" s="7">
        <v>9.8015599822965473</v>
      </c>
      <c r="D93" s="7">
        <v>5.8996917327847447</v>
      </c>
      <c r="E93">
        <f>a*((1+0.0098*B93)*0.35*C93)+b</f>
        <v>5.7145602679742931</v>
      </c>
      <c r="F93" s="7">
        <f t="shared" si="1"/>
        <v>3.4273659262863486E-2</v>
      </c>
    </row>
    <row r="94" spans="1:6" ht="15.75">
      <c r="A94" s="6" t="s">
        <v>90</v>
      </c>
      <c r="B94" s="7">
        <v>134.40000248012799</v>
      </c>
      <c r="C94" s="7">
        <v>9.3371561648014705</v>
      </c>
      <c r="D94" s="7">
        <v>5.4514561756046547</v>
      </c>
      <c r="E94">
        <f>a*((1+0.0098*B94)*0.35*C94)+b</f>
        <v>4.9550170330535144</v>
      </c>
      <c r="F94" s="7">
        <f t="shared" si="1"/>
        <v>0.2464518222569114</v>
      </c>
    </row>
    <row r="95" spans="1:6" ht="15.75">
      <c r="A95" s="6" t="s">
        <v>91</v>
      </c>
      <c r="B95" s="7">
        <v>139.20000256870401</v>
      </c>
      <c r="C95" s="7">
        <v>9.5375154443227803</v>
      </c>
      <c r="D95" s="7">
        <v>5.5123369000762255</v>
      </c>
      <c r="E95">
        <f>a*((1+0.0098*B95)*0.35*C95)+b</f>
        <v>5.1005460578131476</v>
      </c>
      <c r="F95" s="7">
        <f t="shared" si="1"/>
        <v>0.16957169777173503</v>
      </c>
    </row>
    <row r="96" spans="1:6" ht="15.75">
      <c r="A96" s="6" t="s">
        <v>92</v>
      </c>
      <c r="B96" s="7">
        <v>132.00000243584</v>
      </c>
      <c r="C96" s="7">
        <v>9.4186915793424646</v>
      </c>
      <c r="D96" s="7">
        <v>5.3226042834077338</v>
      </c>
      <c r="E96">
        <f>a*((1+0.0098*B96)*0.35*C96)+b</f>
        <v>4.9498200982799103</v>
      </c>
      <c r="F96" s="7">
        <f t="shared" si="1"/>
        <v>0.13896804868141541</v>
      </c>
    </row>
    <row r="97" spans="1:6" ht="15.75">
      <c r="A97" s="6" t="s">
        <v>93</v>
      </c>
      <c r="B97" s="7">
        <v>134.40000248012799</v>
      </c>
      <c r="C97" s="7">
        <v>9.9980706094148033</v>
      </c>
      <c r="D97" s="7">
        <v>5.5399187102838798</v>
      </c>
      <c r="E97">
        <f>a*((1+0.0098*B97)*0.35*C97)+b</f>
        <v>5.1991461606708125</v>
      </c>
      <c r="F97" s="7">
        <f t="shared" si="1"/>
        <v>0.11612593056979045</v>
      </c>
    </row>
    <row r="98" spans="1:6" ht="15.75">
      <c r="A98" s="6" t="s">
        <v>94</v>
      </c>
      <c r="B98" s="7">
        <v>144.9534744</v>
      </c>
      <c r="C98" s="7">
        <v>11.780909261191551</v>
      </c>
      <c r="D98" s="7">
        <v>6.107036137324183</v>
      </c>
      <c r="E98">
        <f>a*((1+0.0098*B98)*0.35*C98)+b</f>
        <v>6.0519269509735008</v>
      </c>
      <c r="F98" s="7">
        <f t="shared" si="1"/>
        <v>3.0370224202342275E-3</v>
      </c>
    </row>
    <row r="99" spans="1:6" ht="15.75">
      <c r="A99" s="6" t="s">
        <v>95</v>
      </c>
      <c r="B99" s="7">
        <v>128.84753280000001</v>
      </c>
      <c r="C99" s="7">
        <v>11.028366333765765</v>
      </c>
      <c r="D99" s="7">
        <v>5.815603011715532</v>
      </c>
      <c r="E99">
        <f>a*((1+0.0098*B99)*0.35*C99)+b</f>
        <v>5.4840534888782404</v>
      </c>
      <c r="F99" s="7">
        <f t="shared" si="1"/>
        <v>0.10992508609363572</v>
      </c>
    </row>
    <row r="100" spans="1:6" ht="15.75">
      <c r="A100" s="6" t="s">
        <v>96</v>
      </c>
      <c r="B100" s="7">
        <v>122.40000225868799</v>
      </c>
      <c r="C100" s="7">
        <v>9.6534769811032941</v>
      </c>
      <c r="D100" s="7">
        <v>5.4594239508294891</v>
      </c>
      <c r="E100">
        <f>a*((1+0.0098*B100)*0.35*C100)+b</f>
        <v>4.8908855732937866</v>
      </c>
      <c r="F100" s="7">
        <f t="shared" si="1"/>
        <v>0.32323588673092896</v>
      </c>
    </row>
    <row r="101" spans="1:6" ht="15.75">
      <c r="A101" s="6" t="s">
        <v>97</v>
      </c>
      <c r="B101" s="7">
        <v>108.00000199296001</v>
      </c>
      <c r="C101" s="7">
        <v>9.2753399771842879</v>
      </c>
      <c r="D101" s="7">
        <v>5.254630219468571</v>
      </c>
      <c r="E101">
        <f>a*((1+0.0098*B101)*0.35*C101)+b</f>
        <v>4.549635549789496</v>
      </c>
      <c r="F101" s="7">
        <f t="shared" si="1"/>
        <v>0.49701748427590803</v>
      </c>
    </row>
    <row r="102" spans="1:6" ht="15.75">
      <c r="A102" s="6" t="s">
        <v>98</v>
      </c>
      <c r="B102" s="7">
        <v>120.0000022144</v>
      </c>
      <c r="C102" s="7">
        <v>10.11436504592324</v>
      </c>
      <c r="D102" s="7">
        <v>5.499273754541302</v>
      </c>
      <c r="E102">
        <f>a*((1+0.0098*B102)*0.35*C102)+b</f>
        <v>5.0145655739340009</v>
      </c>
      <c r="F102" s="7">
        <f t="shared" si="1"/>
        <v>0.23494202034763995</v>
      </c>
    </row>
    <row r="103" spans="1:6" ht="15.75">
      <c r="A103" s="6" t="s">
        <v>99</v>
      </c>
      <c r="B103" s="7">
        <v>139.20000256870401</v>
      </c>
      <c r="C103" s="7">
        <v>9.7771751221102097</v>
      </c>
      <c r="D103" s="7">
        <v>5.5919945540296894</v>
      </c>
      <c r="E103">
        <f>a*((1+0.0098*B103)*0.35*C103)+b</f>
        <v>5.1908689147421185</v>
      </c>
      <c r="F103" s="7">
        <f t="shared" si="1"/>
        <v>0.16090177849386239</v>
      </c>
    </row>
    <row r="104" spans="1:6" ht="15.75">
      <c r="A104" s="6" t="s">
        <v>100</v>
      </c>
      <c r="B104" s="7">
        <v>120.0000022144</v>
      </c>
      <c r="C104" s="7">
        <v>9.5021036727906143</v>
      </c>
      <c r="D104" s="7">
        <v>5.4041977814143367</v>
      </c>
      <c r="E104">
        <f>a*((1+0.0098*B104)*0.35*C104)+b</f>
        <v>4.8021816787323832</v>
      </c>
      <c r="F104" s="7">
        <f t="shared" si="1"/>
        <v>0.36242338788836836</v>
      </c>
    </row>
    <row r="105" spans="1:6" ht="15.75">
      <c r="A105" s="6" t="s">
        <v>101</v>
      </c>
      <c r="B105" s="7">
        <v>151.200002790144</v>
      </c>
      <c r="C105" s="7">
        <v>10.120884447594284</v>
      </c>
      <c r="D105" s="7">
        <v>5.7581319217010289</v>
      </c>
      <c r="E105">
        <f>a*((1+0.0098*B105)*0.35*C105)+b</f>
        <v>5.5101427887852283</v>
      </c>
      <c r="F105" s="7">
        <f t="shared" si="1"/>
        <v>6.1498610044330618E-2</v>
      </c>
    </row>
    <row r="106" spans="1:6" ht="15.75">
      <c r="A106" s="6" t="s">
        <v>102</v>
      </c>
      <c r="B106" s="7">
        <v>117.60000217011201</v>
      </c>
      <c r="C106" s="7">
        <v>9.9488487689086167</v>
      </c>
      <c r="D106" s="7">
        <v>5.4835318954543908</v>
      </c>
      <c r="E106">
        <f>a*((1+0.0098*B106)*0.35*C106)+b</f>
        <v>4.9198482342225596</v>
      </c>
      <c r="F106" s="7">
        <f t="shared" si="1"/>
        <v>0.31773926993972185</v>
      </c>
    </row>
    <row r="107" spans="1:6" ht="15.75">
      <c r="A107" s="6" t="s">
        <v>103</v>
      </c>
      <c r="B107" s="7">
        <v>108.00000199296001</v>
      </c>
      <c r="C107" s="7">
        <v>10.726327842749804</v>
      </c>
      <c r="D107" s="7">
        <v>5.5627698324894652</v>
      </c>
      <c r="E107">
        <f>a*((1+0.0098*B107)*0.35*C107)+b</f>
        <v>5.0257587927263732</v>
      </c>
      <c r="F107" s="7">
        <f t="shared" si="1"/>
        <v>0.28838085682743725</v>
      </c>
    </row>
    <row r="108" spans="1:6" ht="15.75">
      <c r="A108" s="6" t="s">
        <v>104</v>
      </c>
      <c r="B108" s="7">
        <v>117.60000217011201</v>
      </c>
      <c r="C108" s="7">
        <v>11.375776686247598</v>
      </c>
      <c r="D108" s="7">
        <v>5.803647584878421</v>
      </c>
      <c r="E108">
        <f>a*((1+0.0098*B108)*0.35*C108)+b</f>
        <v>5.4094770725841741</v>
      </c>
      <c r="F108" s="7">
        <f t="shared" si="1"/>
        <v>0.15537039276230907</v>
      </c>
    </row>
    <row r="109" spans="1:6" ht="15.75">
      <c r="A109" s="6" t="s">
        <v>105</v>
      </c>
      <c r="B109" s="7">
        <v>100.80000186009602</v>
      </c>
      <c r="C109" s="7">
        <v>11.078550750886404</v>
      </c>
      <c r="D109" s="7">
        <v>5.5231805471143582</v>
      </c>
      <c r="E109">
        <f>a*((1+0.0098*B109)*0.35*C109)+b</f>
        <v>5.0167221181440516</v>
      </c>
      <c r="F109" s="7">
        <f t="shared" si="1"/>
        <v>0.25650014027507118</v>
      </c>
    </row>
    <row r="110" spans="1:6" ht="15.75">
      <c r="A110" s="6" t="s">
        <v>106</v>
      </c>
      <c r="B110" s="7">
        <v>199.20000367590404</v>
      </c>
      <c r="C110" s="7">
        <v>10.733610253685113</v>
      </c>
      <c r="D110" s="7">
        <v>6.3466740402935482</v>
      </c>
      <c r="E110">
        <f>a*((1+0.0098*B110)*0.35*C110)+b</f>
        <v>6.5574480018873418</v>
      </c>
      <c r="F110" s="7">
        <f t="shared" si="1"/>
        <v>4.442566288594197E-2</v>
      </c>
    </row>
    <row r="111" spans="1:6" ht="15.75">
      <c r="A111" s="6" t="s">
        <v>107</v>
      </c>
      <c r="B111" s="7">
        <v>139.20000256870401</v>
      </c>
      <c r="C111" s="7">
        <v>10.218461289580089</v>
      </c>
      <c r="D111" s="7">
        <v>5.7212480556865035</v>
      </c>
      <c r="E111">
        <f>a*((1+0.0098*B111)*0.35*C111)+b</f>
        <v>5.3571806937493012</v>
      </c>
      <c r="F111" s="7">
        <f t="shared" si="1"/>
        <v>0.13254504402791389</v>
      </c>
    </row>
    <row r="112" spans="1:6" ht="15.75">
      <c r="A112" s="6" t="s">
        <v>108</v>
      </c>
      <c r="B112" s="7">
        <v>102.00429680000001</v>
      </c>
      <c r="C112" s="7">
        <v>10.692801544163492</v>
      </c>
      <c r="D112" s="7">
        <v>5.4916642637830559</v>
      </c>
      <c r="E112">
        <f>a*((1+0.0098*B112)*0.35*C112)+b</f>
        <v>4.9146000169435302</v>
      </c>
      <c r="F112" s="7">
        <f t="shared" si="1"/>
        <v>0.33300314498046907</v>
      </c>
    </row>
    <row r="113" spans="1:6" ht="15.75">
      <c r="A113" s="6" t="s">
        <v>109</v>
      </c>
      <c r="B113" s="7">
        <v>98.400001815807997</v>
      </c>
      <c r="C113" s="7">
        <v>11.380269327380288</v>
      </c>
      <c r="D113" s="7">
        <v>5.5458691539790852</v>
      </c>
      <c r="E113">
        <f>a*((1+0.0098*B113)*0.35*C113)+b</f>
        <v>5.0696641190922147</v>
      </c>
      <c r="F113" s="7">
        <f t="shared" si="1"/>
        <v>0.22677123525160553</v>
      </c>
    </row>
    <row r="114" spans="1:6" ht="15.75">
      <c r="A114" s="6" t="s">
        <v>110</v>
      </c>
      <c r="B114" s="7">
        <v>132.00000243584</v>
      </c>
      <c r="C114" s="7">
        <v>12.463649183621152</v>
      </c>
      <c r="D114" s="7">
        <v>6.0678537192587658</v>
      </c>
      <c r="E114">
        <f>a*((1+0.0098*B114)*0.35*C114)+b</f>
        <v>6.0631522722052154</v>
      </c>
      <c r="F114" s="7">
        <f t="shared" si="1"/>
        <v>2.2103604397338369E-5</v>
      </c>
    </row>
    <row r="115" spans="1:6" ht="15.75">
      <c r="A115" s="6" t="s">
        <v>111</v>
      </c>
      <c r="B115" s="7">
        <v>168.00000310016</v>
      </c>
      <c r="C115" s="7">
        <v>11.685850975835798</v>
      </c>
      <c r="D115" s="7">
        <v>6.2745546006179032</v>
      </c>
      <c r="E115">
        <f>a*((1+0.0098*B115)*0.35*C115)+b</f>
        <v>6.435990835025323</v>
      </c>
      <c r="F115" s="7">
        <f t="shared" si="1"/>
        <v>2.6061657779647404E-2</v>
      </c>
    </row>
    <row r="116" spans="1:6" ht="15.75">
      <c r="A116" s="6" t="s">
        <v>112</v>
      </c>
      <c r="B116" s="7">
        <v>235.20000434022401</v>
      </c>
      <c r="C116" s="7">
        <v>11.698979538342423</v>
      </c>
      <c r="D116" s="7">
        <v>6.899043382049638</v>
      </c>
      <c r="E116">
        <f>a*((1+0.0098*B116)*0.35*C116)+b</f>
        <v>7.6697296144730842</v>
      </c>
      <c r="F116" s="7">
        <f t="shared" si="1"/>
        <v>0.59395726884704625</v>
      </c>
    </row>
    <row r="117" spans="1:6" ht="15.75">
      <c r="A117" s="6" t="s">
        <v>113</v>
      </c>
      <c r="B117" s="7">
        <v>136.80000252441602</v>
      </c>
      <c r="C117" s="7">
        <v>11.327571695644833</v>
      </c>
      <c r="D117" s="7">
        <v>5.9387723163572463</v>
      </c>
      <c r="E117">
        <f>a*((1+0.0098*B117)*0.35*C117)+b</f>
        <v>5.7327101102535272</v>
      </c>
      <c r="F117" s="7">
        <f t="shared" si="1"/>
        <v>4.246163278433164E-2</v>
      </c>
    </row>
    <row r="118" spans="1:6" ht="15.75">
      <c r="A118" s="6" t="s">
        <v>114</v>
      </c>
      <c r="B118" s="7">
        <v>127.200002347264</v>
      </c>
      <c r="C118" s="7">
        <v>11.651879264343881</v>
      </c>
      <c r="D118" s="7">
        <v>5.9251384942326011</v>
      </c>
      <c r="E118">
        <f>a*((1+0.0098*B118)*0.35*C118)+b</f>
        <v>5.678968294612015</v>
      </c>
      <c r="F118" s="7">
        <f t="shared" si="1"/>
        <v>6.0599767181239189E-2</v>
      </c>
    </row>
    <row r="119" spans="1:6" ht="15.75">
      <c r="A119" s="6" t="s">
        <v>115</v>
      </c>
      <c r="B119" s="7">
        <v>175.20000323302401</v>
      </c>
      <c r="C119" s="7">
        <v>11.840319449263999</v>
      </c>
      <c r="D119" s="7">
        <v>6.4203135484182807</v>
      </c>
      <c r="E119">
        <f>a*((1+0.0098*B119)*0.35*C119)+b</f>
        <v>6.6343395543521533</v>
      </c>
      <c r="F119" s="7">
        <f t="shared" si="1"/>
        <v>4.5807131216006047E-2</v>
      </c>
    </row>
    <row r="120" spans="1:6" ht="15.75">
      <c r="A120" s="6" t="s">
        <v>116</v>
      </c>
      <c r="B120" s="7">
        <v>225.60000416307199</v>
      </c>
      <c r="C120" s="7">
        <v>11.782803345449045</v>
      </c>
      <c r="D120" s="7">
        <v>6.8390362424238065</v>
      </c>
      <c r="E120">
        <f>a*((1+0.0098*B120)*0.35*C120)+b</f>
        <v>7.5371783700249653</v>
      </c>
      <c r="F120" s="7">
        <f t="shared" si="1"/>
        <v>0.48740243033147268</v>
      </c>
    </row>
    <row r="121" spans="1:6" ht="15.75">
      <c r="A121" s="6" t="s">
        <v>117</v>
      </c>
      <c r="B121" s="7">
        <v>172.80000318873601</v>
      </c>
      <c r="C121" s="7">
        <v>11.018151389468825</v>
      </c>
      <c r="D121" s="7">
        <v>6.1518934120379036</v>
      </c>
      <c r="E121">
        <f>a*((1+0.0098*B121)*0.35*C121)+b</f>
        <v>6.2369298508109683</v>
      </c>
      <c r="F121" s="7">
        <f t="shared" si="1"/>
        <v>7.2311959192051748E-3</v>
      </c>
    </row>
    <row r="122" spans="1:6" ht="15.75">
      <c r="A122" s="6" t="s">
        <v>118</v>
      </c>
      <c r="B122" s="7">
        <v>88.800001638655999</v>
      </c>
      <c r="C122" s="7">
        <v>11.651698647952603</v>
      </c>
      <c r="D122" s="7">
        <v>5.4207334372061178</v>
      </c>
      <c r="E122">
        <f>a*((1+0.0098*B122)*0.35*C122)+b</f>
        <v>4.9799113335520353</v>
      </c>
      <c r="F122" s="7">
        <f t="shared" si="1"/>
        <v>0.19432412707001062</v>
      </c>
    </row>
    <row r="123" spans="1:6" ht="15.75">
      <c r="A123" s="6" t="s">
        <v>119</v>
      </c>
      <c r="B123" s="7">
        <v>144.00000265728002</v>
      </c>
      <c r="C123" s="7">
        <v>11.880387550146695</v>
      </c>
      <c r="D123" s="7">
        <v>6.0660827645513358</v>
      </c>
      <c r="E123">
        <f>a*((1+0.0098*B123)*0.35*C123)+b</f>
        <v>6.0726158235067409</v>
      </c>
      <c r="F123" s="7">
        <f t="shared" si="1"/>
        <v>4.2680859314799098E-5</v>
      </c>
    </row>
    <row r="124" spans="1:6" ht="15.75">
      <c r="A124" s="6" t="s">
        <v>120</v>
      </c>
      <c r="B124" s="7">
        <v>175.20000323302401</v>
      </c>
      <c r="C124" s="7">
        <v>11.360679470421241</v>
      </c>
      <c r="D124" s="7">
        <v>6.2322671233334832</v>
      </c>
      <c r="E124">
        <f>a*((1+0.0098*B124)*0.35*C124)+b</f>
        <v>6.4265974866193991</v>
      </c>
      <c r="F124" s="7">
        <f t="shared" si="1"/>
        <v>3.7764290094836055E-2</v>
      </c>
    </row>
    <row r="125" spans="1:6" ht="15.75">
      <c r="A125" s="6" t="s">
        <v>121</v>
      </c>
      <c r="B125" s="7">
        <v>141.60000261299203</v>
      </c>
      <c r="C125" s="7">
        <v>11.001193199802382</v>
      </c>
      <c r="D125" s="7">
        <v>5.8369476230088555</v>
      </c>
      <c r="E125">
        <f>a*((1+0.0098*B125)*0.35*C125)+b</f>
        <v>5.6934244312636348</v>
      </c>
      <c r="F125" s="7">
        <f t="shared" si="1"/>
        <v>2.0598906568735375E-2</v>
      </c>
    </row>
    <row r="126" spans="1:6" ht="15.75">
      <c r="A126" s="6" t="s">
        <v>122</v>
      </c>
      <c r="B126" s="7">
        <v>237.60000438451203</v>
      </c>
      <c r="C126" s="7">
        <v>11.339520056694486</v>
      </c>
      <c r="D126" s="7">
        <v>6.7595122750964425</v>
      </c>
      <c r="E126">
        <f>a*((1+0.0098*B126)*0.35*C126)+b</f>
        <v>7.522862713866286</v>
      </c>
      <c r="F126" s="7">
        <f t="shared" si="1"/>
        <v>0.58270389237011266</v>
      </c>
    </row>
    <row r="127" spans="1:6" ht="15.75">
      <c r="A127" s="6" t="s">
        <v>123</v>
      </c>
      <c r="B127" s="7">
        <v>206.40000380876802</v>
      </c>
      <c r="C127" s="7">
        <v>11.476557109936667</v>
      </c>
      <c r="D127" s="7">
        <v>6.5553709875821795</v>
      </c>
      <c r="E127">
        <f>a*((1+0.0098*B127)*0.35*C127)+b</f>
        <v>7.036180920204175</v>
      </c>
      <c r="F127" s="7">
        <f t="shared" si="1"/>
        <v>0.2311781913079678</v>
      </c>
    </row>
    <row r="128" spans="1:6" ht="15.75">
      <c r="A128" s="6" t="s">
        <v>124</v>
      </c>
      <c r="B128" s="7">
        <v>120.0000022144</v>
      </c>
      <c r="C128" s="7">
        <v>11.457493373090726</v>
      </c>
      <c r="D128" s="7">
        <v>5.6992623230097941</v>
      </c>
      <c r="E128">
        <f>a*((1+0.0098*B128)*0.35*C128)+b</f>
        <v>5.4804757854829385</v>
      </c>
      <c r="F128" s="7">
        <f t="shared" si="1"/>
        <v>4.7867549002990201E-2</v>
      </c>
    </row>
    <row r="129" spans="1:6" ht="15.75">
      <c r="A129" s="6" t="s">
        <v>125</v>
      </c>
      <c r="B129" s="7">
        <v>110.400002037248</v>
      </c>
      <c r="C129" s="7">
        <v>11.102299278165864</v>
      </c>
      <c r="D129" s="7">
        <v>5.5871764208048873</v>
      </c>
      <c r="E129">
        <f>a*((1+0.0098*B129)*0.35*C129)+b</f>
        <v>5.1907561377984655</v>
      </c>
      <c r="F129" s="7">
        <f t="shared" si="1"/>
        <v>0.15714904077889158</v>
      </c>
    </row>
    <row r="130" spans="1:6" ht="15.75">
      <c r="A130" s="6" t="s">
        <v>126</v>
      </c>
      <c r="B130" s="7">
        <v>93.600001727231998</v>
      </c>
      <c r="C130" s="7">
        <v>11.985251367909719</v>
      </c>
      <c r="D130" s="7">
        <v>5.5483728811910842</v>
      </c>
      <c r="E130">
        <f>a*((1+0.0098*B130)*0.35*C130)+b</f>
        <v>5.1692326984174795</v>
      </c>
      <c r="F130" s="7">
        <f t="shared" si="1"/>
        <v>0.14374727819360239</v>
      </c>
    </row>
    <row r="131" spans="1:6" ht="15.75">
      <c r="A131" s="6" t="s">
        <v>127</v>
      </c>
      <c r="B131" s="7">
        <v>151.200002790144</v>
      </c>
      <c r="C131" s="7">
        <v>11.935188817014497</v>
      </c>
      <c r="D131" s="7">
        <v>6.1356947764419125</v>
      </c>
      <c r="E131">
        <f>a*((1+0.0098*B131)*0.35*C131)+b</f>
        <v>6.2279300672077023</v>
      </c>
      <c r="F131" s="7">
        <f t="shared" si="1"/>
        <v>8.5073488626497776E-3</v>
      </c>
    </row>
    <row r="132" spans="1:6" ht="15.75">
      <c r="A132" s="6" t="s">
        <v>128</v>
      </c>
      <c r="B132" s="7">
        <v>100.80000186009602</v>
      </c>
      <c r="C132" s="7">
        <v>10.896344579508128</v>
      </c>
      <c r="D132" s="7">
        <v>5.3462583444103817</v>
      </c>
      <c r="E132">
        <f>a*((1+0.0098*B132)*0.35*C132)+b</f>
        <v>4.9589829746717289</v>
      </c>
      <c r="F132" s="7">
        <f t="shared" si="1"/>
        <v>0.14998221200621026</v>
      </c>
    </row>
    <row r="133" spans="1:6" ht="15.75">
      <c r="A133" s="6" t="s">
        <v>129</v>
      </c>
      <c r="B133" s="7">
        <v>93.600001727231998</v>
      </c>
      <c r="C133" s="7">
        <v>10.936817020943053</v>
      </c>
      <c r="D133" s="7">
        <v>5.2831807241386315</v>
      </c>
      <c r="E133">
        <f>a*((1+0.0098*B133)*0.35*C133)+b</f>
        <v>4.8487883539899945</v>
      </c>
      <c r="F133" s="7">
        <f t="shared" si="1"/>
        <v>0.18869673124335043</v>
      </c>
    </row>
    <row r="134" spans="1:6" ht="15.75">
      <c r="A134" s="6" t="s">
        <v>130</v>
      </c>
      <c r="B134" s="7">
        <v>132.00000243584</v>
      </c>
      <c r="C134" s="7">
        <v>11.138870205379357</v>
      </c>
      <c r="D134" s="7">
        <v>5.7036123553780342</v>
      </c>
      <c r="E134">
        <f>a*((1+0.0098*B134)*0.35*C134)+b</f>
        <v>5.5787714526680343</v>
      </c>
      <c r="F134" s="7">
        <f t="shared" ref="F134:F197" si="2">POWER((D134-E134),2)</f>
        <v>1.5585250989447666E-2</v>
      </c>
    </row>
    <row r="135" spans="1:6" ht="15.75">
      <c r="A135" s="6" t="s">
        <v>131</v>
      </c>
      <c r="B135" s="7">
        <v>148.80000274585601</v>
      </c>
      <c r="C135" s="7">
        <v>10.698838405496282</v>
      </c>
      <c r="D135" s="7">
        <v>5.7719056494854675</v>
      </c>
      <c r="E135">
        <f>a*((1+0.0098*B135)*0.35*C135)+b</f>
        <v>5.6986824630373949</v>
      </c>
      <c r="F135" s="7">
        <f t="shared" si="2"/>
        <v>5.3616350336091988E-3</v>
      </c>
    </row>
    <row r="136" spans="1:6" ht="15.75">
      <c r="A136" s="6" t="s">
        <v>132</v>
      </c>
      <c r="B136" s="7">
        <v>146.40000270156798</v>
      </c>
      <c r="C136" s="7">
        <v>11.677828722422674</v>
      </c>
      <c r="D136" s="7">
        <v>5.9716013774938013</v>
      </c>
      <c r="E136">
        <f>a*((1+0.0098*B136)*0.35*C136)+b</f>
        <v>6.0385415589290927</v>
      </c>
      <c r="F136" s="7">
        <f t="shared" si="2"/>
        <v>4.4809878905897388E-3</v>
      </c>
    </row>
    <row r="137" spans="1:6" ht="15.75">
      <c r="A137" s="6" t="s">
        <v>133</v>
      </c>
      <c r="B137" s="7">
        <v>132.00000243584</v>
      </c>
      <c r="C137" s="7">
        <v>11.426175180488752</v>
      </c>
      <c r="D137" s="7">
        <v>5.7731819040040522</v>
      </c>
      <c r="E137">
        <f>a*((1+0.0098*B137)*0.35*C137)+b</f>
        <v>5.6838191788066945</v>
      </c>
      <c r="F137" s="7">
        <f t="shared" si="2"/>
        <v>7.9856966546984626E-3</v>
      </c>
    </row>
    <row r="138" spans="1:6" ht="15.75">
      <c r="A138" s="6" t="s">
        <v>134</v>
      </c>
      <c r="B138" s="7">
        <v>129.60000239155201</v>
      </c>
      <c r="C138" s="7">
        <v>11.263583498795205</v>
      </c>
      <c r="D138" s="7">
        <v>5.7114205441323787</v>
      </c>
      <c r="E138">
        <f>a*((1+0.0098*B138)*0.35*C138)+b</f>
        <v>5.582138737554601</v>
      </c>
      <c r="F138" s="7">
        <f t="shared" si="2"/>
        <v>1.6713785512013916E-2</v>
      </c>
    </row>
    <row r="139" spans="1:6" ht="15.75">
      <c r="A139" s="6" t="s">
        <v>135</v>
      </c>
      <c r="B139" s="7">
        <v>110.400002037248</v>
      </c>
      <c r="C139" s="7">
        <v>11.072508091040465</v>
      </c>
      <c r="D139" s="7">
        <v>5.4395242300905906</v>
      </c>
      <c r="E139">
        <f>a*((1+0.0098*B139)*0.35*C139)+b</f>
        <v>5.1808688386113326</v>
      </c>
      <c r="F139" s="7">
        <f t="shared" si="2"/>
        <v>6.6902611541288196E-2</v>
      </c>
    </row>
    <row r="140" spans="1:6" ht="15.75">
      <c r="A140" s="6" t="s">
        <v>136</v>
      </c>
      <c r="B140" s="7">
        <v>108.00000199296001</v>
      </c>
      <c r="C140" s="7">
        <v>11.327284228613465</v>
      </c>
      <c r="D140" s="7">
        <v>5.4780812414148325</v>
      </c>
      <c r="E140">
        <f>a*((1+0.0098*B140)*0.35*C140)+b</f>
        <v>5.2229549995943847</v>
      </c>
      <c r="F140" s="7">
        <f t="shared" si="2"/>
        <v>6.5089399265425632E-2</v>
      </c>
    </row>
    <row r="141" spans="1:6" ht="15.75">
      <c r="A141" s="6" t="s">
        <v>137</v>
      </c>
      <c r="B141" s="7">
        <v>108.00000199296001</v>
      </c>
      <c r="C141" s="7">
        <v>11.471350414849853</v>
      </c>
      <c r="D141" s="7">
        <v>5.5298577863933476</v>
      </c>
      <c r="E141">
        <f>a*((1+0.0098*B141)*0.35*C141)+b</f>
        <v>5.2702284892053282</v>
      </c>
      <c r="F141" s="7">
        <f t="shared" si="2"/>
        <v>6.7407371958344911E-2</v>
      </c>
    </row>
    <row r="142" spans="1:6" ht="15.75">
      <c r="A142" s="6" t="s">
        <v>138</v>
      </c>
      <c r="B142" s="7">
        <v>124.80000230297601</v>
      </c>
      <c r="C142" s="7">
        <v>11.23951212330609</v>
      </c>
      <c r="D142" s="7">
        <v>5.6497606122191684</v>
      </c>
      <c r="E142">
        <f>a*((1+0.0098*B142)*0.35*C142)+b</f>
        <v>5.489144619389851</v>
      </c>
      <c r="F142" s="7">
        <f t="shared" si="2"/>
        <v>2.5797497152547332E-2</v>
      </c>
    </row>
    <row r="143" spans="1:6" ht="15.75">
      <c r="A143" s="6" t="s">
        <v>139</v>
      </c>
      <c r="B143" s="7">
        <v>136.80000252441602</v>
      </c>
      <c r="C143" s="7">
        <v>10.873173157652614</v>
      </c>
      <c r="D143" s="7">
        <v>5.6697263230970432</v>
      </c>
      <c r="E143">
        <f>a*((1+0.0098*B143)*0.35*C143)+b</f>
        <v>5.5631602728285889</v>
      </c>
      <c r="F143" s="7">
        <f t="shared" si="2"/>
        <v>1.1356323069818713E-2</v>
      </c>
    </row>
    <row r="144" spans="1:6" ht="15.75">
      <c r="A144" s="6" t="s">
        <v>140</v>
      </c>
      <c r="B144" s="7">
        <v>120.0000022144</v>
      </c>
      <c r="C144" s="7">
        <v>11.203389205833565</v>
      </c>
      <c r="D144" s="7">
        <v>5.5102562978659089</v>
      </c>
      <c r="E144">
        <f>a*((1+0.0098*B144)*0.35*C144)+b</f>
        <v>5.3923310237892279</v>
      </c>
      <c r="F144" s="7">
        <f t="shared" si="2"/>
        <v>1.3906370266060323E-2</v>
      </c>
    </row>
    <row r="145" spans="1:6" ht="15.75">
      <c r="A145" s="6" t="s">
        <v>141</v>
      </c>
      <c r="B145" s="7">
        <v>144.00000265728002</v>
      </c>
      <c r="C145" s="7">
        <v>12.088829888988739</v>
      </c>
      <c r="D145" s="7">
        <v>5.9371769022783303</v>
      </c>
      <c r="E145">
        <f>a*((1+0.0098*B145)*0.35*C145)+b</f>
        <v>6.1527365728329046</v>
      </c>
      <c r="F145" s="7">
        <f t="shared" si="2"/>
        <v>4.6465971569596635E-2</v>
      </c>
    </row>
    <row r="146" spans="1:6" ht="15.75">
      <c r="A146" s="6" t="s">
        <v>142</v>
      </c>
      <c r="B146" s="7">
        <v>168.00000310016</v>
      </c>
      <c r="C146" s="7">
        <v>10.771992982999748</v>
      </c>
      <c r="D146" s="7">
        <v>5.8571352046914296</v>
      </c>
      <c r="E146">
        <f>a*((1+0.0098*B146)*0.35*C146)+b</f>
        <v>6.0504591888965349</v>
      </c>
      <c r="F146" s="7">
        <f t="shared" si="2"/>
        <v>3.7374162868935815E-2</v>
      </c>
    </row>
    <row r="147" spans="1:6" ht="15.75">
      <c r="A147" s="6" t="s">
        <v>143</v>
      </c>
      <c r="B147" s="7">
        <v>136.80000252441602</v>
      </c>
      <c r="C147" s="7">
        <v>11.359262573621397</v>
      </c>
      <c r="D147" s="7">
        <v>5.6302073056545723</v>
      </c>
      <c r="E147">
        <f>a*((1+0.0098*B147)*0.35*C147)+b</f>
        <v>5.7445349352904245</v>
      </c>
      <c r="F147" s="7">
        <f t="shared" si="2"/>
        <v>1.3070806898152588E-2</v>
      </c>
    </row>
    <row r="148" spans="1:6" ht="15.75">
      <c r="A148" s="6" t="s">
        <v>144</v>
      </c>
      <c r="B148" s="7">
        <v>158.400002923008</v>
      </c>
      <c r="C148" s="7">
        <v>10.924831296528977</v>
      </c>
      <c r="D148" s="7">
        <v>5.735440944215183</v>
      </c>
      <c r="E148">
        <f>a*((1+0.0098*B148)*0.35*C148)+b</f>
        <v>5.9510907165866556</v>
      </c>
      <c r="F148" s="7">
        <f t="shared" si="2"/>
        <v>4.6504824323867919E-2</v>
      </c>
    </row>
    <row r="149" spans="1:6" ht="15.75">
      <c r="A149" s="6" t="s">
        <v>145</v>
      </c>
      <c r="B149" s="7">
        <v>184.800003410176</v>
      </c>
      <c r="C149" s="7">
        <v>10.91034489972988</v>
      </c>
      <c r="D149" s="7">
        <v>5.9961877644518999</v>
      </c>
      <c r="E149">
        <f>a*((1+0.0098*B149)*0.35*C149)+b</f>
        <v>6.395177708631822</v>
      </c>
      <c r="F149" s="7">
        <f t="shared" si="2"/>
        <v>0.15919297555669731</v>
      </c>
    </row>
    <row r="150" spans="1:6" ht="15.75">
      <c r="A150" s="6" t="s">
        <v>146</v>
      </c>
      <c r="B150" s="7">
        <v>156.00000287872001</v>
      </c>
      <c r="C150" s="7">
        <v>10.365054742009038</v>
      </c>
      <c r="D150" s="7">
        <v>5.57501832025266</v>
      </c>
      <c r="E150">
        <f>a*((1+0.0098*B150)*0.35*C150)+b</f>
        <v>5.6844687990394984</v>
      </c>
      <c r="F150" s="7">
        <f t="shared" si="2"/>
        <v>1.1979407306668173E-2</v>
      </c>
    </row>
    <row r="151" spans="1:6" ht="15.75">
      <c r="A151" s="6" t="s">
        <v>147</v>
      </c>
      <c r="B151" s="7">
        <v>115.20000212582399</v>
      </c>
      <c r="C151" s="7">
        <v>9.3504659336519218</v>
      </c>
      <c r="D151" s="7">
        <v>4.9546563688483936</v>
      </c>
      <c r="E151">
        <f>a*((1+0.0098*B151)*0.35*C151)+b</f>
        <v>4.6794634224615921</v>
      </c>
      <c r="F151" s="7">
        <f t="shared" si="2"/>
        <v>7.5731157741048993E-2</v>
      </c>
    </row>
    <row r="152" spans="1:6" ht="15.75">
      <c r="A152" s="6" t="s">
        <v>148</v>
      </c>
      <c r="B152" s="7">
        <v>108.00000199296001</v>
      </c>
      <c r="C152" s="7">
        <v>10.095308669168928</v>
      </c>
      <c r="D152" s="7">
        <v>5.0592416235634881</v>
      </c>
      <c r="E152">
        <f>a*((1+0.0098*B152)*0.35*C152)+b</f>
        <v>4.8186978638166895</v>
      </c>
      <c r="F152" s="7">
        <f t="shared" si="2"/>
        <v>5.7861300353125533E-2</v>
      </c>
    </row>
    <row r="153" spans="1:6" ht="15.75">
      <c r="A153" s="6" t="s">
        <v>149</v>
      </c>
      <c r="B153" s="7">
        <v>160.800002967296</v>
      </c>
      <c r="C153" s="7">
        <v>12.067525725978017</v>
      </c>
      <c r="D153" s="7">
        <v>6.0076361767386786</v>
      </c>
      <c r="E153">
        <f>a*((1+0.0098*B153)*0.35*C153)+b</f>
        <v>6.4612705808763877</v>
      </c>
      <c r="F153" s="7">
        <f t="shared" si="2"/>
        <v>0.20578417261737444</v>
      </c>
    </row>
    <row r="154" spans="1:6" ht="15.75">
      <c r="A154" s="6" t="s">
        <v>150</v>
      </c>
      <c r="B154" s="7">
        <v>100.80000186009602</v>
      </c>
      <c r="C154" s="7">
        <v>11.349001679557979</v>
      </c>
      <c r="D154" s="7">
        <v>5.1629959744288652</v>
      </c>
      <c r="E154">
        <f>a*((1+0.0098*B154)*0.35*C154)+b</f>
        <v>5.102425060336782</v>
      </c>
      <c r="F154" s="7">
        <f t="shared" si="2"/>
        <v>3.6688356339505171E-3</v>
      </c>
    </row>
    <row r="155" spans="1:6" ht="15.75">
      <c r="A155" s="6" t="s">
        <v>151</v>
      </c>
      <c r="B155" s="7">
        <v>146.40000270156798</v>
      </c>
      <c r="C155" s="7">
        <v>11.715147698556397</v>
      </c>
      <c r="D155" s="7">
        <v>5.6926762736782912</v>
      </c>
      <c r="E155">
        <f>a*((1+0.0098*B155)*0.35*C155)+b</f>
        <v>6.0530260944546557</v>
      </c>
      <c r="F155" s="7">
        <f t="shared" si="2"/>
        <v>0.12985199333355799</v>
      </c>
    </row>
    <row r="156" spans="1:6" ht="15.75">
      <c r="A156" s="6" t="s">
        <v>152</v>
      </c>
      <c r="B156" s="7">
        <v>194.400003587328</v>
      </c>
      <c r="C156" s="7">
        <v>10.934263952739267</v>
      </c>
      <c r="D156" s="7">
        <v>5.9714944595704749</v>
      </c>
      <c r="E156">
        <f>a*((1+0.0098*B156)*0.35*C156)+b</f>
        <v>6.5698845147959997</v>
      </c>
      <c r="F156" s="7">
        <f t="shared" si="2"/>
        <v>0.35807065819280659</v>
      </c>
    </row>
    <row r="157" spans="1:6" ht="15.75">
      <c r="A157" s="6" t="s">
        <v>153</v>
      </c>
      <c r="B157" s="7">
        <v>213.600003941632</v>
      </c>
      <c r="C157" s="7">
        <v>10.626915297035033</v>
      </c>
      <c r="D157" s="7">
        <v>6.015080549399678</v>
      </c>
      <c r="E157">
        <f>a*((1+0.0098*B157)*0.35*C157)+b</f>
        <v>6.7463038543604652</v>
      </c>
      <c r="F157" s="7">
        <f t="shared" si="2"/>
        <v>0.53468752171777645</v>
      </c>
    </row>
    <row r="158" spans="1:6" ht="15.75">
      <c r="A158" s="6" t="s">
        <v>154</v>
      </c>
      <c r="B158" s="7">
        <v>170.40000314444799</v>
      </c>
      <c r="C158" s="7">
        <v>10.513422925314188</v>
      </c>
      <c r="D158" s="7">
        <v>5.609760601033547</v>
      </c>
      <c r="E158">
        <f>a*((1+0.0098*B158)*0.35*C158)+b</f>
        <v>5.9807947195235309</v>
      </c>
      <c r="F158" s="7">
        <f t="shared" si="2"/>
        <v>0.13766631708363941</v>
      </c>
    </row>
    <row r="159" spans="1:6" ht="15.75">
      <c r="A159" s="6" t="s">
        <v>155</v>
      </c>
      <c r="B159" s="7">
        <v>172.80000318873601</v>
      </c>
      <c r="C159" s="7">
        <v>10.073393968846913</v>
      </c>
      <c r="D159" s="7">
        <v>5.4905678136132101</v>
      </c>
      <c r="E159">
        <f>a*((1+0.0098*B159)*0.35*C159)+b</f>
        <v>5.8312780134046927</v>
      </c>
      <c r="F159" s="7">
        <f t="shared" si="2"/>
        <v>0.11608344024195194</v>
      </c>
    </row>
    <row r="160" spans="1:6" ht="15.75">
      <c r="A160" s="6" t="s">
        <v>156</v>
      </c>
      <c r="B160" s="7">
        <v>220.800004074496</v>
      </c>
      <c r="C160" s="7">
        <v>10.261745895290506</v>
      </c>
      <c r="D160" s="7">
        <v>5.9074563766635242</v>
      </c>
      <c r="E160">
        <f>a*((1+0.0098*B160)*0.35*C160)+b</f>
        <v>6.6816611863674273</v>
      </c>
      <c r="F160" s="7">
        <f t="shared" si="2"/>
        <v>0.59939308736865693</v>
      </c>
    </row>
    <row r="161" spans="1:6" ht="15.75">
      <c r="A161" s="6" t="s">
        <v>157</v>
      </c>
      <c r="B161" s="7">
        <v>153.60000283443202</v>
      </c>
      <c r="C161" s="7">
        <v>9.81947471726148</v>
      </c>
      <c r="D161" s="7">
        <v>5.1976000690031725</v>
      </c>
      <c r="E161">
        <f>a*((1+0.0098*B161)*0.35*C161)+b</f>
        <v>5.4277143022957119</v>
      </c>
      <c r="F161" s="7">
        <f t="shared" si="2"/>
        <v>5.2952560363813267E-2</v>
      </c>
    </row>
    <row r="162" spans="1:6" ht="15.75">
      <c r="A162" s="6" t="s">
        <v>158</v>
      </c>
      <c r="B162" s="7">
        <v>115.20000212582399</v>
      </c>
      <c r="C162" s="7">
        <v>9.3039333229349435</v>
      </c>
      <c r="D162" s="7">
        <v>4.6704771548841002</v>
      </c>
      <c r="E162">
        <f>a*((1+0.0098*B162)*0.35*C162)+b</f>
        <v>4.6636709273724577</v>
      </c>
      <c r="F162" s="7">
        <f t="shared" si="2"/>
        <v>4.6324732940239316E-5</v>
      </c>
    </row>
    <row r="163" spans="1:6" ht="15.75">
      <c r="A163" s="6" t="s">
        <v>159</v>
      </c>
      <c r="B163" s="7">
        <v>120.0000022144</v>
      </c>
      <c r="C163" s="7">
        <v>9.9349527255691541</v>
      </c>
      <c r="D163" s="7">
        <v>4.8311052498206974</v>
      </c>
      <c r="E163">
        <f>a*((1+0.0098*B163)*0.35*C163)+b</f>
        <v>4.9523302458273122</v>
      </c>
      <c r="F163" s="7">
        <f t="shared" si="2"/>
        <v>1.469549965680376E-2</v>
      </c>
    </row>
    <row r="164" spans="1:6" ht="15.75">
      <c r="A164" s="6" t="s">
        <v>160</v>
      </c>
      <c r="B164" s="7">
        <v>110.400002037248</v>
      </c>
      <c r="C164" s="7">
        <v>9.5290197403802051</v>
      </c>
      <c r="D164" s="7">
        <v>4.600868598854472</v>
      </c>
      <c r="E164">
        <f>a*((1+0.0098*B164)*0.35*C164)+b</f>
        <v>4.6686055625426359</v>
      </c>
      <c r="F164" s="7">
        <f t="shared" si="2"/>
        <v>4.5882962496916419E-3</v>
      </c>
    </row>
    <row r="165" spans="1:6" ht="15.75">
      <c r="A165" s="6" t="s">
        <v>161</v>
      </c>
      <c r="B165" s="7">
        <v>124.80000230297601</v>
      </c>
      <c r="C165" s="7">
        <v>8.6086585077734821</v>
      </c>
      <c r="D165" s="7">
        <v>4.5165842285709026</v>
      </c>
      <c r="E165">
        <f>a*((1+0.0098*B165)*0.35*C165)+b</f>
        <v>4.5568143364296407</v>
      </c>
      <c r="F165" s="7">
        <f t="shared" si="2"/>
        <v>1.6184615783257051E-3</v>
      </c>
    </row>
    <row r="166" spans="1:6" ht="15.75">
      <c r="A166" s="6" t="s">
        <v>162</v>
      </c>
      <c r="B166" s="7">
        <v>158.400002923008</v>
      </c>
      <c r="C166" s="7">
        <v>8.6332491705958834</v>
      </c>
      <c r="D166" s="7">
        <v>4.7755236268360308</v>
      </c>
      <c r="E166">
        <f>a*((1+0.0098*B166)*0.35*C166)+b</f>
        <v>5.0187033513097461</v>
      </c>
      <c r="F166" s="7">
        <f t="shared" si="2"/>
        <v>5.9136378395112078E-2</v>
      </c>
    </row>
    <row r="167" spans="1:6" ht="15.75">
      <c r="A167" s="6" t="s">
        <v>163</v>
      </c>
      <c r="B167" s="7">
        <v>175.20000323302401</v>
      </c>
      <c r="C167" s="7">
        <v>8.5509733348814354</v>
      </c>
      <c r="D167" s="7">
        <v>4.8823187233831904</v>
      </c>
      <c r="E167">
        <f>a*((1+0.0098*B167)*0.35*C167)+b</f>
        <v>5.2096552214505492</v>
      </c>
      <c r="F167" s="7">
        <f t="shared" si="2"/>
        <v>0.10714918296700196</v>
      </c>
    </row>
    <row r="168" spans="1:6" ht="15.75">
      <c r="A168" s="6" t="s">
        <v>164</v>
      </c>
      <c r="B168" s="7">
        <v>180.00000332159999</v>
      </c>
      <c r="C168" s="7">
        <v>8.5985447283459884</v>
      </c>
      <c r="D168" s="7">
        <v>4.9043398474569013</v>
      </c>
      <c r="E168">
        <f>a*((1+0.0098*B168)*0.35*C168)+b</f>
        <v>5.2947383544990192</v>
      </c>
      <c r="F168" s="7">
        <f t="shared" si="2"/>
        <v>0.15241099430071456</v>
      </c>
    </row>
    <row r="169" spans="1:6" ht="15.75">
      <c r="A169" s="6" t="s">
        <v>165</v>
      </c>
      <c r="B169" s="7">
        <v>194.400003587328</v>
      </c>
      <c r="C169" s="7">
        <v>8.0237935140504142</v>
      </c>
      <c r="D169" s="7">
        <v>4.7987131876175368</v>
      </c>
      <c r="E169">
        <f>a*((1+0.0098*B169)*0.35*C169)+b</f>
        <v>5.2219987111902224</v>
      </c>
      <c r="F169" s="7">
        <f t="shared" si="2"/>
        <v>0.17917063446620254</v>
      </c>
    </row>
    <row r="170" spans="1:6" ht="15.75">
      <c r="A170" s="6" t="s">
        <v>166</v>
      </c>
      <c r="B170" s="7">
        <v>98.400001815807997</v>
      </c>
      <c r="C170" s="7">
        <v>8.4446288509396332</v>
      </c>
      <c r="D170" s="7">
        <v>4.108043826469518</v>
      </c>
      <c r="E170">
        <f>a*((1+0.0098*B170)*0.35*C170)+b</f>
        <v>4.1503986755872813</v>
      </c>
      <c r="F170" s="7">
        <f t="shared" si="2"/>
        <v>1.7939332437884874E-3</v>
      </c>
    </row>
    <row r="171" spans="1:6" ht="15.75">
      <c r="A171" s="6" t="s">
        <v>167</v>
      </c>
      <c r="B171" s="7">
        <v>120.0000022144</v>
      </c>
      <c r="C171" s="7">
        <v>9.0719869355757208</v>
      </c>
      <c r="D171" s="7">
        <v>4.4619411803412268</v>
      </c>
      <c r="E171">
        <f>a*((1+0.0098*B171)*0.35*C171)+b</f>
        <v>4.652980909175878</v>
      </c>
      <c r="F171" s="7">
        <f t="shared" si="2"/>
        <v>3.6496177993217083E-2</v>
      </c>
    </row>
    <row r="172" spans="1:6" ht="15.75">
      <c r="A172" s="6" t="s">
        <v>168</v>
      </c>
      <c r="B172" s="7">
        <v>132.00000243584</v>
      </c>
      <c r="C172" s="7">
        <v>9.1056033262476284</v>
      </c>
      <c r="D172" s="7">
        <v>4.5837030377975774</v>
      </c>
      <c r="E172">
        <f>a*((1+0.0098*B172)*0.35*C172)+b</f>
        <v>4.8353451955887374</v>
      </c>
      <c r="F172" s="7">
        <f t="shared" si="2"/>
        <v>6.3323775577791092E-2</v>
      </c>
    </row>
    <row r="173" spans="1:6" ht="15.75">
      <c r="A173" s="6" t="s">
        <v>169</v>
      </c>
      <c r="B173" s="7">
        <v>122.40000225868799</v>
      </c>
      <c r="C173" s="7">
        <v>8.6631835638773182</v>
      </c>
      <c r="D173" s="7">
        <v>4.351661425304421</v>
      </c>
      <c r="E173">
        <f>a*((1+0.0098*B173)*0.35*C173)+b</f>
        <v>4.5436552561299557</v>
      </c>
      <c r="F173" s="7">
        <f t="shared" si="2"/>
        <v>3.686163107506403E-2</v>
      </c>
    </row>
    <row r="174" spans="1:6" ht="15.75">
      <c r="A174" s="6" t="s">
        <v>170</v>
      </c>
      <c r="B174" s="7">
        <v>105.600001948672</v>
      </c>
      <c r="C174" s="7">
        <v>7.6469288010807643</v>
      </c>
      <c r="D174" s="7">
        <v>3.9683483886701447</v>
      </c>
      <c r="E174">
        <f>a*((1+0.0098*B174)*0.35*C174)+b</f>
        <v>3.9866216148263631</v>
      </c>
      <c r="F174" s="7">
        <f t="shared" si="2"/>
        <v>3.3391079415630439E-4</v>
      </c>
    </row>
    <row r="175" spans="1:6" ht="15.75">
      <c r="A175" s="6" t="s">
        <v>171</v>
      </c>
      <c r="B175" s="7">
        <v>112.80000208153599</v>
      </c>
      <c r="C175" s="7">
        <v>7.5938937513094693</v>
      </c>
      <c r="D175" s="7">
        <v>3.9932056792765347</v>
      </c>
      <c r="E175">
        <f>a*((1+0.0098*B175)*0.35*C175)+b</f>
        <v>4.0548355931788747</v>
      </c>
      <c r="F175" s="7">
        <f t="shared" si="2"/>
        <v>3.7982462876098365E-3</v>
      </c>
    </row>
    <row r="176" spans="1:6" ht="15.75">
      <c r="A176" s="6" t="s">
        <v>172</v>
      </c>
      <c r="B176" s="7">
        <v>108.00000199296001</v>
      </c>
      <c r="C176" s="7">
        <v>7.7758713451941075</v>
      </c>
      <c r="D176" s="7">
        <v>3.9691631608061764</v>
      </c>
      <c r="E176">
        <f>a*((1+0.0098*B176)*0.35*C176)+b</f>
        <v>4.057603958975994</v>
      </c>
      <c r="F176" s="7">
        <f t="shared" si="2"/>
        <v>7.82177478091442E-3</v>
      </c>
    </row>
    <row r="177" spans="1:6" ht="15.75">
      <c r="A177" s="6" t="s">
        <v>173</v>
      </c>
      <c r="B177" s="7">
        <v>156.00000287872001</v>
      </c>
      <c r="C177" s="7">
        <v>8.0779049207780869</v>
      </c>
      <c r="D177" s="7">
        <v>4.4310585556382165</v>
      </c>
      <c r="E177">
        <f>a*((1+0.0098*B177)*0.35*C177)+b</f>
        <v>4.7624602942214764</v>
      </c>
      <c r="F177" s="7">
        <f t="shared" si="2"/>
        <v>0.10982711233600737</v>
      </c>
    </row>
    <row r="178" spans="1:6" ht="15.75">
      <c r="A178" s="6" t="s">
        <v>174</v>
      </c>
      <c r="B178" s="7">
        <v>110.400002037248</v>
      </c>
      <c r="C178" s="7">
        <v>8.5384310408813402</v>
      </c>
      <c r="D178" s="7">
        <v>4.1081328236894556</v>
      </c>
      <c r="E178">
        <f>a*((1+0.0098*B178)*0.35*C178)+b</f>
        <v>4.3398423346084254</v>
      </c>
      <c r="F178" s="7">
        <f t="shared" si="2"/>
        <v>5.3689297450308156E-2</v>
      </c>
    </row>
    <row r="179" spans="1:6" ht="15.75">
      <c r="A179" s="6" t="s">
        <v>175</v>
      </c>
      <c r="B179" s="7">
        <v>177.600003277312</v>
      </c>
      <c r="C179" s="7">
        <v>8.1479438417552821</v>
      </c>
      <c r="D179" s="7">
        <v>4.5531662614204418</v>
      </c>
      <c r="E179">
        <f>a*((1+0.0098*B179)*0.35*C179)+b</f>
        <v>5.0656447485960472</v>
      </c>
      <c r="F179" s="7">
        <f t="shared" si="2"/>
        <v>0.26263419981779718</v>
      </c>
    </row>
    <row r="180" spans="1:6" ht="15.75">
      <c r="A180" s="6" t="s">
        <v>176</v>
      </c>
      <c r="B180" s="7">
        <v>139.20000256870401</v>
      </c>
      <c r="C180" s="7">
        <v>6.7789169000247185</v>
      </c>
      <c r="D180" s="7">
        <v>3.8737488708937109</v>
      </c>
      <c r="E180">
        <f>a*((1+0.0098*B180)*0.35*C180)+b</f>
        <v>4.0608863873111263</v>
      </c>
      <c r="F180" s="7">
        <f t="shared" si="2"/>
        <v>3.5020450050878414E-2</v>
      </c>
    </row>
    <row r="181" spans="1:6" ht="15.75">
      <c r="A181" s="6" t="s">
        <v>177</v>
      </c>
      <c r="B181" s="7">
        <v>117.60000217011201</v>
      </c>
      <c r="C181" s="7">
        <v>5.8642539662360083</v>
      </c>
      <c r="D181" s="7">
        <v>3.4065391211514782</v>
      </c>
      <c r="E181">
        <f>a*((1+0.0098*B181)*0.35*C181)+b</f>
        <v>3.518281004295432</v>
      </c>
      <c r="F181" s="7">
        <f t="shared" si="2"/>
        <v>1.2486248448557034E-2</v>
      </c>
    </row>
    <row r="182" spans="1:6" ht="15.75">
      <c r="A182" s="6" t="s">
        <v>178</v>
      </c>
      <c r="B182" s="7">
        <v>108.00000199296001</v>
      </c>
      <c r="C182" s="7">
        <v>6.8786819177125036</v>
      </c>
      <c r="D182" s="7">
        <v>3.5070345489415113</v>
      </c>
      <c r="E182">
        <f>a*((1+0.0098*B182)*0.35*C182)+b</f>
        <v>3.7632026411712225</v>
      </c>
      <c r="F182" s="7">
        <f t="shared" si="2"/>
        <v>6.5622091476609801E-2</v>
      </c>
    </row>
    <row r="183" spans="1:6" ht="15.75">
      <c r="A183" s="6" t="s">
        <v>179</v>
      </c>
      <c r="B183" s="7">
        <v>108.00000199296001</v>
      </c>
      <c r="C183" s="7">
        <v>6.9107433494477233</v>
      </c>
      <c r="D183" s="7">
        <v>3.5212469488113496</v>
      </c>
      <c r="E183">
        <f>a*((1+0.0098*B183)*0.35*C183)+b</f>
        <v>3.7737231928679265</v>
      </c>
      <c r="F183" s="7">
        <f t="shared" si="2"/>
        <v>6.3744253812916166E-2</v>
      </c>
    </row>
    <row r="184" spans="1:6" ht="15.75">
      <c r="A184" s="6" t="s">
        <v>180</v>
      </c>
      <c r="B184" s="7">
        <v>112.80000208153599</v>
      </c>
      <c r="C184" s="7">
        <v>7.1609843363394381</v>
      </c>
      <c r="D184" s="7">
        <v>3.6209937374319985</v>
      </c>
      <c r="E184">
        <f>a*((1+0.0098*B184)*0.35*C184)+b</f>
        <v>3.9095355544879316</v>
      </c>
      <c r="F184" s="7">
        <f t="shared" si="2"/>
        <v>8.3256380189939555E-2</v>
      </c>
    </row>
    <row r="185" spans="1:6" ht="15.75">
      <c r="A185" s="6" t="s">
        <v>181</v>
      </c>
      <c r="B185" s="7">
        <v>110.400002037248</v>
      </c>
      <c r="C185" s="7">
        <v>6.8916749693210972</v>
      </c>
      <c r="D185" s="7">
        <v>3.5784585990327002</v>
      </c>
      <c r="E185">
        <f>a*((1+0.0098*B185)*0.35*C185)+b</f>
        <v>3.793305874036752</v>
      </c>
      <c r="F185" s="7">
        <f t="shared" si="2"/>
        <v>4.6159351576666646E-2</v>
      </c>
    </row>
    <row r="186" spans="1:6" ht="15.75">
      <c r="A186" s="6" t="s">
        <v>182</v>
      </c>
      <c r="B186" s="7">
        <v>112.80000208153599</v>
      </c>
      <c r="C186" s="7">
        <v>6.2224773279050476</v>
      </c>
      <c r="D186" s="7">
        <v>3.3702117336645636</v>
      </c>
      <c r="E186">
        <f>a*((1+0.0098*B186)*0.35*C186)+b</f>
        <v>3.5945386985136207</v>
      </c>
      <c r="F186" s="7">
        <f t="shared" si="2"/>
        <v>5.0322587158390109E-2</v>
      </c>
    </row>
    <row r="187" spans="1:6" ht="15.75">
      <c r="A187" s="6" t="s">
        <v>183</v>
      </c>
      <c r="B187" s="7">
        <v>93.600001727231998</v>
      </c>
      <c r="C187" s="7">
        <v>5.8421353271546153</v>
      </c>
      <c r="D187" s="7">
        <v>3.0901428364435164</v>
      </c>
      <c r="E187">
        <f>a*((1+0.0098*B187)*0.35*C187)+b</f>
        <v>3.2916456104733562</v>
      </c>
      <c r="F187" s="7">
        <f t="shared" si="2"/>
        <v>4.0603367941720703E-2</v>
      </c>
    </row>
    <row r="188" spans="1:6" ht="15.75">
      <c r="A188" s="6" t="s">
        <v>184</v>
      </c>
      <c r="B188" s="7">
        <v>88.800001638655999</v>
      </c>
      <c r="C188" s="7">
        <v>6.5374863715115463</v>
      </c>
      <c r="D188" s="7">
        <v>3.1922354541204476</v>
      </c>
      <c r="E188">
        <f>a*((1+0.0098*B188)*0.35*C188)+b</f>
        <v>3.4551498230190969</v>
      </c>
      <c r="F188" s="7">
        <f t="shared" si="2"/>
        <v>6.9123965373375035E-2</v>
      </c>
    </row>
    <row r="189" spans="1:6" ht="15.75">
      <c r="A189" s="6" t="s">
        <v>185</v>
      </c>
      <c r="B189" s="7">
        <v>79.200001461504002</v>
      </c>
      <c r="C189" s="7">
        <v>6.6279613553586074</v>
      </c>
      <c r="D189" s="7">
        <v>3.1238986191801286</v>
      </c>
      <c r="E189">
        <f>a*((1+0.0098*B189)*0.35*C189)+b</f>
        <v>3.3827203881965131</v>
      </c>
      <c r="F189" s="7">
        <f t="shared" si="2"/>
        <v>6.6988708116770712E-2</v>
      </c>
    </row>
    <row r="190" spans="1:6" ht="15.75">
      <c r="A190" s="6" t="s">
        <v>186</v>
      </c>
      <c r="B190" s="7">
        <v>192.00000354304001</v>
      </c>
      <c r="C190" s="7">
        <v>5.8181771122788408</v>
      </c>
      <c r="D190" s="7">
        <v>3.6872756726805753</v>
      </c>
      <c r="E190">
        <f>a*((1+0.0098*B190)*0.35*C190)+b</f>
        <v>4.1787274384285409</v>
      </c>
      <c r="F190" s="7">
        <f t="shared" si="2"/>
        <v>0.24152483805679323</v>
      </c>
    </row>
    <row r="191" spans="1:6" ht="15.75">
      <c r="A191" s="6" t="s">
        <v>187</v>
      </c>
      <c r="B191" s="7">
        <v>182.40000336588798</v>
      </c>
      <c r="C191" s="7">
        <v>5.4859924105132372</v>
      </c>
      <c r="D191" s="7">
        <v>3.4950869646531122</v>
      </c>
      <c r="E191">
        <f>a*((1+0.0098*B191)*0.35*C191)+b</f>
        <v>3.9438558620792032</v>
      </c>
      <c r="F191" s="7">
        <f t="shared" si="2"/>
        <v>0.20139352329702942</v>
      </c>
    </row>
    <row r="192" spans="1:6" ht="15.75">
      <c r="A192" s="6" t="s">
        <v>188</v>
      </c>
      <c r="B192" s="7">
        <v>136.80000252441602</v>
      </c>
      <c r="C192" s="7">
        <v>5.7680719683994619</v>
      </c>
      <c r="D192" s="7">
        <v>3.2283303792746429</v>
      </c>
      <c r="E192">
        <f>a*((1+0.0098*B192)*0.35*C192)+b</f>
        <v>3.6582926196440431</v>
      </c>
      <c r="F192" s="7">
        <f t="shared" si="2"/>
        <v>0.18486752814347379</v>
      </c>
    </row>
    <row r="193" spans="1:6" ht="15.75">
      <c r="A193" s="6" t="s">
        <v>189</v>
      </c>
      <c r="B193" s="7">
        <v>132.00000243584</v>
      </c>
      <c r="C193" s="7">
        <v>4.9638711214783831</v>
      </c>
      <c r="D193" s="7">
        <v>2.9530663066889193</v>
      </c>
      <c r="E193">
        <f>a*((1+0.0098*B193)*0.35*C193)+b</f>
        <v>3.3209977666219848</v>
      </c>
      <c r="F193" s="7">
        <f t="shared" si="2"/>
        <v>0.13537355920847693</v>
      </c>
    </row>
    <row r="194" spans="1:6" ht="15.75">
      <c r="A194" s="6" t="s">
        <v>190</v>
      </c>
      <c r="B194" s="7">
        <v>170.40000314444799</v>
      </c>
      <c r="C194" s="7">
        <v>4.9184869366533475</v>
      </c>
      <c r="D194" s="7">
        <v>3.1447449326018906</v>
      </c>
      <c r="E194">
        <f>a*((1+0.0098*B194)*0.35*C194)+b</f>
        <v>3.5994668159186745</v>
      </c>
      <c r="F194" s="7">
        <f t="shared" si="2"/>
        <v>0.2067719911671628</v>
      </c>
    </row>
    <row r="195" spans="1:6" ht="15.75">
      <c r="A195" s="6" t="s">
        <v>191</v>
      </c>
      <c r="B195" s="7">
        <v>338.40000624460799</v>
      </c>
      <c r="C195" s="7">
        <v>5.0086327940552167</v>
      </c>
      <c r="D195" s="7">
        <v>3.7997783674747176</v>
      </c>
      <c r="E195">
        <f>a*((1+0.0098*B195)*0.35*C195)+b</f>
        <v>4.952394786358111</v>
      </c>
      <c r="F195" s="7">
        <f t="shared" si="2"/>
        <v>1.3285246090795781</v>
      </c>
    </row>
    <row r="196" spans="1:6" ht="15.75">
      <c r="A196" s="6" t="s">
        <v>192</v>
      </c>
      <c r="B196" s="7">
        <v>187.200003454464</v>
      </c>
      <c r="C196" s="7">
        <v>4.7184377771818404</v>
      </c>
      <c r="D196" s="7">
        <v>3.113577412501745</v>
      </c>
      <c r="E196">
        <f>a*((1+0.0098*B196)*0.35*C196)+b</f>
        <v>3.6381610569250715</v>
      </c>
      <c r="F196" s="7">
        <f t="shared" si="2"/>
        <v>0.27518799999645904</v>
      </c>
    </row>
    <row r="197" spans="1:6" ht="15.75">
      <c r="A197" s="6" t="s">
        <v>193</v>
      </c>
      <c r="B197" s="7">
        <v>201.60000372019203</v>
      </c>
      <c r="C197" s="7">
        <v>4.3784311763960444</v>
      </c>
      <c r="D197" s="7">
        <v>3.0308097395564184</v>
      </c>
      <c r="E197">
        <f>a*((1+0.0098*B197)*0.35*C197)+b</f>
        <v>3.5830222415265465</v>
      </c>
      <c r="F197" s="7">
        <f t="shared" si="2"/>
        <v>0.30493864733210868</v>
      </c>
    </row>
    <row r="198" spans="1:6" ht="15.75">
      <c r="A198" s="6" t="s">
        <v>194</v>
      </c>
      <c r="B198" s="7">
        <v>220.800004074496</v>
      </c>
      <c r="C198" s="7">
        <v>4.3616703340031249</v>
      </c>
      <c r="D198" s="7">
        <v>3.0858823240507731</v>
      </c>
      <c r="E198">
        <f>a*((1+0.0098*B198)*0.35*C198)+b</f>
        <v>3.7059010835420327</v>
      </c>
      <c r="F198" s="7">
        <f t="shared" ref="F198:F218" si="3">POWER((D198-E198),2)</f>
        <v>0.38442326212108047</v>
      </c>
    </row>
    <row r="199" spans="1:6" ht="15.75">
      <c r="A199" s="6" t="s">
        <v>195</v>
      </c>
      <c r="B199" s="7">
        <v>247.20000456166403</v>
      </c>
      <c r="C199" s="7">
        <v>4.4166781395853958</v>
      </c>
      <c r="D199" s="7">
        <v>3.1920137284695715</v>
      </c>
      <c r="E199">
        <f>a*((1+0.0098*B199)*0.35*C199)+b</f>
        <v>3.9158042017750549</v>
      </c>
      <c r="F199" s="7">
        <f t="shared" si="3"/>
        <v>0.52387264924777566</v>
      </c>
    </row>
    <row r="200" spans="1:6" ht="15.75">
      <c r="A200" s="6" t="s">
        <v>196</v>
      </c>
      <c r="B200" s="7">
        <v>103.20000190438401</v>
      </c>
      <c r="C200" s="7">
        <v>4.4583852724428148</v>
      </c>
      <c r="D200" s="7">
        <v>2.5338201951966068</v>
      </c>
      <c r="E200">
        <f>a*((1+0.0098*B200)*0.35*C200)+b</f>
        <v>2.9355803854243177</v>
      </c>
      <c r="F200" s="7">
        <f t="shared" si="3"/>
        <v>0.16141125045180638</v>
      </c>
    </row>
    <row r="201" spans="1:6" ht="15.75">
      <c r="A201" s="6" t="s">
        <v>197</v>
      </c>
      <c r="B201" s="7">
        <v>108.00000199296001</v>
      </c>
      <c r="C201" s="7">
        <v>4.9348697249015983</v>
      </c>
      <c r="D201" s="7">
        <v>2.6331975837258526</v>
      </c>
      <c r="E201">
        <f>a*((1+0.0098*B201)*0.35*C201)+b</f>
        <v>3.1253653533034402</v>
      </c>
      <c r="F201" s="7">
        <f t="shared" si="3"/>
        <v>0.24222911341097744</v>
      </c>
    </row>
    <row r="202" spans="1:6" ht="15.75">
      <c r="A202" s="6" t="s">
        <v>198</v>
      </c>
      <c r="B202" s="7">
        <v>96.000001771520004</v>
      </c>
      <c r="C202" s="7">
        <v>4.030151282939781</v>
      </c>
      <c r="D202" s="7">
        <v>2.323351320548078</v>
      </c>
      <c r="E202">
        <f>a*((1+0.0098*B202)*0.35*C202)+b</f>
        <v>2.7529399996061321</v>
      </c>
      <c r="F202" s="7">
        <f t="shared" si="3"/>
        <v>0.18454643317484379</v>
      </c>
    </row>
    <row r="203" spans="1:6" ht="15.75">
      <c r="A203" s="6" t="s">
        <v>199</v>
      </c>
      <c r="B203" s="7">
        <v>108.00000199296001</v>
      </c>
      <c r="C203" s="7">
        <v>4.1990130848938652</v>
      </c>
      <c r="D203" s="7">
        <v>2.3762387566341805</v>
      </c>
      <c r="E203">
        <f>a*((1+0.0098*B203)*0.35*C203)+b</f>
        <v>2.8839033410483856</v>
      </c>
      <c r="F203" s="7">
        <f t="shared" si="3"/>
        <v>0.25772333026844763</v>
      </c>
    </row>
    <row r="204" spans="1:6" ht="15.75">
      <c r="A204" s="6" t="s">
        <v>200</v>
      </c>
      <c r="B204" s="7">
        <v>105.600001948672</v>
      </c>
      <c r="C204" s="7">
        <v>4.7485539391491898</v>
      </c>
      <c r="D204" s="7">
        <v>2.445776115154203</v>
      </c>
      <c r="E204">
        <f>a*((1+0.0098*B204)*0.35*C204)+b</f>
        <v>3.0464239095816246</v>
      </c>
      <c r="F204" s="7">
        <f t="shared" si="3"/>
        <v>0.36077777295052604</v>
      </c>
    </row>
    <row r="205" spans="1:6" ht="15.75">
      <c r="A205" s="6" t="s">
        <v>201</v>
      </c>
      <c r="B205" s="7">
        <v>139.20000256870401</v>
      </c>
      <c r="C205" s="7">
        <v>4.8059799714778375</v>
      </c>
      <c r="D205" s="7">
        <v>2.6972375576299488</v>
      </c>
      <c r="E205">
        <f>a*((1+0.0098*B205)*0.35*C205)+b</f>
        <v>3.3173265963099849</v>
      </c>
      <c r="F205" s="7">
        <f t="shared" si="3"/>
        <v>0.38451041589113139</v>
      </c>
    </row>
    <row r="206" spans="1:6" ht="15.75">
      <c r="A206" s="6" t="s">
        <v>202</v>
      </c>
      <c r="B206" s="7">
        <v>141.60000261299203</v>
      </c>
      <c r="C206" s="7">
        <v>3.4069352195136537</v>
      </c>
      <c r="D206" s="7">
        <v>2.2767734403038489</v>
      </c>
      <c r="E206">
        <f>a*((1+0.0098*B206)*0.35*C206)+b</f>
        <v>2.8028290947883896</v>
      </c>
      <c r="F206" s="7">
        <f t="shared" si="3"/>
        <v>0.27673455161515848</v>
      </c>
    </row>
    <row r="207" spans="1:6" ht="15.75">
      <c r="A207" s="6" t="s">
        <v>203</v>
      </c>
      <c r="B207" s="7">
        <v>144.00000265728002</v>
      </c>
      <c r="C207" s="7">
        <v>2.936166501938168</v>
      </c>
      <c r="D207" s="7">
        <v>2.0715433733244399</v>
      </c>
      <c r="E207">
        <f>a*((1+0.0098*B207)*0.35*C207)+b</f>
        <v>2.6346497341684443</v>
      </c>
      <c r="F207" s="7">
        <f t="shared" si="3"/>
        <v>0.31708877362297805</v>
      </c>
    </row>
    <row r="208" spans="1:6" ht="15.75">
      <c r="A208" s="6" t="s">
        <v>204</v>
      </c>
      <c r="B208" s="7">
        <v>117.60000217011201</v>
      </c>
      <c r="C208" s="7">
        <v>3.108860937942246</v>
      </c>
      <c r="D208" s="7">
        <v>2.0333877635400901</v>
      </c>
      <c r="E208">
        <f>a*((1+0.0098*B208)*0.35*C208)+b</f>
        <v>2.5728093576343412</v>
      </c>
      <c r="F208" s="7">
        <f t="shared" si="3"/>
        <v>0.29097565617518295</v>
      </c>
    </row>
    <row r="209" spans="1:6" ht="15.75">
      <c r="A209" s="6" t="s">
        <v>205</v>
      </c>
      <c r="B209" s="7">
        <v>96.000001771520004</v>
      </c>
      <c r="C209" s="7">
        <v>3.6308057346895124</v>
      </c>
      <c r="D209" s="7">
        <v>2.0805710836978606</v>
      </c>
      <c r="E209">
        <f>a*((1+0.0098*B209)*0.35*C209)+b</f>
        <v>2.6293863836811608</v>
      </c>
      <c r="F209" s="7">
        <f t="shared" si="3"/>
        <v>0.30119823349575986</v>
      </c>
    </row>
    <row r="210" spans="1:6" ht="15.75">
      <c r="A210" s="6" t="s">
        <v>206</v>
      </c>
      <c r="B210" s="7">
        <v>184.800003410176</v>
      </c>
      <c r="C210" s="7">
        <v>3.1767811653551585</v>
      </c>
      <c r="D210" s="7">
        <v>2.2581251952402033</v>
      </c>
      <c r="E210">
        <f>a*((1+0.0098*B210)*0.35*C210)+b</f>
        <v>2.9296248701564123</v>
      </c>
      <c r="F210" s="7">
        <f t="shared" si="3"/>
        <v>0.45091181341257436</v>
      </c>
    </row>
    <row r="211" spans="1:6" ht="15.75">
      <c r="A211" s="6" t="s">
        <v>207</v>
      </c>
      <c r="B211" s="7">
        <v>165.60000305587201</v>
      </c>
      <c r="C211" s="7">
        <v>3.0150726037975137</v>
      </c>
      <c r="D211" s="7">
        <v>2.1419773336225862</v>
      </c>
      <c r="E211">
        <f>a*((1+0.0098*B211)*0.35*C211)+b</f>
        <v>2.7667222828758602</v>
      </c>
      <c r="F211" s="7">
        <f t="shared" si="3"/>
        <v>0.39030625161747584</v>
      </c>
    </row>
    <row r="212" spans="1:6" ht="15.75">
      <c r="A212" s="6" t="s">
        <v>208</v>
      </c>
      <c r="B212" s="7">
        <v>141.60000261299203</v>
      </c>
      <c r="C212" s="7">
        <v>2.8760096007453728</v>
      </c>
      <c r="D212" s="7">
        <v>2.0129094949955779</v>
      </c>
      <c r="E212">
        <f>a*((1+0.0098*B212)*0.35*C212)+b</f>
        <v>2.6007433713891852</v>
      </c>
      <c r="F212" s="7">
        <f t="shared" si="3"/>
        <v>0.34554866623593478</v>
      </c>
    </row>
    <row r="213" spans="1:6" ht="15.75">
      <c r="A213" s="6" t="s">
        <v>209</v>
      </c>
      <c r="B213" s="7">
        <v>182.40000336588798</v>
      </c>
      <c r="C213" s="7">
        <v>2.8688795427803266</v>
      </c>
      <c r="D213" s="7">
        <v>2.0955264072317714</v>
      </c>
      <c r="E213">
        <f>a*((1+0.0098*B213)*0.35*C213)+b</f>
        <v>2.7808918515208534</v>
      </c>
      <c r="F213" s="7">
        <f t="shared" si="3"/>
        <v>0.4697257922255707</v>
      </c>
    </row>
    <row r="214" spans="1:6" ht="15.75">
      <c r="A214" s="6" t="s">
        <v>210</v>
      </c>
      <c r="B214" s="7">
        <v>132.00000243584</v>
      </c>
      <c r="C214" s="7">
        <v>2.6090340898439264</v>
      </c>
      <c r="D214" s="7">
        <v>1.8186396598296559</v>
      </c>
      <c r="E214">
        <f>a*((1+0.0098*B214)*0.35*C214)+b</f>
        <v>2.4599953579232752</v>
      </c>
      <c r="F214" s="7">
        <f t="shared" si="3"/>
        <v>0.41133713147715367</v>
      </c>
    </row>
    <row r="215" spans="1:6" ht="15.75">
      <c r="A215" s="6" t="s">
        <v>211</v>
      </c>
      <c r="B215" s="7">
        <v>103.20000190438401</v>
      </c>
      <c r="C215" s="7">
        <v>2.3218121615489919</v>
      </c>
      <c r="D215" s="7">
        <v>1.6397785380827492</v>
      </c>
      <c r="E215">
        <f>a*((1+0.0098*B215)*0.35*C215)+b</f>
        <v>2.2505128352215151</v>
      </c>
      <c r="F215" s="7">
        <f t="shared" si="3"/>
        <v>0.37299638170158245</v>
      </c>
    </row>
    <row r="216" spans="1:6" ht="15.75">
      <c r="A216" s="6" t="s">
        <v>212</v>
      </c>
      <c r="B216" s="7">
        <v>105.600001948672</v>
      </c>
      <c r="C216" s="7">
        <v>2.2018455914477957</v>
      </c>
      <c r="D216" s="7">
        <v>1.5874009487465548</v>
      </c>
      <c r="E216">
        <f>a*((1+0.0098*B216)*0.35*C216)+b</f>
        <v>2.220302562793254</v>
      </c>
      <c r="F216" s="7">
        <f t="shared" si="3"/>
        <v>0.40056445306291699</v>
      </c>
    </row>
    <row r="217" spans="1:6" ht="15.75">
      <c r="A217" s="6" t="s">
        <v>213</v>
      </c>
      <c r="B217" s="7">
        <v>91.200001682943991</v>
      </c>
      <c r="C217" s="7">
        <v>2.7831403280926374</v>
      </c>
      <c r="D217" s="7">
        <v>1.6688261744223709</v>
      </c>
      <c r="E217">
        <f>a*((1+0.0098*B217)*0.35*C217)+b</f>
        <v>2.3462566993718408</v>
      </c>
      <c r="F217" s="7">
        <f t="shared" si="3"/>
        <v>0.45891211613331434</v>
      </c>
    </row>
    <row r="218" spans="1:6" ht="15.75">
      <c r="A218" s="6" t="s">
        <v>214</v>
      </c>
      <c r="B218" s="7">
        <v>96.000001771520004</v>
      </c>
      <c r="C218" s="7">
        <v>2.63284812163519</v>
      </c>
      <c r="D218" s="7">
        <v>1.6235855522196014</v>
      </c>
      <c r="E218">
        <f>a*((1+0.0098*B218)*0.35*C218)+b</f>
        <v>2.3206280359971578</v>
      </c>
      <c r="F218" s="7">
        <f t="shared" si="3"/>
        <v>0.48586822419078496</v>
      </c>
    </row>
    <row r="219" spans="1:6" ht="15.75">
      <c r="A219" s="1"/>
      <c r="F219" s="3">
        <f>SUM(F5:F218)</f>
        <v>33.729269051407847</v>
      </c>
    </row>
    <row r="220" spans="1:6" ht="15.75">
      <c r="F220" s="5" t="s">
        <v>219</v>
      </c>
    </row>
  </sheetData>
  <mergeCells count="8">
    <mergeCell ref="J3:J4"/>
    <mergeCell ref="K3:K4"/>
    <mergeCell ref="A1:F2"/>
    <mergeCell ref="E3:E4"/>
    <mergeCell ref="D3:D4"/>
    <mergeCell ref="C3:C4"/>
    <mergeCell ref="B3:B4"/>
    <mergeCell ref="A3:A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Sayfa1</vt:lpstr>
      <vt:lpstr>Sayfa2</vt:lpstr>
      <vt:lpstr>Sayfa3</vt:lpstr>
      <vt:lpstr>a</vt:lpstr>
      <vt:lpstr>b</vt:lpstr>
      <vt:lpstr>k</vt:lpstr>
      <vt:lpstr>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2024-07-09T20:36:48Z</dcterms:modified>
</cp:coreProperties>
</file>