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definedNames>
    <definedName name="a">Sayfa1!$K$5</definedName>
    <definedName name="b">Sayfa1!$K$6</definedName>
    <definedName name="k">Sayfa1!$J$2</definedName>
    <definedName name="l">Sayfa1!$J$3</definedName>
    <definedName name="solver_adj" localSheetId="0" hidden="1">Sayfa1!$K$5:$K$6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Sayfa1!$F$219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E6" i="1"/>
  <c r="F6" s="1"/>
  <c r="E7"/>
  <c r="F7" s="1"/>
  <c r="E8"/>
  <c r="F8" s="1"/>
  <c r="E9"/>
  <c r="F9" s="1"/>
  <c r="E10"/>
  <c r="F10" s="1"/>
  <c r="E11"/>
  <c r="F11" s="1"/>
  <c r="E12"/>
  <c r="F12" s="1"/>
  <c r="E13"/>
  <c r="F13" s="1"/>
  <c r="E14"/>
  <c r="F14" s="1"/>
  <c r="E15"/>
  <c r="F15" s="1"/>
  <c r="E16"/>
  <c r="F16" s="1"/>
  <c r="E17"/>
  <c r="F17" s="1"/>
  <c r="E18"/>
  <c r="F18" s="1"/>
  <c r="E19"/>
  <c r="F19" s="1"/>
  <c r="E20"/>
  <c r="F20" s="1"/>
  <c r="E21"/>
  <c r="F21" s="1"/>
  <c r="E22"/>
  <c r="F22" s="1"/>
  <c r="E23"/>
  <c r="F23" s="1"/>
  <c r="E24"/>
  <c r="F24" s="1"/>
  <c r="E25"/>
  <c r="F25" s="1"/>
  <c r="E26"/>
  <c r="F26" s="1"/>
  <c r="E27"/>
  <c r="F27" s="1"/>
  <c r="E28"/>
  <c r="F28" s="1"/>
  <c r="E29"/>
  <c r="F29" s="1"/>
  <c r="E30"/>
  <c r="F30" s="1"/>
  <c r="E31"/>
  <c r="F31" s="1"/>
  <c r="E32"/>
  <c r="F32" s="1"/>
  <c r="E33"/>
  <c r="F33" s="1"/>
  <c r="E34"/>
  <c r="F34" s="1"/>
  <c r="E35"/>
  <c r="F35" s="1"/>
  <c r="E36"/>
  <c r="F36" s="1"/>
  <c r="E37"/>
  <c r="F37" s="1"/>
  <c r="E38"/>
  <c r="F38" s="1"/>
  <c r="E39"/>
  <c r="F39" s="1"/>
  <c r="E40"/>
  <c r="F40" s="1"/>
  <c r="E41"/>
  <c r="F41" s="1"/>
  <c r="E42"/>
  <c r="F42" s="1"/>
  <c r="E43"/>
  <c r="F43" s="1"/>
  <c r="E44"/>
  <c r="F44" s="1"/>
  <c r="E45"/>
  <c r="F45" s="1"/>
  <c r="E46"/>
  <c r="F46" s="1"/>
  <c r="E47"/>
  <c r="F47" s="1"/>
  <c r="E48"/>
  <c r="F48" s="1"/>
  <c r="E49"/>
  <c r="F49" s="1"/>
  <c r="E50"/>
  <c r="F50" s="1"/>
  <c r="E51"/>
  <c r="F51" s="1"/>
  <c r="E52"/>
  <c r="F52" s="1"/>
  <c r="E53"/>
  <c r="F53" s="1"/>
  <c r="E54"/>
  <c r="F54" s="1"/>
  <c r="E55"/>
  <c r="F55" s="1"/>
  <c r="E56"/>
  <c r="F56" s="1"/>
  <c r="E57"/>
  <c r="F57" s="1"/>
  <c r="E58"/>
  <c r="F58" s="1"/>
  <c r="E59"/>
  <c r="F59" s="1"/>
  <c r="E60"/>
  <c r="F60" s="1"/>
  <c r="E61"/>
  <c r="F61" s="1"/>
  <c r="E62"/>
  <c r="F62" s="1"/>
  <c r="E63"/>
  <c r="F63" s="1"/>
  <c r="E64"/>
  <c r="F64" s="1"/>
  <c r="E65"/>
  <c r="F65" s="1"/>
  <c r="E66"/>
  <c r="F66" s="1"/>
  <c r="E67"/>
  <c r="F67" s="1"/>
  <c r="E68"/>
  <c r="F68" s="1"/>
  <c r="E69"/>
  <c r="F69" s="1"/>
  <c r="E70"/>
  <c r="F70" s="1"/>
  <c r="E71"/>
  <c r="F71" s="1"/>
  <c r="E72"/>
  <c r="F72" s="1"/>
  <c r="E73"/>
  <c r="F73" s="1"/>
  <c r="E74"/>
  <c r="F74" s="1"/>
  <c r="E75"/>
  <c r="F75" s="1"/>
  <c r="E76"/>
  <c r="F76" s="1"/>
  <c r="E77"/>
  <c r="F77" s="1"/>
  <c r="E78"/>
  <c r="F78" s="1"/>
  <c r="E79"/>
  <c r="F79" s="1"/>
  <c r="E80"/>
  <c r="F80" s="1"/>
  <c r="E81"/>
  <c r="F81" s="1"/>
  <c r="E82"/>
  <c r="F82" s="1"/>
  <c r="E83"/>
  <c r="F83" s="1"/>
  <c r="E84"/>
  <c r="F84" s="1"/>
  <c r="E85"/>
  <c r="F85" s="1"/>
  <c r="E86"/>
  <c r="F86" s="1"/>
  <c r="E87"/>
  <c r="F87" s="1"/>
  <c r="E88"/>
  <c r="F88" s="1"/>
  <c r="E89"/>
  <c r="F89" s="1"/>
  <c r="E90"/>
  <c r="F90" s="1"/>
  <c r="E91"/>
  <c r="F91" s="1"/>
  <c r="E92"/>
  <c r="F92" s="1"/>
  <c r="E93"/>
  <c r="F93" s="1"/>
  <c r="E94"/>
  <c r="F94" s="1"/>
  <c r="E95"/>
  <c r="F95" s="1"/>
  <c r="E96"/>
  <c r="F96" s="1"/>
  <c r="E97"/>
  <c r="F97" s="1"/>
  <c r="E98"/>
  <c r="F98" s="1"/>
  <c r="E99"/>
  <c r="F99" s="1"/>
  <c r="E100"/>
  <c r="F100" s="1"/>
  <c r="E101"/>
  <c r="F101" s="1"/>
  <c r="E102"/>
  <c r="F102" s="1"/>
  <c r="E103"/>
  <c r="F103" s="1"/>
  <c r="E104"/>
  <c r="F104" s="1"/>
  <c r="E105"/>
  <c r="F105" s="1"/>
  <c r="E106"/>
  <c r="F106" s="1"/>
  <c r="E107"/>
  <c r="F107" s="1"/>
  <c r="E108"/>
  <c r="F108" s="1"/>
  <c r="E109"/>
  <c r="F109" s="1"/>
  <c r="E110"/>
  <c r="F110" s="1"/>
  <c r="E111"/>
  <c r="F111" s="1"/>
  <c r="E112"/>
  <c r="F112" s="1"/>
  <c r="E113"/>
  <c r="F113" s="1"/>
  <c r="E114"/>
  <c r="F114" s="1"/>
  <c r="E115"/>
  <c r="F115" s="1"/>
  <c r="E116"/>
  <c r="F116" s="1"/>
  <c r="E117"/>
  <c r="F117" s="1"/>
  <c r="E118"/>
  <c r="F118" s="1"/>
  <c r="E119"/>
  <c r="F119" s="1"/>
  <c r="E120"/>
  <c r="F120" s="1"/>
  <c r="E121"/>
  <c r="F121" s="1"/>
  <c r="E122"/>
  <c r="F122" s="1"/>
  <c r="E123"/>
  <c r="F123" s="1"/>
  <c r="E124"/>
  <c r="F124" s="1"/>
  <c r="E125"/>
  <c r="F125" s="1"/>
  <c r="E126"/>
  <c r="F126" s="1"/>
  <c r="E127"/>
  <c r="F127" s="1"/>
  <c r="E128"/>
  <c r="F128" s="1"/>
  <c r="E129"/>
  <c r="F129" s="1"/>
  <c r="E130"/>
  <c r="F130" s="1"/>
  <c r="E131"/>
  <c r="F131" s="1"/>
  <c r="E132"/>
  <c r="F132" s="1"/>
  <c r="E133"/>
  <c r="F133" s="1"/>
  <c r="E134"/>
  <c r="F134" s="1"/>
  <c r="E135"/>
  <c r="F135" s="1"/>
  <c r="E136"/>
  <c r="F136" s="1"/>
  <c r="E137"/>
  <c r="F137" s="1"/>
  <c r="E138"/>
  <c r="F138" s="1"/>
  <c r="E139"/>
  <c r="F139" s="1"/>
  <c r="E140"/>
  <c r="F140" s="1"/>
  <c r="E141"/>
  <c r="F141" s="1"/>
  <c r="E142"/>
  <c r="F142" s="1"/>
  <c r="E143"/>
  <c r="F143" s="1"/>
  <c r="E144"/>
  <c r="F144" s="1"/>
  <c r="E145"/>
  <c r="F145" s="1"/>
  <c r="E146"/>
  <c r="F146" s="1"/>
  <c r="E147"/>
  <c r="F147" s="1"/>
  <c r="E148"/>
  <c r="F148" s="1"/>
  <c r="E149"/>
  <c r="F149" s="1"/>
  <c r="E150"/>
  <c r="F150" s="1"/>
  <c r="E151"/>
  <c r="F151" s="1"/>
  <c r="E152"/>
  <c r="F152" s="1"/>
  <c r="E153"/>
  <c r="F153" s="1"/>
  <c r="E154"/>
  <c r="F154" s="1"/>
  <c r="E155"/>
  <c r="F155" s="1"/>
  <c r="E156"/>
  <c r="F156" s="1"/>
  <c r="E157"/>
  <c r="F157" s="1"/>
  <c r="E158"/>
  <c r="F158" s="1"/>
  <c r="E159"/>
  <c r="F159" s="1"/>
  <c r="E160"/>
  <c r="F160" s="1"/>
  <c r="E161"/>
  <c r="F161" s="1"/>
  <c r="E162"/>
  <c r="F162" s="1"/>
  <c r="E163"/>
  <c r="F163" s="1"/>
  <c r="E164"/>
  <c r="F164" s="1"/>
  <c r="E165"/>
  <c r="F165" s="1"/>
  <c r="E166"/>
  <c r="F166" s="1"/>
  <c r="E167"/>
  <c r="F167" s="1"/>
  <c r="E168"/>
  <c r="F168" s="1"/>
  <c r="E169"/>
  <c r="F169" s="1"/>
  <c r="E170"/>
  <c r="F170" s="1"/>
  <c r="E171"/>
  <c r="F171" s="1"/>
  <c r="E172"/>
  <c r="F172" s="1"/>
  <c r="E173"/>
  <c r="F173" s="1"/>
  <c r="E174"/>
  <c r="F174" s="1"/>
  <c r="E175"/>
  <c r="F175" s="1"/>
  <c r="E176"/>
  <c r="F176" s="1"/>
  <c r="E177"/>
  <c r="F177" s="1"/>
  <c r="E178"/>
  <c r="F178" s="1"/>
  <c r="E179"/>
  <c r="F179" s="1"/>
  <c r="E180"/>
  <c r="F180" s="1"/>
  <c r="E181"/>
  <c r="F181" s="1"/>
  <c r="E182"/>
  <c r="F182" s="1"/>
  <c r="E183"/>
  <c r="F183" s="1"/>
  <c r="E184"/>
  <c r="F184" s="1"/>
  <c r="E185"/>
  <c r="F185" s="1"/>
  <c r="E186"/>
  <c r="F186" s="1"/>
  <c r="E187"/>
  <c r="F187" s="1"/>
  <c r="E188"/>
  <c r="F188" s="1"/>
  <c r="E189"/>
  <c r="F189" s="1"/>
  <c r="E190"/>
  <c r="F190" s="1"/>
  <c r="E191"/>
  <c r="F191" s="1"/>
  <c r="E192"/>
  <c r="F192" s="1"/>
  <c r="E193"/>
  <c r="F193" s="1"/>
  <c r="E194"/>
  <c r="F194" s="1"/>
  <c r="E195"/>
  <c r="F195" s="1"/>
  <c r="E196"/>
  <c r="F196" s="1"/>
  <c r="E197"/>
  <c r="F197" s="1"/>
  <c r="E198"/>
  <c r="F198" s="1"/>
  <c r="E199"/>
  <c r="F199" s="1"/>
  <c r="E200"/>
  <c r="F200" s="1"/>
  <c r="E201"/>
  <c r="F201" s="1"/>
  <c r="E202"/>
  <c r="F202" s="1"/>
  <c r="E203"/>
  <c r="F203" s="1"/>
  <c r="E204"/>
  <c r="F204" s="1"/>
  <c r="E205"/>
  <c r="F205" s="1"/>
  <c r="E206"/>
  <c r="F206" s="1"/>
  <c r="E207"/>
  <c r="F207" s="1"/>
  <c r="E208"/>
  <c r="F208" s="1"/>
  <c r="E209"/>
  <c r="F209" s="1"/>
  <c r="E210"/>
  <c r="F210" s="1"/>
  <c r="E211"/>
  <c r="F211" s="1"/>
  <c r="E212"/>
  <c r="F212" s="1"/>
  <c r="E213"/>
  <c r="F213" s="1"/>
  <c r="E214"/>
  <c r="F214" s="1"/>
  <c r="E215"/>
  <c r="F215" s="1"/>
  <c r="E216"/>
  <c r="F216" s="1"/>
  <c r="E217"/>
  <c r="F217" s="1"/>
  <c r="E218"/>
  <c r="F218" s="1"/>
  <c r="E5"/>
  <c r="F5" l="1"/>
  <c r="F219" l="1"/>
</calcChain>
</file>

<file path=xl/sharedStrings.xml><?xml version="1.0" encoding="utf-8"?>
<sst xmlns="http://schemas.openxmlformats.org/spreadsheetml/2006/main" count="228" uniqueCount="228">
  <si>
    <t>Date</t>
  </si>
  <si>
    <t>April.1</t>
  </si>
  <si>
    <t>April.2</t>
  </si>
  <si>
    <t>April.3</t>
  </si>
  <si>
    <t>April.4</t>
  </si>
  <si>
    <t>April.5</t>
  </si>
  <si>
    <t>April.6</t>
  </si>
  <si>
    <t>April.7</t>
  </si>
  <si>
    <t>April.8</t>
  </si>
  <si>
    <t>April.9</t>
  </si>
  <si>
    <t>April.10</t>
  </si>
  <si>
    <t>April.11</t>
  </si>
  <si>
    <t>April.12</t>
  </si>
  <si>
    <t>April.13</t>
  </si>
  <si>
    <t>April.14</t>
  </si>
  <si>
    <t>April.15</t>
  </si>
  <si>
    <t>April.16</t>
  </si>
  <si>
    <t>April.17</t>
  </si>
  <si>
    <t>April.18</t>
  </si>
  <si>
    <t>April.19</t>
  </si>
  <si>
    <t>April.20</t>
  </si>
  <si>
    <t>April.21</t>
  </si>
  <si>
    <t>April.22</t>
  </si>
  <si>
    <t>April.23</t>
  </si>
  <si>
    <t>April.24</t>
  </si>
  <si>
    <t>April.25</t>
  </si>
  <si>
    <t>April.26</t>
  </si>
  <si>
    <t>April.27</t>
  </si>
  <si>
    <t>April.28</t>
  </si>
  <si>
    <t>April.29</t>
  </si>
  <si>
    <t>April.30</t>
  </si>
  <si>
    <t>May.1</t>
  </si>
  <si>
    <t>May.2</t>
  </si>
  <si>
    <t>May.3</t>
  </si>
  <si>
    <t>May.4</t>
  </si>
  <si>
    <t>May.5</t>
  </si>
  <si>
    <t>May.6</t>
  </si>
  <si>
    <t>May.7</t>
  </si>
  <si>
    <t>May.8</t>
  </si>
  <si>
    <t>May.9</t>
  </si>
  <si>
    <t>May.10</t>
  </si>
  <si>
    <t>May.11</t>
  </si>
  <si>
    <t>May.12</t>
  </si>
  <si>
    <t>May.13</t>
  </si>
  <si>
    <t>May.14</t>
  </si>
  <si>
    <t>May.15</t>
  </si>
  <si>
    <t>May.16</t>
  </si>
  <si>
    <t>May.17</t>
  </si>
  <si>
    <t>May.18</t>
  </si>
  <si>
    <t>May.19</t>
  </si>
  <si>
    <t>May.20</t>
  </si>
  <si>
    <t>May.21</t>
  </si>
  <si>
    <t>May.22</t>
  </si>
  <si>
    <t>May.23</t>
  </si>
  <si>
    <t>May.24</t>
  </si>
  <si>
    <t>May.25</t>
  </si>
  <si>
    <t>May.26</t>
  </si>
  <si>
    <t>May.27</t>
  </si>
  <si>
    <t>May.28</t>
  </si>
  <si>
    <t>May.29</t>
  </si>
  <si>
    <t>May.30</t>
  </si>
  <si>
    <t>May.31</t>
  </si>
  <si>
    <t>June.1</t>
  </si>
  <si>
    <t>June.2</t>
  </si>
  <si>
    <t>June.3</t>
  </si>
  <si>
    <t>June.4</t>
  </si>
  <si>
    <t>June.5</t>
  </si>
  <si>
    <t>June.6</t>
  </si>
  <si>
    <t>June.7</t>
  </si>
  <si>
    <t>June.8</t>
  </si>
  <si>
    <t>June.9</t>
  </si>
  <si>
    <t>June.10</t>
  </si>
  <si>
    <t>June.11</t>
  </si>
  <si>
    <t>June.12</t>
  </si>
  <si>
    <t>June.13</t>
  </si>
  <si>
    <t>June.14</t>
  </si>
  <si>
    <t>June.15</t>
  </si>
  <si>
    <t>June.16</t>
  </si>
  <si>
    <t>June.17</t>
  </si>
  <si>
    <t>June.18</t>
  </si>
  <si>
    <t>June.19</t>
  </si>
  <si>
    <t>June.20</t>
  </si>
  <si>
    <t>June.21</t>
  </si>
  <si>
    <t>June.22</t>
  </si>
  <si>
    <t>June.23</t>
  </si>
  <si>
    <t>June.24</t>
  </si>
  <si>
    <t>June.25</t>
  </si>
  <si>
    <t>June.26</t>
  </si>
  <si>
    <t>June.27</t>
  </si>
  <si>
    <t>June.28</t>
  </si>
  <si>
    <t>June.29</t>
  </si>
  <si>
    <t>June.30</t>
  </si>
  <si>
    <t>July.1</t>
  </si>
  <si>
    <t>July.2</t>
  </si>
  <si>
    <t>July.3</t>
  </si>
  <si>
    <t>July.4</t>
  </si>
  <si>
    <t>July.5</t>
  </si>
  <si>
    <t>July.6</t>
  </si>
  <si>
    <t>July.7</t>
  </si>
  <si>
    <t>July.8</t>
  </si>
  <si>
    <t>July.9</t>
  </si>
  <si>
    <t>July.10</t>
  </si>
  <si>
    <t>July.11</t>
  </si>
  <si>
    <t>July.12</t>
  </si>
  <si>
    <t>July.13</t>
  </si>
  <si>
    <t>July.14</t>
  </si>
  <si>
    <t>July.15</t>
  </si>
  <si>
    <t>July.16</t>
  </si>
  <si>
    <t>July.17</t>
  </si>
  <si>
    <t>July.18</t>
  </si>
  <si>
    <t>July.19</t>
  </si>
  <si>
    <t>July.20</t>
  </si>
  <si>
    <t>July.21</t>
  </si>
  <si>
    <t>July.22</t>
  </si>
  <si>
    <t>July.23</t>
  </si>
  <si>
    <t>July.24</t>
  </si>
  <si>
    <t>July.25</t>
  </si>
  <si>
    <t>July.26</t>
  </si>
  <si>
    <t>July.27</t>
  </si>
  <si>
    <t>July.28</t>
  </si>
  <si>
    <t>July.29</t>
  </si>
  <si>
    <t>July.30</t>
  </si>
  <si>
    <t>July.31</t>
  </si>
  <si>
    <t>August.1</t>
  </si>
  <si>
    <t>August.2</t>
  </si>
  <si>
    <t>August.3</t>
  </si>
  <si>
    <t>August.4</t>
  </si>
  <si>
    <t>August.5</t>
  </si>
  <si>
    <t>August.6</t>
  </si>
  <si>
    <t>August.7</t>
  </si>
  <si>
    <t>August.8</t>
  </si>
  <si>
    <t>August.9</t>
  </si>
  <si>
    <t>August.10</t>
  </si>
  <si>
    <t>August.11</t>
  </si>
  <si>
    <t>August.12</t>
  </si>
  <si>
    <t>August.13</t>
  </si>
  <si>
    <t>August.14</t>
  </si>
  <si>
    <t>August.15</t>
  </si>
  <si>
    <t>August.16</t>
  </si>
  <si>
    <t>August.17</t>
  </si>
  <si>
    <t>August.18</t>
  </si>
  <si>
    <t>August.19</t>
  </si>
  <si>
    <t>August.20</t>
  </si>
  <si>
    <t>August.21</t>
  </si>
  <si>
    <t>August.22</t>
  </si>
  <si>
    <t>August.23</t>
  </si>
  <si>
    <t>August.24</t>
  </si>
  <si>
    <t>August.25</t>
  </si>
  <si>
    <t>August.26</t>
  </si>
  <si>
    <t>August.27</t>
  </si>
  <si>
    <t>August.28</t>
  </si>
  <si>
    <t>August.29</t>
  </si>
  <si>
    <t>August.30</t>
  </si>
  <si>
    <t>August.31</t>
  </si>
  <si>
    <t>September.1</t>
  </si>
  <si>
    <t>September.2</t>
  </si>
  <si>
    <t>September.3</t>
  </si>
  <si>
    <t>September.4</t>
  </si>
  <si>
    <t>September.5</t>
  </si>
  <si>
    <t>September.6</t>
  </si>
  <si>
    <t>September.7</t>
  </si>
  <si>
    <t>September.8</t>
  </si>
  <si>
    <t>September.9</t>
  </si>
  <si>
    <t>September.10</t>
  </si>
  <si>
    <t>September.11</t>
  </si>
  <si>
    <t>September.12</t>
  </si>
  <si>
    <t>September.13</t>
  </si>
  <si>
    <t>September.14</t>
  </si>
  <si>
    <t>September.15</t>
  </si>
  <si>
    <t>September.16</t>
  </si>
  <si>
    <t>September.17</t>
  </si>
  <si>
    <t>September.18</t>
  </si>
  <si>
    <t>September.19</t>
  </si>
  <si>
    <t>September.20</t>
  </si>
  <si>
    <t>September.21</t>
  </si>
  <si>
    <t>September.22</t>
  </si>
  <si>
    <t>September.23</t>
  </si>
  <si>
    <t>September.24</t>
  </si>
  <si>
    <t>September.25</t>
  </si>
  <si>
    <t>September.26</t>
  </si>
  <si>
    <t>September.27</t>
  </si>
  <si>
    <t>September.28</t>
  </si>
  <si>
    <t>September.29</t>
  </si>
  <si>
    <t>September.30</t>
  </si>
  <si>
    <t>October.1</t>
  </si>
  <si>
    <t>October.2</t>
  </si>
  <si>
    <t>October.3</t>
  </si>
  <si>
    <t>October.4</t>
  </si>
  <si>
    <t>October.5</t>
  </si>
  <si>
    <t>October.6</t>
  </si>
  <si>
    <t>October.7</t>
  </si>
  <si>
    <t>October.8</t>
  </si>
  <si>
    <t>October.9</t>
  </si>
  <si>
    <t>October.10</t>
  </si>
  <si>
    <t>October.11</t>
  </si>
  <si>
    <t>October.12</t>
  </si>
  <si>
    <t>October.13</t>
  </si>
  <si>
    <t>October.14</t>
  </si>
  <si>
    <t>October.15</t>
  </si>
  <si>
    <t>October.16</t>
  </si>
  <si>
    <t>October.17</t>
  </si>
  <si>
    <t>October.18</t>
  </si>
  <si>
    <t>October.19</t>
  </si>
  <si>
    <t>October.20</t>
  </si>
  <si>
    <t>October.21</t>
  </si>
  <si>
    <t>October.22</t>
  </si>
  <si>
    <t>October.23</t>
  </si>
  <si>
    <t>October.24</t>
  </si>
  <si>
    <t>October.25</t>
  </si>
  <si>
    <t>October.26</t>
  </si>
  <si>
    <t>October.27</t>
  </si>
  <si>
    <t>October.28</t>
  </si>
  <si>
    <t>October.29</t>
  </si>
  <si>
    <t>October.30</t>
  </si>
  <si>
    <t>October.31</t>
  </si>
  <si>
    <t>a</t>
  </si>
  <si>
    <t>b</t>
  </si>
  <si>
    <t>Calibration coefficients</t>
  </si>
  <si>
    <t>Coefficient values</t>
  </si>
  <si>
    <t xml:space="preserve"> ↑ Target cell</t>
  </si>
  <si>
    <t xml:space="preserve"> between actual and estimated ETo values</t>
  </si>
  <si>
    <t>The calibration was performed using nine-year average values of daily climate data measured between 2012 and 2020.</t>
  </si>
  <si>
    <r>
      <t xml:space="preserve"> </t>
    </r>
    <r>
      <rPr>
        <b/>
        <sz val="12"/>
        <color theme="1"/>
        <rFont val="Calibri"/>
        <family val="2"/>
        <charset val="162"/>
      </rPr>
      <t xml:space="preserve">↑ </t>
    </r>
    <r>
      <rPr>
        <b/>
        <sz val="12"/>
        <color theme="1"/>
        <rFont val="Calibri"/>
        <family val="2"/>
        <charset val="162"/>
        <scheme val="minor"/>
      </rPr>
      <t>Changing cells</t>
    </r>
  </si>
  <si>
    <t xml:space="preserve">The squares of the differences </t>
  </si>
  <si>
    <t>RH (%)</t>
  </si>
  <si>
    <t>T (°C)</t>
  </si>
  <si>
    <r>
      <t>ET</t>
    </r>
    <r>
      <rPr>
        <b/>
        <vertAlign val="subscript"/>
        <sz val="12"/>
        <color theme="1"/>
        <rFont val="Calibri"/>
        <family val="2"/>
        <charset val="162"/>
        <scheme val="minor"/>
      </rPr>
      <t>o</t>
    </r>
    <r>
      <rPr>
        <b/>
        <sz val="12"/>
        <color theme="1"/>
        <rFont val="Calibri"/>
        <family val="2"/>
        <charset val="162"/>
        <scheme val="minor"/>
      </rPr>
      <t xml:space="preserve"> (Actual) (mm day</t>
    </r>
    <r>
      <rPr>
        <b/>
        <vertAlign val="superscript"/>
        <sz val="12"/>
        <color theme="1"/>
        <rFont val="Calibri"/>
        <family val="2"/>
        <charset val="162"/>
        <scheme val="minor"/>
      </rPr>
      <t>-1</t>
    </r>
    <r>
      <rPr>
        <b/>
        <sz val="12"/>
        <color theme="1"/>
        <rFont val="Calibri"/>
        <family val="2"/>
        <charset val="162"/>
        <scheme val="minor"/>
      </rPr>
      <t>)</t>
    </r>
  </si>
  <si>
    <r>
      <t>ET</t>
    </r>
    <r>
      <rPr>
        <b/>
        <vertAlign val="subscript"/>
        <sz val="12"/>
        <color theme="1"/>
        <rFont val="Calibri"/>
        <family val="2"/>
        <charset val="162"/>
        <scheme val="minor"/>
      </rPr>
      <t>o</t>
    </r>
    <r>
      <rPr>
        <b/>
        <sz val="12"/>
        <color theme="1"/>
        <rFont val="Calibri"/>
        <family val="2"/>
        <charset val="162"/>
        <scheme val="minor"/>
      </rPr>
      <t xml:space="preserve"> (Estimated) (mm day</t>
    </r>
    <r>
      <rPr>
        <b/>
        <vertAlign val="superscript"/>
        <sz val="12"/>
        <color theme="1"/>
        <rFont val="Calibri"/>
        <family val="2"/>
        <charset val="162"/>
        <scheme val="minor"/>
      </rPr>
      <t>-1</t>
    </r>
    <r>
      <rPr>
        <b/>
        <sz val="12"/>
        <color theme="1"/>
        <rFont val="Calibri"/>
        <family val="2"/>
        <charset val="162"/>
        <scheme val="minor"/>
      </rPr>
      <t>)</t>
    </r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</si>
</sst>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3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</font>
    <font>
      <b/>
      <vertAlign val="subscript"/>
      <sz val="12"/>
      <color theme="1"/>
      <name val="Calibri"/>
      <family val="2"/>
      <charset val="162"/>
      <scheme val="minor"/>
    </font>
    <font>
      <b/>
      <vertAlign val="superscript"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17" fontId="0" fillId="0" borderId="0" xfId="0" applyNumberFormat="1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/>
    <xf numFmtId="0" fontId="3" fillId="0" borderId="2" xfId="0" applyFont="1" applyBorder="1" applyAlignment="1">
      <alignment horizontal="right"/>
    </xf>
    <xf numFmtId="17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64" fontId="1" fillId="0" borderId="2" xfId="0" applyNumberFormat="1" applyFont="1" applyBorder="1"/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20"/>
  <sheetViews>
    <sheetView tabSelected="1" zoomScale="90" zoomScaleNormal="90" workbookViewId="0">
      <selection activeCell="E3" sqref="E3:E4"/>
    </sheetView>
  </sheetViews>
  <sheetFormatPr defaultRowHeight="15"/>
  <cols>
    <col min="1" max="2" width="15.7109375" customWidth="1"/>
    <col min="3" max="3" width="18.7109375" customWidth="1"/>
    <col min="4" max="4" width="25.7109375" customWidth="1"/>
    <col min="5" max="5" width="30.7109375" customWidth="1"/>
    <col min="6" max="6" width="43.7109375" customWidth="1"/>
    <col min="10" max="10" width="25.7109375" customWidth="1"/>
    <col min="11" max="11" width="30.7109375" customWidth="1"/>
  </cols>
  <sheetData>
    <row r="1" spans="1:11">
      <c r="A1" s="12" t="s">
        <v>221</v>
      </c>
      <c r="B1" s="13"/>
      <c r="C1" s="13"/>
      <c r="D1" s="13"/>
      <c r="E1" s="13"/>
      <c r="F1" s="14"/>
    </row>
    <row r="2" spans="1:11">
      <c r="A2" s="15"/>
      <c r="B2" s="16"/>
      <c r="C2" s="16"/>
      <c r="D2" s="16"/>
      <c r="E2" s="16"/>
      <c r="F2" s="17"/>
    </row>
    <row r="3" spans="1:11" ht="18" customHeight="1">
      <c r="A3" s="11" t="s">
        <v>0</v>
      </c>
      <c r="B3" s="11" t="s">
        <v>225</v>
      </c>
      <c r="C3" s="11" t="s">
        <v>224</v>
      </c>
      <c r="D3" s="11" t="s">
        <v>226</v>
      </c>
      <c r="E3" s="11" t="s">
        <v>227</v>
      </c>
      <c r="F3" s="8" t="s">
        <v>223</v>
      </c>
      <c r="J3" s="11" t="s">
        <v>217</v>
      </c>
      <c r="K3" s="11" t="s">
        <v>218</v>
      </c>
    </row>
    <row r="4" spans="1:11" ht="15.75">
      <c r="A4" s="11"/>
      <c r="B4" s="11"/>
      <c r="C4" s="11"/>
      <c r="D4" s="11"/>
      <c r="E4" s="11"/>
      <c r="F4" s="9" t="s">
        <v>220</v>
      </c>
      <c r="J4" s="11"/>
      <c r="K4" s="11"/>
    </row>
    <row r="5" spans="1:11" ht="15.75">
      <c r="A5" s="6" t="s">
        <v>1</v>
      </c>
      <c r="B5" s="10">
        <v>7.2222222222222214</v>
      </c>
      <c r="C5" s="7">
        <v>77.3</v>
      </c>
      <c r="D5" s="7">
        <v>1.7725268569513155</v>
      </c>
      <c r="E5" s="7">
        <f t="shared" ref="E5:E68" si="0">a*((POWER((B5+25),2)*(100-C5)*0.00006))+b</f>
        <v>2.369677827505634</v>
      </c>
      <c r="F5" s="7">
        <f>POWER((D5-E5),2)</f>
        <v>0.35658928163396458</v>
      </c>
      <c r="J5" s="2" t="s">
        <v>215</v>
      </c>
      <c r="K5" s="3">
        <v>0.52202448103025034</v>
      </c>
    </row>
    <row r="6" spans="1:11" ht="15.75">
      <c r="A6" s="6" t="s">
        <v>2</v>
      </c>
      <c r="B6" s="10">
        <v>5.8333333333333339</v>
      </c>
      <c r="C6" s="7">
        <v>77.3</v>
      </c>
      <c r="D6" s="7">
        <v>1.999322353873437</v>
      </c>
      <c r="E6" s="7">
        <f t="shared" si="0"/>
        <v>2.3074106990727463</v>
      </c>
      <c r="F6" s="7">
        <f t="shared" ref="F6:F69" si="1">POWER((D6-E6),2)</f>
        <v>9.4918428447648751E-2</v>
      </c>
      <c r="J6" s="2" t="s">
        <v>216</v>
      </c>
      <c r="K6" s="3">
        <v>1.6314694749127305</v>
      </c>
    </row>
    <row r="7" spans="1:11" ht="15.75">
      <c r="A7" s="6" t="s">
        <v>3</v>
      </c>
      <c r="B7" s="10">
        <v>5.8333333333333339</v>
      </c>
      <c r="C7" s="7">
        <v>72.2</v>
      </c>
      <c r="D7" s="7">
        <v>2.1901995320644181</v>
      </c>
      <c r="E7" s="7">
        <f t="shared" si="0"/>
        <v>2.4592741459104586</v>
      </c>
      <c r="F7" s="7">
        <f t="shared" si="1"/>
        <v>7.2401147816395797E-2</v>
      </c>
      <c r="J7" s="4"/>
      <c r="K7" s="5" t="s">
        <v>222</v>
      </c>
    </row>
    <row r="8" spans="1:11" ht="15.75">
      <c r="A8" s="6" t="s">
        <v>4</v>
      </c>
      <c r="B8" s="10">
        <v>5.5555555555555554</v>
      </c>
      <c r="C8" s="7">
        <v>74.8</v>
      </c>
      <c r="D8" s="7">
        <v>2.0662132573431182</v>
      </c>
      <c r="E8" s="7">
        <f t="shared" si="0"/>
        <v>2.3683940339671006</v>
      </c>
      <c r="F8" s="7">
        <f t="shared" si="1"/>
        <v>9.1313221761073121E-2</v>
      </c>
    </row>
    <row r="9" spans="1:11" ht="15.75">
      <c r="A9" s="6" t="s">
        <v>5</v>
      </c>
      <c r="B9" s="10">
        <v>5.5555555555555554</v>
      </c>
      <c r="C9" s="7">
        <v>63.5</v>
      </c>
      <c r="D9" s="7">
        <v>2.0801017714429624</v>
      </c>
      <c r="E9" s="7">
        <f t="shared" si="0"/>
        <v>2.6988403640192589</v>
      </c>
      <c r="F9" s="7">
        <f t="shared" si="1"/>
        <v>0.38283744594329622</v>
      </c>
    </row>
    <row r="10" spans="1:11" ht="15.75">
      <c r="A10" s="6" t="s">
        <v>6</v>
      </c>
      <c r="B10" s="10">
        <v>11.111111111111111</v>
      </c>
      <c r="C10" s="7">
        <v>71.599999999999994</v>
      </c>
      <c r="D10" s="7">
        <v>2.1318276225321799</v>
      </c>
      <c r="E10" s="7">
        <f t="shared" si="0"/>
        <v>2.7914272060019854</v>
      </c>
      <c r="F10" s="7">
        <f t="shared" si="1"/>
        <v>0.43507161051354076</v>
      </c>
    </row>
    <row r="11" spans="1:11" ht="15.75">
      <c r="A11" s="6" t="s">
        <v>7</v>
      </c>
      <c r="B11" s="10">
        <v>7.5</v>
      </c>
      <c r="C11" s="7">
        <v>80.900000000000006</v>
      </c>
      <c r="D11" s="7">
        <v>2.1505440355379988</v>
      </c>
      <c r="E11" s="7">
        <f t="shared" si="0"/>
        <v>2.2633605332818099</v>
      </c>
      <c r="F11" s="7">
        <f t="shared" si="1"/>
        <v>1.2727562163179331E-2</v>
      </c>
    </row>
    <row r="12" spans="1:11" ht="15.75">
      <c r="A12" s="6" t="s">
        <v>8</v>
      </c>
      <c r="B12" s="10">
        <v>9.4444444444444446</v>
      </c>
      <c r="C12" s="7">
        <v>52.2</v>
      </c>
      <c r="D12" s="7">
        <v>2.7388886744633112</v>
      </c>
      <c r="E12" s="7">
        <f t="shared" si="0"/>
        <v>3.4077370420023136</v>
      </c>
      <c r="F12" s="7">
        <f t="shared" si="1"/>
        <v>0.44735813875958852</v>
      </c>
    </row>
    <row r="13" spans="1:11" ht="15.75">
      <c r="A13" s="6" t="s">
        <v>9</v>
      </c>
      <c r="B13" s="10">
        <v>6.9444444444444438</v>
      </c>
      <c r="C13" s="7">
        <v>59.5</v>
      </c>
      <c r="D13" s="7">
        <v>2.7461528337289924</v>
      </c>
      <c r="E13" s="7">
        <f t="shared" si="0"/>
        <v>2.9259270552174295</v>
      </c>
      <c r="F13" s="7">
        <f t="shared" si="1"/>
        <v>3.2318770711773616E-2</v>
      </c>
    </row>
    <row r="14" spans="1:11" ht="15.75">
      <c r="A14" s="6" t="s">
        <v>10</v>
      </c>
      <c r="B14" s="10">
        <v>6.3888888888888893</v>
      </c>
      <c r="C14" s="7">
        <v>79.099999999999994</v>
      </c>
      <c r="D14" s="7">
        <v>2.7707347089627126</v>
      </c>
      <c r="E14" s="7">
        <f t="shared" si="0"/>
        <v>2.2764406300236244</v>
      </c>
      <c r="F14" s="7">
        <f t="shared" si="1"/>
        <v>0.24432663647424152</v>
      </c>
    </row>
    <row r="15" spans="1:11" ht="15.75">
      <c r="A15" s="6" t="s">
        <v>11</v>
      </c>
      <c r="B15" s="10">
        <v>5.8333333333333339</v>
      </c>
      <c r="C15" s="7">
        <v>71.3</v>
      </c>
      <c r="D15" s="7">
        <v>2.0505636662296132</v>
      </c>
      <c r="E15" s="7">
        <f t="shared" si="0"/>
        <v>2.4860735777053495</v>
      </c>
      <c r="F15" s="7">
        <f t="shared" si="1"/>
        <v>0.18966888299360374</v>
      </c>
    </row>
    <row r="16" spans="1:11" ht="15.75">
      <c r="A16" s="6" t="s">
        <v>12</v>
      </c>
      <c r="B16" s="10">
        <v>5.5555555555555554</v>
      </c>
      <c r="C16" s="7">
        <v>70.2</v>
      </c>
      <c r="D16" s="7">
        <v>2.202255774622198</v>
      </c>
      <c r="E16" s="7">
        <f t="shared" si="0"/>
        <v>2.5029120090325812</v>
      </c>
      <c r="F16" s="7">
        <f t="shared" si="1"/>
        <v>9.0394171289831252E-2</v>
      </c>
    </row>
    <row r="17" spans="1:6" ht="15.75">
      <c r="A17" s="6" t="s">
        <v>13</v>
      </c>
      <c r="B17" s="10">
        <v>6.3888888888888893</v>
      </c>
      <c r="C17" s="7">
        <v>57.5</v>
      </c>
      <c r="D17" s="7">
        <v>2.1270005035559696</v>
      </c>
      <c r="E17" s="7">
        <f t="shared" si="0"/>
        <v>2.943013689851151</v>
      </c>
      <c r="F17" s="7">
        <f t="shared" si="1"/>
        <v>0.66587752020761437</v>
      </c>
    </row>
    <row r="18" spans="1:6" ht="15.75">
      <c r="A18" s="6" t="s">
        <v>14</v>
      </c>
      <c r="B18" s="10">
        <v>5.5555555555555554</v>
      </c>
      <c r="C18" s="7">
        <v>52.8</v>
      </c>
      <c r="D18" s="7">
        <v>2.1955404052241825</v>
      </c>
      <c r="E18" s="7">
        <f t="shared" si="0"/>
        <v>3.011740871236789</v>
      </c>
      <c r="F18" s="7">
        <f t="shared" si="1"/>
        <v>0.66618320071919612</v>
      </c>
    </row>
    <row r="19" spans="1:6" ht="15.75">
      <c r="A19" s="6" t="s">
        <v>15</v>
      </c>
      <c r="B19" s="10">
        <v>6.1111111111111107</v>
      </c>
      <c r="C19" s="7">
        <v>48.6</v>
      </c>
      <c r="D19" s="7">
        <v>2.5044144487131264</v>
      </c>
      <c r="E19" s="7">
        <f t="shared" si="0"/>
        <v>3.1897164176360353</v>
      </c>
      <c r="F19" s="7">
        <f t="shared" si="1"/>
        <v>0.46963878860961566</v>
      </c>
    </row>
    <row r="20" spans="1:6" ht="15.75">
      <c r="A20" s="6" t="s">
        <v>16</v>
      </c>
      <c r="B20" s="10">
        <v>8.3333333333333321</v>
      </c>
      <c r="C20" s="7">
        <v>52.3</v>
      </c>
      <c r="D20" s="7">
        <v>2.4866055812511516</v>
      </c>
      <c r="E20" s="7">
        <f t="shared" si="0"/>
        <v>3.2915073245889266</v>
      </c>
      <c r="F20" s="7">
        <f t="shared" si="1"/>
        <v>0.64786681642818944</v>
      </c>
    </row>
    <row r="21" spans="1:6" ht="15.75">
      <c r="A21" s="6" t="s">
        <v>17</v>
      </c>
      <c r="B21" s="10">
        <v>7.7777777777777768</v>
      </c>
      <c r="C21" s="7">
        <v>70.5</v>
      </c>
      <c r="D21" s="7">
        <v>2.4654826009189859</v>
      </c>
      <c r="E21" s="7">
        <f t="shared" si="0"/>
        <v>2.6241811961119139</v>
      </c>
      <c r="F21" s="7">
        <f t="shared" si="1"/>
        <v>2.5185244116208851E-2</v>
      </c>
    </row>
    <row r="22" spans="1:6" ht="15.75">
      <c r="A22" s="6" t="s">
        <v>18</v>
      </c>
      <c r="B22" s="10">
        <v>9.4444444444444446</v>
      </c>
      <c r="C22" s="7">
        <v>62.1</v>
      </c>
      <c r="D22" s="7">
        <v>2.4838265865400473</v>
      </c>
      <c r="E22" s="7">
        <f t="shared" si="0"/>
        <v>3.0398489894042617</v>
      </c>
      <c r="F22" s="7">
        <f t="shared" si="1"/>
        <v>0.30916091248689481</v>
      </c>
    </row>
    <row r="23" spans="1:6" ht="15.75">
      <c r="A23" s="6" t="s">
        <v>19</v>
      </c>
      <c r="B23" s="10">
        <v>9.4444444444444446</v>
      </c>
      <c r="C23" s="7">
        <v>72.5</v>
      </c>
      <c r="D23" s="7">
        <v>2.7518918171466895</v>
      </c>
      <c r="E23" s="7">
        <f t="shared" si="0"/>
        <v>2.6533807321295408</v>
      </c>
      <c r="F23" s="7">
        <f t="shared" si="1"/>
        <v>9.7044338712558922E-3</v>
      </c>
    </row>
    <row r="24" spans="1:6" ht="15.75">
      <c r="A24" s="6" t="s">
        <v>20</v>
      </c>
      <c r="B24" s="10">
        <v>7.7777777777777768</v>
      </c>
      <c r="C24" s="7">
        <v>72.8</v>
      </c>
      <c r="D24" s="7">
        <v>2.4887005149646817</v>
      </c>
      <c r="E24" s="7">
        <f t="shared" si="0"/>
        <v>2.5467833331031642</v>
      </c>
      <c r="F24" s="7">
        <f t="shared" si="1"/>
        <v>3.3736137629080299E-3</v>
      </c>
    </row>
    <row r="25" spans="1:6" ht="15.75">
      <c r="A25" s="6" t="s">
        <v>21</v>
      </c>
      <c r="B25" s="10">
        <v>11.666666666666666</v>
      </c>
      <c r="C25" s="7">
        <v>57.4</v>
      </c>
      <c r="D25" s="7">
        <v>2.4700275050372871</v>
      </c>
      <c r="E25" s="7">
        <f t="shared" si="0"/>
        <v>3.425354401525083</v>
      </c>
      <c r="F25" s="7">
        <f t="shared" si="1"/>
        <v>0.91264947915300387</v>
      </c>
    </row>
    <row r="26" spans="1:6" ht="15.75">
      <c r="A26" s="6" t="s">
        <v>22</v>
      </c>
      <c r="B26" s="10">
        <v>13.611111111111111</v>
      </c>
      <c r="C26" s="7">
        <v>51.8</v>
      </c>
      <c r="D26" s="7">
        <v>2.3799057155921717</v>
      </c>
      <c r="E26" s="7">
        <f t="shared" si="0"/>
        <v>3.8821495068705993</v>
      </c>
      <c r="F26" s="7">
        <f t="shared" si="1"/>
        <v>2.256736408434584</v>
      </c>
    </row>
    <row r="27" spans="1:6" ht="15.75">
      <c r="A27" s="6" t="s">
        <v>23</v>
      </c>
      <c r="B27" s="10">
        <v>11.666666666666666</v>
      </c>
      <c r="C27" s="7">
        <v>66.8</v>
      </c>
      <c r="D27" s="7">
        <v>2.6961698417610132</v>
      </c>
      <c r="E27" s="7">
        <f t="shared" si="0"/>
        <v>3.0295206383758781</v>
      </c>
      <c r="F27" s="7">
        <f t="shared" si="1"/>
        <v>0.11112275360376508</v>
      </c>
    </row>
    <row r="28" spans="1:6" ht="15.75">
      <c r="A28" s="6" t="s">
        <v>24</v>
      </c>
      <c r="B28" s="10">
        <v>8.0555555555555554</v>
      </c>
      <c r="C28" s="7">
        <v>77.8</v>
      </c>
      <c r="D28" s="7">
        <v>2.6272438945165715</v>
      </c>
      <c r="E28" s="7">
        <f t="shared" si="0"/>
        <v>2.3912427554881943</v>
      </c>
      <c r="F28" s="7">
        <f t="shared" si="1"/>
        <v>5.5696537622691403E-2</v>
      </c>
    </row>
    <row r="29" spans="1:6" ht="15.75">
      <c r="A29" s="6" t="s">
        <v>25</v>
      </c>
      <c r="B29" s="10">
        <v>6.3888888888888893</v>
      </c>
      <c r="C29" s="7">
        <v>84.8</v>
      </c>
      <c r="D29" s="7">
        <v>2.8702926413788807</v>
      </c>
      <c r="E29" s="7">
        <f t="shared" si="0"/>
        <v>2.1005394059024716</v>
      </c>
      <c r="F29" s="7">
        <f t="shared" si="1"/>
        <v>0.5925200435264002</v>
      </c>
    </row>
    <row r="30" spans="1:6" ht="15.75">
      <c r="A30" s="6" t="s">
        <v>26</v>
      </c>
      <c r="B30" s="10">
        <v>7.5</v>
      </c>
      <c r="C30" s="7">
        <v>78.599999999999994</v>
      </c>
      <c r="D30" s="7">
        <v>2.9454909629476211</v>
      </c>
      <c r="E30" s="7">
        <f t="shared" si="0"/>
        <v>2.339452126697982</v>
      </c>
      <c r="F30" s="7">
        <f t="shared" si="1"/>
        <v>0.36728307104281693</v>
      </c>
    </row>
    <row r="31" spans="1:6" ht="15.75">
      <c r="A31" s="6" t="s">
        <v>27</v>
      </c>
      <c r="B31" s="10">
        <v>8.0555555555555554</v>
      </c>
      <c r="C31" s="7">
        <v>64.900000000000006</v>
      </c>
      <c r="D31" s="7">
        <v>3.1129514815165775</v>
      </c>
      <c r="E31" s="7">
        <f t="shared" si="0"/>
        <v>2.8327326347415038</v>
      </c>
      <c r="F31" s="7">
        <f t="shared" si="1"/>
        <v>7.8522602087952226E-2</v>
      </c>
    </row>
    <row r="32" spans="1:6" ht="15.75">
      <c r="A32" s="6" t="s">
        <v>28</v>
      </c>
      <c r="B32" s="10">
        <v>8.6111111111111107</v>
      </c>
      <c r="C32" s="7">
        <v>65.2</v>
      </c>
      <c r="D32" s="7">
        <v>2.9613304814574897</v>
      </c>
      <c r="E32" s="7">
        <f t="shared" si="0"/>
        <v>2.862835321446914</v>
      </c>
      <c r="F32" s="7">
        <f t="shared" si="1"/>
        <v>9.7012965455089053E-3</v>
      </c>
    </row>
    <row r="33" spans="1:6" ht="15.75">
      <c r="A33" s="6" t="s">
        <v>29</v>
      </c>
      <c r="B33" s="10">
        <v>7.7777777777777768</v>
      </c>
      <c r="C33" s="7">
        <v>68.3</v>
      </c>
      <c r="D33" s="7">
        <v>2.9669518155498591</v>
      </c>
      <c r="E33" s="7">
        <f t="shared" si="0"/>
        <v>2.6982139346420224</v>
      </c>
      <c r="F33" s="7">
        <f t="shared" si="1"/>
        <v>7.222004863483461E-2</v>
      </c>
    </row>
    <row r="34" spans="1:6" ht="15.75">
      <c r="A34" s="6" t="s">
        <v>30</v>
      </c>
      <c r="B34" s="10">
        <v>9.4444444444444446</v>
      </c>
      <c r="C34" s="7">
        <v>61.7</v>
      </c>
      <c r="D34" s="7">
        <v>3.2974795690683116</v>
      </c>
      <c r="E34" s="7">
        <f t="shared" si="0"/>
        <v>3.0547131531455971</v>
      </c>
      <c r="F34" s="7">
        <f t="shared" si="1"/>
        <v>5.8935532699960422E-2</v>
      </c>
    </row>
    <row r="35" spans="1:6" ht="15.75">
      <c r="A35" s="6" t="s">
        <v>31</v>
      </c>
      <c r="B35" s="10">
        <v>10.555555555555555</v>
      </c>
      <c r="C35" s="7">
        <v>67.099999999999994</v>
      </c>
      <c r="D35" s="7">
        <v>3.3412132306149975</v>
      </c>
      <c r="E35" s="7">
        <f t="shared" si="0"/>
        <v>2.9341951012917473</v>
      </c>
      <c r="F35" s="7">
        <f t="shared" si="1"/>
        <v>0.16566375759779803</v>
      </c>
    </row>
    <row r="36" spans="1:6" ht="15.75">
      <c r="A36" s="6" t="s">
        <v>32</v>
      </c>
      <c r="B36" s="10">
        <v>8.8888888888888893</v>
      </c>
      <c r="C36" s="7">
        <v>67</v>
      </c>
      <c r="D36" s="7">
        <v>3.4329721209626092</v>
      </c>
      <c r="E36" s="7">
        <f t="shared" si="0"/>
        <v>2.8185241434154626</v>
      </c>
      <c r="F36" s="7">
        <f t="shared" si="1"/>
        <v>0.37754631711177866</v>
      </c>
    </row>
    <row r="37" spans="1:6" ht="15.75">
      <c r="A37" s="6" t="s">
        <v>33</v>
      </c>
      <c r="B37" s="10">
        <v>10</v>
      </c>
      <c r="C37" s="7">
        <v>72.5</v>
      </c>
      <c r="D37" s="7">
        <v>3.5433242705477088</v>
      </c>
      <c r="E37" s="7">
        <f t="shared" si="0"/>
        <v>2.6866114571951241</v>
      </c>
      <c r="F37" s="7">
        <f t="shared" si="1"/>
        <v>0.73395684456250077</v>
      </c>
    </row>
    <row r="38" spans="1:6" ht="15.75">
      <c r="A38" s="6" t="s">
        <v>34</v>
      </c>
      <c r="B38" s="10">
        <v>13.055555555555555</v>
      </c>
      <c r="C38" s="7">
        <v>47</v>
      </c>
      <c r="D38" s="7">
        <v>2.9623878830652171</v>
      </c>
      <c r="E38" s="7">
        <f t="shared" si="0"/>
        <v>4.0355783021174014</v>
      </c>
      <c r="F38" s="7">
        <f t="shared" si="1"/>
        <v>1.1517376755454032</v>
      </c>
    </row>
    <row r="39" spans="1:6" ht="15.75">
      <c r="A39" s="6" t="s">
        <v>35</v>
      </c>
      <c r="B39" s="10">
        <v>13.611111111111111</v>
      </c>
      <c r="C39" s="7">
        <v>56.1</v>
      </c>
      <c r="D39" s="7">
        <v>3.0561124325900093</v>
      </c>
      <c r="E39" s="7">
        <f t="shared" si="0"/>
        <v>3.6813626990403328</v>
      </c>
      <c r="F39" s="7">
        <f t="shared" si="1"/>
        <v>0.39093789569620047</v>
      </c>
    </row>
    <row r="40" spans="1:6" ht="15.75">
      <c r="A40" s="6" t="s">
        <v>36</v>
      </c>
      <c r="B40" s="10">
        <v>12.5</v>
      </c>
      <c r="C40" s="7">
        <v>65.3</v>
      </c>
      <c r="D40" s="7">
        <v>3.1538806258235965</v>
      </c>
      <c r="E40" s="7">
        <f t="shared" si="0"/>
        <v>3.1598592757791106</v>
      </c>
      <c r="F40" s="7">
        <f t="shared" si="1"/>
        <v>3.5744255290568926E-5</v>
      </c>
    </row>
    <row r="41" spans="1:6" ht="15.75">
      <c r="A41" s="6" t="s">
        <v>37</v>
      </c>
      <c r="B41" s="10">
        <v>11.388888888888889</v>
      </c>
      <c r="C41" s="7">
        <v>65.400000000000006</v>
      </c>
      <c r="D41" s="7">
        <v>3.0274773697479795</v>
      </c>
      <c r="E41" s="7">
        <f t="shared" si="0"/>
        <v>3.0664823884128243</v>
      </c>
      <c r="F41" s="7">
        <f t="shared" si="1"/>
        <v>1.5213914810448864E-3</v>
      </c>
    </row>
    <row r="42" spans="1:6" ht="15.75">
      <c r="A42" s="6" t="s">
        <v>38</v>
      </c>
      <c r="B42" s="10">
        <v>11.944444444444445</v>
      </c>
      <c r="C42" s="7">
        <v>62.1</v>
      </c>
      <c r="D42" s="7">
        <v>3.2745088986697963</v>
      </c>
      <c r="E42" s="7">
        <f t="shared" si="0"/>
        <v>3.2517104499283844</v>
      </c>
      <c r="F42" s="7">
        <f t="shared" si="1"/>
        <v>5.1976926501478594E-4</v>
      </c>
    </row>
    <row r="43" spans="1:6" ht="15.75">
      <c r="A43" s="6" t="s">
        <v>39</v>
      </c>
      <c r="B43" s="10">
        <v>14.444444444444445</v>
      </c>
      <c r="C43" s="7">
        <v>57.7</v>
      </c>
      <c r="D43" s="7">
        <v>3.180917153082254</v>
      </c>
      <c r="E43" s="7">
        <f t="shared" si="0"/>
        <v>3.6928310451969657</v>
      </c>
      <c r="F43" s="7">
        <f t="shared" si="1"/>
        <v>0.26205583294003271</v>
      </c>
    </row>
    <row r="44" spans="1:6" ht="15.75">
      <c r="A44" s="6" t="s">
        <v>40</v>
      </c>
      <c r="B44" s="10">
        <v>9.7222222222222214</v>
      </c>
      <c r="C44" s="7">
        <v>77.8</v>
      </c>
      <c r="D44" s="7">
        <v>3.41600253280463</v>
      </c>
      <c r="E44" s="7">
        <f t="shared" si="0"/>
        <v>2.4697900390672123</v>
      </c>
      <c r="F44" s="7">
        <f t="shared" si="1"/>
        <v>0.89531808330478269</v>
      </c>
    </row>
    <row r="45" spans="1:6" ht="15.75">
      <c r="A45" s="6" t="s">
        <v>41</v>
      </c>
      <c r="B45" s="10">
        <v>9.4444444444444429</v>
      </c>
      <c r="C45" s="7">
        <v>69</v>
      </c>
      <c r="D45" s="7">
        <v>3.5838389704838982</v>
      </c>
      <c r="E45" s="7">
        <f t="shared" si="0"/>
        <v>2.783442164866226</v>
      </c>
      <c r="F45" s="7">
        <f t="shared" si="1"/>
        <v>0.64063504644297375</v>
      </c>
    </row>
    <row r="46" spans="1:6" ht="15.75">
      <c r="A46" s="6" t="s">
        <v>42</v>
      </c>
      <c r="B46" s="10">
        <v>9.4444444444444446</v>
      </c>
      <c r="C46" s="7">
        <v>57.5</v>
      </c>
      <c r="D46" s="7">
        <v>2.9834246478014608</v>
      </c>
      <c r="E46" s="7">
        <f t="shared" si="0"/>
        <v>3.2107868724296194</v>
      </c>
      <c r="F46" s="7">
        <f t="shared" si="1"/>
        <v>5.169358118786524E-2</v>
      </c>
    </row>
    <row r="47" spans="1:6" ht="15.75">
      <c r="A47" s="6" t="s">
        <v>43</v>
      </c>
      <c r="B47" s="10">
        <v>13.055555555555555</v>
      </c>
      <c r="C47" s="7">
        <v>58.4</v>
      </c>
      <c r="D47" s="7">
        <v>3.2111763618487146</v>
      </c>
      <c r="E47" s="7">
        <f t="shared" si="0"/>
        <v>3.5184681015488493</v>
      </c>
      <c r="F47" s="7">
        <f t="shared" si="1"/>
        <v>9.4428213287935325E-2</v>
      </c>
    </row>
    <row r="48" spans="1:6" ht="15.75">
      <c r="A48" s="6" t="s">
        <v>44</v>
      </c>
      <c r="B48" s="10">
        <v>12.5</v>
      </c>
      <c r="C48" s="7">
        <v>61.7</v>
      </c>
      <c r="D48" s="7">
        <v>3.0748829930700521</v>
      </c>
      <c r="E48" s="7">
        <f t="shared" si="0"/>
        <v>3.3184242118920486</v>
      </c>
      <c r="F48" s="7">
        <f t="shared" si="1"/>
        <v>5.9312325265303598E-2</v>
      </c>
    </row>
    <row r="49" spans="1:6" ht="15.75">
      <c r="A49" s="6" t="s">
        <v>45</v>
      </c>
      <c r="B49" s="10">
        <v>13.055555555555555</v>
      </c>
      <c r="C49" s="7">
        <v>61</v>
      </c>
      <c r="D49" s="7">
        <v>3.1940153020735997</v>
      </c>
      <c r="E49" s="7">
        <f t="shared" si="0"/>
        <v>3.4005306873840917</v>
      </c>
      <c r="F49" s="7">
        <f t="shared" si="1"/>
        <v>4.2648604369940959E-2</v>
      </c>
    </row>
    <row r="50" spans="1:6" ht="15.75">
      <c r="A50" s="6" t="s">
        <v>46</v>
      </c>
      <c r="B50" s="10">
        <v>13.333333333333334</v>
      </c>
      <c r="C50" s="7">
        <v>62.6</v>
      </c>
      <c r="D50" s="7">
        <v>3.293736728801866</v>
      </c>
      <c r="E50" s="7">
        <f t="shared" si="0"/>
        <v>3.3528103994779128</v>
      </c>
      <c r="F50" s="7">
        <f t="shared" si="1"/>
        <v>3.4896985671420376E-3</v>
      </c>
    </row>
    <row r="51" spans="1:6" ht="15.75">
      <c r="A51" s="6" t="s">
        <v>47</v>
      </c>
      <c r="B51" s="10">
        <v>15</v>
      </c>
      <c r="C51" s="7">
        <v>60</v>
      </c>
      <c r="D51" s="7">
        <v>3.6799107451138973</v>
      </c>
      <c r="E51" s="7">
        <f t="shared" si="0"/>
        <v>3.6360434820688918</v>
      </c>
      <c r="F51" s="7">
        <f t="shared" si="1"/>
        <v>1.9243367670596994E-3</v>
      </c>
    </row>
    <row r="52" spans="1:6" ht="15.75">
      <c r="A52" s="6" t="s">
        <v>48</v>
      </c>
      <c r="B52" s="10">
        <v>14.444444444444445</v>
      </c>
      <c r="C52" s="7">
        <v>57.6</v>
      </c>
      <c r="D52" s="7">
        <v>3.812448761201038</v>
      </c>
      <c r="E52" s="7">
        <f t="shared" si="0"/>
        <v>3.6977042403985831</v>
      </c>
      <c r="F52" s="7">
        <f t="shared" si="1"/>
        <v>1.3166305054185005E-2</v>
      </c>
    </row>
    <row r="53" spans="1:6" ht="15.75">
      <c r="A53" s="6" t="s">
        <v>49</v>
      </c>
      <c r="B53" s="10">
        <v>14.444444444444445</v>
      </c>
      <c r="C53" s="7">
        <v>53</v>
      </c>
      <c r="D53" s="7">
        <v>3.850074505694566</v>
      </c>
      <c r="E53" s="7">
        <f t="shared" si="0"/>
        <v>3.9218712196729917</v>
      </c>
      <c r="F53" s="7">
        <f t="shared" si="1"/>
        <v>5.1547681380998663E-3</v>
      </c>
    </row>
    <row r="54" spans="1:6" ht="15.75">
      <c r="A54" s="6" t="s">
        <v>50</v>
      </c>
      <c r="B54" s="10">
        <v>14.444444444444445</v>
      </c>
      <c r="C54" s="7">
        <v>55.3</v>
      </c>
      <c r="D54" s="7">
        <v>3.7123697633253574</v>
      </c>
      <c r="E54" s="7">
        <f t="shared" si="0"/>
        <v>3.8097877300357874</v>
      </c>
      <c r="F54" s="7">
        <f t="shared" si="1"/>
        <v>9.4902602379944509E-3</v>
      </c>
    </row>
    <row r="55" spans="1:6" ht="15.75">
      <c r="A55" s="6" t="s">
        <v>51</v>
      </c>
      <c r="B55" s="10">
        <v>13.888888888888889</v>
      </c>
      <c r="C55" s="7">
        <v>56.2</v>
      </c>
      <c r="D55" s="7">
        <v>3.787429632173382</v>
      </c>
      <c r="E55" s="7">
        <f t="shared" si="0"/>
        <v>3.706226773407403</v>
      </c>
      <c r="F55" s="7">
        <f t="shared" si="1"/>
        <v>6.5939042717675315E-3</v>
      </c>
    </row>
    <row r="56" spans="1:6" ht="15.75">
      <c r="A56" s="6" t="s">
        <v>52</v>
      </c>
      <c r="B56" s="10">
        <v>18.055555555555557</v>
      </c>
      <c r="C56" s="7">
        <v>49.8</v>
      </c>
      <c r="D56" s="7">
        <v>3.5079902989032625</v>
      </c>
      <c r="E56" s="7">
        <f t="shared" si="0"/>
        <v>4.546239083565224</v>
      </c>
      <c r="F56" s="7">
        <f t="shared" si="1"/>
        <v>1.0779605388520401</v>
      </c>
    </row>
    <row r="57" spans="1:6" ht="15.75">
      <c r="A57" s="6" t="s">
        <v>53</v>
      </c>
      <c r="B57" s="10">
        <v>17.5</v>
      </c>
      <c r="C57" s="7">
        <v>30.9</v>
      </c>
      <c r="D57" s="7">
        <v>3.9612813256972741</v>
      </c>
      <c r="E57" s="7">
        <f t="shared" si="0"/>
        <v>5.5407607313099785</v>
      </c>
      <c r="F57" s="7">
        <f t="shared" si="1"/>
        <v>2.4947551927546621</v>
      </c>
    </row>
    <row r="58" spans="1:6" ht="15.75">
      <c r="A58" s="6" t="s">
        <v>54</v>
      </c>
      <c r="B58" s="10">
        <v>13.888888888888889</v>
      </c>
      <c r="C58" s="7">
        <v>56</v>
      </c>
      <c r="D58" s="7">
        <v>3.7094433054205038</v>
      </c>
      <c r="E58" s="7">
        <f t="shared" si="0"/>
        <v>3.7157005510261003</v>
      </c>
      <c r="F58" s="7">
        <f t="shared" si="1"/>
        <v>3.9153122568756512E-5</v>
      </c>
    </row>
    <row r="59" spans="1:6" ht="15.75">
      <c r="A59" s="6" t="s">
        <v>55</v>
      </c>
      <c r="B59" s="10">
        <v>15</v>
      </c>
      <c r="C59" s="7">
        <v>50.8</v>
      </c>
      <c r="D59" s="7">
        <v>4.572676734036409</v>
      </c>
      <c r="E59" s="7">
        <f t="shared" si="0"/>
        <v>4.0970955037148089</v>
      </c>
      <c r="F59" s="7">
        <f t="shared" si="1"/>
        <v>0.2261775066342068</v>
      </c>
    </row>
    <row r="60" spans="1:6" ht="15.75">
      <c r="A60" s="6" t="s">
        <v>56</v>
      </c>
      <c r="B60" s="10">
        <v>11.111111111111111</v>
      </c>
      <c r="C60" s="7">
        <v>66.900000000000006</v>
      </c>
      <c r="D60" s="7">
        <v>4.1851391079971458</v>
      </c>
      <c r="E60" s="7">
        <f t="shared" si="0"/>
        <v>2.9833920417808404</v>
      </c>
      <c r="F60" s="7">
        <f t="shared" si="1"/>
        <v>1.4441960111594971</v>
      </c>
    </row>
    <row r="61" spans="1:6" ht="15.75">
      <c r="A61" s="6" t="s">
        <v>57</v>
      </c>
      <c r="B61" s="10">
        <v>14.444444444444445</v>
      </c>
      <c r="C61" s="7">
        <v>65.5</v>
      </c>
      <c r="D61" s="7">
        <v>3.5508595921712041</v>
      </c>
      <c r="E61" s="7">
        <f t="shared" si="0"/>
        <v>3.312721819470795</v>
      </c>
      <c r="F61" s="7">
        <f t="shared" si="1"/>
        <v>5.6709598786711675E-2</v>
      </c>
    </row>
    <row r="62" spans="1:6" ht="15.75">
      <c r="A62" s="6" t="s">
        <v>58</v>
      </c>
      <c r="B62" s="10">
        <v>15.277777777777779</v>
      </c>
      <c r="C62" s="7">
        <v>56</v>
      </c>
      <c r="D62" s="7">
        <v>3.9332041279129899</v>
      </c>
      <c r="E62" s="7">
        <f t="shared" si="0"/>
        <v>3.8672326573251592</v>
      </c>
      <c r="F62" s="7">
        <f t="shared" si="1"/>
        <v>4.3522349315210122E-3</v>
      </c>
    </row>
    <row r="63" spans="1:6" ht="15.75">
      <c r="A63" s="6" t="s">
        <v>59</v>
      </c>
      <c r="B63" s="10">
        <v>20.555555555555557</v>
      </c>
      <c r="C63" s="7">
        <v>40</v>
      </c>
      <c r="D63" s="7">
        <v>3.8830915415904665</v>
      </c>
      <c r="E63" s="7">
        <f t="shared" si="0"/>
        <v>5.531572375409846</v>
      </c>
      <c r="F63" s="7">
        <f t="shared" si="1"/>
        <v>2.7174890594698367</v>
      </c>
    </row>
    <row r="64" spans="1:6" ht="15.75">
      <c r="A64" s="6" t="s">
        <v>60</v>
      </c>
      <c r="B64" s="10">
        <v>13.888888888888889</v>
      </c>
      <c r="C64" s="7">
        <v>55.4</v>
      </c>
      <c r="D64" s="7">
        <v>4.582086435942176</v>
      </c>
      <c r="E64" s="7">
        <f t="shared" si="0"/>
        <v>3.7441218838821917</v>
      </c>
      <c r="F64" s="7">
        <f t="shared" si="1"/>
        <v>0.70218459050909021</v>
      </c>
    </row>
    <row r="65" spans="1:6" ht="15.75">
      <c r="A65" s="6" t="s">
        <v>61</v>
      </c>
      <c r="B65" s="10">
        <v>12.5</v>
      </c>
      <c r="C65" s="7">
        <v>51.3</v>
      </c>
      <c r="D65" s="7">
        <v>4.209730141625581</v>
      </c>
      <c r="E65" s="7">
        <f t="shared" si="0"/>
        <v>3.7765006939960939</v>
      </c>
      <c r="F65" s="7">
        <f t="shared" si="1"/>
        <v>0.18768775429335052</v>
      </c>
    </row>
    <row r="66" spans="1:6" ht="15.75">
      <c r="A66" s="6" t="s">
        <v>62</v>
      </c>
      <c r="B66" s="10">
        <v>14.722222222222221</v>
      </c>
      <c r="C66" s="7">
        <v>48</v>
      </c>
      <c r="D66" s="7">
        <v>4.5252651843915856</v>
      </c>
      <c r="E66" s="7">
        <f t="shared" si="0"/>
        <v>4.2013476594245578</v>
      </c>
      <c r="F66" s="7">
        <f t="shared" si="1"/>
        <v>0.10492256298076512</v>
      </c>
    </row>
    <row r="67" spans="1:6" ht="15.75">
      <c r="A67" s="6" t="s">
        <v>63</v>
      </c>
      <c r="B67" s="10">
        <v>18.333333333333332</v>
      </c>
      <c r="C67" s="7">
        <v>41.7</v>
      </c>
      <c r="D67" s="7">
        <v>3.880012805169085</v>
      </c>
      <c r="E67" s="7">
        <f t="shared" si="0"/>
        <v>5.060369877743895</v>
      </c>
      <c r="F67" s="7">
        <f t="shared" si="1"/>
        <v>1.3932428187773753</v>
      </c>
    </row>
    <row r="68" spans="1:6" ht="15.75">
      <c r="A68" s="6" t="s">
        <v>64</v>
      </c>
      <c r="B68" s="10">
        <v>17.5</v>
      </c>
      <c r="C68" s="7">
        <v>46.9</v>
      </c>
      <c r="D68" s="7">
        <v>4.0277467276999586</v>
      </c>
      <c r="E68" s="7">
        <f t="shared" si="0"/>
        <v>4.6355702812035258</v>
      </c>
      <c r="F68" s="7">
        <f t="shared" si="1"/>
        <v>0.36944947219370383</v>
      </c>
    </row>
    <row r="69" spans="1:6" ht="15.75">
      <c r="A69" s="6" t="s">
        <v>65</v>
      </c>
      <c r="B69" s="10">
        <v>13.888888888888889</v>
      </c>
      <c r="C69" s="7">
        <v>52.6</v>
      </c>
      <c r="D69" s="7">
        <v>4.5515691830050207</v>
      </c>
      <c r="E69" s="7">
        <f t="shared" ref="E69:E132" si="2">a*((POWER((B69+25),2)*(100-C69)*0.00006))+b</f>
        <v>3.8767547705439513</v>
      </c>
      <c r="F69" s="7">
        <f t="shared" si="1"/>
        <v>0.45537449126517821</v>
      </c>
    </row>
    <row r="70" spans="1:6" ht="15.75">
      <c r="A70" s="6" t="s">
        <v>66</v>
      </c>
      <c r="B70" s="10">
        <v>16.111111111111111</v>
      </c>
      <c r="C70" s="7">
        <v>42.5</v>
      </c>
      <c r="D70" s="7">
        <v>4.4188026377427594</v>
      </c>
      <c r="E70" s="7">
        <f t="shared" si="2"/>
        <v>4.6753555553200448</v>
      </c>
      <c r="F70" s="7">
        <f t="shared" ref="F70:F133" si="3">POWER((D70-E70),2)</f>
        <v>6.5819399517417387E-2</v>
      </c>
    </row>
    <row r="71" spans="1:6" ht="15.75">
      <c r="A71" s="6" t="s">
        <v>67</v>
      </c>
      <c r="B71" s="10">
        <v>14.444444444444445</v>
      </c>
      <c r="C71" s="7">
        <v>52</v>
      </c>
      <c r="D71" s="7">
        <v>4.4208428855637614</v>
      </c>
      <c r="E71" s="7">
        <f t="shared" si="2"/>
        <v>3.9706031716891679</v>
      </c>
      <c r="F71" s="7">
        <f t="shared" si="3"/>
        <v>0.20271579994987582</v>
      </c>
    </row>
    <row r="72" spans="1:6" ht="15.75">
      <c r="A72" s="6" t="s">
        <v>68</v>
      </c>
      <c r="B72" s="10">
        <v>15.277777777777779</v>
      </c>
      <c r="C72" s="7">
        <v>45.1</v>
      </c>
      <c r="D72" s="7">
        <v>4.7535323073951998</v>
      </c>
      <c r="E72" s="7">
        <f t="shared" si="2"/>
        <v>4.4210921729682386</v>
      </c>
      <c r="F72" s="7">
        <f t="shared" si="3"/>
        <v>0.11051644297781603</v>
      </c>
    </row>
    <row r="73" spans="1:6" ht="15.75">
      <c r="A73" s="6" t="s">
        <v>69</v>
      </c>
      <c r="B73" s="10">
        <v>16.944444444444443</v>
      </c>
      <c r="C73" s="7">
        <v>45.6</v>
      </c>
      <c r="D73" s="7">
        <v>4.2841152103873057</v>
      </c>
      <c r="E73" s="7">
        <f t="shared" si="2"/>
        <v>4.6291815232609164</v>
      </c>
      <c r="F73" s="7">
        <f t="shared" si="3"/>
        <v>0.11907076028018856</v>
      </c>
    </row>
    <row r="74" spans="1:6" ht="15.75">
      <c r="A74" s="6" t="s">
        <v>70</v>
      </c>
      <c r="B74" s="10">
        <v>18.611111111111111</v>
      </c>
      <c r="C74" s="7">
        <v>42</v>
      </c>
      <c r="D74" s="7">
        <v>4.6684571797078505</v>
      </c>
      <c r="E74" s="7">
        <f t="shared" si="2"/>
        <v>5.0865996744916622</v>
      </c>
      <c r="F74" s="7">
        <f t="shared" si="3"/>
        <v>0.17484314594403</v>
      </c>
    </row>
    <row r="75" spans="1:6" ht="15.75">
      <c r="A75" s="6" t="s">
        <v>71</v>
      </c>
      <c r="B75" s="10">
        <v>19.722222222222221</v>
      </c>
      <c r="C75" s="7">
        <v>42</v>
      </c>
      <c r="D75" s="7">
        <v>5.0951110023695296</v>
      </c>
      <c r="E75" s="7">
        <f t="shared" si="2"/>
        <v>5.2649000361235494</v>
      </c>
      <c r="F75" s="7">
        <f t="shared" si="3"/>
        <v>2.8828315983123666E-2</v>
      </c>
    </row>
    <row r="76" spans="1:6" ht="15.75">
      <c r="A76" s="6" t="s">
        <v>72</v>
      </c>
      <c r="B76" s="10">
        <v>20.555555555555557</v>
      </c>
      <c r="C76" s="7">
        <v>38.1</v>
      </c>
      <c r="D76" s="7">
        <v>4.4995929036679456</v>
      </c>
      <c r="E76" s="7">
        <f t="shared" si="2"/>
        <v>5.6550756339255885</v>
      </c>
      <c r="F76" s="7">
        <f t="shared" si="3"/>
        <v>1.3351403399236568</v>
      </c>
    </row>
    <row r="77" spans="1:6" ht="15.75">
      <c r="A77" s="6" t="s">
        <v>73</v>
      </c>
      <c r="B77" s="10">
        <v>19.444444444444443</v>
      </c>
      <c r="C77" s="7">
        <v>44.4</v>
      </c>
      <c r="D77" s="7">
        <v>4.4962704705173024</v>
      </c>
      <c r="E77" s="7">
        <f t="shared" si="2"/>
        <v>5.0714174625016986</v>
      </c>
      <c r="F77" s="7">
        <f t="shared" si="3"/>
        <v>0.33079406238869902</v>
      </c>
    </row>
    <row r="78" spans="1:6" ht="15.75">
      <c r="A78" s="6" t="s">
        <v>74</v>
      </c>
      <c r="B78" s="10">
        <v>17.5</v>
      </c>
      <c r="C78" s="7">
        <v>37.5</v>
      </c>
      <c r="D78" s="7">
        <v>4.5502902908246945</v>
      </c>
      <c r="E78" s="7">
        <f t="shared" si="2"/>
        <v>5.167369670641067</v>
      </c>
      <c r="F78" s="7">
        <f t="shared" si="3"/>
        <v>0.38078696099455894</v>
      </c>
    </row>
    <row r="79" spans="1:6" ht="15.75">
      <c r="A79" s="6" t="s">
        <v>75</v>
      </c>
      <c r="B79" s="10">
        <v>15.833333333333334</v>
      </c>
      <c r="C79" s="7">
        <v>38.4</v>
      </c>
      <c r="D79" s="7">
        <v>4.723393083788042</v>
      </c>
      <c r="E79" s="7">
        <f t="shared" si="2"/>
        <v>4.8484801408937175</v>
      </c>
      <c r="F79" s="7">
        <f t="shared" si="3"/>
        <v>1.5646771855358517E-2</v>
      </c>
    </row>
    <row r="80" spans="1:6" ht="15.75">
      <c r="A80" s="6" t="s">
        <v>76</v>
      </c>
      <c r="B80" s="10">
        <v>18.055555555555557</v>
      </c>
      <c r="C80" s="7">
        <v>48.4</v>
      </c>
      <c r="D80" s="7">
        <v>4.9079545589255131</v>
      </c>
      <c r="E80" s="7">
        <f t="shared" si="2"/>
        <v>4.6275274790256518</v>
      </c>
      <c r="F80" s="7">
        <f t="shared" si="3"/>
        <v>7.8639347141163232E-2</v>
      </c>
    </row>
    <row r="81" spans="1:6" ht="15.75">
      <c r="A81" s="6" t="s">
        <v>77</v>
      </c>
      <c r="B81" s="10">
        <v>15.555555555555555</v>
      </c>
      <c r="C81" s="7">
        <v>66.400000000000006</v>
      </c>
      <c r="D81" s="7">
        <v>4.7585363430852246</v>
      </c>
      <c r="E81" s="7">
        <f t="shared" si="2"/>
        <v>3.3624098496568573</v>
      </c>
      <c r="F81" s="7">
        <f t="shared" si="3"/>
        <v>1.9491691856525888</v>
      </c>
    </row>
    <row r="82" spans="1:6" ht="15.75">
      <c r="A82" s="6" t="s">
        <v>78</v>
      </c>
      <c r="B82" s="10">
        <v>18.888888888888889</v>
      </c>
      <c r="C82" s="7">
        <v>59.7</v>
      </c>
      <c r="D82" s="7">
        <v>4.970583691201699</v>
      </c>
      <c r="E82" s="7">
        <f t="shared" si="2"/>
        <v>4.062869065287261</v>
      </c>
      <c r="F82" s="7">
        <f t="shared" si="3"/>
        <v>0.82394584209898802</v>
      </c>
    </row>
    <row r="83" spans="1:6" ht="15.75">
      <c r="A83" s="6" t="s">
        <v>79</v>
      </c>
      <c r="B83" s="10">
        <v>18.611111111111111</v>
      </c>
      <c r="C83" s="7">
        <v>52.9</v>
      </c>
      <c r="D83" s="7">
        <v>5.3716987639938365</v>
      </c>
      <c r="E83" s="7">
        <f t="shared" si="2"/>
        <v>4.4372734818121735</v>
      </c>
      <c r="F83" s="7">
        <f t="shared" si="3"/>
        <v>0.87315060798028055</v>
      </c>
    </row>
    <row r="84" spans="1:6" ht="15.75">
      <c r="A84" s="6" t="s">
        <v>80</v>
      </c>
      <c r="B84" s="10">
        <v>20</v>
      </c>
      <c r="C84" s="7">
        <v>41.7</v>
      </c>
      <c r="D84" s="7">
        <v>5.4629709124403449</v>
      </c>
      <c r="E84" s="7">
        <f t="shared" si="2"/>
        <v>5.3292037850664578</v>
      </c>
      <c r="F84" s="7">
        <f t="shared" si="3"/>
        <v>1.7893644365861758E-2</v>
      </c>
    </row>
    <row r="85" spans="1:6" ht="15.75">
      <c r="A85" s="6" t="s">
        <v>81</v>
      </c>
      <c r="B85" s="10">
        <v>17.777777777777779</v>
      </c>
      <c r="C85" s="7">
        <v>44.9</v>
      </c>
      <c r="D85" s="7">
        <v>5.6299000339984877</v>
      </c>
      <c r="E85" s="7">
        <f t="shared" si="2"/>
        <v>4.7896006129935147</v>
      </c>
      <c r="F85" s="7">
        <f t="shared" si="3"/>
        <v>0.70610311694129291</v>
      </c>
    </row>
    <row r="86" spans="1:6" ht="15.75">
      <c r="A86" s="6" t="s">
        <v>82</v>
      </c>
      <c r="B86" s="10">
        <v>14.444444444444445</v>
      </c>
      <c r="C86" s="7">
        <v>57.6</v>
      </c>
      <c r="D86" s="7">
        <v>5.3444142994931942</v>
      </c>
      <c r="E86" s="7">
        <f t="shared" si="2"/>
        <v>3.6977042403985831</v>
      </c>
      <c r="F86" s="7">
        <f t="shared" si="3"/>
        <v>2.7116540187233777</v>
      </c>
    </row>
    <row r="87" spans="1:6" ht="15.75">
      <c r="A87" s="6" t="s">
        <v>83</v>
      </c>
      <c r="B87" s="10">
        <v>16.388888888888889</v>
      </c>
      <c r="C87" s="7">
        <v>52.5</v>
      </c>
      <c r="D87" s="7">
        <v>4.9607371890776681</v>
      </c>
      <c r="E87" s="7">
        <f t="shared" si="2"/>
        <v>4.1800787869925813</v>
      </c>
      <c r="F87" s="7">
        <f t="shared" si="3"/>
        <v>0.60942754074604111</v>
      </c>
    </row>
    <row r="88" spans="1:6" ht="15.75">
      <c r="A88" s="6" t="s">
        <v>84</v>
      </c>
      <c r="B88" s="10">
        <v>16.944444444444443</v>
      </c>
      <c r="C88" s="7">
        <v>52</v>
      </c>
      <c r="D88" s="7">
        <v>4.8017078712083361</v>
      </c>
      <c r="E88" s="7">
        <f t="shared" si="2"/>
        <v>4.2765095175728947</v>
      </c>
      <c r="F88" s="7">
        <f t="shared" si="3"/>
        <v>0.27583331066137817</v>
      </c>
    </row>
    <row r="89" spans="1:6" ht="15.75">
      <c r="A89" s="6" t="s">
        <v>85</v>
      </c>
      <c r="B89" s="10">
        <v>19.722222222222221</v>
      </c>
      <c r="C89" s="7">
        <v>47</v>
      </c>
      <c r="D89" s="7">
        <v>5.6292638612077956</v>
      </c>
      <c r="E89" s="7">
        <f t="shared" si="2"/>
        <v>4.9516732636053753</v>
      </c>
      <c r="F89" s="7">
        <f t="shared" si="3"/>
        <v>0.45912901795920513</v>
      </c>
    </row>
    <row r="90" spans="1:6" ht="15.75">
      <c r="A90" s="6" t="s">
        <v>86</v>
      </c>
      <c r="B90" s="10">
        <v>18.611111111111111</v>
      </c>
      <c r="C90" s="7">
        <v>47.3</v>
      </c>
      <c r="D90" s="7">
        <v>5.4570369578957898</v>
      </c>
      <c r="E90" s="7">
        <f t="shared" si="2"/>
        <v>4.7708722597025535</v>
      </c>
      <c r="F90" s="7">
        <f t="shared" si="3"/>
        <v>0.47082199304661509</v>
      </c>
    </row>
    <row r="91" spans="1:6" ht="15.75">
      <c r="A91" s="6" t="s">
        <v>87</v>
      </c>
      <c r="B91" s="10">
        <v>18.611111111111111</v>
      </c>
      <c r="C91" s="7">
        <v>53.5</v>
      </c>
      <c r="D91" s="7">
        <v>4.9813951597643964</v>
      </c>
      <c r="E91" s="7">
        <f t="shared" si="2"/>
        <v>4.4015307556096328</v>
      </c>
      <c r="F91" s="7">
        <f t="shared" si="3"/>
        <v>0.33624272720575898</v>
      </c>
    </row>
    <row r="92" spans="1:6" ht="15.75">
      <c r="A92" s="6" t="s">
        <v>88</v>
      </c>
      <c r="B92" s="10">
        <v>20.555555555555557</v>
      </c>
      <c r="C92" s="7">
        <v>51.6</v>
      </c>
      <c r="D92" s="7">
        <v>5.1242317828295567</v>
      </c>
      <c r="E92" s="7">
        <f t="shared" si="2"/>
        <v>4.7775524813137373</v>
      </c>
      <c r="F92" s="7">
        <f t="shared" si="3"/>
        <v>0.12018653809949641</v>
      </c>
    </row>
    <row r="93" spans="1:6" ht="15.75">
      <c r="A93" s="6" t="s">
        <v>89</v>
      </c>
      <c r="B93" s="10">
        <v>19.444444444444443</v>
      </c>
      <c r="C93" s="7">
        <v>63</v>
      </c>
      <c r="D93" s="7">
        <v>5.8996917327847447</v>
      </c>
      <c r="E93" s="7">
        <f t="shared" si="2"/>
        <v>3.9206434954305691</v>
      </c>
      <c r="F93" s="7">
        <f t="shared" si="3"/>
        <v>3.9166319257746691</v>
      </c>
    </row>
    <row r="94" spans="1:6" ht="15.75">
      <c r="A94" s="6" t="s">
        <v>90</v>
      </c>
      <c r="B94" s="10">
        <v>18.333333333333332</v>
      </c>
      <c r="C94" s="7">
        <v>58.4</v>
      </c>
      <c r="D94" s="7">
        <v>5.4514561756046547</v>
      </c>
      <c r="E94" s="7">
        <f t="shared" si="2"/>
        <v>4.0781634158694455</v>
      </c>
      <c r="F94" s="7">
        <f t="shared" si="3"/>
        <v>1.8859330039411468</v>
      </c>
    </row>
    <row r="95" spans="1:6" ht="15.75">
      <c r="A95" s="6" t="s">
        <v>91</v>
      </c>
      <c r="B95" s="10">
        <v>18.888888888888889</v>
      </c>
      <c r="C95" s="7">
        <v>64.2</v>
      </c>
      <c r="D95" s="7">
        <v>5.5123369000762255</v>
      </c>
      <c r="E95" s="7">
        <f t="shared" si="2"/>
        <v>3.7913728331114447</v>
      </c>
      <c r="F95" s="7">
        <f t="shared" si="3"/>
        <v>2.9617173197839586</v>
      </c>
    </row>
    <row r="96" spans="1:6" ht="15.75">
      <c r="A96" s="6" t="s">
        <v>92</v>
      </c>
      <c r="B96" s="10">
        <v>17.777777777777779</v>
      </c>
      <c r="C96" s="7">
        <v>70.400000000000006</v>
      </c>
      <c r="D96" s="7">
        <v>5.3226042834077338</v>
      </c>
      <c r="E96" s="7">
        <f t="shared" si="2"/>
        <v>3.3280335708690134</v>
      </c>
      <c r="F96" s="7">
        <f t="shared" si="3"/>
        <v>3.978312327317219</v>
      </c>
    </row>
    <row r="97" spans="1:6" ht="15.75">
      <c r="A97" s="6" t="s">
        <v>93</v>
      </c>
      <c r="B97" s="10">
        <v>18.888888888888889</v>
      </c>
      <c r="C97" s="7">
        <v>48.1</v>
      </c>
      <c r="D97" s="7">
        <v>5.5399187102838798</v>
      </c>
      <c r="E97" s="7">
        <f t="shared" si="2"/>
        <v>4.7627260193404748</v>
      </c>
      <c r="F97" s="7">
        <f t="shared" si="3"/>
        <v>0.60402847885585109</v>
      </c>
    </row>
    <row r="98" spans="1:6" ht="15.75">
      <c r="A98" s="6" t="s">
        <v>94</v>
      </c>
      <c r="B98" s="10">
        <v>18.888888888888889</v>
      </c>
      <c r="C98" s="7">
        <v>58.3</v>
      </c>
      <c r="D98" s="7">
        <v>6.107036137324183</v>
      </c>
      <c r="E98" s="7">
        <f t="shared" si="2"/>
        <v>4.1473345597419584</v>
      </c>
      <c r="F98" s="7">
        <f t="shared" si="3"/>
        <v>3.84043027317826</v>
      </c>
    </row>
    <row r="99" spans="1:6" ht="15.75">
      <c r="A99" s="6" t="s">
        <v>95</v>
      </c>
      <c r="B99" s="10">
        <v>18.888888888888889</v>
      </c>
      <c r="C99" s="7">
        <v>60.1</v>
      </c>
      <c r="D99" s="7">
        <v>5.815603011715532</v>
      </c>
      <c r="E99" s="7">
        <f t="shared" si="2"/>
        <v>4.0387360668716319</v>
      </c>
      <c r="F99" s="7">
        <f t="shared" si="3"/>
        <v>3.1572561396788954</v>
      </c>
    </row>
    <row r="100" spans="1:6" ht="15.75">
      <c r="A100" s="6" t="s">
        <v>96</v>
      </c>
      <c r="B100" s="10">
        <v>20.833333333333336</v>
      </c>
      <c r="C100" s="7">
        <v>47.5</v>
      </c>
      <c r="D100" s="7">
        <v>5.4594239508294891</v>
      </c>
      <c r="E100" s="7">
        <f t="shared" si="2"/>
        <v>5.0858033454800911</v>
      </c>
      <c r="F100" s="7">
        <f t="shared" si="3"/>
        <v>0.1395923567416506</v>
      </c>
    </row>
    <row r="101" spans="1:6" ht="15.75">
      <c r="A101" s="6" t="s">
        <v>97</v>
      </c>
      <c r="B101" s="10">
        <v>21.944444444444443</v>
      </c>
      <c r="C101" s="7">
        <v>42.8</v>
      </c>
      <c r="D101" s="7">
        <v>5.254630219468571</v>
      </c>
      <c r="E101" s="7">
        <f t="shared" si="2"/>
        <v>5.5797368674809018</v>
      </c>
      <c r="F101" s="7">
        <f t="shared" si="3"/>
        <v>0.10569433258181356</v>
      </c>
    </row>
    <row r="102" spans="1:6" ht="15.75">
      <c r="A102" s="6" t="s">
        <v>98</v>
      </c>
      <c r="B102" s="10">
        <v>21.944444444444443</v>
      </c>
      <c r="C102" s="7">
        <v>41.2</v>
      </c>
      <c r="D102" s="7">
        <v>5.499273754541302</v>
      </c>
      <c r="E102" s="7">
        <f t="shared" si="2"/>
        <v>5.6901779134268633</v>
      </c>
      <c r="F102" s="7">
        <f t="shared" si="3"/>
        <v>3.644439787980365E-2</v>
      </c>
    </row>
    <row r="103" spans="1:6" ht="15.75">
      <c r="A103" s="6" t="s">
        <v>99</v>
      </c>
      <c r="B103" s="10">
        <v>23.611111111111111</v>
      </c>
      <c r="C103" s="7">
        <v>49.3</v>
      </c>
      <c r="D103" s="7">
        <v>5.5919945540296894</v>
      </c>
      <c r="E103" s="7">
        <f t="shared" si="2"/>
        <v>5.3839735785685496</v>
      </c>
      <c r="F103" s="7">
        <f t="shared" si="3"/>
        <v>4.3272726231804101E-2</v>
      </c>
    </row>
    <row r="104" spans="1:6" ht="15.75">
      <c r="A104" s="6" t="s">
        <v>100</v>
      </c>
      <c r="B104" s="10">
        <v>21.111111111111111</v>
      </c>
      <c r="C104" s="7">
        <v>53.8</v>
      </c>
      <c r="D104" s="7">
        <v>5.4041977814143367</v>
      </c>
      <c r="E104" s="7">
        <f t="shared" si="2"/>
        <v>4.7082411642009472</v>
      </c>
      <c r="F104" s="7">
        <f t="shared" si="3"/>
        <v>0.48435561304310437</v>
      </c>
    </row>
    <row r="105" spans="1:6" ht="15.75">
      <c r="A105" s="6" t="s">
        <v>101</v>
      </c>
      <c r="B105" s="10">
        <v>22.222222222222221</v>
      </c>
      <c r="C105" s="7">
        <v>50.6</v>
      </c>
      <c r="D105" s="7">
        <v>5.7581319217010289</v>
      </c>
      <c r="E105" s="7">
        <f t="shared" si="2"/>
        <v>5.0818096165222082</v>
      </c>
      <c r="F105" s="7">
        <f t="shared" si="3"/>
        <v>0.45741186048239396</v>
      </c>
    </row>
    <row r="106" spans="1:6" ht="15.75">
      <c r="A106" s="6" t="s">
        <v>102</v>
      </c>
      <c r="B106" s="10">
        <v>20</v>
      </c>
      <c r="C106" s="7">
        <v>57.9</v>
      </c>
      <c r="D106" s="7">
        <v>5.4835318954543908</v>
      </c>
      <c r="E106" s="7">
        <f t="shared" si="2"/>
        <v>4.3017029990546156</v>
      </c>
      <c r="F106" s="7">
        <f t="shared" si="3"/>
        <v>1.3967195403655106</v>
      </c>
    </row>
    <row r="107" spans="1:6" ht="15.75">
      <c r="A107" s="6" t="s">
        <v>103</v>
      </c>
      <c r="B107" s="10">
        <v>20.555555555555557</v>
      </c>
      <c r="C107" s="7">
        <v>55.5</v>
      </c>
      <c r="D107" s="7">
        <v>5.5627698324894652</v>
      </c>
      <c r="E107" s="7">
        <f t="shared" si="2"/>
        <v>4.5240457927814246</v>
      </c>
      <c r="F107" s="7">
        <f t="shared" si="3"/>
        <v>1.0789476306673911</v>
      </c>
    </row>
    <row r="108" spans="1:6" ht="15.75">
      <c r="A108" s="6" t="s">
        <v>104</v>
      </c>
      <c r="B108" s="10">
        <v>22.222222222222221</v>
      </c>
      <c r="C108" s="7">
        <v>50.4</v>
      </c>
      <c r="D108" s="7">
        <v>5.803647584878421</v>
      </c>
      <c r="E108" s="7">
        <f t="shared" si="2"/>
        <v>5.0957786049497766</v>
      </c>
      <c r="F108" s="7">
        <f t="shared" si="3"/>
        <v>0.50107849274521954</v>
      </c>
    </row>
    <row r="109" spans="1:6" ht="15.75">
      <c r="A109" s="6" t="s">
        <v>105</v>
      </c>
      <c r="B109" s="10">
        <v>19.444444444444443</v>
      </c>
      <c r="C109" s="7">
        <v>57.2</v>
      </c>
      <c r="D109" s="7">
        <v>5.5231805471143582</v>
      </c>
      <c r="E109" s="7">
        <f t="shared" si="2"/>
        <v>4.2794869905387705</v>
      </c>
      <c r="F109" s="7">
        <f t="shared" si="3"/>
        <v>1.5467736626676347</v>
      </c>
    </row>
    <row r="110" spans="1:6" ht="15.75">
      <c r="A110" s="6" t="s">
        <v>106</v>
      </c>
      <c r="B110" s="10">
        <v>20</v>
      </c>
      <c r="C110" s="7">
        <v>56.7</v>
      </c>
      <c r="D110" s="7">
        <v>6.3466740402935482</v>
      </c>
      <c r="E110" s="7">
        <f t="shared" si="2"/>
        <v>4.3778141683888263</v>
      </c>
      <c r="F110" s="7">
        <f t="shared" si="3"/>
        <v>3.8764091951966777</v>
      </c>
    </row>
    <row r="111" spans="1:6" ht="15.75">
      <c r="A111" s="6" t="s">
        <v>107</v>
      </c>
      <c r="B111" s="10">
        <v>20.555555555555557</v>
      </c>
      <c r="C111" s="7">
        <v>49.2</v>
      </c>
      <c r="D111" s="7">
        <v>5.7212480556865035</v>
      </c>
      <c r="E111" s="7">
        <f t="shared" si="2"/>
        <v>4.933556597333622</v>
      </c>
      <c r="F111" s="7">
        <f t="shared" si="3"/>
        <v>0.62045783356208939</v>
      </c>
    </row>
    <row r="112" spans="1:6" ht="15.75">
      <c r="A112" s="6" t="s">
        <v>108</v>
      </c>
      <c r="B112" s="10">
        <v>23.055555555555557</v>
      </c>
      <c r="C112" s="7">
        <v>48.4</v>
      </c>
      <c r="D112" s="7">
        <v>5.4916642637830559</v>
      </c>
      <c r="E112" s="7">
        <f t="shared" si="2"/>
        <v>5.3637908070707176</v>
      </c>
      <c r="F112" s="7">
        <f t="shared" si="3"/>
        <v>1.6351620931562255E-2</v>
      </c>
    </row>
    <row r="113" spans="1:6" ht="15.75">
      <c r="A113" s="6" t="s">
        <v>109</v>
      </c>
      <c r="B113" s="10">
        <v>22.222222222222221</v>
      </c>
      <c r="C113" s="7">
        <v>50.5</v>
      </c>
      <c r="D113" s="7">
        <v>5.5458691539790852</v>
      </c>
      <c r="E113" s="7">
        <f t="shared" si="2"/>
        <v>5.0887941107359929</v>
      </c>
      <c r="F113" s="7">
        <f t="shared" si="3"/>
        <v>0.20891759515567473</v>
      </c>
    </row>
    <row r="114" spans="1:6" ht="15.75">
      <c r="A114" s="6" t="s">
        <v>110</v>
      </c>
      <c r="B114" s="10">
        <v>23.611111111111111</v>
      </c>
      <c r="C114" s="7">
        <v>50.3</v>
      </c>
      <c r="D114" s="7">
        <v>6.0678537192587658</v>
      </c>
      <c r="E114" s="7">
        <f t="shared" si="2"/>
        <v>5.3099596909224784</v>
      </c>
      <c r="F114" s="7">
        <f t="shared" si="3"/>
        <v>0.57440335818780519</v>
      </c>
    </row>
    <row r="115" spans="1:6" ht="15.75">
      <c r="A115" s="6" t="s">
        <v>111</v>
      </c>
      <c r="B115" s="10">
        <v>22.5</v>
      </c>
      <c r="C115" s="7">
        <v>46</v>
      </c>
      <c r="D115" s="7">
        <v>6.2745546006179032</v>
      </c>
      <c r="E115" s="7">
        <f t="shared" si="2"/>
        <v>5.447598937364118</v>
      </c>
      <c r="F115" s="7">
        <f t="shared" si="3"/>
        <v>0.6838556689875076</v>
      </c>
    </row>
    <row r="116" spans="1:6" ht="15.75">
      <c r="A116" s="6" t="s">
        <v>112</v>
      </c>
      <c r="B116" s="10">
        <v>23.055555555555557</v>
      </c>
      <c r="C116" s="7">
        <v>46.1</v>
      </c>
      <c r="D116" s="7">
        <v>6.899043382049638</v>
      </c>
      <c r="E116" s="7">
        <f t="shared" si="2"/>
        <v>5.5301539672250453</v>
      </c>
      <c r="F116" s="7">
        <f t="shared" si="3"/>
        <v>1.8738582300188158</v>
      </c>
    </row>
    <row r="117" spans="1:6" ht="15.75">
      <c r="A117" s="6" t="s">
        <v>113</v>
      </c>
      <c r="B117" s="10">
        <v>22.5</v>
      </c>
      <c r="C117" s="7">
        <v>61</v>
      </c>
      <c r="D117" s="7">
        <v>5.9387723163572463</v>
      </c>
      <c r="E117" s="7">
        <f t="shared" si="2"/>
        <v>4.3875629755720666</v>
      </c>
      <c r="F117" s="7">
        <f t="shared" si="3"/>
        <v>2.4062504189391918</v>
      </c>
    </row>
    <row r="118" spans="1:6" ht="15.75">
      <c r="A118" s="6" t="s">
        <v>114</v>
      </c>
      <c r="B118" s="10">
        <v>22.5</v>
      </c>
      <c r="C118" s="7">
        <v>57.4</v>
      </c>
      <c r="D118" s="7">
        <v>5.9251384942326011</v>
      </c>
      <c r="E118" s="7">
        <f t="shared" si="2"/>
        <v>4.6419716064021586</v>
      </c>
      <c r="F118" s="7">
        <f t="shared" si="3"/>
        <v>1.6465172620244635</v>
      </c>
    </row>
    <row r="119" spans="1:6" ht="15.75">
      <c r="A119" s="6" t="s">
        <v>115</v>
      </c>
      <c r="B119" s="10">
        <v>23.611111111111111</v>
      </c>
      <c r="C119" s="7">
        <v>44.4</v>
      </c>
      <c r="D119" s="7">
        <v>6.4203135484182807</v>
      </c>
      <c r="E119" s="7">
        <f t="shared" si="2"/>
        <v>5.7466416280342996</v>
      </c>
      <c r="F119" s="7">
        <f t="shared" si="3"/>
        <v>0.45383385631384104</v>
      </c>
    </row>
    <row r="120" spans="1:6" ht="15.75">
      <c r="A120" s="6" t="s">
        <v>116</v>
      </c>
      <c r="B120" s="10">
        <v>25</v>
      </c>
      <c r="C120" s="7">
        <v>46.3</v>
      </c>
      <c r="D120" s="7">
        <v>6.8390362424238065</v>
      </c>
      <c r="E120" s="7">
        <f t="shared" si="2"/>
        <v>5.836376669611397</v>
      </c>
      <c r="F120" s="7">
        <f t="shared" si="3"/>
        <v>1.0053262189523635</v>
      </c>
    </row>
    <row r="121" spans="1:6" ht="15.75">
      <c r="A121" s="6" t="s">
        <v>117</v>
      </c>
      <c r="B121" s="10">
        <v>23.611111111111111</v>
      </c>
      <c r="C121" s="7">
        <v>32.799999999999997</v>
      </c>
      <c r="D121" s="7">
        <v>6.1518934120379036</v>
      </c>
      <c r="E121" s="7">
        <f t="shared" si="2"/>
        <v>6.6052027247287279</v>
      </c>
      <c r="F121" s="7">
        <f t="shared" si="3"/>
        <v>0.20548933297222752</v>
      </c>
    </row>
    <row r="122" spans="1:6" ht="15.75">
      <c r="A122" s="6" t="s">
        <v>118</v>
      </c>
      <c r="B122" s="10">
        <v>23.611111111111111</v>
      </c>
      <c r="C122" s="7">
        <v>33.299999999999997</v>
      </c>
      <c r="D122" s="7">
        <v>5.4207334372061178</v>
      </c>
      <c r="E122" s="7">
        <f t="shared" si="2"/>
        <v>6.5681957809056923</v>
      </c>
      <c r="F122" s="7">
        <f t="shared" si="3"/>
        <v>1.3166698302085207</v>
      </c>
    </row>
    <row r="123" spans="1:6" ht="15.75">
      <c r="A123" s="6" t="s">
        <v>119</v>
      </c>
      <c r="B123" s="10">
        <v>23.888888888888889</v>
      </c>
      <c r="C123" s="7">
        <v>43.6</v>
      </c>
      <c r="D123" s="7">
        <v>6.0660827645513358</v>
      </c>
      <c r="E123" s="7">
        <f t="shared" si="2"/>
        <v>5.8536962818375775</v>
      </c>
      <c r="F123" s="7">
        <f t="shared" si="3"/>
        <v>4.5108018039521539E-2</v>
      </c>
    </row>
    <row r="124" spans="1:6" ht="15.75">
      <c r="A124" s="6" t="s">
        <v>120</v>
      </c>
      <c r="B124" s="10">
        <v>24.444444444444443</v>
      </c>
      <c r="C124" s="7">
        <v>50.1</v>
      </c>
      <c r="D124" s="7">
        <v>6.2322671233334832</v>
      </c>
      <c r="E124" s="7">
        <f t="shared" si="2"/>
        <v>5.4524750327017415</v>
      </c>
      <c r="F124" s="7">
        <f t="shared" si="3"/>
        <v>0.60807570461182248</v>
      </c>
    </row>
    <row r="125" spans="1:6" ht="15.75">
      <c r="A125" s="6" t="s">
        <v>121</v>
      </c>
      <c r="B125" s="10">
        <v>21.111111111111111</v>
      </c>
      <c r="C125" s="7">
        <v>53.3</v>
      </c>
      <c r="D125" s="7">
        <v>5.8369476230088555</v>
      </c>
      <c r="E125" s="7">
        <f t="shared" si="2"/>
        <v>4.7415395591066627</v>
      </c>
      <c r="F125" s="7">
        <f t="shared" si="3"/>
        <v>1.1999188264619505</v>
      </c>
    </row>
    <row r="126" spans="1:6" ht="15.75">
      <c r="A126" s="6" t="s">
        <v>122</v>
      </c>
      <c r="B126" s="10">
        <v>23.888888888888889</v>
      </c>
      <c r="C126" s="7">
        <v>49.3</v>
      </c>
      <c r="D126" s="7">
        <v>6.7595122750964425</v>
      </c>
      <c r="E126" s="7">
        <f t="shared" si="2"/>
        <v>5.4269818704994286</v>
      </c>
      <c r="F126" s="7">
        <f t="shared" si="3"/>
        <v>1.7756372791754815</v>
      </c>
    </row>
    <row r="127" spans="1:6" ht="15.75">
      <c r="A127" s="6" t="s">
        <v>123</v>
      </c>
      <c r="B127" s="10">
        <v>22.777777777777779</v>
      </c>
      <c r="C127" s="7">
        <v>45.4</v>
      </c>
      <c r="D127" s="7">
        <v>6.5553709875821795</v>
      </c>
      <c r="E127" s="7">
        <f t="shared" si="2"/>
        <v>5.5352613484091258</v>
      </c>
      <c r="F127" s="7">
        <f t="shared" si="3"/>
        <v>1.0406236759337779</v>
      </c>
    </row>
    <row r="128" spans="1:6" ht="15.75">
      <c r="A128" s="6" t="s">
        <v>124</v>
      </c>
      <c r="B128" s="10">
        <v>23.055555555555557</v>
      </c>
      <c r="C128" s="7">
        <v>40.6</v>
      </c>
      <c r="D128" s="7">
        <v>5.6992623230097941</v>
      </c>
      <c r="E128" s="7">
        <f t="shared" si="2"/>
        <v>5.9279789154201792</v>
      </c>
      <c r="F128" s="7">
        <f t="shared" si="3"/>
        <v>5.231127964381823E-2</v>
      </c>
    </row>
    <row r="129" spans="1:6" ht="15.75">
      <c r="A129" s="6" t="s">
        <v>125</v>
      </c>
      <c r="B129" s="10">
        <v>20.555555555555557</v>
      </c>
      <c r="C129" s="7">
        <v>47</v>
      </c>
      <c r="D129" s="7">
        <v>5.5871764208048873</v>
      </c>
      <c r="E129" s="7">
        <f t="shared" si="2"/>
        <v>5.0765603703518494</v>
      </c>
      <c r="F129" s="7">
        <f t="shared" si="3"/>
        <v>0.26072875098025938</v>
      </c>
    </row>
    <row r="130" spans="1:6" ht="15.75">
      <c r="A130" s="6" t="s">
        <v>126</v>
      </c>
      <c r="B130" s="10">
        <v>23.055555555555557</v>
      </c>
      <c r="C130" s="7">
        <v>44</v>
      </c>
      <c r="D130" s="7">
        <v>5.5483728811910842</v>
      </c>
      <c r="E130" s="7">
        <f t="shared" si="2"/>
        <v>5.6820507656268244</v>
      </c>
      <c r="F130" s="7">
        <f t="shared" si="3"/>
        <v>1.7869776787215123E-2</v>
      </c>
    </row>
    <row r="131" spans="1:6" ht="15.75">
      <c r="A131" s="6" t="s">
        <v>127</v>
      </c>
      <c r="B131" s="10">
        <v>21.666666666666664</v>
      </c>
      <c r="C131" s="7">
        <v>49.1</v>
      </c>
      <c r="D131" s="7">
        <v>6.1356947764419125</v>
      </c>
      <c r="E131" s="7">
        <f t="shared" si="2"/>
        <v>5.1034194966128563</v>
      </c>
      <c r="F131" s="7">
        <f t="shared" si="3"/>
        <v>1.0655922533461564</v>
      </c>
    </row>
    <row r="132" spans="1:6" ht="15.75">
      <c r="A132" s="6" t="s">
        <v>128</v>
      </c>
      <c r="B132" s="10">
        <v>20.555555555555557</v>
      </c>
      <c r="C132" s="7">
        <v>46.6</v>
      </c>
      <c r="D132" s="7">
        <v>5.3462583444103817</v>
      </c>
      <c r="E132" s="7">
        <f t="shared" si="2"/>
        <v>5.1025610563551638</v>
      </c>
      <c r="F132" s="7">
        <f t="shared" si="3"/>
        <v>5.9388368205467876E-2</v>
      </c>
    </row>
    <row r="133" spans="1:6" ht="15.75">
      <c r="A133" s="6" t="s">
        <v>129</v>
      </c>
      <c r="B133" s="10">
        <v>20.555555555555557</v>
      </c>
      <c r="C133" s="7">
        <v>41.5</v>
      </c>
      <c r="D133" s="7">
        <v>5.2831807241386315</v>
      </c>
      <c r="E133" s="7">
        <f t="shared" ref="E133:E196" si="4">a*((POWER((B133+25),2)*(100-C133)*0.00006))+b</f>
        <v>5.4340698028974179</v>
      </c>
      <c r="F133" s="7">
        <f t="shared" si="3"/>
        <v>2.2767514088675254E-2</v>
      </c>
    </row>
    <row r="134" spans="1:6" ht="15.75">
      <c r="A134" s="6" t="s">
        <v>130</v>
      </c>
      <c r="B134" s="10">
        <v>23.055555555555557</v>
      </c>
      <c r="C134" s="7">
        <v>35.9</v>
      </c>
      <c r="D134" s="7">
        <v>5.7036123553780342</v>
      </c>
      <c r="E134" s="7">
        <f t="shared" si="4"/>
        <v>6.2679384166051131</v>
      </c>
      <c r="F134" s="7">
        <f t="shared" ref="F134:F197" si="5">POWER((D134-E134),2)</f>
        <v>0.31846390338006875</v>
      </c>
    </row>
    <row r="135" spans="1:6" ht="15.75">
      <c r="A135" s="6" t="s">
        <v>131</v>
      </c>
      <c r="B135" s="10">
        <v>21.111111111111111</v>
      </c>
      <c r="C135" s="7">
        <v>37.700000000000003</v>
      </c>
      <c r="D135" s="7">
        <v>5.7719056494854675</v>
      </c>
      <c r="E135" s="7">
        <f t="shared" si="4"/>
        <v>5.7804494801650206</v>
      </c>
      <c r="F135" s="7">
        <f t="shared" si="5"/>
        <v>7.2997042680872961E-5</v>
      </c>
    </row>
    <row r="136" spans="1:6" ht="15.75">
      <c r="A136" s="6" t="s">
        <v>132</v>
      </c>
      <c r="B136" s="10">
        <v>20.833333333333336</v>
      </c>
      <c r="C136" s="7">
        <v>47.3</v>
      </c>
      <c r="D136" s="7">
        <v>5.9716013774938013</v>
      </c>
      <c r="E136" s="7">
        <f t="shared" si="4"/>
        <v>5.0989627126060615</v>
      </c>
      <c r="F136" s="7">
        <f t="shared" si="5"/>
        <v>0.76149823945705697</v>
      </c>
    </row>
    <row r="137" spans="1:6" ht="15.75">
      <c r="A137" s="6" t="s">
        <v>133</v>
      </c>
      <c r="B137" s="10">
        <v>20.555555555555557</v>
      </c>
      <c r="C137" s="7">
        <v>46.2</v>
      </c>
      <c r="D137" s="7">
        <v>5.7731819040040522</v>
      </c>
      <c r="E137" s="7">
        <f t="shared" si="4"/>
        <v>5.1285617423584764</v>
      </c>
      <c r="F137" s="7">
        <f t="shared" si="5"/>
        <v>0.41553515279996828</v>
      </c>
    </row>
    <row r="138" spans="1:6" ht="15.75">
      <c r="A138" s="6" t="s">
        <v>134</v>
      </c>
      <c r="B138" s="10">
        <v>20</v>
      </c>
      <c r="C138" s="7">
        <v>54.1</v>
      </c>
      <c r="D138" s="7">
        <v>5.7114205441323787</v>
      </c>
      <c r="E138" s="7">
        <f t="shared" si="4"/>
        <v>4.5427217019462827</v>
      </c>
      <c r="F138" s="7">
        <f t="shared" si="5"/>
        <v>1.3658569837271213</v>
      </c>
    </row>
    <row r="139" spans="1:6" ht="15.75">
      <c r="A139" s="6" t="s">
        <v>135</v>
      </c>
      <c r="B139" s="10">
        <v>21.111111111111111</v>
      </c>
      <c r="C139" s="7">
        <v>49.8</v>
      </c>
      <c r="D139" s="7">
        <v>5.4395242300905906</v>
      </c>
      <c r="E139" s="7">
        <f t="shared" si="4"/>
        <v>4.9746283234466793</v>
      </c>
      <c r="F139" s="7">
        <f t="shared" si="5"/>
        <v>0.21612820401426433</v>
      </c>
    </row>
    <row r="140" spans="1:6" ht="15.75">
      <c r="A140" s="6" t="s">
        <v>136</v>
      </c>
      <c r="B140" s="10">
        <v>21.111111111111111</v>
      </c>
      <c r="C140" s="7">
        <v>53.9</v>
      </c>
      <c r="D140" s="7">
        <v>5.4780812414148325</v>
      </c>
      <c r="E140" s="7">
        <f t="shared" si="4"/>
        <v>4.701581485219803</v>
      </c>
      <c r="F140" s="7">
        <f t="shared" si="5"/>
        <v>0.60295187137094031</v>
      </c>
    </row>
    <row r="141" spans="1:6" ht="15.75">
      <c r="A141" s="6" t="s">
        <v>137</v>
      </c>
      <c r="B141" s="10">
        <v>20</v>
      </c>
      <c r="C141" s="7">
        <v>55.6</v>
      </c>
      <c r="D141" s="7">
        <v>5.5298577863933476</v>
      </c>
      <c r="E141" s="7">
        <f t="shared" si="4"/>
        <v>4.4475827402785191</v>
      </c>
      <c r="F141" s="7">
        <f t="shared" si="5"/>
        <v>1.1713192754428541</v>
      </c>
    </row>
    <row r="142" spans="1:6" ht="15.75">
      <c r="A142" s="6" t="s">
        <v>138</v>
      </c>
      <c r="B142" s="10">
        <v>20.555555555555557</v>
      </c>
      <c r="C142" s="7">
        <v>55</v>
      </c>
      <c r="D142" s="7">
        <v>5.6497606122191684</v>
      </c>
      <c r="E142" s="7">
        <f t="shared" si="4"/>
        <v>4.5565466502855667</v>
      </c>
      <c r="F142" s="7">
        <f t="shared" si="5"/>
        <v>1.1951167665665623</v>
      </c>
    </row>
    <row r="143" spans="1:6" ht="15.75">
      <c r="A143" s="6" t="s">
        <v>139</v>
      </c>
      <c r="B143" s="10">
        <v>20</v>
      </c>
      <c r="C143" s="7">
        <v>51</v>
      </c>
      <c r="D143" s="7">
        <v>5.6697263230970432</v>
      </c>
      <c r="E143" s="7">
        <f t="shared" si="4"/>
        <v>4.739342222726326</v>
      </c>
      <c r="F143" s="7">
        <f t="shared" si="5"/>
        <v>0.86561457422262877</v>
      </c>
    </row>
    <row r="144" spans="1:6" ht="15.75">
      <c r="A144" s="6" t="s">
        <v>140</v>
      </c>
      <c r="B144" s="10">
        <v>21.666666666666664</v>
      </c>
      <c r="C144" s="7">
        <v>48.9</v>
      </c>
      <c r="D144" s="7">
        <v>5.5102562978659089</v>
      </c>
      <c r="E144" s="7">
        <f t="shared" si="4"/>
        <v>5.1170617363837803</v>
      </c>
      <c r="F144" s="7">
        <f t="shared" si="5"/>
        <v>0.15460196317912342</v>
      </c>
    </row>
    <row r="145" spans="1:6" ht="15.75">
      <c r="A145" s="6" t="s">
        <v>141</v>
      </c>
      <c r="B145" s="10">
        <v>19.444444444444443</v>
      </c>
      <c r="C145" s="7">
        <v>51.5</v>
      </c>
      <c r="D145" s="7">
        <v>5.9371769022783303</v>
      </c>
      <c r="E145" s="7">
        <f t="shared" si="4"/>
        <v>4.6321435288347619</v>
      </c>
      <c r="F145" s="7">
        <f t="shared" si="5"/>
        <v>1.7031121058015002</v>
      </c>
    </row>
    <row r="146" spans="1:6" ht="15.75">
      <c r="A146" s="6" t="s">
        <v>142</v>
      </c>
      <c r="B146" s="10">
        <v>19.444444444444443</v>
      </c>
      <c r="C146" s="7">
        <v>47.6</v>
      </c>
      <c r="D146" s="7">
        <v>5.8571352046914296</v>
      </c>
      <c r="E146" s="7">
        <f t="shared" si="4"/>
        <v>4.8734348445109665</v>
      </c>
      <c r="F146" s="7">
        <f t="shared" si="5"/>
        <v>0.9676663986191727</v>
      </c>
    </row>
    <row r="147" spans="1:6" ht="15.75">
      <c r="A147" s="6" t="s">
        <v>143</v>
      </c>
      <c r="B147" s="10">
        <v>19.166666666666664</v>
      </c>
      <c r="C147" s="7">
        <v>43.8</v>
      </c>
      <c r="D147" s="7">
        <v>5.6302073056545723</v>
      </c>
      <c r="E147" s="7">
        <f t="shared" si="4"/>
        <v>5.0652116548054513</v>
      </c>
      <c r="F147" s="7">
        <f t="shared" si="5"/>
        <v>0.31922008547842179</v>
      </c>
    </row>
    <row r="148" spans="1:6" ht="15.75">
      <c r="A148" s="6" t="s">
        <v>144</v>
      </c>
      <c r="B148" s="10">
        <v>18.888888888888889</v>
      </c>
      <c r="C148" s="7">
        <v>56.6</v>
      </c>
      <c r="D148" s="7">
        <v>5.735440944215183</v>
      </c>
      <c r="E148" s="7">
        <f t="shared" si="4"/>
        <v>4.2498998030083781</v>
      </c>
      <c r="F148" s="7">
        <f t="shared" si="5"/>
        <v>2.2068324822180161</v>
      </c>
    </row>
    <row r="149" spans="1:6" ht="15.75">
      <c r="A149" s="6" t="s">
        <v>145</v>
      </c>
      <c r="B149" s="10">
        <v>16.111111111111111</v>
      </c>
      <c r="C149" s="7">
        <v>67.3</v>
      </c>
      <c r="D149" s="7">
        <v>5.9961877644518999</v>
      </c>
      <c r="E149" s="7">
        <f t="shared" si="4"/>
        <v>3.362514254553064</v>
      </c>
      <c r="F149" s="7">
        <f t="shared" si="5"/>
        <v>6.9362361567428543</v>
      </c>
    </row>
    <row r="150" spans="1:6" ht="15.75">
      <c r="A150" s="6" t="s">
        <v>146</v>
      </c>
      <c r="B150" s="10">
        <v>16.666666666666664</v>
      </c>
      <c r="C150" s="7">
        <v>57.5</v>
      </c>
      <c r="D150" s="7">
        <v>5.57501832025266</v>
      </c>
      <c r="E150" s="7">
        <f t="shared" si="4"/>
        <v>3.9425153544737341</v>
      </c>
      <c r="F150" s="7">
        <f t="shared" si="5"/>
        <v>2.6650659332769888</v>
      </c>
    </row>
    <row r="151" spans="1:6" ht="15.75">
      <c r="A151" s="6" t="s">
        <v>147</v>
      </c>
      <c r="B151" s="10">
        <v>18.055555555555557</v>
      </c>
      <c r="C151" s="7">
        <v>49</v>
      </c>
      <c r="D151" s="7">
        <v>4.9546563688483936</v>
      </c>
      <c r="E151" s="7">
        <f t="shared" si="4"/>
        <v>4.5926895952568971</v>
      </c>
      <c r="F151" s="7">
        <f t="shared" si="5"/>
        <v>0.13101994518423762</v>
      </c>
    </row>
    <row r="152" spans="1:6" ht="15.75">
      <c r="A152" s="6" t="s">
        <v>148</v>
      </c>
      <c r="B152" s="10">
        <v>18.055555555555557</v>
      </c>
      <c r="C152" s="7">
        <v>47.8</v>
      </c>
      <c r="D152" s="7">
        <v>5.0592416235634881</v>
      </c>
      <c r="E152" s="7">
        <f t="shared" si="4"/>
        <v>4.6623653627944073</v>
      </c>
      <c r="F152" s="7">
        <f t="shared" si="5"/>
        <v>0.15751076636204742</v>
      </c>
    </row>
    <row r="153" spans="1:6" ht="15.75">
      <c r="A153" s="6" t="s">
        <v>149</v>
      </c>
      <c r="B153" s="10">
        <v>17.5</v>
      </c>
      <c r="C153" s="7">
        <v>47.8</v>
      </c>
      <c r="D153" s="7">
        <v>6.0076361767386786</v>
      </c>
      <c r="E153" s="7">
        <f t="shared" si="4"/>
        <v>4.5846533183850369</v>
      </c>
      <c r="F153" s="7">
        <f t="shared" si="5"/>
        <v>2.0248802151683001</v>
      </c>
    </row>
    <row r="154" spans="1:6" ht="15.75">
      <c r="A154" s="6" t="s">
        <v>150</v>
      </c>
      <c r="B154" s="10">
        <v>18.055555555555557</v>
      </c>
      <c r="C154" s="7">
        <v>52.1</v>
      </c>
      <c r="D154" s="7">
        <v>5.1629959744288652</v>
      </c>
      <c r="E154" s="7">
        <f t="shared" si="4"/>
        <v>4.4126938624516638</v>
      </c>
      <c r="F154" s="7">
        <f t="shared" si="5"/>
        <v>0.56295325923744877</v>
      </c>
    </row>
    <row r="155" spans="1:6" ht="15.75">
      <c r="A155" s="6" t="s">
        <v>151</v>
      </c>
      <c r="B155" s="10">
        <v>18.055555555555557</v>
      </c>
      <c r="C155" s="7">
        <v>51.5</v>
      </c>
      <c r="D155" s="7">
        <v>5.6926762736782912</v>
      </c>
      <c r="E155" s="7">
        <f t="shared" si="4"/>
        <v>4.4475317462204185</v>
      </c>
      <c r="F155" s="7">
        <f t="shared" si="5"/>
        <v>1.5503848942582892</v>
      </c>
    </row>
    <row r="156" spans="1:6" ht="15.75">
      <c r="A156" s="6" t="s">
        <v>152</v>
      </c>
      <c r="B156" s="10">
        <v>19.722222222222221</v>
      </c>
      <c r="C156" s="7">
        <v>52.5</v>
      </c>
      <c r="D156" s="7">
        <v>5.9714944595704749</v>
      </c>
      <c r="E156" s="7">
        <f t="shared" si="4"/>
        <v>4.6071238138353845</v>
      </c>
      <c r="F156" s="7">
        <f t="shared" si="5"/>
        <v>1.8615072589435875</v>
      </c>
    </row>
    <row r="157" spans="1:6" ht="15.75">
      <c r="A157" s="6" t="s">
        <v>153</v>
      </c>
      <c r="B157" s="10">
        <v>20.277777777777779</v>
      </c>
      <c r="C157" s="7">
        <v>50.8</v>
      </c>
      <c r="D157" s="7">
        <v>6.015080549399678</v>
      </c>
      <c r="E157" s="7">
        <f t="shared" si="4"/>
        <v>4.7906717298916286</v>
      </c>
      <c r="F157" s="7">
        <f t="shared" si="5"/>
        <v>1.4991769572890949</v>
      </c>
    </row>
    <row r="158" spans="1:6" ht="15.75">
      <c r="A158" s="6" t="s">
        <v>154</v>
      </c>
      <c r="B158" s="10">
        <v>19.722222222222221</v>
      </c>
      <c r="C158" s="7">
        <v>42</v>
      </c>
      <c r="D158" s="7">
        <v>5.609760601033547</v>
      </c>
      <c r="E158" s="7">
        <f t="shared" si="4"/>
        <v>5.2649000361235494</v>
      </c>
      <c r="F158" s="7">
        <f t="shared" si="5"/>
        <v>0.11892880923004268</v>
      </c>
    </row>
    <row r="159" spans="1:6" ht="15.75">
      <c r="A159" s="6" t="s">
        <v>155</v>
      </c>
      <c r="B159" s="10">
        <v>22.5</v>
      </c>
      <c r="C159" s="7">
        <v>41.5</v>
      </c>
      <c r="D159" s="7">
        <v>5.4905678136132101</v>
      </c>
      <c r="E159" s="7">
        <f t="shared" si="4"/>
        <v>5.7656097259017338</v>
      </c>
      <c r="F159" s="7">
        <f t="shared" si="5"/>
        <v>7.5648053515327968E-2</v>
      </c>
    </row>
    <row r="160" spans="1:6" ht="15.75">
      <c r="A160" s="6" t="s">
        <v>156</v>
      </c>
      <c r="B160" s="10">
        <v>19.444444444444443</v>
      </c>
      <c r="C160" s="7">
        <v>48.1</v>
      </c>
      <c r="D160" s="7">
        <v>5.9074563766635242</v>
      </c>
      <c r="E160" s="7">
        <f t="shared" si="4"/>
        <v>4.8425000604499147</v>
      </c>
      <c r="F160" s="7">
        <f t="shared" si="5"/>
        <v>1.1341319554432614</v>
      </c>
    </row>
    <row r="161" spans="1:6" ht="15.75">
      <c r="A161" s="6" t="s">
        <v>157</v>
      </c>
      <c r="B161" s="10">
        <v>18.055555555555557</v>
      </c>
      <c r="C161" s="7">
        <v>54.2</v>
      </c>
      <c r="D161" s="7">
        <v>5.1976000690031725</v>
      </c>
      <c r="E161" s="7">
        <f t="shared" si="4"/>
        <v>4.2907612692610213</v>
      </c>
      <c r="F161" s="7">
        <f t="shared" si="5"/>
        <v>0.82235660871778538</v>
      </c>
    </row>
    <row r="162" spans="1:6" ht="15.75">
      <c r="A162" s="6" t="s">
        <v>158</v>
      </c>
      <c r="B162" s="10">
        <v>18.055555555555557</v>
      </c>
      <c r="C162" s="7">
        <v>50.8</v>
      </c>
      <c r="D162" s="7">
        <v>4.6704771548841002</v>
      </c>
      <c r="E162" s="7">
        <f t="shared" si="4"/>
        <v>4.4881759439506332</v>
      </c>
      <c r="F162" s="7">
        <f t="shared" si="5"/>
        <v>3.3233731507808416E-2</v>
      </c>
    </row>
    <row r="163" spans="1:6" ht="15.75">
      <c r="A163" s="6" t="s">
        <v>159</v>
      </c>
      <c r="B163" s="10">
        <v>20.833333333333332</v>
      </c>
      <c r="C163" s="7">
        <v>33.6</v>
      </c>
      <c r="D163" s="7">
        <v>4.8311052498206974</v>
      </c>
      <c r="E163" s="7">
        <f t="shared" si="4"/>
        <v>6.0003793607350673</v>
      </c>
      <c r="F163" s="7">
        <f t="shared" si="5"/>
        <v>1.3672019464545901</v>
      </c>
    </row>
    <row r="164" spans="1:6" ht="15.75">
      <c r="A164" s="6" t="s">
        <v>160</v>
      </c>
      <c r="B164" s="10">
        <v>22.5</v>
      </c>
      <c r="C164" s="7">
        <v>29.6</v>
      </c>
      <c r="D164" s="7">
        <v>4.600868598854472</v>
      </c>
      <c r="E164" s="7">
        <f t="shared" si="4"/>
        <v>6.6065715889234289</v>
      </c>
      <c r="F164" s="7">
        <f t="shared" si="5"/>
        <v>4.0228444843715545</v>
      </c>
    </row>
    <row r="165" spans="1:6" ht="15.75">
      <c r="A165" s="6" t="s">
        <v>161</v>
      </c>
      <c r="B165" s="10">
        <v>19.166666666666664</v>
      </c>
      <c r="C165" s="7">
        <v>40</v>
      </c>
      <c r="D165" s="7">
        <v>4.5165842285709026</v>
      </c>
      <c r="E165" s="7">
        <f t="shared" si="4"/>
        <v>5.2973863929476632</v>
      </c>
      <c r="F165" s="7">
        <f t="shared" si="5"/>
        <v>0.60965201989543394</v>
      </c>
    </row>
    <row r="166" spans="1:6" ht="15.75">
      <c r="A166" s="6" t="s">
        <v>162</v>
      </c>
      <c r="B166" s="10">
        <v>18.055555555555557</v>
      </c>
      <c r="C166" s="7">
        <v>52.7</v>
      </c>
      <c r="D166" s="7">
        <v>4.7755236268360308</v>
      </c>
      <c r="E166" s="7">
        <f t="shared" si="4"/>
        <v>4.3778559786829083</v>
      </c>
      <c r="F166" s="7">
        <f t="shared" si="5"/>
        <v>0.15813955838763563</v>
      </c>
    </row>
    <row r="167" spans="1:6" ht="15.75">
      <c r="A167" s="6" t="s">
        <v>163</v>
      </c>
      <c r="B167" s="10">
        <v>19.166666666666664</v>
      </c>
      <c r="C167" s="7">
        <v>55.7</v>
      </c>
      <c r="D167" s="7">
        <v>4.8823187233831904</v>
      </c>
      <c r="E167" s="7">
        <f t="shared" si="4"/>
        <v>4.3381381327285222</v>
      </c>
      <c r="F167" s="7">
        <f t="shared" si="5"/>
        <v>0.29613251524526352</v>
      </c>
    </row>
    <row r="168" spans="1:6" ht="15.75">
      <c r="A168" s="6" t="s">
        <v>164</v>
      </c>
      <c r="B168" s="10">
        <v>20</v>
      </c>
      <c r="C168" s="7">
        <v>45.3</v>
      </c>
      <c r="D168" s="7">
        <v>4.9043398474569013</v>
      </c>
      <c r="E168" s="7">
        <f t="shared" si="4"/>
        <v>5.1008702770638257</v>
      </c>
      <c r="F168" s="7">
        <f t="shared" si="5"/>
        <v>3.8624209761482245E-2</v>
      </c>
    </row>
    <row r="169" spans="1:6" ht="15.75">
      <c r="A169" s="6" t="s">
        <v>165</v>
      </c>
      <c r="B169" s="10">
        <v>19.444444444444443</v>
      </c>
      <c r="C169" s="7">
        <v>50.7</v>
      </c>
      <c r="D169" s="7">
        <v>4.7987131876175368</v>
      </c>
      <c r="E169" s="7">
        <f t="shared" si="4"/>
        <v>4.6816391833324449</v>
      </c>
      <c r="F169" s="7">
        <f t="shared" si="5"/>
        <v>1.370632247934573E-2</v>
      </c>
    </row>
    <row r="170" spans="1:6" ht="15.75">
      <c r="A170" s="6" t="s">
        <v>166</v>
      </c>
      <c r="B170" s="10">
        <v>21.111111111111111</v>
      </c>
      <c r="C170" s="7">
        <v>47.2</v>
      </c>
      <c r="D170" s="7">
        <v>4.108043826469518</v>
      </c>
      <c r="E170" s="7">
        <f t="shared" si="4"/>
        <v>5.1477799769564054</v>
      </c>
      <c r="F170" s="7">
        <f t="shared" si="5"/>
        <v>1.0810512626292914</v>
      </c>
    </row>
    <row r="171" spans="1:6" ht="15.75">
      <c r="A171" s="6" t="s">
        <v>167</v>
      </c>
      <c r="B171" s="10">
        <v>18.055555555555557</v>
      </c>
      <c r="C171" s="7">
        <v>51.8</v>
      </c>
      <c r="D171" s="7">
        <v>4.4619411803412268</v>
      </c>
      <c r="E171" s="7">
        <f t="shared" si="4"/>
        <v>4.4301128043360416</v>
      </c>
      <c r="F171" s="7">
        <f t="shared" si="5"/>
        <v>1.0130455191274476E-3</v>
      </c>
    </row>
    <row r="172" spans="1:6" ht="15.75">
      <c r="A172" s="6" t="s">
        <v>168</v>
      </c>
      <c r="B172" s="10">
        <v>18.055555555555557</v>
      </c>
      <c r="C172" s="7">
        <v>47</v>
      </c>
      <c r="D172" s="7">
        <v>4.5837030377975774</v>
      </c>
      <c r="E172" s="7">
        <f t="shared" si="4"/>
        <v>4.7088158744860804</v>
      </c>
      <c r="F172" s="7">
        <f t="shared" si="5"/>
        <v>1.5653221904244032E-2</v>
      </c>
    </row>
    <row r="173" spans="1:6" ht="15.75">
      <c r="A173" s="6" t="s">
        <v>169</v>
      </c>
      <c r="B173" s="10">
        <v>18.055555555555557</v>
      </c>
      <c r="C173" s="7">
        <v>49.6</v>
      </c>
      <c r="D173" s="7">
        <v>4.351661425304421</v>
      </c>
      <c r="E173" s="7">
        <f t="shared" si="4"/>
        <v>4.5578517114881425</v>
      </c>
      <c r="F173" s="7">
        <f t="shared" si="5"/>
        <v>4.2514434116524967E-2</v>
      </c>
    </row>
    <row r="174" spans="1:6" ht="15.75">
      <c r="A174" s="6" t="s">
        <v>170</v>
      </c>
      <c r="B174" s="10">
        <v>17.5</v>
      </c>
      <c r="C174" s="7">
        <v>49.8</v>
      </c>
      <c r="D174" s="7">
        <v>3.9683483886701447</v>
      </c>
      <c r="E174" s="7">
        <f t="shared" si="4"/>
        <v>4.4715045121217303</v>
      </c>
      <c r="F174" s="7">
        <f t="shared" si="5"/>
        <v>0.25316608456682721</v>
      </c>
    </row>
    <row r="175" spans="1:6" ht="15.75">
      <c r="A175" s="6" t="s">
        <v>171</v>
      </c>
      <c r="B175" s="10">
        <v>19.166666666666664</v>
      </c>
      <c r="C175" s="7">
        <v>31.3</v>
      </c>
      <c r="D175" s="7">
        <v>3.9932056792765347</v>
      </c>
      <c r="E175" s="7">
        <f t="shared" si="4"/>
        <v>5.8289443460627295</v>
      </c>
      <c r="F175" s="7">
        <f t="shared" si="5"/>
        <v>3.3699364527339561</v>
      </c>
    </row>
    <row r="176" spans="1:6" ht="15.75">
      <c r="A176" s="6" t="s">
        <v>172</v>
      </c>
      <c r="B176" s="10">
        <v>16.944444444444443</v>
      </c>
      <c r="C176" s="7">
        <v>41.7</v>
      </c>
      <c r="D176" s="7">
        <v>3.9691631608061764</v>
      </c>
      <c r="E176" s="7">
        <f t="shared" si="4"/>
        <v>4.8440910267270549</v>
      </c>
      <c r="F176" s="7">
        <f t="shared" si="5"/>
        <v>0.76549877056486282</v>
      </c>
    </row>
    <row r="177" spans="1:6" ht="15.75">
      <c r="A177" s="6" t="s">
        <v>173</v>
      </c>
      <c r="B177" s="10">
        <v>19.166666666666664</v>
      </c>
      <c r="C177" s="7">
        <v>47.6</v>
      </c>
      <c r="D177" s="7">
        <v>4.4310585556382165</v>
      </c>
      <c r="E177" s="7">
        <f t="shared" si="4"/>
        <v>4.8330369166632385</v>
      </c>
      <c r="F177" s="7">
        <f t="shared" si="5"/>
        <v>0.16158660273236297</v>
      </c>
    </row>
    <row r="178" spans="1:6" ht="15.75">
      <c r="A178" s="6" t="s">
        <v>174</v>
      </c>
      <c r="B178" s="10">
        <v>20</v>
      </c>
      <c r="C178" s="7">
        <v>36.299999999999997</v>
      </c>
      <c r="D178" s="7">
        <v>4.1081328236894556</v>
      </c>
      <c r="E178" s="7">
        <f t="shared" si="4"/>
        <v>5.6717040470704045</v>
      </c>
      <c r="F178" s="7">
        <f t="shared" si="5"/>
        <v>2.4447549705849974</v>
      </c>
    </row>
    <row r="179" spans="1:6" ht="15.75">
      <c r="A179" s="6" t="s">
        <v>175</v>
      </c>
      <c r="B179" s="10">
        <v>19.722222222222221</v>
      </c>
      <c r="C179" s="7">
        <v>38.6</v>
      </c>
      <c r="D179" s="7">
        <v>4.5531662614204418</v>
      </c>
      <c r="E179" s="7">
        <f t="shared" si="4"/>
        <v>5.4778942414359086</v>
      </c>
      <c r="F179" s="7">
        <f t="shared" si="5"/>
        <v>0.85512183702348565</v>
      </c>
    </row>
    <row r="180" spans="1:6" ht="15.75">
      <c r="A180" s="6" t="s">
        <v>176</v>
      </c>
      <c r="B180" s="10">
        <v>16.388888888888889</v>
      </c>
      <c r="C180" s="7">
        <v>47.9</v>
      </c>
      <c r="D180" s="7">
        <v>3.8737488708937109</v>
      </c>
      <c r="E180" s="7">
        <f t="shared" si="4"/>
        <v>4.4268914782676827</v>
      </c>
      <c r="F180" s="7">
        <f t="shared" si="5"/>
        <v>0.30596674409247593</v>
      </c>
    </row>
    <row r="181" spans="1:6" ht="15.75">
      <c r="A181" s="6" t="s">
        <v>177</v>
      </c>
      <c r="B181" s="10">
        <v>16.944444444444443</v>
      </c>
      <c r="C181" s="7">
        <v>52.6</v>
      </c>
      <c r="D181" s="7">
        <v>3.4065391211514782</v>
      </c>
      <c r="E181" s="7">
        <f t="shared" si="4"/>
        <v>4.2434465170396418</v>
      </c>
      <c r="F181" s="7">
        <f t="shared" si="5"/>
        <v>0.70041398929230747</v>
      </c>
    </row>
    <row r="182" spans="1:6" ht="15.75">
      <c r="A182" s="6" t="s">
        <v>178</v>
      </c>
      <c r="B182" s="10">
        <v>16.944444444444443</v>
      </c>
      <c r="C182" s="7">
        <v>50.1</v>
      </c>
      <c r="D182" s="7">
        <v>3.5070345489415113</v>
      </c>
      <c r="E182" s="7">
        <f t="shared" si="4"/>
        <v>4.3812090192615258</v>
      </c>
      <c r="F182" s="7">
        <f t="shared" si="5"/>
        <v>0.76418100455927795</v>
      </c>
    </row>
    <row r="183" spans="1:6" ht="15.75">
      <c r="A183" s="6" t="s">
        <v>179</v>
      </c>
      <c r="B183" s="10">
        <v>17.5</v>
      </c>
      <c r="C183" s="7">
        <v>48</v>
      </c>
      <c r="D183" s="7">
        <v>3.5212469488113496</v>
      </c>
      <c r="E183" s="7">
        <f t="shared" si="4"/>
        <v>4.5733384377587072</v>
      </c>
      <c r="F183" s="7">
        <f t="shared" si="5"/>
        <v>1.1068965011154679</v>
      </c>
    </row>
    <row r="184" spans="1:6" ht="15.75">
      <c r="A184" s="6" t="s">
        <v>180</v>
      </c>
      <c r="B184" s="10">
        <v>16.944444444444443</v>
      </c>
      <c r="C184" s="7">
        <v>65</v>
      </c>
      <c r="D184" s="7">
        <v>3.6209937374319985</v>
      </c>
      <c r="E184" s="7">
        <f t="shared" si="4"/>
        <v>3.5601445060190997</v>
      </c>
      <c r="F184" s="7">
        <f t="shared" si="5"/>
        <v>3.7026289635405068E-3</v>
      </c>
    </row>
    <row r="185" spans="1:6" ht="15.75">
      <c r="A185" s="6" t="s">
        <v>181</v>
      </c>
      <c r="B185" s="10">
        <v>15.833333333333334</v>
      </c>
      <c r="C185" s="7">
        <v>59</v>
      </c>
      <c r="D185" s="7">
        <v>3.5784585990327002</v>
      </c>
      <c r="E185" s="7">
        <f t="shared" si="4"/>
        <v>3.772661638958517</v>
      </c>
      <c r="F185" s="7">
        <f t="shared" si="5"/>
        <v>3.7714820716428385E-2</v>
      </c>
    </row>
    <row r="186" spans="1:6" ht="15.75">
      <c r="A186" s="6" t="s">
        <v>182</v>
      </c>
      <c r="B186" s="10">
        <v>16.944444444444443</v>
      </c>
      <c r="C186" s="7">
        <v>47.6</v>
      </c>
      <c r="D186" s="7">
        <v>3.3702117336645636</v>
      </c>
      <c r="E186" s="7">
        <f t="shared" si="4"/>
        <v>4.5189715214834099</v>
      </c>
      <c r="F186" s="7">
        <f t="shared" si="5"/>
        <v>1.3196490501096005</v>
      </c>
    </row>
    <row r="187" spans="1:6" ht="15.75">
      <c r="A187" s="6" t="s">
        <v>183</v>
      </c>
      <c r="B187" s="10">
        <v>14.444444444444445</v>
      </c>
      <c r="C187" s="7">
        <v>45.8</v>
      </c>
      <c r="D187" s="7">
        <v>3.0901428364435164</v>
      </c>
      <c r="E187" s="7">
        <f t="shared" si="4"/>
        <v>4.2727412741894577</v>
      </c>
      <c r="F187" s="7">
        <f t="shared" si="5"/>
        <v>1.3985390649591409</v>
      </c>
    </row>
    <row r="188" spans="1:6" ht="15.75">
      <c r="A188" s="6" t="s">
        <v>184</v>
      </c>
      <c r="B188" s="10">
        <v>18.055555555555557</v>
      </c>
      <c r="C188" s="7">
        <v>36</v>
      </c>
      <c r="D188" s="7">
        <v>3.1922354541204476</v>
      </c>
      <c r="E188" s="7">
        <f t="shared" si="4"/>
        <v>5.3475104102465867</v>
      </c>
      <c r="F188" s="7">
        <f t="shared" si="5"/>
        <v>4.6452101365045309</v>
      </c>
    </row>
    <row r="189" spans="1:6" ht="15.75">
      <c r="A189" s="6" t="s">
        <v>185</v>
      </c>
      <c r="B189" s="10">
        <v>16.388888888888889</v>
      </c>
      <c r="C189" s="7">
        <v>39.799999999999997</v>
      </c>
      <c r="D189" s="7">
        <v>3.1238986191801286</v>
      </c>
      <c r="E189" s="7">
        <f t="shared" si="4"/>
        <v>4.8614964346434046</v>
      </c>
      <c r="F189" s="7">
        <f t="shared" si="5"/>
        <v>3.0192461683027494</v>
      </c>
    </row>
    <row r="190" spans="1:6" ht="15.75">
      <c r="A190" s="6" t="s">
        <v>186</v>
      </c>
      <c r="B190" s="10">
        <v>16.388888888888889</v>
      </c>
      <c r="C190" s="7">
        <v>43.3</v>
      </c>
      <c r="D190" s="7">
        <v>3.6872756726805753</v>
      </c>
      <c r="E190" s="7">
        <f t="shared" si="4"/>
        <v>4.6737041695427841</v>
      </c>
      <c r="F190" s="7">
        <f t="shared" si="5"/>
        <v>0.97304117942183666</v>
      </c>
    </row>
    <row r="191" spans="1:6" ht="15.75">
      <c r="A191" s="6" t="s">
        <v>187</v>
      </c>
      <c r="B191" s="10">
        <v>15</v>
      </c>
      <c r="C191" s="7">
        <v>45.3</v>
      </c>
      <c r="D191" s="7">
        <v>3.4950869646531122</v>
      </c>
      <c r="E191" s="7">
        <f t="shared" si="4"/>
        <v>4.3727244296987813</v>
      </c>
      <c r="F191" s="7">
        <f t="shared" si="5"/>
        <v>0.77024752005178798</v>
      </c>
    </row>
    <row r="192" spans="1:6" ht="15.75">
      <c r="A192" s="6" t="s">
        <v>188</v>
      </c>
      <c r="B192" s="10">
        <v>13.888888888888889</v>
      </c>
      <c r="C192" s="7">
        <v>56</v>
      </c>
      <c r="D192" s="7">
        <v>3.2283303792746429</v>
      </c>
      <c r="E192" s="7">
        <f t="shared" si="4"/>
        <v>3.7157005510261003</v>
      </c>
      <c r="F192" s="7">
        <f t="shared" si="5"/>
        <v>0.23752968431304505</v>
      </c>
    </row>
    <row r="193" spans="1:6" ht="15.75">
      <c r="A193" s="6" t="s">
        <v>189</v>
      </c>
      <c r="B193" s="10">
        <v>13.888888888888889</v>
      </c>
      <c r="C193" s="7">
        <v>59.9</v>
      </c>
      <c r="D193" s="7">
        <v>2.9530663066889193</v>
      </c>
      <c r="E193" s="7">
        <f t="shared" si="4"/>
        <v>3.5309618874615061</v>
      </c>
      <c r="F193" s="7">
        <f t="shared" si="5"/>
        <v>0.3339633022764853</v>
      </c>
    </row>
    <row r="194" spans="1:6" ht="15.75">
      <c r="A194" s="6" t="s">
        <v>190</v>
      </c>
      <c r="B194" s="10">
        <v>12.222222222222221</v>
      </c>
      <c r="C194" s="7">
        <v>59.1</v>
      </c>
      <c r="D194" s="7">
        <v>3.1447449326018906</v>
      </c>
      <c r="E194" s="7">
        <f t="shared" si="4"/>
        <v>3.4063536771275835</v>
      </c>
      <c r="F194" s="7">
        <f t="shared" si="5"/>
        <v>6.8439135212309279E-2</v>
      </c>
    </row>
    <row r="195" spans="1:6" ht="15.75">
      <c r="A195" s="6" t="s">
        <v>191</v>
      </c>
      <c r="B195" s="10">
        <v>11.666666666666666</v>
      </c>
      <c r="C195" s="7">
        <v>55</v>
      </c>
      <c r="D195" s="7">
        <v>3.7997783674747176</v>
      </c>
      <c r="E195" s="7">
        <f t="shared" si="4"/>
        <v>3.5264183410525387</v>
      </c>
      <c r="F195" s="7">
        <f t="shared" si="5"/>
        <v>7.4725704045534372E-2</v>
      </c>
    </row>
    <row r="196" spans="1:6" ht="15.75">
      <c r="A196" s="6" t="s">
        <v>192</v>
      </c>
      <c r="B196" s="10">
        <v>12.222222222222221</v>
      </c>
      <c r="C196" s="7">
        <v>51.6</v>
      </c>
      <c r="D196" s="7">
        <v>3.113577412501745</v>
      </c>
      <c r="E196" s="7">
        <f t="shared" si="4"/>
        <v>3.7318214403699157</v>
      </c>
      <c r="F196" s="7">
        <f t="shared" si="5"/>
        <v>0.3822256779946594</v>
      </c>
    </row>
    <row r="197" spans="1:6" ht="15.75">
      <c r="A197" s="6" t="s">
        <v>193</v>
      </c>
      <c r="B197" s="10">
        <v>9.1666666666666661</v>
      </c>
      <c r="C197" s="7">
        <v>43.9</v>
      </c>
      <c r="D197" s="7">
        <v>3.0308097395564184</v>
      </c>
      <c r="E197" s="7">
        <f t="shared" ref="E197:E218" si="6">a*((POWER((B197+25),2)*(100-C197)*0.00006))+b</f>
        <v>3.6826798441429314</v>
      </c>
      <c r="F197" s="7">
        <f t="shared" si="5"/>
        <v>0.42493463325363134</v>
      </c>
    </row>
    <row r="198" spans="1:6" ht="15.75">
      <c r="A198" s="6" t="s">
        <v>194</v>
      </c>
      <c r="B198" s="10">
        <v>10.833333333333334</v>
      </c>
      <c r="C198" s="7">
        <v>53.4</v>
      </c>
      <c r="D198" s="7">
        <v>3.0858823240507731</v>
      </c>
      <c r="E198" s="7">
        <f t="shared" si="6"/>
        <v>3.5056113152794754</v>
      </c>
      <c r="F198" s="7">
        <f t="shared" ref="F198:F218" si="7">POWER((D198-E198),2)</f>
        <v>0.17617242607786407</v>
      </c>
    </row>
    <row r="199" spans="1:6" ht="15.75">
      <c r="A199" s="6" t="s">
        <v>195</v>
      </c>
      <c r="B199" s="10">
        <v>11.944444444444445</v>
      </c>
      <c r="C199" s="7">
        <v>53.2</v>
      </c>
      <c r="D199" s="7">
        <v>3.1920137284695715</v>
      </c>
      <c r="E199" s="7">
        <f t="shared" si="6"/>
        <v>3.632189201317285</v>
      </c>
      <c r="F199" s="7">
        <f t="shared" si="7"/>
        <v>0.19375444689670809</v>
      </c>
    </row>
    <row r="200" spans="1:6" ht="15.75">
      <c r="A200" s="6" t="s">
        <v>196</v>
      </c>
      <c r="B200" s="10">
        <v>11.388888888888889</v>
      </c>
      <c r="C200" s="7">
        <v>51.1</v>
      </c>
      <c r="D200" s="7">
        <v>2.5338201951966068</v>
      </c>
      <c r="E200" s="7">
        <f t="shared" si="6"/>
        <v>3.6595657601773142</v>
      </c>
      <c r="F200" s="7">
        <f t="shared" si="7"/>
        <v>1.2673030770737319</v>
      </c>
    </row>
    <row r="201" spans="1:6" ht="15.75">
      <c r="A201" s="6" t="s">
        <v>197</v>
      </c>
      <c r="B201" s="10">
        <v>11.944444444444445</v>
      </c>
      <c r="C201" s="7">
        <v>54.2</v>
      </c>
      <c r="D201" s="7">
        <v>2.6331975837258526</v>
      </c>
      <c r="E201" s="7">
        <f t="shared" si="6"/>
        <v>3.5894387798129141</v>
      </c>
      <c r="F201" s="7">
        <f t="shared" si="7"/>
        <v>0.91439722509401422</v>
      </c>
    </row>
    <row r="202" spans="1:6" ht="15.75">
      <c r="A202" s="6" t="s">
        <v>198</v>
      </c>
      <c r="B202" s="10">
        <v>12.5</v>
      </c>
      <c r="C202" s="7">
        <v>54.6</v>
      </c>
      <c r="D202" s="7">
        <v>2.323351320548078</v>
      </c>
      <c r="E202" s="7">
        <f t="shared" si="6"/>
        <v>3.6311495025592331</v>
      </c>
      <c r="F202" s="7">
        <f t="shared" si="7"/>
        <v>1.7103360848716822</v>
      </c>
    </row>
    <row r="203" spans="1:6" ht="15.75">
      <c r="A203" s="6" t="s">
        <v>199</v>
      </c>
      <c r="B203" s="10">
        <v>12.5</v>
      </c>
      <c r="C203" s="7">
        <v>50.6</v>
      </c>
      <c r="D203" s="7">
        <v>2.3762387566341805</v>
      </c>
      <c r="E203" s="7">
        <f t="shared" si="6"/>
        <v>3.8073327649069428</v>
      </c>
      <c r="F203" s="7">
        <f t="shared" si="7"/>
        <v>2.048030060514201</v>
      </c>
    </row>
    <row r="204" spans="1:6" ht="15.75">
      <c r="A204" s="6" t="s">
        <v>200</v>
      </c>
      <c r="B204" s="10">
        <v>11.388888888888889</v>
      </c>
      <c r="C204" s="7">
        <v>52.8</v>
      </c>
      <c r="D204" s="7">
        <v>2.445776115154203</v>
      </c>
      <c r="E204" s="7">
        <f t="shared" si="6"/>
        <v>3.5890593453521653</v>
      </c>
      <c r="F204" s="7">
        <f t="shared" si="7"/>
        <v>1.3070965444518869</v>
      </c>
    </row>
    <row r="205" spans="1:6" ht="15.75">
      <c r="A205" s="6" t="s">
        <v>201</v>
      </c>
      <c r="B205" s="10">
        <v>12.5</v>
      </c>
      <c r="C205" s="7">
        <v>55.3</v>
      </c>
      <c r="D205" s="7">
        <v>2.6972375576299488</v>
      </c>
      <c r="E205" s="7">
        <f t="shared" si="6"/>
        <v>3.6003174316483841</v>
      </c>
      <c r="F205" s="7">
        <f t="shared" si="7"/>
        <v>0.81555325885715313</v>
      </c>
    </row>
    <row r="206" spans="1:6" ht="15.75">
      <c r="A206" s="6" t="s">
        <v>202</v>
      </c>
      <c r="B206" s="10">
        <v>11.944444444444445</v>
      </c>
      <c r="C206" s="7">
        <v>51.5</v>
      </c>
      <c r="D206" s="7">
        <v>2.2767734403038489</v>
      </c>
      <c r="E206" s="7">
        <f t="shared" si="6"/>
        <v>3.7048649178747155</v>
      </c>
      <c r="F206" s="7">
        <f t="shared" si="7"/>
        <v>2.0394452683105411</v>
      </c>
    </row>
    <row r="207" spans="1:6" ht="15.75">
      <c r="A207" s="6" t="s">
        <v>203</v>
      </c>
      <c r="B207" s="10">
        <v>11.944444444444445</v>
      </c>
      <c r="C207" s="7">
        <v>52.7</v>
      </c>
      <c r="D207" s="7">
        <v>2.0715433733244399</v>
      </c>
      <c r="E207" s="7">
        <f t="shared" si="6"/>
        <v>3.6535644120694704</v>
      </c>
      <c r="F207" s="7">
        <f t="shared" si="7"/>
        <v>2.5027905670319051</v>
      </c>
    </row>
    <row r="208" spans="1:6" ht="15.75">
      <c r="A208" s="6" t="s">
        <v>204</v>
      </c>
      <c r="B208" s="10">
        <v>11.944444444444445</v>
      </c>
      <c r="C208" s="7">
        <v>62.6</v>
      </c>
      <c r="D208" s="7">
        <v>2.0333877635400901</v>
      </c>
      <c r="E208" s="7">
        <f t="shared" si="6"/>
        <v>3.230335239176199</v>
      </c>
      <c r="F208" s="7">
        <f t="shared" si="7"/>
        <v>1.4326832594316536</v>
      </c>
    </row>
    <row r="209" spans="1:6" ht="15.75">
      <c r="A209" s="6" t="s">
        <v>205</v>
      </c>
      <c r="B209" s="10">
        <v>11.388888888888889</v>
      </c>
      <c r="C209" s="7">
        <v>54.5</v>
      </c>
      <c r="D209" s="7">
        <v>2.0805710836978606</v>
      </c>
      <c r="E209" s="7">
        <f t="shared" si="6"/>
        <v>3.518552930527016</v>
      </c>
      <c r="F209" s="7">
        <f t="shared" si="7"/>
        <v>2.0677917918101887</v>
      </c>
    </row>
    <row r="210" spans="1:6" ht="15.75">
      <c r="A210" s="6" t="s">
        <v>206</v>
      </c>
      <c r="B210" s="10">
        <v>10.833333333333334</v>
      </c>
      <c r="C210" s="7">
        <v>56.3</v>
      </c>
      <c r="D210" s="7">
        <v>2.2581251952402033</v>
      </c>
      <c r="E210" s="7">
        <f t="shared" si="6"/>
        <v>3.3889801707072964</v>
      </c>
      <c r="F210" s="7">
        <f t="shared" si="7"/>
        <v>1.2788329755386798</v>
      </c>
    </row>
    <row r="211" spans="1:6" ht="15.75">
      <c r="A211" s="6" t="s">
        <v>207</v>
      </c>
      <c r="B211" s="10">
        <v>10</v>
      </c>
      <c r="C211" s="7">
        <v>51.2</v>
      </c>
      <c r="D211" s="7">
        <v>2.1419773336225862</v>
      </c>
      <c r="E211" s="7">
        <f t="shared" si="6"/>
        <v>3.5038668834720328</v>
      </c>
      <c r="F211" s="7">
        <f t="shared" si="7"/>
        <v>1.8547431459891282</v>
      </c>
    </row>
    <row r="212" spans="1:6" ht="15.75">
      <c r="A212" s="6" t="s">
        <v>208</v>
      </c>
      <c r="B212" s="10">
        <v>10</v>
      </c>
      <c r="C212" s="7">
        <v>55.2</v>
      </c>
      <c r="D212" s="7">
        <v>2.0129094949955779</v>
      </c>
      <c r="E212" s="7">
        <f t="shared" si="6"/>
        <v>3.350391686049139</v>
      </c>
      <c r="F212" s="7">
        <f t="shared" si="7"/>
        <v>1.7888586113854343</v>
      </c>
    </row>
    <row r="213" spans="1:6" ht="15.75">
      <c r="A213" s="6" t="s">
        <v>209</v>
      </c>
      <c r="B213" s="10">
        <v>11.388888888888889</v>
      </c>
      <c r="C213" s="7">
        <v>55</v>
      </c>
      <c r="D213" s="7">
        <v>2.0955264072317714</v>
      </c>
      <c r="E213" s="7">
        <f t="shared" si="6"/>
        <v>3.4978157496960898</v>
      </c>
      <c r="F213" s="7">
        <f t="shared" si="7"/>
        <v>1.9664153999890104</v>
      </c>
    </row>
    <row r="214" spans="1:6" ht="15.75">
      <c r="A214" s="6" t="s">
        <v>210</v>
      </c>
      <c r="B214" s="10">
        <v>10.555555555555555</v>
      </c>
      <c r="C214" s="7">
        <v>56.1</v>
      </c>
      <c r="D214" s="7">
        <v>1.8186396598296559</v>
      </c>
      <c r="E214" s="7">
        <f t="shared" si="6"/>
        <v>3.369756860871358</v>
      </c>
      <c r="F214" s="7">
        <f t="shared" si="7"/>
        <v>2.405964571367444</v>
      </c>
    </row>
    <row r="215" spans="1:6" ht="15.75">
      <c r="A215" s="6" t="s">
        <v>211</v>
      </c>
      <c r="B215" s="10">
        <v>9.7222222222222214</v>
      </c>
      <c r="C215" s="7">
        <v>54.2</v>
      </c>
      <c r="D215" s="7">
        <v>1.6397785380827492</v>
      </c>
      <c r="E215" s="7">
        <f t="shared" si="6"/>
        <v>3.3609776658260309</v>
      </c>
      <c r="F215" s="7">
        <f t="shared" si="7"/>
        <v>2.9625264373442337</v>
      </c>
    </row>
    <row r="216" spans="1:6" ht="15.75">
      <c r="A216" s="6" t="s">
        <v>212</v>
      </c>
      <c r="B216" s="10">
        <v>10.833333333333334</v>
      </c>
      <c r="C216" s="7">
        <v>52.1</v>
      </c>
      <c r="D216" s="7">
        <v>1.5874009487465548</v>
      </c>
      <c r="E216" s="7">
        <f t="shared" si="6"/>
        <v>3.5578942421566593</v>
      </c>
      <c r="F216" s="7">
        <f t="shared" si="7"/>
        <v>3.8828438193742003</v>
      </c>
    </row>
    <row r="217" spans="1:6" ht="15.75">
      <c r="A217" s="6" t="s">
        <v>213</v>
      </c>
      <c r="B217" s="10">
        <v>14.444444444444445</v>
      </c>
      <c r="C217" s="7">
        <v>45.7</v>
      </c>
      <c r="D217" s="7">
        <v>1.6688261744223709</v>
      </c>
      <c r="E217" s="7">
        <f t="shared" si="6"/>
        <v>4.2776144693910751</v>
      </c>
      <c r="F217" s="7">
        <f t="shared" si="7"/>
        <v>6.8057763679657191</v>
      </c>
    </row>
    <row r="218" spans="1:6" ht="15.75">
      <c r="A218" s="6" t="s">
        <v>214</v>
      </c>
      <c r="B218" s="10">
        <v>14.444444444444445</v>
      </c>
      <c r="C218" s="7">
        <v>36</v>
      </c>
      <c r="D218" s="7">
        <v>1.6235855522196014</v>
      </c>
      <c r="E218" s="7">
        <f t="shared" si="6"/>
        <v>4.7503144039479803</v>
      </c>
      <c r="F218" s="7">
        <f t="shared" si="7"/>
        <v>9.776433312230667</v>
      </c>
    </row>
    <row r="219" spans="1:6" ht="15.75">
      <c r="A219" s="1"/>
      <c r="F219" s="3">
        <f>SUM(F5:F218)</f>
        <v>198.36999466819933</v>
      </c>
    </row>
    <row r="220" spans="1:6" ht="15.75">
      <c r="F220" s="5" t="s">
        <v>219</v>
      </c>
    </row>
  </sheetData>
  <mergeCells count="8">
    <mergeCell ref="J3:J4"/>
    <mergeCell ref="K3:K4"/>
    <mergeCell ref="A1:F2"/>
    <mergeCell ref="E3:E4"/>
    <mergeCell ref="D3:D4"/>
    <mergeCell ref="C3:C4"/>
    <mergeCell ref="B3:B4"/>
    <mergeCell ref="A3:A4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4</vt:i4>
      </vt:variant>
    </vt:vector>
  </HeadingPairs>
  <TitlesOfParts>
    <vt:vector size="7" baseType="lpstr">
      <vt:lpstr>Sayfa1</vt:lpstr>
      <vt:lpstr>Sayfa2</vt:lpstr>
      <vt:lpstr>Sayfa3</vt:lpstr>
      <vt:lpstr>a</vt:lpstr>
      <vt:lpstr>b</vt:lpstr>
      <vt:lpstr>k</vt:lpstr>
      <vt:lpstr>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2024-07-09T22:49:55Z</dcterms:modified>
</cp:coreProperties>
</file>