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definedNames>
    <definedName name="a">Sayfa1!$K$5</definedName>
    <definedName name="b">Sayfa1!$K$6</definedName>
    <definedName name="k">Sayfa1!$J$2</definedName>
    <definedName name="l">Sayfa1!$J$3</definedName>
    <definedName name="solver_adj" localSheetId="0" hidden="1">Sayfa1!$K$5:$K$6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Sayfa1!$F$219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E6" i="1"/>
  <c r="F6" s="1"/>
  <c r="E7"/>
  <c r="F7" s="1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E28"/>
  <c r="F28" s="1"/>
  <c r="E29"/>
  <c r="F29" s="1"/>
  <c r="E30"/>
  <c r="F30" s="1"/>
  <c r="E31"/>
  <c r="F31" s="1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43"/>
  <c r="F43" s="1"/>
  <c r="E44"/>
  <c r="F44" s="1"/>
  <c r="E45"/>
  <c r="F45" s="1"/>
  <c r="E46"/>
  <c r="F46" s="1"/>
  <c r="E47"/>
  <c r="F47" s="1"/>
  <c r="E48"/>
  <c r="F48" s="1"/>
  <c r="E49"/>
  <c r="F49" s="1"/>
  <c r="E50"/>
  <c r="F50" s="1"/>
  <c r="E51"/>
  <c r="F51" s="1"/>
  <c r="E52"/>
  <c r="F52" s="1"/>
  <c r="E53"/>
  <c r="F53" s="1"/>
  <c r="E54"/>
  <c r="F54" s="1"/>
  <c r="E55"/>
  <c r="F55" s="1"/>
  <c r="E56"/>
  <c r="F56" s="1"/>
  <c r="E57"/>
  <c r="F57" s="1"/>
  <c r="E58"/>
  <c r="F58" s="1"/>
  <c r="E59"/>
  <c r="F59" s="1"/>
  <c r="E60"/>
  <c r="F60" s="1"/>
  <c r="E61"/>
  <c r="F61" s="1"/>
  <c r="E62"/>
  <c r="F62" s="1"/>
  <c r="E63"/>
  <c r="F63" s="1"/>
  <c r="E64"/>
  <c r="F64" s="1"/>
  <c r="E65"/>
  <c r="F65" s="1"/>
  <c r="E66"/>
  <c r="F66" s="1"/>
  <c r="E67"/>
  <c r="F67" s="1"/>
  <c r="E68"/>
  <c r="F68" s="1"/>
  <c r="E69"/>
  <c r="F69" s="1"/>
  <c r="E70"/>
  <c r="F70" s="1"/>
  <c r="E71"/>
  <c r="F71" s="1"/>
  <c r="E72"/>
  <c r="F72" s="1"/>
  <c r="E73"/>
  <c r="F73" s="1"/>
  <c r="E74"/>
  <c r="F74" s="1"/>
  <c r="E75"/>
  <c r="F75" s="1"/>
  <c r="E76"/>
  <c r="F76" s="1"/>
  <c r="E77"/>
  <c r="F77" s="1"/>
  <c r="E78"/>
  <c r="F78" s="1"/>
  <c r="E79"/>
  <c r="F79" s="1"/>
  <c r="E80"/>
  <c r="F80" s="1"/>
  <c r="E81"/>
  <c r="F81" s="1"/>
  <c r="E82"/>
  <c r="F82" s="1"/>
  <c r="E83"/>
  <c r="F83" s="1"/>
  <c r="E84"/>
  <c r="F84" s="1"/>
  <c r="E85"/>
  <c r="F85" s="1"/>
  <c r="E86"/>
  <c r="F86" s="1"/>
  <c r="E87"/>
  <c r="F87" s="1"/>
  <c r="E88"/>
  <c r="F88" s="1"/>
  <c r="E89"/>
  <c r="F89" s="1"/>
  <c r="E90"/>
  <c r="F90" s="1"/>
  <c r="E91"/>
  <c r="F91" s="1"/>
  <c r="E92"/>
  <c r="F92" s="1"/>
  <c r="E93"/>
  <c r="F93" s="1"/>
  <c r="E94"/>
  <c r="F94" s="1"/>
  <c r="E95"/>
  <c r="F95" s="1"/>
  <c r="E96"/>
  <c r="F96" s="1"/>
  <c r="E97"/>
  <c r="F97" s="1"/>
  <c r="E98"/>
  <c r="F98" s="1"/>
  <c r="E99"/>
  <c r="F99" s="1"/>
  <c r="E100"/>
  <c r="F100" s="1"/>
  <c r="E101"/>
  <c r="F101" s="1"/>
  <c r="E102"/>
  <c r="F102" s="1"/>
  <c r="E103"/>
  <c r="F103" s="1"/>
  <c r="E104"/>
  <c r="F104" s="1"/>
  <c r="E105"/>
  <c r="F105" s="1"/>
  <c r="E106"/>
  <c r="F106" s="1"/>
  <c r="E107"/>
  <c r="F107" s="1"/>
  <c r="E108"/>
  <c r="F108" s="1"/>
  <c r="E109"/>
  <c r="F109" s="1"/>
  <c r="E110"/>
  <c r="F110" s="1"/>
  <c r="E111"/>
  <c r="F111" s="1"/>
  <c r="E112"/>
  <c r="F112" s="1"/>
  <c r="E113"/>
  <c r="F113" s="1"/>
  <c r="E114"/>
  <c r="F114" s="1"/>
  <c r="E115"/>
  <c r="F115" s="1"/>
  <c r="E116"/>
  <c r="F116" s="1"/>
  <c r="E117"/>
  <c r="F117" s="1"/>
  <c r="E118"/>
  <c r="F118" s="1"/>
  <c r="E119"/>
  <c r="F119" s="1"/>
  <c r="E120"/>
  <c r="F120" s="1"/>
  <c r="E121"/>
  <c r="F121" s="1"/>
  <c r="E122"/>
  <c r="F122" s="1"/>
  <c r="E123"/>
  <c r="F123" s="1"/>
  <c r="E124"/>
  <c r="F124" s="1"/>
  <c r="E125"/>
  <c r="F125" s="1"/>
  <c r="E126"/>
  <c r="F126" s="1"/>
  <c r="E127"/>
  <c r="F127" s="1"/>
  <c r="E128"/>
  <c r="F128" s="1"/>
  <c r="E129"/>
  <c r="F129" s="1"/>
  <c r="E130"/>
  <c r="F130" s="1"/>
  <c r="E131"/>
  <c r="F131" s="1"/>
  <c r="E132"/>
  <c r="F132" s="1"/>
  <c r="E133"/>
  <c r="F133" s="1"/>
  <c r="E134"/>
  <c r="F134" s="1"/>
  <c r="E135"/>
  <c r="F135" s="1"/>
  <c r="E136"/>
  <c r="F136" s="1"/>
  <c r="E137"/>
  <c r="F137" s="1"/>
  <c r="E138"/>
  <c r="F138" s="1"/>
  <c r="E139"/>
  <c r="F139" s="1"/>
  <c r="E140"/>
  <c r="F140" s="1"/>
  <c r="E141"/>
  <c r="F141" s="1"/>
  <c r="E142"/>
  <c r="F142" s="1"/>
  <c r="E143"/>
  <c r="F143" s="1"/>
  <c r="E144"/>
  <c r="F144" s="1"/>
  <c r="E145"/>
  <c r="F145" s="1"/>
  <c r="E146"/>
  <c r="F146" s="1"/>
  <c r="E147"/>
  <c r="F147" s="1"/>
  <c r="E148"/>
  <c r="F148" s="1"/>
  <c r="E149"/>
  <c r="F149" s="1"/>
  <c r="E150"/>
  <c r="F150" s="1"/>
  <c r="E151"/>
  <c r="F151" s="1"/>
  <c r="E152"/>
  <c r="F152" s="1"/>
  <c r="E153"/>
  <c r="F153" s="1"/>
  <c r="E154"/>
  <c r="F154" s="1"/>
  <c r="E155"/>
  <c r="F155" s="1"/>
  <c r="E156"/>
  <c r="F156" s="1"/>
  <c r="E157"/>
  <c r="F157" s="1"/>
  <c r="E158"/>
  <c r="F158" s="1"/>
  <c r="E159"/>
  <c r="F159" s="1"/>
  <c r="E160"/>
  <c r="F160" s="1"/>
  <c r="E161"/>
  <c r="F161" s="1"/>
  <c r="E162"/>
  <c r="F162" s="1"/>
  <c r="E163"/>
  <c r="F163" s="1"/>
  <c r="E164"/>
  <c r="F164" s="1"/>
  <c r="E165"/>
  <c r="F165" s="1"/>
  <c r="E166"/>
  <c r="F166" s="1"/>
  <c r="E167"/>
  <c r="F167" s="1"/>
  <c r="E168"/>
  <c r="F168" s="1"/>
  <c r="E169"/>
  <c r="F169" s="1"/>
  <c r="E170"/>
  <c r="F170" s="1"/>
  <c r="E171"/>
  <c r="F171" s="1"/>
  <c r="E172"/>
  <c r="F172" s="1"/>
  <c r="E173"/>
  <c r="F173" s="1"/>
  <c r="E174"/>
  <c r="F174" s="1"/>
  <c r="E175"/>
  <c r="F175" s="1"/>
  <c r="E176"/>
  <c r="F176" s="1"/>
  <c r="E177"/>
  <c r="F177" s="1"/>
  <c r="E178"/>
  <c r="F178" s="1"/>
  <c r="E179"/>
  <c r="F179" s="1"/>
  <c r="E180"/>
  <c r="F180" s="1"/>
  <c r="E181"/>
  <c r="F181" s="1"/>
  <c r="E182"/>
  <c r="F182" s="1"/>
  <c r="E183"/>
  <c r="F183" s="1"/>
  <c r="E184"/>
  <c r="F184" s="1"/>
  <c r="E185"/>
  <c r="F185" s="1"/>
  <c r="E186"/>
  <c r="F186" s="1"/>
  <c r="E187"/>
  <c r="F187" s="1"/>
  <c r="E188"/>
  <c r="F188" s="1"/>
  <c r="E189"/>
  <c r="F189" s="1"/>
  <c r="E190"/>
  <c r="F190" s="1"/>
  <c r="E191"/>
  <c r="F191" s="1"/>
  <c r="E192"/>
  <c r="F192" s="1"/>
  <c r="E193"/>
  <c r="F193" s="1"/>
  <c r="E194"/>
  <c r="F194" s="1"/>
  <c r="E195"/>
  <c r="F195" s="1"/>
  <c r="E196"/>
  <c r="F196" s="1"/>
  <c r="E197"/>
  <c r="F197" s="1"/>
  <c r="E198"/>
  <c r="F198" s="1"/>
  <c r="E199"/>
  <c r="F199" s="1"/>
  <c r="E200"/>
  <c r="F200" s="1"/>
  <c r="E201"/>
  <c r="F201" s="1"/>
  <c r="E202"/>
  <c r="F202" s="1"/>
  <c r="E203"/>
  <c r="F203" s="1"/>
  <c r="E204"/>
  <c r="F204" s="1"/>
  <c r="E205"/>
  <c r="F205" s="1"/>
  <c r="E206"/>
  <c r="F206" s="1"/>
  <c r="E207"/>
  <c r="F207" s="1"/>
  <c r="E208"/>
  <c r="F208" s="1"/>
  <c r="E209"/>
  <c r="F209" s="1"/>
  <c r="E210"/>
  <c r="F210" s="1"/>
  <c r="E211"/>
  <c r="F211" s="1"/>
  <c r="E212"/>
  <c r="F212" s="1"/>
  <c r="E213"/>
  <c r="F213" s="1"/>
  <c r="E214"/>
  <c r="F214" s="1"/>
  <c r="E215"/>
  <c r="F215" s="1"/>
  <c r="E216"/>
  <c r="F216" s="1"/>
  <c r="E217"/>
  <c r="F217" s="1"/>
  <c r="E218"/>
  <c r="F218" s="1"/>
  <c r="E5"/>
  <c r="F5" s="1"/>
  <c r="F219" l="1"/>
</calcChain>
</file>

<file path=xl/sharedStrings.xml><?xml version="1.0" encoding="utf-8"?>
<sst xmlns="http://schemas.openxmlformats.org/spreadsheetml/2006/main" count="228" uniqueCount="228">
  <si>
    <t>Date</t>
  </si>
  <si>
    <t>April.1</t>
  </si>
  <si>
    <t>April.2</t>
  </si>
  <si>
    <t>April.3</t>
  </si>
  <si>
    <t>April.4</t>
  </si>
  <si>
    <t>April.5</t>
  </si>
  <si>
    <t>April.6</t>
  </si>
  <si>
    <t>April.7</t>
  </si>
  <si>
    <t>April.8</t>
  </si>
  <si>
    <t>April.9</t>
  </si>
  <si>
    <t>April.10</t>
  </si>
  <si>
    <t>April.11</t>
  </si>
  <si>
    <t>April.12</t>
  </si>
  <si>
    <t>April.13</t>
  </si>
  <si>
    <t>April.14</t>
  </si>
  <si>
    <t>April.15</t>
  </si>
  <si>
    <t>April.16</t>
  </si>
  <si>
    <t>April.17</t>
  </si>
  <si>
    <t>April.18</t>
  </si>
  <si>
    <t>April.19</t>
  </si>
  <si>
    <t>April.20</t>
  </si>
  <si>
    <t>April.21</t>
  </si>
  <si>
    <t>April.22</t>
  </si>
  <si>
    <t>April.23</t>
  </si>
  <si>
    <t>April.24</t>
  </si>
  <si>
    <t>April.25</t>
  </si>
  <si>
    <t>April.26</t>
  </si>
  <si>
    <t>April.27</t>
  </si>
  <si>
    <t>April.28</t>
  </si>
  <si>
    <t>April.29</t>
  </si>
  <si>
    <t>April.30</t>
  </si>
  <si>
    <t>May.1</t>
  </si>
  <si>
    <t>May.2</t>
  </si>
  <si>
    <t>May.3</t>
  </si>
  <si>
    <t>May.4</t>
  </si>
  <si>
    <t>May.5</t>
  </si>
  <si>
    <t>May.6</t>
  </si>
  <si>
    <t>May.7</t>
  </si>
  <si>
    <t>May.8</t>
  </si>
  <si>
    <t>May.9</t>
  </si>
  <si>
    <t>May.10</t>
  </si>
  <si>
    <t>May.11</t>
  </si>
  <si>
    <t>May.12</t>
  </si>
  <si>
    <t>May.13</t>
  </si>
  <si>
    <t>May.14</t>
  </si>
  <si>
    <t>May.15</t>
  </si>
  <si>
    <t>May.16</t>
  </si>
  <si>
    <t>May.17</t>
  </si>
  <si>
    <t>May.18</t>
  </si>
  <si>
    <t>May.19</t>
  </si>
  <si>
    <t>May.20</t>
  </si>
  <si>
    <t>May.21</t>
  </si>
  <si>
    <t>May.22</t>
  </si>
  <si>
    <t>May.23</t>
  </si>
  <si>
    <t>May.24</t>
  </si>
  <si>
    <t>May.25</t>
  </si>
  <si>
    <t>May.26</t>
  </si>
  <si>
    <t>May.27</t>
  </si>
  <si>
    <t>May.28</t>
  </si>
  <si>
    <t>May.29</t>
  </si>
  <si>
    <t>May.30</t>
  </si>
  <si>
    <t>May.31</t>
  </si>
  <si>
    <t>June.1</t>
  </si>
  <si>
    <t>June.2</t>
  </si>
  <si>
    <t>June.3</t>
  </si>
  <si>
    <t>June.4</t>
  </si>
  <si>
    <t>June.5</t>
  </si>
  <si>
    <t>June.6</t>
  </si>
  <si>
    <t>June.7</t>
  </si>
  <si>
    <t>June.8</t>
  </si>
  <si>
    <t>June.9</t>
  </si>
  <si>
    <t>June.10</t>
  </si>
  <si>
    <t>June.11</t>
  </si>
  <si>
    <t>June.12</t>
  </si>
  <si>
    <t>June.13</t>
  </si>
  <si>
    <t>June.14</t>
  </si>
  <si>
    <t>June.15</t>
  </si>
  <si>
    <t>June.16</t>
  </si>
  <si>
    <t>June.17</t>
  </si>
  <si>
    <t>June.18</t>
  </si>
  <si>
    <t>June.19</t>
  </si>
  <si>
    <t>June.20</t>
  </si>
  <si>
    <t>June.21</t>
  </si>
  <si>
    <t>June.22</t>
  </si>
  <si>
    <t>June.23</t>
  </si>
  <si>
    <t>June.24</t>
  </si>
  <si>
    <t>June.25</t>
  </si>
  <si>
    <t>June.26</t>
  </si>
  <si>
    <t>June.27</t>
  </si>
  <si>
    <t>June.28</t>
  </si>
  <si>
    <t>June.29</t>
  </si>
  <si>
    <t>June.30</t>
  </si>
  <si>
    <t>July.1</t>
  </si>
  <si>
    <t>July.2</t>
  </si>
  <si>
    <t>July.3</t>
  </si>
  <si>
    <t>July.4</t>
  </si>
  <si>
    <t>July.5</t>
  </si>
  <si>
    <t>July.6</t>
  </si>
  <si>
    <t>July.7</t>
  </si>
  <si>
    <t>July.8</t>
  </si>
  <si>
    <t>July.9</t>
  </si>
  <si>
    <t>July.10</t>
  </si>
  <si>
    <t>July.11</t>
  </si>
  <si>
    <t>July.12</t>
  </si>
  <si>
    <t>July.13</t>
  </si>
  <si>
    <t>July.14</t>
  </si>
  <si>
    <t>July.15</t>
  </si>
  <si>
    <t>July.16</t>
  </si>
  <si>
    <t>July.17</t>
  </si>
  <si>
    <t>July.18</t>
  </si>
  <si>
    <t>July.19</t>
  </si>
  <si>
    <t>July.20</t>
  </si>
  <si>
    <t>July.21</t>
  </si>
  <si>
    <t>July.22</t>
  </si>
  <si>
    <t>July.23</t>
  </si>
  <si>
    <t>July.24</t>
  </si>
  <si>
    <t>July.25</t>
  </si>
  <si>
    <t>July.26</t>
  </si>
  <si>
    <t>July.27</t>
  </si>
  <si>
    <t>July.28</t>
  </si>
  <si>
    <t>July.29</t>
  </si>
  <si>
    <t>July.30</t>
  </si>
  <si>
    <t>July.31</t>
  </si>
  <si>
    <t>August.1</t>
  </si>
  <si>
    <t>August.2</t>
  </si>
  <si>
    <t>August.3</t>
  </si>
  <si>
    <t>August.4</t>
  </si>
  <si>
    <t>August.5</t>
  </si>
  <si>
    <t>August.6</t>
  </si>
  <si>
    <t>August.7</t>
  </si>
  <si>
    <t>August.8</t>
  </si>
  <si>
    <t>August.9</t>
  </si>
  <si>
    <t>August.10</t>
  </si>
  <si>
    <t>August.11</t>
  </si>
  <si>
    <t>August.12</t>
  </si>
  <si>
    <t>August.13</t>
  </si>
  <si>
    <t>August.14</t>
  </si>
  <si>
    <t>August.15</t>
  </si>
  <si>
    <t>August.16</t>
  </si>
  <si>
    <t>August.17</t>
  </si>
  <si>
    <t>August.18</t>
  </si>
  <si>
    <t>August.19</t>
  </si>
  <si>
    <t>August.20</t>
  </si>
  <si>
    <t>August.21</t>
  </si>
  <si>
    <t>August.22</t>
  </si>
  <si>
    <t>August.23</t>
  </si>
  <si>
    <t>August.24</t>
  </si>
  <si>
    <t>August.25</t>
  </si>
  <si>
    <t>August.26</t>
  </si>
  <si>
    <t>August.27</t>
  </si>
  <si>
    <t>August.28</t>
  </si>
  <si>
    <t>August.29</t>
  </si>
  <si>
    <t>August.30</t>
  </si>
  <si>
    <t>August.31</t>
  </si>
  <si>
    <t>September.1</t>
  </si>
  <si>
    <t>September.2</t>
  </si>
  <si>
    <t>September.3</t>
  </si>
  <si>
    <t>September.4</t>
  </si>
  <si>
    <t>September.5</t>
  </si>
  <si>
    <t>September.6</t>
  </si>
  <si>
    <t>September.7</t>
  </si>
  <si>
    <t>September.8</t>
  </si>
  <si>
    <t>September.9</t>
  </si>
  <si>
    <t>September.10</t>
  </si>
  <si>
    <t>September.11</t>
  </si>
  <si>
    <t>September.12</t>
  </si>
  <si>
    <t>September.13</t>
  </si>
  <si>
    <t>September.14</t>
  </si>
  <si>
    <t>September.15</t>
  </si>
  <si>
    <t>September.16</t>
  </si>
  <si>
    <t>September.17</t>
  </si>
  <si>
    <t>September.18</t>
  </si>
  <si>
    <t>September.19</t>
  </si>
  <si>
    <t>September.20</t>
  </si>
  <si>
    <t>September.21</t>
  </si>
  <si>
    <t>September.22</t>
  </si>
  <si>
    <t>September.23</t>
  </si>
  <si>
    <t>September.24</t>
  </si>
  <si>
    <t>September.25</t>
  </si>
  <si>
    <t>September.26</t>
  </si>
  <si>
    <t>September.27</t>
  </si>
  <si>
    <t>September.28</t>
  </si>
  <si>
    <t>September.29</t>
  </si>
  <si>
    <t>September.30</t>
  </si>
  <si>
    <t>October.1</t>
  </si>
  <si>
    <t>October.2</t>
  </si>
  <si>
    <t>October.3</t>
  </si>
  <si>
    <t>October.4</t>
  </si>
  <si>
    <t>October.5</t>
  </si>
  <si>
    <t>October.6</t>
  </si>
  <si>
    <t>October.7</t>
  </si>
  <si>
    <t>October.8</t>
  </si>
  <si>
    <t>October.9</t>
  </si>
  <si>
    <t>October.10</t>
  </si>
  <si>
    <t>October.11</t>
  </si>
  <si>
    <t>October.12</t>
  </si>
  <si>
    <t>October.13</t>
  </si>
  <si>
    <t>October.14</t>
  </si>
  <si>
    <t>October.15</t>
  </si>
  <si>
    <t>October.16</t>
  </si>
  <si>
    <t>October.17</t>
  </si>
  <si>
    <t>October.18</t>
  </si>
  <si>
    <t>October.19</t>
  </si>
  <si>
    <t>October.20</t>
  </si>
  <si>
    <t>October.21</t>
  </si>
  <si>
    <t>October.22</t>
  </si>
  <si>
    <t>October.23</t>
  </si>
  <si>
    <t>October.24</t>
  </si>
  <si>
    <t>October.25</t>
  </si>
  <si>
    <t>October.26</t>
  </si>
  <si>
    <t>October.27</t>
  </si>
  <si>
    <t>October.28</t>
  </si>
  <si>
    <t>October.29</t>
  </si>
  <si>
    <t>October.30</t>
  </si>
  <si>
    <t>October.31</t>
  </si>
  <si>
    <t>VPD (hPa)</t>
  </si>
  <si>
    <t>a</t>
  </si>
  <si>
    <t>b</t>
  </si>
  <si>
    <t>Calibration coefficients</t>
  </si>
  <si>
    <t>Coefficient values</t>
  </si>
  <si>
    <t xml:space="preserve"> ↑ Target cell</t>
  </si>
  <si>
    <t xml:space="preserve"> between actual and estimated ETo values</t>
  </si>
  <si>
    <t>The calibration was performed using nine-year average values of daily climate data measured between 2012 and 2020.</t>
  </si>
  <si>
    <r>
      <t xml:space="preserve"> </t>
    </r>
    <r>
      <rPr>
        <b/>
        <sz val="12"/>
        <color theme="1"/>
        <rFont val="Calibri"/>
        <family val="2"/>
        <charset val="162"/>
      </rPr>
      <t xml:space="preserve">↑ </t>
    </r>
    <r>
      <rPr>
        <b/>
        <sz val="12"/>
        <color theme="1"/>
        <rFont val="Calibri"/>
        <family val="2"/>
        <charset val="162"/>
        <scheme val="minor"/>
      </rPr>
      <t>Changing cells</t>
    </r>
  </si>
  <si>
    <r>
      <t>U</t>
    </r>
    <r>
      <rPr>
        <b/>
        <vertAlign val="subscript"/>
        <sz val="12"/>
        <color theme="1"/>
        <rFont val="Calibri"/>
        <family val="2"/>
        <charset val="162"/>
        <scheme val="minor"/>
      </rPr>
      <t>2</t>
    </r>
    <r>
      <rPr>
        <b/>
        <sz val="12"/>
        <color theme="1"/>
        <rFont val="Calibri"/>
        <family val="2"/>
        <charset val="162"/>
        <scheme val="minor"/>
      </rPr>
      <t xml:space="preserve"> (m s</t>
    </r>
    <r>
      <rPr>
        <b/>
        <vertAlign val="superscript"/>
        <sz val="12"/>
        <color theme="1"/>
        <rFont val="Calibri"/>
        <family val="2"/>
        <charset val="162"/>
        <scheme val="minor"/>
      </rPr>
      <t>-1</t>
    </r>
    <r>
      <rPr>
        <b/>
        <sz val="12"/>
        <color theme="1"/>
        <rFont val="Calibri"/>
        <family val="2"/>
        <charset val="162"/>
        <scheme val="minor"/>
      </rPr>
      <t>)</t>
    </r>
  </si>
  <si>
    <t xml:space="preserve">The squares of the differences </t>
  </si>
  <si>
    <r>
      <t>ET</t>
    </r>
    <r>
      <rPr>
        <b/>
        <vertAlign val="subscript"/>
        <sz val="12"/>
        <color theme="1"/>
        <rFont val="Calibri"/>
        <family val="2"/>
        <charset val="162"/>
        <scheme val="minor"/>
      </rPr>
      <t>o</t>
    </r>
    <r>
      <rPr>
        <b/>
        <sz val="12"/>
        <color theme="1"/>
        <rFont val="Calibri"/>
        <family val="2"/>
        <charset val="162"/>
        <scheme val="minor"/>
      </rPr>
      <t xml:space="preserve"> (Actual) (mm day</t>
    </r>
    <r>
      <rPr>
        <b/>
        <vertAlign val="superscript"/>
        <sz val="12"/>
        <color theme="1"/>
        <rFont val="Calibri"/>
        <family val="2"/>
        <charset val="162"/>
        <scheme val="minor"/>
      </rPr>
      <t>-1</t>
    </r>
    <r>
      <rPr>
        <b/>
        <sz val="12"/>
        <color theme="1"/>
        <rFont val="Calibri"/>
        <family val="2"/>
        <charset val="162"/>
        <scheme val="minor"/>
      </rPr>
      <t>)</t>
    </r>
  </si>
  <si>
    <r>
      <t>ET</t>
    </r>
    <r>
      <rPr>
        <b/>
        <vertAlign val="subscript"/>
        <sz val="12"/>
        <color theme="1"/>
        <rFont val="Calibri"/>
        <family val="2"/>
        <charset val="162"/>
        <scheme val="minor"/>
      </rPr>
      <t>o</t>
    </r>
    <r>
      <rPr>
        <b/>
        <sz val="12"/>
        <color theme="1"/>
        <rFont val="Calibri"/>
        <family val="2"/>
        <charset val="162"/>
        <scheme val="minor"/>
      </rPr>
      <t xml:space="preserve"> (Estimated) (mm day</t>
    </r>
    <r>
      <rPr>
        <b/>
        <vertAlign val="superscript"/>
        <sz val="12"/>
        <color theme="1"/>
        <rFont val="Calibri"/>
        <family val="2"/>
        <charset val="162"/>
        <scheme val="minor"/>
      </rPr>
      <t>-1</t>
    </r>
    <r>
      <rPr>
        <b/>
        <sz val="12"/>
        <color theme="1"/>
        <rFont val="Calibri"/>
        <family val="2"/>
        <charset val="162"/>
        <scheme val="minor"/>
      </rPr>
      <t>)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</si>
</sst>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</font>
    <font>
      <b/>
      <vertAlign val="subscript"/>
      <sz val="12"/>
      <color theme="1"/>
      <name val="Calibri"/>
      <family val="2"/>
      <charset val="162"/>
      <scheme val="minor"/>
    </font>
    <font>
      <b/>
      <vertAlign val="superscript"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7" fontId="0" fillId="0" borderId="0" xfId="0" applyNumberFormat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/>
    <xf numFmtId="0" fontId="3" fillId="0" borderId="2" xfId="0" applyFont="1" applyBorder="1" applyAlignment="1">
      <alignment horizontal="right"/>
    </xf>
    <xf numFmtId="1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20"/>
  <sheetViews>
    <sheetView tabSelected="1" topLeftCell="C1" zoomScale="90" zoomScaleNormal="90" workbookViewId="0">
      <selection activeCell="K15" sqref="K15"/>
    </sheetView>
  </sheetViews>
  <sheetFormatPr defaultRowHeight="15"/>
  <cols>
    <col min="1" max="2" width="15.7109375" customWidth="1"/>
    <col min="3" max="3" width="18.7109375" customWidth="1"/>
    <col min="4" max="4" width="25.7109375" customWidth="1"/>
    <col min="5" max="5" width="30.7109375" customWidth="1"/>
    <col min="6" max="6" width="43.7109375" customWidth="1"/>
    <col min="10" max="10" width="25.7109375" customWidth="1"/>
    <col min="11" max="11" width="30.7109375" customWidth="1"/>
  </cols>
  <sheetData>
    <row r="1" spans="1:11">
      <c r="A1" s="11" t="s">
        <v>222</v>
      </c>
      <c r="B1" s="12"/>
      <c r="C1" s="12"/>
      <c r="D1" s="12"/>
      <c r="E1" s="12"/>
      <c r="F1" s="13"/>
    </row>
    <row r="2" spans="1:11">
      <c r="A2" s="14"/>
      <c r="B2" s="15"/>
      <c r="C2" s="15"/>
      <c r="D2" s="15"/>
      <c r="E2" s="15"/>
      <c r="F2" s="16"/>
    </row>
    <row r="3" spans="1:11" ht="18" customHeight="1">
      <c r="A3" s="10" t="s">
        <v>0</v>
      </c>
      <c r="B3" s="10" t="s">
        <v>224</v>
      </c>
      <c r="C3" s="10" t="s">
        <v>215</v>
      </c>
      <c r="D3" s="10" t="s">
        <v>226</v>
      </c>
      <c r="E3" s="10" t="s">
        <v>227</v>
      </c>
      <c r="F3" s="8" t="s">
        <v>225</v>
      </c>
      <c r="J3" s="10" t="s">
        <v>218</v>
      </c>
      <c r="K3" s="10" t="s">
        <v>219</v>
      </c>
    </row>
    <row r="4" spans="1:11" ht="15.75">
      <c r="A4" s="10"/>
      <c r="B4" s="10"/>
      <c r="C4" s="10"/>
      <c r="D4" s="10"/>
      <c r="E4" s="10"/>
      <c r="F4" s="9" t="s">
        <v>221</v>
      </c>
      <c r="J4" s="10"/>
      <c r="K4" s="10"/>
    </row>
    <row r="5" spans="1:11" ht="15.75">
      <c r="A5" s="6" t="s">
        <v>1</v>
      </c>
      <c r="B5" s="7">
        <v>2.6822400000000002</v>
      </c>
      <c r="C5" s="7">
        <v>2.4540900616674999</v>
      </c>
      <c r="D5" s="7">
        <v>1.7725268569513155</v>
      </c>
      <c r="E5" s="7">
        <f>a*((0.1298+0.0934*B5)*C5)+b</f>
        <v>2.2623362054694547</v>
      </c>
      <c r="F5" s="7">
        <f>POWER((D5-E5),2)</f>
        <v>0.23991319789576393</v>
      </c>
      <c r="J5" s="2" t="s">
        <v>216</v>
      </c>
      <c r="K5" s="3">
        <v>0.74016390331338877</v>
      </c>
    </row>
    <row r="6" spans="1:11" ht="15.75">
      <c r="A6" s="6" t="s">
        <v>2</v>
      </c>
      <c r="B6" s="7">
        <v>3.2186880000000002</v>
      </c>
      <c r="C6" s="7">
        <v>2.830574054683781</v>
      </c>
      <c r="D6" s="7">
        <v>1.999322353873437</v>
      </c>
      <c r="E6" s="7">
        <f>a*((0.1298+0.0934*B6)*C6)+b</f>
        <v>2.473289298763139</v>
      </c>
      <c r="F6" s="7">
        <f t="shared" ref="F6:F69" si="0">POWER((D6-E6),2)</f>
        <v>0.22464466484807774</v>
      </c>
      <c r="J6" s="2" t="s">
        <v>217</v>
      </c>
      <c r="K6" s="3">
        <v>1.5715097653825809</v>
      </c>
    </row>
    <row r="7" spans="1:11" ht="15.75">
      <c r="A7" s="6" t="s">
        <v>3</v>
      </c>
      <c r="B7" s="7">
        <v>2.4140160000000002</v>
      </c>
      <c r="C7" s="7">
        <v>3.3616265023611067</v>
      </c>
      <c r="D7" s="7">
        <v>2.1901995320644181</v>
      </c>
      <c r="E7" s="7">
        <f>a*((0.1298+0.0934*B7)*C7)+b</f>
        <v>2.4554741945316305</v>
      </c>
      <c r="F7" s="7">
        <f t="shared" si="0"/>
        <v>7.0370646547093477E-2</v>
      </c>
      <c r="J7" s="4"/>
      <c r="K7" s="5" t="s">
        <v>223</v>
      </c>
    </row>
    <row r="8" spans="1:11" ht="15.75">
      <c r="A8" s="6" t="s">
        <v>4</v>
      </c>
      <c r="B8" s="7">
        <v>1.9669760000000001</v>
      </c>
      <c r="C8" s="7">
        <v>3.4248779296728693</v>
      </c>
      <c r="D8" s="7">
        <v>2.0662132573431182</v>
      </c>
      <c r="E8" s="7">
        <f>a*((0.1298+0.0934*B8)*C8)+b</f>
        <v>2.3662626192419935</v>
      </c>
      <c r="F8" s="7">
        <f t="shared" si="0"/>
        <v>9.002961957592226E-2</v>
      </c>
    </row>
    <row r="9" spans="1:11" ht="15.75">
      <c r="A9" s="6" t="s">
        <v>5</v>
      </c>
      <c r="B9" s="7">
        <v>1.922272</v>
      </c>
      <c r="C9" s="7">
        <v>3.3576578645276269</v>
      </c>
      <c r="D9" s="7">
        <v>2.0801017714429624</v>
      </c>
      <c r="E9" s="7">
        <f>a*((0.1298+0.0934*B9)*C9)+b</f>
        <v>2.3402873478452904</v>
      </c>
      <c r="F9" s="7">
        <f t="shared" si="0"/>
        <v>6.7696534167811656E-2</v>
      </c>
    </row>
    <row r="10" spans="1:11" ht="15.75">
      <c r="A10" s="6" t="s">
        <v>6</v>
      </c>
      <c r="B10" s="7">
        <v>1.6093440000000001</v>
      </c>
      <c r="C10" s="7">
        <v>3.3600712463041238</v>
      </c>
      <c r="D10" s="7">
        <v>2.1318276225321799</v>
      </c>
      <c r="E10" s="7">
        <f>a*((0.1298+0.0934*B10)*C10)+b</f>
        <v>2.2681510900277457</v>
      </c>
      <c r="F10" s="7">
        <f t="shared" si="0"/>
        <v>1.8584087790014581E-2</v>
      </c>
    </row>
    <row r="11" spans="1:11" ht="15.75">
      <c r="A11" s="6" t="s">
        <v>7</v>
      </c>
      <c r="B11" s="7">
        <v>1.519936</v>
      </c>
      <c r="C11" s="7">
        <v>3.2333552192050519</v>
      </c>
      <c r="D11" s="7">
        <v>2.1505440355379988</v>
      </c>
      <c r="E11" s="7">
        <f>a*((0.1298+0.0934*B11)*C11)+b</f>
        <v>2.2218941213374088</v>
      </c>
      <c r="F11" s="7">
        <f t="shared" si="0"/>
        <v>5.0908347435831749E-3</v>
      </c>
    </row>
    <row r="12" spans="1:11" ht="15.75">
      <c r="A12" s="6" t="s">
        <v>8</v>
      </c>
      <c r="B12" s="7">
        <v>3.3527999999999998</v>
      </c>
      <c r="C12" s="7">
        <v>4.3203945883711956</v>
      </c>
      <c r="D12" s="7">
        <v>2.7388886744633112</v>
      </c>
      <c r="E12" s="7">
        <f>a*((0.1298+0.0934*B12)*C12)+b</f>
        <v>2.987980190248257</v>
      </c>
      <c r="F12" s="7">
        <f t="shared" si="0"/>
        <v>6.2046583236041911E-2</v>
      </c>
    </row>
    <row r="13" spans="1:11" ht="15.75">
      <c r="A13" s="6" t="s">
        <v>9</v>
      </c>
      <c r="B13" s="7">
        <v>2.6375360000000003</v>
      </c>
      <c r="C13" s="7">
        <v>4.5703889550078891</v>
      </c>
      <c r="D13" s="7">
        <v>2.7461528337289924</v>
      </c>
      <c r="E13" s="7">
        <f>a*((0.1298+0.0934*B13)*C13)+b</f>
        <v>2.8439498792490339</v>
      </c>
      <c r="F13" s="7">
        <f t="shared" si="0"/>
        <v>9.564262112449054E-3</v>
      </c>
    </row>
    <row r="14" spans="1:11" ht="15.75">
      <c r="A14" s="6" t="s">
        <v>10</v>
      </c>
      <c r="B14" s="7">
        <v>5.1856640000000001</v>
      </c>
      <c r="C14" s="7">
        <v>3.9166391888209739</v>
      </c>
      <c r="D14" s="7">
        <v>2.7707347089627126</v>
      </c>
      <c r="E14" s="7">
        <f>a*((0.1298+0.0934*B14)*C14)+b</f>
        <v>3.35187690827102</v>
      </c>
      <c r="F14" s="7">
        <f t="shared" si="0"/>
        <v>0.33772625581689653</v>
      </c>
    </row>
    <row r="15" spans="1:11" ht="15.75">
      <c r="A15" s="6" t="s">
        <v>11</v>
      </c>
      <c r="B15" s="7">
        <v>2.7269439999999996</v>
      </c>
      <c r="C15" s="7">
        <v>2.5132540283245897</v>
      </c>
      <c r="D15" s="7">
        <v>2.0505636662296132</v>
      </c>
      <c r="E15" s="7">
        <f>a*((0.1298+0.0934*B15)*C15)+b</f>
        <v>2.2867579401031728</v>
      </c>
      <c r="F15" s="7">
        <f t="shared" si="0"/>
        <v>5.578773501065809E-2</v>
      </c>
    </row>
    <row r="16" spans="1:11" ht="15.75">
      <c r="A16" s="6" t="s">
        <v>12</v>
      </c>
      <c r="B16" s="7">
        <v>2.5481280000000002</v>
      </c>
      <c r="C16" s="7">
        <v>3.1055038422995942</v>
      </c>
      <c r="D16" s="7">
        <v>2.202255774622198</v>
      </c>
      <c r="E16" s="7">
        <f>a*((0.1298+0.0934*B16)*C16)+b</f>
        <v>2.4169170320511202</v>
      </c>
      <c r="F16" s="7">
        <f t="shared" si="0"/>
        <v>4.6079455440965991E-2</v>
      </c>
    </row>
    <row r="17" spans="1:6" ht="15.75">
      <c r="A17" s="6" t="s">
        <v>13</v>
      </c>
      <c r="B17" s="7">
        <v>1.519936</v>
      </c>
      <c r="C17" s="7">
        <v>2.9098374570450769</v>
      </c>
      <c r="D17" s="7">
        <v>2.1270005035559696</v>
      </c>
      <c r="E17" s="7">
        <f>a*((0.1298+0.0934*B17)*C17)+b</f>
        <v>2.1568190284021842</v>
      </c>
      <c r="F17" s="7">
        <f t="shared" si="0"/>
        <v>8.8914442400431812E-4</v>
      </c>
    </row>
    <row r="18" spans="1:6" ht="15.75">
      <c r="A18" s="6" t="s">
        <v>14</v>
      </c>
      <c r="B18" s="7">
        <v>1.78816</v>
      </c>
      <c r="C18" s="7">
        <v>3.0674459249183483</v>
      </c>
      <c r="D18" s="7">
        <v>2.1955404052241825</v>
      </c>
      <c r="E18" s="7">
        <f>a*((0.1298+0.0934*B18)*C18)+b</f>
        <v>2.2454003820008275</v>
      </c>
      <c r="F18" s="7">
        <f t="shared" si="0"/>
        <v>2.4860172841675784E-3</v>
      </c>
    </row>
    <row r="19" spans="1:6" ht="15.75">
      <c r="A19" s="6" t="s">
        <v>15</v>
      </c>
      <c r="B19" s="7">
        <v>1.7434559999999999</v>
      </c>
      <c r="C19" s="7">
        <v>4.2603537911238023</v>
      </c>
      <c r="D19" s="7">
        <v>2.5044144487131264</v>
      </c>
      <c r="E19" s="7">
        <f>a*((0.1298+0.0934*B19)*C19)+b</f>
        <v>2.4943052482647787</v>
      </c>
      <c r="F19" s="7">
        <f t="shared" si="0"/>
        <v>1.0219593370487175E-4</v>
      </c>
    </row>
    <row r="20" spans="1:6" ht="15.75">
      <c r="A20" s="6" t="s">
        <v>16</v>
      </c>
      <c r="B20" s="7">
        <v>2.6822400000000002</v>
      </c>
      <c r="C20" s="7">
        <v>3.771541824018608</v>
      </c>
      <c r="D20" s="7">
        <v>2.4866055812511516</v>
      </c>
      <c r="E20" s="7">
        <f>a*((0.1298+0.0934*B20)*C20)+b</f>
        <v>2.6331989236668387</v>
      </c>
      <c r="F20" s="7">
        <f t="shared" si="0"/>
        <v>2.1489608040602889E-2</v>
      </c>
    </row>
    <row r="21" spans="1:6" ht="15.75">
      <c r="A21" s="6" t="s">
        <v>17</v>
      </c>
      <c r="B21" s="7">
        <v>2.592832</v>
      </c>
      <c r="C21" s="7">
        <v>3.7841573332485079</v>
      </c>
      <c r="D21" s="7">
        <v>2.4654826009189859</v>
      </c>
      <c r="E21" s="7">
        <f>a*((0.1298+0.0934*B21)*C21)+b</f>
        <v>2.613360722039789</v>
      </c>
      <c r="F21" s="7">
        <f t="shared" si="0"/>
        <v>2.1867938706218917E-2</v>
      </c>
    </row>
    <row r="22" spans="1:6" ht="15.75">
      <c r="A22" s="6" t="s">
        <v>18</v>
      </c>
      <c r="B22" s="7">
        <v>2.190496</v>
      </c>
      <c r="C22" s="7">
        <v>3.8734217646389704</v>
      </c>
      <c r="D22" s="7">
        <v>2.4838265865400473</v>
      </c>
      <c r="E22" s="7">
        <f>a*((0.1298+0.0934*B22)*C22)+b</f>
        <v>2.530201521026886</v>
      </c>
      <c r="F22" s="7">
        <f t="shared" si="0"/>
        <v>2.1506345486585828E-3</v>
      </c>
    </row>
    <row r="23" spans="1:6" ht="15.75">
      <c r="A23" s="6" t="s">
        <v>19</v>
      </c>
      <c r="B23" s="7">
        <v>3.4422079999999999</v>
      </c>
      <c r="C23" s="7">
        <v>4.1634514059385817</v>
      </c>
      <c r="D23" s="7">
        <v>2.7518918171466895</v>
      </c>
      <c r="E23" s="7">
        <f>a*((0.1298+0.0934*B23)*C23)+b</f>
        <v>2.9622591559241087</v>
      </c>
      <c r="F23" s="7">
        <f t="shared" si="0"/>
        <v>4.4254417224293463E-2</v>
      </c>
    </row>
    <row r="24" spans="1:6" ht="15.75">
      <c r="A24" s="6" t="s">
        <v>20</v>
      </c>
      <c r="B24" s="7">
        <v>2.190496</v>
      </c>
      <c r="C24" s="7">
        <v>3.8096371721618749</v>
      </c>
      <c r="D24" s="7">
        <v>2.4887005149646817</v>
      </c>
      <c r="E24" s="7">
        <f>a*((0.1298+0.0934*B24)*C24)+b</f>
        <v>2.5144145072027868</v>
      </c>
      <c r="F24" s="7">
        <f t="shared" si="0"/>
        <v>6.6120939682132987E-4</v>
      </c>
    </row>
    <row r="25" spans="1:6" ht="15.75">
      <c r="A25" s="6" t="s">
        <v>21</v>
      </c>
      <c r="B25" s="7">
        <v>1.78816</v>
      </c>
      <c r="C25" s="7">
        <v>3.9690140082978842</v>
      </c>
      <c r="D25" s="7">
        <v>2.4700275050372871</v>
      </c>
      <c r="E25" s="7">
        <f>a*((0.1298+0.0934*B25)*C25)+b</f>
        <v>2.4434668798309853</v>
      </c>
      <c r="F25" s="7">
        <f t="shared" si="0"/>
        <v>7.0546681134963231E-4</v>
      </c>
    </row>
    <row r="26" spans="1:6" ht="15.75">
      <c r="A26" s="6" t="s">
        <v>22</v>
      </c>
      <c r="B26" s="7">
        <v>2.1010879999999998</v>
      </c>
      <c r="C26" s="7">
        <v>3.5706601502715216</v>
      </c>
      <c r="D26" s="7">
        <v>2.3799057155921717</v>
      </c>
      <c r="E26" s="7">
        <f>a*((0.1298+0.0934*B26)*C26)+b</f>
        <v>2.433196603553089</v>
      </c>
      <c r="F26" s="7">
        <f t="shared" si="0"/>
        <v>2.8399187396630403E-3</v>
      </c>
    </row>
    <row r="27" spans="1:6" ht="15.75">
      <c r="A27" s="6" t="s">
        <v>23</v>
      </c>
      <c r="B27" s="7">
        <v>2.45872</v>
      </c>
      <c r="C27" s="7">
        <v>4.5701510257210307</v>
      </c>
      <c r="D27" s="7">
        <v>2.6961698417610132</v>
      </c>
      <c r="E27" s="7">
        <f>a*((0.1298+0.0934*B27)*C27)+b</f>
        <v>2.7873884172922079</v>
      </c>
      <c r="F27" s="7">
        <f t="shared" si="0"/>
        <v>8.3208285219402763E-3</v>
      </c>
    </row>
    <row r="28" spans="1:6" ht="15.75">
      <c r="A28" s="6" t="s">
        <v>24</v>
      </c>
      <c r="B28" s="7">
        <v>2.4140160000000002</v>
      </c>
      <c r="C28" s="7">
        <v>4.4888646394343805</v>
      </c>
      <c r="D28" s="7">
        <v>2.6272438945165715</v>
      </c>
      <c r="E28" s="7">
        <f>a*((0.1298+0.0934*B28)*C28)+b</f>
        <v>2.7518897587393569</v>
      </c>
      <c r="F28" s="7">
        <f t="shared" si="0"/>
        <v>1.5536591467845067E-2</v>
      </c>
    </row>
    <row r="29" spans="1:6" ht="15.75">
      <c r="A29" s="6" t="s">
        <v>25</v>
      </c>
      <c r="B29" s="7">
        <v>2.6375360000000003</v>
      </c>
      <c r="C29" s="7">
        <v>4.9640038374975815</v>
      </c>
      <c r="D29" s="7">
        <v>2.8702926413788807</v>
      </c>
      <c r="E29" s="7">
        <f>a*((0.1298+0.0934*B29)*C29)+b</f>
        <v>2.9535360371942825</v>
      </c>
      <c r="F29" s="7">
        <f t="shared" si="0"/>
        <v>6.929462946879645E-3</v>
      </c>
    </row>
    <row r="30" spans="1:6" ht="15.75">
      <c r="A30" s="6" t="s">
        <v>26</v>
      </c>
      <c r="B30" s="7">
        <v>2.056384</v>
      </c>
      <c r="C30" s="7">
        <v>5.4323087027910439</v>
      </c>
      <c r="D30" s="7">
        <v>2.9454909629476211</v>
      </c>
      <c r="E30" s="7">
        <f>a*((0.1298+0.0934*B30)*C30)+b</f>
        <v>2.8656692642002195</v>
      </c>
      <c r="F30" s="7">
        <f t="shared" si="0"/>
        <v>6.3715035909209404E-3</v>
      </c>
    </row>
    <row r="31" spans="1:6" ht="15.75">
      <c r="A31" s="6" t="s">
        <v>27</v>
      </c>
      <c r="B31" s="7">
        <v>2.4140160000000002</v>
      </c>
      <c r="C31" s="7">
        <v>5.6353502744210715</v>
      </c>
      <c r="D31" s="7">
        <v>3.1129514815165775</v>
      </c>
      <c r="E31" s="7">
        <f>a*((0.1298+0.0934*B31)*C31)+b</f>
        <v>3.0533665941780286</v>
      </c>
      <c r="F31" s="7">
        <f t="shared" si="0"/>
        <v>3.5503587991475702E-3</v>
      </c>
    </row>
    <row r="32" spans="1:6" ht="15.75">
      <c r="A32" s="6" t="s">
        <v>28</v>
      </c>
      <c r="B32" s="7">
        <v>2.3693119999999999</v>
      </c>
      <c r="C32" s="7">
        <v>4.8460025121843495</v>
      </c>
      <c r="D32" s="7">
        <v>2.9613304814574897</v>
      </c>
      <c r="E32" s="7">
        <f>a*((0.1298+0.0934*B32)*C32)+b</f>
        <v>2.8308254816159186</v>
      </c>
      <c r="F32" s="7">
        <f t="shared" si="0"/>
        <v>1.7031554983648459E-2</v>
      </c>
    </row>
    <row r="33" spans="1:6" ht="15.75">
      <c r="A33" s="6" t="s">
        <v>29</v>
      </c>
      <c r="B33" s="7">
        <v>2.6822400000000002</v>
      </c>
      <c r="C33" s="7">
        <v>4.5905234261889794</v>
      </c>
      <c r="D33" s="7">
        <v>2.9669518155498591</v>
      </c>
      <c r="E33" s="7">
        <f>a*((0.1298+0.0934*B33)*C33)+b</f>
        <v>2.8637422739543057</v>
      </c>
      <c r="F33" s="7">
        <f t="shared" si="0"/>
        <v>1.0652209476364267E-2</v>
      </c>
    </row>
    <row r="34" spans="1:6" ht="15.75">
      <c r="A34" s="6" t="s">
        <v>30</v>
      </c>
      <c r="B34" s="7">
        <v>1.8328639999999998</v>
      </c>
      <c r="C34" s="7">
        <v>6.4593723430194041</v>
      </c>
      <c r="D34" s="7">
        <v>3.2974795690683116</v>
      </c>
      <c r="E34" s="7">
        <f>a*((0.1298+0.0934*B34)*C34)+b</f>
        <v>3.0105388216241091</v>
      </c>
      <c r="F34" s="7">
        <f t="shared" si="0"/>
        <v>8.233499254383761E-2</v>
      </c>
    </row>
    <row r="35" spans="1:6" ht="15.75">
      <c r="A35" s="6" t="s">
        <v>31</v>
      </c>
      <c r="B35" s="7">
        <v>2.2351999999999999</v>
      </c>
      <c r="C35" s="7">
        <v>6.2373602817476179</v>
      </c>
      <c r="D35" s="7">
        <v>3.3412132306149975</v>
      </c>
      <c r="E35" s="7">
        <f>a*((0.1298+0.0934*B35)*C35)+b</f>
        <v>3.1345646551906414</v>
      </c>
      <c r="F35" s="7">
        <f t="shared" si="0"/>
        <v>4.2703633724915792E-2</v>
      </c>
    </row>
    <row r="36" spans="1:6" ht="15.75">
      <c r="A36" s="6" t="s">
        <v>32</v>
      </c>
      <c r="B36" s="7">
        <v>2.0116800000000001</v>
      </c>
      <c r="C36" s="7">
        <v>6.6565691364717825</v>
      </c>
      <c r="D36" s="7">
        <v>3.4329721209626092</v>
      </c>
      <c r="E36" s="7">
        <f>a*((0.1298+0.0934*B36)*C36)+b</f>
        <v>3.1367577015056085</v>
      </c>
      <c r="F36" s="7">
        <f t="shared" si="0"/>
        <v>8.7742982294247929E-2</v>
      </c>
    </row>
    <row r="37" spans="1:6" ht="15.75">
      <c r="A37" s="6" t="s">
        <v>33</v>
      </c>
      <c r="B37" s="7">
        <v>4.3362879999999997</v>
      </c>
      <c r="C37" s="7">
        <v>5.4744767415829729</v>
      </c>
      <c r="D37" s="7">
        <v>3.5433242705477088</v>
      </c>
      <c r="E37" s="7">
        <f>a*((0.1298+0.0934*B37)*C37)+b</f>
        <v>3.7385624332218299</v>
      </c>
      <c r="F37" s="7">
        <f t="shared" si="0"/>
        <v>3.8117940164366565E-2</v>
      </c>
    </row>
    <row r="38" spans="1:6" ht="15.75">
      <c r="A38" s="6" t="s">
        <v>34</v>
      </c>
      <c r="B38" s="7">
        <v>3.4869119999999998</v>
      </c>
      <c r="C38" s="7">
        <v>4.1158461924561118</v>
      </c>
      <c r="D38" s="7">
        <v>2.9623878830652171</v>
      </c>
      <c r="E38" s="7">
        <f>a*((0.1298+0.0934*B38)*C38)+b</f>
        <v>2.9590770242826325</v>
      </c>
      <c r="F38" s="7">
        <f t="shared" si="0"/>
        <v>1.0961785878217081E-5</v>
      </c>
    </row>
    <row r="39" spans="1:6" ht="15.75">
      <c r="A39" s="6" t="s">
        <v>35</v>
      </c>
      <c r="B39" s="7">
        <v>2.45872</v>
      </c>
      <c r="C39" s="7">
        <v>4.6611893853138948</v>
      </c>
      <c r="D39" s="7">
        <v>3.0561124325900093</v>
      </c>
      <c r="E39" s="7">
        <f>a*((0.1298+0.0934*B39)*C39)+b</f>
        <v>2.8116089730924116</v>
      </c>
      <c r="F39" s="7">
        <f t="shared" si="0"/>
        <v>5.9781941706293383E-2</v>
      </c>
    </row>
    <row r="40" spans="1:6" ht="15.75">
      <c r="A40" s="6" t="s">
        <v>36</v>
      </c>
      <c r="B40" s="7">
        <v>2.8163519999999997</v>
      </c>
      <c r="C40" s="7">
        <v>4.7935982124920855</v>
      </c>
      <c r="D40" s="7">
        <v>3.1538806258235965</v>
      </c>
      <c r="E40" s="7">
        <f>a*((0.1298+0.0934*B40)*C40)+b</f>
        <v>2.9653509030852656</v>
      </c>
      <c r="F40" s="7">
        <f t="shared" si="0"/>
        <v>3.5543456355791925E-2</v>
      </c>
    </row>
    <row r="41" spans="1:6" ht="15.75">
      <c r="A41" s="6" t="s">
        <v>37</v>
      </c>
      <c r="B41" s="7">
        <v>2.7269439999999996</v>
      </c>
      <c r="C41" s="7">
        <v>4.4216484199271271</v>
      </c>
      <c r="D41" s="7">
        <v>3.0274773697479795</v>
      </c>
      <c r="E41" s="7">
        <f>a*((0.1298+0.0934*B41)*C41)+b</f>
        <v>2.8298688194083832</v>
      </c>
      <c r="F41" s="7">
        <f t="shared" si="0"/>
        <v>3.9049139167316782E-2</v>
      </c>
    </row>
    <row r="42" spans="1:6" ht="15.75">
      <c r="A42" s="6" t="s">
        <v>38</v>
      </c>
      <c r="B42" s="7">
        <v>3.0398719999999999</v>
      </c>
      <c r="C42" s="7">
        <v>5.1867969429426877</v>
      </c>
      <c r="D42" s="7">
        <v>3.2745088986697963</v>
      </c>
      <c r="E42" s="7">
        <f>a*((0.1298+0.0934*B42)*C42)+b</f>
        <v>3.1598294179156863</v>
      </c>
      <c r="F42" s="7">
        <f t="shared" si="0"/>
        <v>1.3151383306032298E-2</v>
      </c>
    </row>
    <row r="43" spans="1:6" ht="15.75">
      <c r="A43" s="6" t="s">
        <v>39</v>
      </c>
      <c r="B43" s="7">
        <v>1.78816</v>
      </c>
      <c r="C43" s="7">
        <v>5.4134696592819518</v>
      </c>
      <c r="D43" s="7">
        <v>3.180917153082254</v>
      </c>
      <c r="E43" s="7">
        <f>a*((0.1298+0.0934*B43)*C43)+b</f>
        <v>2.7608009529150199</v>
      </c>
      <c r="F43" s="7">
        <f t="shared" si="0"/>
        <v>0.17649762164295546</v>
      </c>
    </row>
    <row r="44" spans="1:6" ht="15.75">
      <c r="A44" s="6" t="s">
        <v>40</v>
      </c>
      <c r="B44" s="7">
        <v>3.1292800000000001</v>
      </c>
      <c r="C44" s="7">
        <v>5.2920687757453848</v>
      </c>
      <c r="D44" s="7">
        <v>3.41600253280463</v>
      </c>
      <c r="E44" s="7">
        <f>a*((0.1298+0.0934*B44)*C44)+b</f>
        <v>3.2247758436980649</v>
      </c>
      <c r="F44" s="7">
        <f t="shared" si="0"/>
        <v>3.656764662665888E-2</v>
      </c>
    </row>
    <row r="45" spans="1:6" ht="15.75">
      <c r="A45" s="6" t="s">
        <v>41</v>
      </c>
      <c r="B45" s="7">
        <v>3.1739839999999999</v>
      </c>
      <c r="C45" s="7">
        <v>5.7787164664358208</v>
      </c>
      <c r="D45" s="7">
        <v>3.5838389704838982</v>
      </c>
      <c r="E45" s="7">
        <f>a*((0.1298+0.0934*B45)*C45)+b</f>
        <v>3.3946655814984013</v>
      </c>
      <c r="F45" s="7">
        <f t="shared" si="0"/>
        <v>3.5786571100258145E-2</v>
      </c>
    </row>
    <row r="46" spans="1:6" ht="15.75">
      <c r="A46" s="6" t="s">
        <v>42</v>
      </c>
      <c r="B46" s="7">
        <v>1.4752319999999999</v>
      </c>
      <c r="C46" s="7">
        <v>4.5250878481756205</v>
      </c>
      <c r="D46" s="7">
        <v>2.9834246478014608</v>
      </c>
      <c r="E46" s="7">
        <f>a*((0.1298+0.0934*B46)*C46)+b</f>
        <v>2.4677395838886538</v>
      </c>
      <c r="F46" s="7">
        <f t="shared" si="0"/>
        <v>0.26593108514275582</v>
      </c>
    </row>
    <row r="47" spans="1:6" ht="15.75">
      <c r="A47" s="6" t="s">
        <v>43</v>
      </c>
      <c r="B47" s="7">
        <v>2.5481280000000002</v>
      </c>
      <c r="C47" s="7">
        <v>4.8683672907508715</v>
      </c>
      <c r="D47" s="7">
        <v>3.2111763618487146</v>
      </c>
      <c r="E47" s="7">
        <f>a*((0.1298+0.0934*B47)*C47)+b</f>
        <v>2.8968190528328721</v>
      </c>
      <c r="F47" s="7">
        <f t="shared" si="0"/>
        <v>9.8820517731681878E-2</v>
      </c>
    </row>
    <row r="48" spans="1:6" ht="15.75">
      <c r="A48" s="6" t="s">
        <v>44</v>
      </c>
      <c r="B48" s="7">
        <v>2.4140160000000002</v>
      </c>
      <c r="C48" s="7">
        <v>4.3964850257536021</v>
      </c>
      <c r="D48" s="7">
        <v>3.0748829930700521</v>
      </c>
      <c r="E48" s="7">
        <f>a*((0.1298+0.0934*B48)*C48)+b</f>
        <v>2.7275978594415076</v>
      </c>
      <c r="F48" s="7">
        <f t="shared" si="0"/>
        <v>0.12060696403939603</v>
      </c>
    </row>
    <row r="49" spans="1:6" ht="15.75">
      <c r="A49" s="6" t="s">
        <v>45</v>
      </c>
      <c r="B49" s="7">
        <v>3.3527999999999998</v>
      </c>
      <c r="C49" s="7">
        <v>4.4479845297634686</v>
      </c>
      <c r="D49" s="7">
        <v>3.1940153020735997</v>
      </c>
      <c r="E49" s="7">
        <f>a*((0.1298+0.0934*B49)*C49)+b</f>
        <v>3.0298114107064409</v>
      </c>
      <c r="F49" s="7">
        <f t="shared" si="0"/>
        <v>2.6962917940117705E-2</v>
      </c>
    </row>
    <row r="50" spans="1:6" ht="15.75">
      <c r="A50" s="6" t="s">
        <v>46</v>
      </c>
      <c r="B50" s="7">
        <v>1.78816</v>
      </c>
      <c r="C50" s="7">
        <v>5.5600978233748481</v>
      </c>
      <c r="D50" s="7">
        <v>3.293736728801866</v>
      </c>
      <c r="E50" s="7">
        <f>a*((0.1298+0.0934*B50)*C50)+b</f>
        <v>2.793013857830954</v>
      </c>
      <c r="F50" s="7">
        <f t="shared" si="0"/>
        <v>0.25072339351335254</v>
      </c>
    </row>
    <row r="51" spans="1:6" ht="15.75">
      <c r="A51" s="6" t="s">
        <v>47</v>
      </c>
      <c r="B51" s="7">
        <v>2.9504639999999998</v>
      </c>
      <c r="C51" s="7">
        <v>6.0874323741731988</v>
      </c>
      <c r="D51" s="7">
        <v>3.6799107451138973</v>
      </c>
      <c r="E51" s="7">
        <f>a*((0.1298+0.0934*B51)*C51)+b</f>
        <v>3.3979994831767728</v>
      </c>
      <c r="F51" s="7">
        <f t="shared" si="0"/>
        <v>7.9473959606982003E-2</v>
      </c>
    </row>
    <row r="52" spans="1:6" ht="15.75">
      <c r="A52" s="6" t="s">
        <v>48</v>
      </c>
      <c r="B52" s="7">
        <v>2.45872</v>
      </c>
      <c r="C52" s="7">
        <v>6.846767942474127</v>
      </c>
      <c r="D52" s="7">
        <v>3.812448761201038</v>
      </c>
      <c r="E52" s="7">
        <f>a*((0.1298+0.0934*B52)*C52)+b</f>
        <v>3.3930773523137123</v>
      </c>
      <c r="F52" s="7">
        <f t="shared" si="0"/>
        <v>0.17587237859214053</v>
      </c>
    </row>
    <row r="53" spans="1:6" ht="15.75">
      <c r="A53" s="6" t="s">
        <v>49</v>
      </c>
      <c r="B53" s="7">
        <v>2.1010879999999998</v>
      </c>
      <c r="C53" s="7">
        <v>7.5351601241612221</v>
      </c>
      <c r="D53" s="7">
        <v>3.850074505694566</v>
      </c>
      <c r="E53" s="7">
        <f>a*((0.1298+0.0934*B53)*C53)+b</f>
        <v>3.3899265368592051</v>
      </c>
      <c r="F53" s="7">
        <f t="shared" si="0"/>
        <v>0.21173615322330827</v>
      </c>
    </row>
    <row r="54" spans="1:6" ht="15.75">
      <c r="A54" s="6" t="s">
        <v>50</v>
      </c>
      <c r="B54" s="7">
        <v>2.592832</v>
      </c>
      <c r="C54" s="7">
        <v>6.3584562319432205</v>
      </c>
      <c r="D54" s="7">
        <v>3.7123697633253574</v>
      </c>
      <c r="E54" s="7">
        <f>a*((0.1298+0.0934*B54)*C54)+b</f>
        <v>3.3221144904842665</v>
      </c>
      <c r="F54" s="7">
        <f t="shared" si="0"/>
        <v>0.15229917798027426</v>
      </c>
    </row>
    <row r="55" spans="1:6" ht="15.75">
      <c r="A55" s="6" t="s">
        <v>51</v>
      </c>
      <c r="B55" s="7">
        <v>3.9339520000000001</v>
      </c>
      <c r="C55" s="7">
        <v>5.8982002706375987</v>
      </c>
      <c r="D55" s="7">
        <v>3.787429632173382</v>
      </c>
      <c r="E55" s="7">
        <f>a*((0.1298+0.0934*B55)*C55)+b</f>
        <v>3.742239299573777</v>
      </c>
      <c r="F55" s="7">
        <f t="shared" si="0"/>
        <v>2.0421661604629253E-3</v>
      </c>
    </row>
    <row r="56" spans="1:6" ht="15.75">
      <c r="A56" s="6" t="s">
        <v>52</v>
      </c>
      <c r="B56" s="7">
        <v>2.9951680000000001</v>
      </c>
      <c r="C56" s="7">
        <v>5.4232015394971071</v>
      </c>
      <c r="D56" s="7">
        <v>3.5079902989032625</v>
      </c>
      <c r="E56" s="7">
        <f>a*((0.1298+0.0934*B56)*C56)+b</f>
        <v>3.215461973845513</v>
      </c>
      <c r="F56" s="7">
        <f t="shared" si="0"/>
        <v>8.5572820961092352E-2</v>
      </c>
    </row>
    <row r="57" spans="1:6" ht="15.75">
      <c r="A57" s="6" t="s">
        <v>53</v>
      </c>
      <c r="B57" s="7">
        <v>3.3080959999999999</v>
      </c>
      <c r="C57" s="7">
        <v>6.6422228539919033</v>
      </c>
      <c r="D57" s="7">
        <v>3.9612813256972741</v>
      </c>
      <c r="E57" s="7">
        <f>a*((0.1298+0.0934*B57)*C57)+b</f>
        <v>3.7286797726278218</v>
      </c>
      <c r="F57" s="7">
        <f t="shared" si="0"/>
        <v>5.4103482490321229E-2</v>
      </c>
    </row>
    <row r="58" spans="1:6" ht="15.75">
      <c r="A58" s="6" t="s">
        <v>54</v>
      </c>
      <c r="B58" s="7">
        <v>2.3693119999999999</v>
      </c>
      <c r="C58" s="7">
        <v>6.2515930451299084</v>
      </c>
      <c r="D58" s="7">
        <v>3.7094433054205038</v>
      </c>
      <c r="E58" s="7">
        <f>a*((0.1298+0.0934*B58)*C58)+b</f>
        <v>3.1960919552251665</v>
      </c>
      <c r="F58" s="7">
        <f t="shared" si="0"/>
        <v>0.2635296087473758</v>
      </c>
    </row>
    <row r="59" spans="1:6" ht="15.75">
      <c r="A59" s="6" t="s">
        <v>55</v>
      </c>
      <c r="B59" s="7">
        <v>5.6774079999999998</v>
      </c>
      <c r="C59" s="7">
        <v>7.2781192513194348</v>
      </c>
      <c r="D59" s="7">
        <v>4.572676734036409</v>
      </c>
      <c r="E59" s="7">
        <f>a*((0.1298+0.0934*B59)*C59)+b</f>
        <v>5.1273071170820046</v>
      </c>
      <c r="F59" s="7">
        <f t="shared" si="0"/>
        <v>0.30761486179730413</v>
      </c>
    </row>
    <row r="60" spans="1:6" ht="15.75">
      <c r="A60" s="6" t="s">
        <v>56</v>
      </c>
      <c r="B60" s="7">
        <v>3.3080959999999999</v>
      </c>
      <c r="C60" s="7">
        <v>7.4798317602487057</v>
      </c>
      <c r="D60" s="7">
        <v>4.1851391079971458</v>
      </c>
      <c r="E60" s="7">
        <f>a*((0.1298+0.0934*B60)*C60)+b</f>
        <v>4.0007069012106511</v>
      </c>
      <c r="F60" s="7">
        <f t="shared" si="0"/>
        <v>3.4015238900136358E-2</v>
      </c>
    </row>
    <row r="61" spans="1:6" ht="15.75">
      <c r="A61" s="6" t="s">
        <v>57</v>
      </c>
      <c r="B61" s="7">
        <v>1.922272</v>
      </c>
      <c r="C61" s="7">
        <v>6.1360966269102963</v>
      </c>
      <c r="D61" s="7">
        <v>3.5508595921712041</v>
      </c>
      <c r="E61" s="7">
        <f>a*((0.1298+0.0934*B61)*C61)+b</f>
        <v>2.9764455036035855</v>
      </c>
      <c r="F61" s="7">
        <f t="shared" si="0"/>
        <v>0.32995154514496794</v>
      </c>
    </row>
    <row r="62" spans="1:6" ht="15.75">
      <c r="A62" s="6" t="s">
        <v>58</v>
      </c>
      <c r="B62" s="7">
        <v>2.5481280000000002</v>
      </c>
      <c r="C62" s="7">
        <v>7.0243923471521486</v>
      </c>
      <c r="D62" s="7">
        <v>3.9332041279129899</v>
      </c>
      <c r="E62" s="7">
        <f>a*((0.1298+0.0934*B62)*C62)+b</f>
        <v>3.4837509461295753</v>
      </c>
      <c r="F62" s="7">
        <f t="shared" si="0"/>
        <v>0.20200816261523516</v>
      </c>
    </row>
    <row r="63" spans="1:6" ht="15.75">
      <c r="A63" s="6" t="s">
        <v>59</v>
      </c>
      <c r="B63" s="7">
        <v>2.1010879999999998</v>
      </c>
      <c r="C63" s="7">
        <v>7.1975914878620877</v>
      </c>
      <c r="D63" s="7">
        <v>3.8830915415904665</v>
      </c>
      <c r="E63" s="7">
        <f>a*((0.1298+0.0934*B63)*C63)+b</f>
        <v>3.3084630430971309</v>
      </c>
      <c r="F63" s="7">
        <f t="shared" si="0"/>
        <v>0.33019791128070541</v>
      </c>
    </row>
    <row r="64" spans="1:6" ht="15.75">
      <c r="A64" s="6" t="s">
        <v>60</v>
      </c>
      <c r="B64" s="7">
        <v>3.5763199999999999</v>
      </c>
      <c r="C64" s="7">
        <v>8.4515516013629703</v>
      </c>
      <c r="D64" s="7">
        <v>4.582086435942176</v>
      </c>
      <c r="E64" s="7">
        <f>a*((0.1298+0.0934*B64)*C64)+b</f>
        <v>4.4730031231837399</v>
      </c>
      <c r="F64" s="7">
        <f t="shared" si="0"/>
        <v>1.1899169122354784E-2</v>
      </c>
    </row>
    <row r="65" spans="1:6" ht="15.75">
      <c r="A65" s="6" t="s">
        <v>61</v>
      </c>
      <c r="B65" s="7">
        <v>2.7716479999999999</v>
      </c>
      <c r="C65" s="7">
        <v>7.7367063560893623</v>
      </c>
      <c r="D65" s="7">
        <v>4.209730141625581</v>
      </c>
      <c r="E65" s="7">
        <f>a*((0.1298+0.0934*B65)*C65)+b</f>
        <v>3.7972126278949991</v>
      </c>
      <c r="F65" s="7">
        <f t="shared" si="0"/>
        <v>0.17017069913446081</v>
      </c>
    </row>
    <row r="66" spans="1:6" ht="15.75">
      <c r="A66" s="6" t="s">
        <v>62</v>
      </c>
      <c r="B66" s="7">
        <v>3.0398719999999999</v>
      </c>
      <c r="C66" s="7">
        <v>8.8607185409208693</v>
      </c>
      <c r="D66" s="7">
        <v>4.5252651843915856</v>
      </c>
      <c r="E66" s="7">
        <f>a*((0.1298+0.0934*B66)*C66)+b</f>
        <v>4.2848709300717287</v>
      </c>
      <c r="F66" s="7">
        <f t="shared" si="0"/>
        <v>5.7789397510000062E-2</v>
      </c>
    </row>
    <row r="67" spans="1:6" ht="15.75">
      <c r="A67" s="6" t="s">
        <v>63</v>
      </c>
      <c r="B67" s="7">
        <v>2.056384</v>
      </c>
      <c r="C67" s="7">
        <v>7.1081984761253754</v>
      </c>
      <c r="D67" s="7">
        <v>3.880012805169085</v>
      </c>
      <c r="E67" s="7">
        <f>a*((0.1298+0.0934*B67)*C67)+b</f>
        <v>3.2649228390233205</v>
      </c>
      <c r="F67" s="7">
        <f t="shared" si="0"/>
        <v>0.37833566645319772</v>
      </c>
    </row>
    <row r="68" spans="1:6" ht="15.75">
      <c r="A68" s="6" t="s">
        <v>64</v>
      </c>
      <c r="B68" s="7">
        <v>2.2351999999999999</v>
      </c>
      <c r="C68" s="7">
        <v>7.3138613704673343</v>
      </c>
      <c r="D68" s="7">
        <v>4.0277467276999586</v>
      </c>
      <c r="E68" s="7">
        <f>a*((0.1298+0.0934*B68)*C68)+b</f>
        <v>3.4043310651142322</v>
      </c>
      <c r="F68" s="7">
        <f t="shared" si="0"/>
        <v>0.38864708835720019</v>
      </c>
    </row>
    <row r="69" spans="1:6" ht="15.75">
      <c r="A69" s="6" t="s">
        <v>65</v>
      </c>
      <c r="B69" s="7">
        <v>2.4140160000000002</v>
      </c>
      <c r="C69" s="7">
        <v>9.3645338295698473</v>
      </c>
      <c r="D69" s="7">
        <v>4.5515691830050207</v>
      </c>
      <c r="E69" s="7">
        <f>a*((0.1298+0.0934*B69)*C69)+b</f>
        <v>4.0339828554443447</v>
      </c>
      <c r="F69" s="7">
        <f t="shared" si="0"/>
        <v>0.26789560647774741</v>
      </c>
    </row>
    <row r="70" spans="1:6" ht="15.75">
      <c r="A70" s="6" t="s">
        <v>66</v>
      </c>
      <c r="B70" s="7">
        <v>1.78816</v>
      </c>
      <c r="C70" s="7">
        <v>9.6889612638940577</v>
      </c>
      <c r="D70" s="7">
        <v>4.4188026377427594</v>
      </c>
      <c r="E70" s="7">
        <f>a*((0.1298+0.0934*B70)*C70)+b</f>
        <v>3.7000884723371863</v>
      </c>
      <c r="F70" s="7">
        <f t="shared" ref="F70:F133" si="1">POWER((D70-E70),2)</f>
        <v>0.51655005155462952</v>
      </c>
    </row>
    <row r="71" spans="1:6" ht="15.75">
      <c r="A71" s="6" t="s">
        <v>67</v>
      </c>
      <c r="B71" s="7">
        <v>1.7434559999999999</v>
      </c>
      <c r="C71" s="7">
        <v>9.7356092342718128</v>
      </c>
      <c r="D71" s="7">
        <v>4.4208428855637614</v>
      </c>
      <c r="E71" s="7">
        <f>a*((0.1298+0.0934*B71)*C71)+b</f>
        <v>3.6802492421860871</v>
      </c>
      <c r="F71" s="7">
        <f t="shared" si="1"/>
        <v>0.54847894461141777</v>
      </c>
    </row>
    <row r="72" spans="1:6" ht="15.75">
      <c r="A72" s="6" t="s">
        <v>68</v>
      </c>
      <c r="B72" s="7">
        <v>2.5481280000000002</v>
      </c>
      <c r="C72" s="7">
        <v>10.251335517489419</v>
      </c>
      <c r="D72" s="7">
        <v>4.7535323073951998</v>
      </c>
      <c r="E72" s="7">
        <f>a*((0.1298+0.0934*B72)*C72)+b</f>
        <v>4.3622174829184734</v>
      </c>
      <c r="F72" s="7">
        <f t="shared" si="1"/>
        <v>0.15312729185525117</v>
      </c>
    </row>
    <row r="73" spans="1:6" ht="15.75">
      <c r="A73" s="6" t="s">
        <v>69</v>
      </c>
      <c r="B73" s="7">
        <v>2.2799039999999997</v>
      </c>
      <c r="C73" s="7">
        <v>8.2220887902732276</v>
      </c>
      <c r="D73" s="7">
        <v>4.2841152103873057</v>
      </c>
      <c r="E73" s="7">
        <f>a*((0.1298+0.0934*B73)*C73)+b</f>
        <v>3.657338759687927</v>
      </c>
      <c r="F73" s="7">
        <f t="shared" si="1"/>
        <v>0.3928487191513107</v>
      </c>
    </row>
    <row r="74" spans="1:6" ht="15.75">
      <c r="A74" s="6" t="s">
        <v>70</v>
      </c>
      <c r="B74" s="7">
        <v>2.5034239999999999</v>
      </c>
      <c r="C74" s="7">
        <v>9.5761315808441498</v>
      </c>
      <c r="D74" s="7">
        <v>4.6684571797078505</v>
      </c>
      <c r="E74" s="7">
        <f>a*((0.1298+0.0934*B74)*C74)+b</f>
        <v>4.1488130768539877</v>
      </c>
      <c r="F74" s="7">
        <f t="shared" si="1"/>
        <v>0.27002999363079588</v>
      </c>
    </row>
    <row r="75" spans="1:6" ht="15.75">
      <c r="A75" s="6" t="s">
        <v>71</v>
      </c>
      <c r="B75" s="7">
        <v>2.9504639999999998</v>
      </c>
      <c r="C75" s="7">
        <v>10.691532636648509</v>
      </c>
      <c r="D75" s="7">
        <v>5.0951110023695296</v>
      </c>
      <c r="E75" s="7">
        <f>a*((0.1298+0.0934*B75)*C75)+b</f>
        <v>4.7794262115922743</v>
      </c>
      <c r="F75" s="7">
        <f t="shared" si="1"/>
        <v>9.9656887128079463E-2</v>
      </c>
    </row>
    <row r="76" spans="1:6" ht="15.75">
      <c r="A76" s="6" t="s">
        <v>72</v>
      </c>
      <c r="B76" s="7">
        <v>2.2351999999999999</v>
      </c>
      <c r="C76" s="7">
        <v>9.0452850860723881</v>
      </c>
      <c r="D76" s="7">
        <v>4.4995929036679456</v>
      </c>
      <c r="E76" s="7">
        <f>a*((0.1298+0.0934*B76)*C76)+b</f>
        <v>3.8382181876724069</v>
      </c>
      <c r="F76" s="7">
        <f t="shared" si="1"/>
        <v>0.43741651495817957</v>
      </c>
    </row>
    <row r="77" spans="1:6" ht="15.75">
      <c r="A77" s="6" t="s">
        <v>73</v>
      </c>
      <c r="B77" s="7">
        <v>2.7269439999999996</v>
      </c>
      <c r="C77" s="7">
        <v>8.6312183828870737</v>
      </c>
      <c r="D77" s="7">
        <v>4.4962704705173024</v>
      </c>
      <c r="E77" s="7">
        <f>a*((0.1298+0.0934*B77)*C77)+b</f>
        <v>4.0278723631937599</v>
      </c>
      <c r="F77" s="7">
        <f t="shared" si="1"/>
        <v>0.21939678694427692</v>
      </c>
    </row>
    <row r="78" spans="1:6" ht="15.75">
      <c r="A78" s="6" t="s">
        <v>74</v>
      </c>
      <c r="B78" s="7">
        <v>2.9951680000000001</v>
      </c>
      <c r="C78" s="7">
        <v>8.5820022379224259</v>
      </c>
      <c r="D78" s="7">
        <v>4.5502902908246945</v>
      </c>
      <c r="E78" s="7">
        <f>a*((0.1298+0.0934*B78)*C78)+b</f>
        <v>4.1729992046584572</v>
      </c>
      <c r="F78" s="7">
        <f t="shared" si="1"/>
        <v>0.14234856370049909</v>
      </c>
    </row>
    <row r="79" spans="1:6" ht="15.75">
      <c r="A79" s="6" t="s">
        <v>75</v>
      </c>
      <c r="B79" s="7">
        <v>2.45872</v>
      </c>
      <c r="C79" s="7">
        <v>9.8153406059762176</v>
      </c>
      <c r="D79" s="7">
        <v>4.723393083788042</v>
      </c>
      <c r="E79" s="7">
        <f>a*((0.1298+0.0934*B79)*C79)+b</f>
        <v>4.182859595368849</v>
      </c>
      <c r="F79" s="7">
        <f t="shared" si="1"/>
        <v>0.29217645210262189</v>
      </c>
    </row>
    <row r="80" spans="1:6" ht="15.75">
      <c r="A80" s="6" t="s">
        <v>76</v>
      </c>
      <c r="B80" s="7">
        <v>2.2799039999999997</v>
      </c>
      <c r="C80" s="7">
        <v>10.916839003463041</v>
      </c>
      <c r="D80" s="7">
        <v>4.9079545589255131</v>
      </c>
      <c r="E80" s="7">
        <f>a*((0.1298+0.0934*B80)*C80)+b</f>
        <v>4.3409592204315821</v>
      </c>
      <c r="F80" s="7">
        <f t="shared" si="1"/>
        <v>0.32148371387384744</v>
      </c>
    </row>
    <row r="81" spans="1:6" ht="15.75">
      <c r="A81" s="6" t="s">
        <v>77</v>
      </c>
      <c r="B81" s="7">
        <v>2.324608</v>
      </c>
      <c r="C81" s="7">
        <v>9.7753690495992061</v>
      </c>
      <c r="D81" s="7">
        <v>4.7585363430852246</v>
      </c>
      <c r="E81" s="7">
        <f>a*((0.1298+0.0934*B81)*C81)+b</f>
        <v>4.0815944994361546</v>
      </c>
      <c r="F81" s="7">
        <f t="shared" si="1"/>
        <v>0.45825025968300187</v>
      </c>
    </row>
    <row r="82" spans="1:6" ht="15.75">
      <c r="A82" s="6" t="s">
        <v>78</v>
      </c>
      <c r="B82" s="7">
        <v>3.1292800000000001</v>
      </c>
      <c r="C82" s="7">
        <v>9.8290763676494475</v>
      </c>
      <c r="D82" s="7">
        <v>4.970583691201699</v>
      </c>
      <c r="E82" s="7">
        <f>a*((0.1298+0.0934*B82)*C82)+b</f>
        <v>4.6421574134790271</v>
      </c>
      <c r="F82" s="7">
        <f t="shared" si="1"/>
        <v>0.10786381989876959</v>
      </c>
    </row>
    <row r="83" spans="1:6" ht="15.75">
      <c r="A83" s="6" t="s">
        <v>79</v>
      </c>
      <c r="B83" s="7">
        <v>3.978656</v>
      </c>
      <c r="C83" s="7">
        <v>10.52457680917032</v>
      </c>
      <c r="D83" s="7">
        <v>5.3716987639938365</v>
      </c>
      <c r="E83" s="7">
        <f>a*((0.1298+0.0934*B83)*C83)+b</f>
        <v>5.4774219717192798</v>
      </c>
      <c r="F83" s="7">
        <f t="shared" si="1"/>
        <v>1.1177396651757234E-2</v>
      </c>
    </row>
    <row r="84" spans="1:6" ht="15.75">
      <c r="A84" s="6" t="s">
        <v>80</v>
      </c>
      <c r="B84" s="7">
        <v>4.6939200000000003</v>
      </c>
      <c r="C84" s="7">
        <v>10.018286258788049</v>
      </c>
      <c r="D84" s="7">
        <v>5.4629709124403449</v>
      </c>
      <c r="E84" s="7">
        <f>a*((0.1298+0.0934*B84)*C84)+b</f>
        <v>5.7849014848947151</v>
      </c>
      <c r="F84" s="7">
        <f t="shared" si="1"/>
        <v>0.10363929348079849</v>
      </c>
    </row>
    <row r="85" spans="1:6" ht="15.75">
      <c r="A85" s="6" t="s">
        <v>81</v>
      </c>
      <c r="B85" s="7">
        <v>4.24688</v>
      </c>
      <c r="C85" s="7">
        <v>10.947833763346754</v>
      </c>
      <c r="D85" s="7">
        <v>5.6299000339984877</v>
      </c>
      <c r="E85" s="7">
        <f>a*((0.1298+0.0934*B85)*C85)+b</f>
        <v>5.8375044853209852</v>
      </c>
      <c r="F85" s="7">
        <f t="shared" si="1"/>
        <v>4.309960820891523E-2</v>
      </c>
    </row>
    <row r="86" spans="1:6" ht="15.75">
      <c r="A86" s="6" t="s">
        <v>82</v>
      </c>
      <c r="B86" s="7">
        <v>3.3080959999999999</v>
      </c>
      <c r="C86" s="7">
        <v>11.086827883419613</v>
      </c>
      <c r="D86" s="7">
        <v>5.3444142994931942</v>
      </c>
      <c r="E86" s="7">
        <f>a*((0.1298+0.0934*B86)*C86)+b</f>
        <v>5.1721376141199453</v>
      </c>
      <c r="F86" s="7">
        <f t="shared" si="1"/>
        <v>2.9679256323193397E-2</v>
      </c>
    </row>
    <row r="87" spans="1:6" ht="15.75">
      <c r="A87" s="6" t="s">
        <v>83</v>
      </c>
      <c r="B87" s="7">
        <v>2.324608</v>
      </c>
      <c r="C87" s="7">
        <v>10.9421928984879</v>
      </c>
      <c r="D87" s="7">
        <v>4.9607371890776681</v>
      </c>
      <c r="E87" s="7">
        <f>a*((0.1298+0.0934*B87)*C87)+b</f>
        <v>4.3812074056665571</v>
      </c>
      <c r="F87" s="7">
        <f t="shared" si="1"/>
        <v>0.33585476986052931</v>
      </c>
    </row>
    <row r="88" spans="1:6" ht="15.75">
      <c r="A88" s="6" t="s">
        <v>84</v>
      </c>
      <c r="B88" s="7">
        <v>2.1457919999999997</v>
      </c>
      <c r="C88" s="7">
        <v>10.239620605420313</v>
      </c>
      <c r="D88" s="7">
        <v>4.8017078712083361</v>
      </c>
      <c r="E88" s="7">
        <f>a*((0.1298+0.0934*B88)*C88)+b</f>
        <v>4.0742233951029609</v>
      </c>
      <c r="F88" s="7">
        <f t="shared" si="1"/>
        <v>0.52923366297431218</v>
      </c>
    </row>
    <row r="89" spans="1:6" ht="15.75">
      <c r="A89" s="6" t="s">
        <v>85</v>
      </c>
      <c r="B89" s="7">
        <v>3.978656</v>
      </c>
      <c r="C89" s="7">
        <v>11.011063131609486</v>
      </c>
      <c r="D89" s="7">
        <v>5.6292638612077956</v>
      </c>
      <c r="E89" s="7">
        <f>a*((0.1298+0.0934*B89)*C89)+b</f>
        <v>5.6579682207024522</v>
      </c>
      <c r="F89" s="7">
        <f t="shared" si="1"/>
        <v>8.2394025399847969E-4</v>
      </c>
    </row>
    <row r="90" spans="1:6" ht="15.75">
      <c r="A90" s="6" t="s">
        <v>86</v>
      </c>
      <c r="B90" s="7">
        <v>3.5316160000000001</v>
      </c>
      <c r="C90" s="7">
        <v>10.897550644751641</v>
      </c>
      <c r="D90" s="7">
        <v>5.4570369578957898</v>
      </c>
      <c r="E90" s="7">
        <f>a*((0.1298+0.0934*B90)*C90)+b</f>
        <v>5.2790582094243224</v>
      </c>
      <c r="F90" s="7">
        <f t="shared" si="1"/>
        <v>3.1676434907469873E-2</v>
      </c>
    </row>
    <row r="91" spans="1:6" ht="15.75">
      <c r="A91" s="6" t="s">
        <v>87</v>
      </c>
      <c r="B91" s="7">
        <v>2.2351999999999999</v>
      </c>
      <c r="C91" s="7">
        <v>10.445154669966277</v>
      </c>
      <c r="D91" s="7">
        <v>4.9813951597643964</v>
      </c>
      <c r="E91" s="7">
        <f>a*((0.1298+0.0934*B91)*C91)+b</f>
        <v>4.1890193117636141</v>
      </c>
      <c r="F91" s="7">
        <f t="shared" si="1"/>
        <v>0.62785948449495887</v>
      </c>
    </row>
    <row r="92" spans="1:6" ht="15.75">
      <c r="A92" s="6" t="s">
        <v>88</v>
      </c>
      <c r="B92" s="7">
        <v>2.7716479999999999</v>
      </c>
      <c r="C92" s="7">
        <v>10.199937940492902</v>
      </c>
      <c r="D92" s="7">
        <v>5.1242317828295567</v>
      </c>
      <c r="E92" s="7">
        <f>a*((0.1298+0.0934*B92)*C92)+b</f>
        <v>4.5058373754431447</v>
      </c>
      <c r="F92" s="7">
        <f t="shared" si="1"/>
        <v>0.38241164308679176</v>
      </c>
    </row>
    <row r="93" spans="1:6" ht="15.75">
      <c r="A93" s="6" t="s">
        <v>89</v>
      </c>
      <c r="B93" s="7">
        <v>3.2186880000000002</v>
      </c>
      <c r="C93" s="7">
        <v>13.067671905453871</v>
      </c>
      <c r="D93" s="7">
        <v>5.8996917327847447</v>
      </c>
      <c r="E93" s="7">
        <f>a*((0.1298+0.0934*B93)*C93)+b</f>
        <v>5.7346790892061508</v>
      </c>
      <c r="F93" s="7">
        <f t="shared" si="1"/>
        <v>2.7229172540796071E-2</v>
      </c>
    </row>
    <row r="94" spans="1:6" ht="15.75">
      <c r="A94" s="6" t="s">
        <v>90</v>
      </c>
      <c r="B94" s="7">
        <v>2.5034239999999999</v>
      </c>
      <c r="C94" s="7">
        <v>12.44851773717585</v>
      </c>
      <c r="D94" s="7">
        <v>5.4514561756046547</v>
      </c>
      <c r="E94" s="7">
        <f>a*((0.1298+0.0934*B94)*C94)+b</f>
        <v>4.9218820651025528</v>
      </c>
      <c r="F94" s="7">
        <f t="shared" si="1"/>
        <v>0.28044873851409241</v>
      </c>
    </row>
    <row r="95" spans="1:6" ht="15.75">
      <c r="A95" s="6" t="s">
        <v>91</v>
      </c>
      <c r="B95" s="7">
        <v>2.592832</v>
      </c>
      <c r="C95" s="7">
        <v>12.715641473879662</v>
      </c>
      <c r="D95" s="7">
        <v>5.5123369000762255</v>
      </c>
      <c r="E95" s="7">
        <f>a*((0.1298+0.0934*B95)*C95)+b</f>
        <v>5.0723692877056212</v>
      </c>
      <c r="F95" s="7">
        <f t="shared" si="1"/>
        <v>0.19357149993509026</v>
      </c>
    </row>
    <row r="96" spans="1:6" ht="15.75">
      <c r="A96" s="6" t="s">
        <v>92</v>
      </c>
      <c r="B96" s="7">
        <v>2.45872</v>
      </c>
      <c r="C96" s="7">
        <v>12.557222682900953</v>
      </c>
      <c r="D96" s="7">
        <v>5.3226042834077338</v>
      </c>
      <c r="E96" s="7">
        <f>a*((0.1298+0.0934*B96)*C96)+b</f>
        <v>4.9123313053022084</v>
      </c>
      <c r="F96" s="7">
        <f t="shared" si="1"/>
        <v>0.16832391656357695</v>
      </c>
    </row>
    <row r="97" spans="1:6" ht="15.75">
      <c r="A97" s="6" t="s">
        <v>93</v>
      </c>
      <c r="B97" s="7">
        <v>2.5034239999999999</v>
      </c>
      <c r="C97" s="7">
        <v>13.329664527623661</v>
      </c>
      <c r="D97" s="7">
        <v>5.5399187102838798</v>
      </c>
      <c r="E97" s="7">
        <f>a*((0.1298+0.0934*B97)*C97)+b</f>
        <v>5.1590323717520929</v>
      </c>
      <c r="F97" s="7">
        <f t="shared" si="1"/>
        <v>0.14507440288015097</v>
      </c>
    </row>
    <row r="98" spans="1:6" ht="15.75">
      <c r="A98" s="6" t="s">
        <v>94</v>
      </c>
      <c r="B98" s="7">
        <v>2.7</v>
      </c>
      <c r="C98" s="7">
        <v>15.706587242360907</v>
      </c>
      <c r="D98" s="7">
        <v>6.107036137324183</v>
      </c>
      <c r="E98" s="7">
        <f>a*((0.1298+0.0934*B98)*C98)+b</f>
        <v>6.012198744240723</v>
      </c>
      <c r="F98" s="7">
        <f t="shared" si="1"/>
        <v>8.9941311268667192E-3</v>
      </c>
    </row>
    <row r="99" spans="1:6" ht="15.75">
      <c r="A99" s="6" t="s">
        <v>95</v>
      </c>
      <c r="B99" s="7">
        <v>2.4</v>
      </c>
      <c r="C99" s="7">
        <v>14.703279188527439</v>
      </c>
      <c r="D99" s="7">
        <v>5.815603011715532</v>
      </c>
      <c r="E99" s="7">
        <f>a*((0.1298+0.0934*B99)*C99)+b</f>
        <v>5.4235985784751461</v>
      </c>
      <c r="F99" s="7">
        <f t="shared" si="1"/>
        <v>0.1536674756801161</v>
      </c>
    </row>
    <row r="100" spans="1:6" ht="15.75">
      <c r="A100" s="6" t="s">
        <v>96</v>
      </c>
      <c r="B100" s="7">
        <v>2.2799039999999997</v>
      </c>
      <c r="C100" s="7">
        <v>12.870244141111918</v>
      </c>
      <c r="D100" s="7">
        <v>5.4594239508294891</v>
      </c>
      <c r="E100" s="7">
        <f>a*((0.1298+0.0934*B100)*C100)+b</f>
        <v>4.8365107983412212</v>
      </c>
      <c r="F100" s="7">
        <f t="shared" si="1"/>
        <v>0.388020795542872</v>
      </c>
    </row>
    <row r="101" spans="1:6" ht="15.75">
      <c r="A101" s="6" t="s">
        <v>97</v>
      </c>
      <c r="B101" s="7">
        <v>2.0116800000000001</v>
      </c>
      <c r="C101" s="7">
        <v>12.366102931809525</v>
      </c>
      <c r="D101" s="7">
        <v>5.254630219468571</v>
      </c>
      <c r="E101" s="7">
        <f>a*((0.1298+0.0934*B101)*C101)+b</f>
        <v>4.4793165792331102</v>
      </c>
      <c r="F101" s="7">
        <f t="shared" si="1"/>
        <v>0.60111124073516153</v>
      </c>
    </row>
    <row r="102" spans="1:6" ht="15.75">
      <c r="A102" s="6" t="s">
        <v>98</v>
      </c>
      <c r="B102" s="7">
        <v>2.2351999999999999</v>
      </c>
      <c r="C102" s="7">
        <v>13.484711024657475</v>
      </c>
      <c r="D102" s="7">
        <v>5.499273754541302</v>
      </c>
      <c r="E102" s="7">
        <f>a*((0.1298+0.0934*B102)*C102)+b</f>
        <v>4.9507186859283658</v>
      </c>
      <c r="F102" s="7">
        <f t="shared" si="1"/>
        <v>0.30091266330094307</v>
      </c>
    </row>
    <row r="103" spans="1:6" ht="15.75">
      <c r="A103" s="6" t="s">
        <v>99</v>
      </c>
      <c r="B103" s="7">
        <v>2.592832</v>
      </c>
      <c r="C103" s="7">
        <v>13.035161432330105</v>
      </c>
      <c r="D103" s="7">
        <v>5.5919945540296894</v>
      </c>
      <c r="E103" s="7">
        <f>a*((0.1298+0.0934*B103)*C103)+b</f>
        <v>5.1603392490647311</v>
      </c>
      <c r="F103" s="7">
        <f t="shared" si="1"/>
        <v>0.18632630230439115</v>
      </c>
    </row>
    <row r="104" spans="1:6" ht="15.75">
      <c r="A104" s="6" t="s">
        <v>100</v>
      </c>
      <c r="B104" s="7">
        <v>2.2351999999999999</v>
      </c>
      <c r="C104" s="7">
        <v>12.668429661391746</v>
      </c>
      <c r="D104" s="7">
        <v>5.4041977814143367</v>
      </c>
      <c r="E104" s="7">
        <f>a*((0.1298+0.0934*B104)*C104)+b</f>
        <v>4.7461621878781681</v>
      </c>
      <c r="F104" s="7">
        <f t="shared" si="1"/>
        <v>0.43301084236049769</v>
      </c>
    </row>
    <row r="105" spans="1:6" ht="15.75">
      <c r="A105" s="6" t="s">
        <v>101</v>
      </c>
      <c r="B105" s="7">
        <v>2.8163519999999997</v>
      </c>
      <c r="C105" s="7">
        <v>13.493402845368763</v>
      </c>
      <c r="D105" s="7">
        <v>5.7581319217010289</v>
      </c>
      <c r="E105" s="7">
        <f>a*((0.1298+0.0934*B105)*C105)+b</f>
        <v>5.4950050479986334</v>
      </c>
      <c r="F105" s="7">
        <f t="shared" si="1"/>
        <v>6.9235751664396397E-2</v>
      </c>
    </row>
    <row r="106" spans="1:6" ht="15.75">
      <c r="A106" s="6" t="s">
        <v>102</v>
      </c>
      <c r="B106" s="7">
        <v>2.190496</v>
      </c>
      <c r="C106" s="7">
        <v>13.264040804106262</v>
      </c>
      <c r="D106" s="7">
        <v>5.4835318954543908</v>
      </c>
      <c r="E106" s="7">
        <f>a*((0.1298+0.0934*B106)*C106)+b</f>
        <v>4.8544279029098956</v>
      </c>
      <c r="F106" s="7">
        <f t="shared" si="1"/>
        <v>0.39577183343542433</v>
      </c>
    </row>
    <row r="107" spans="1:6" ht="15.75">
      <c r="A107" s="6" t="s">
        <v>103</v>
      </c>
      <c r="B107" s="7">
        <v>2.0116800000000001</v>
      </c>
      <c r="C107" s="7">
        <v>14.300594318920572</v>
      </c>
      <c r="D107" s="7">
        <v>5.5627698324894652</v>
      </c>
      <c r="E107" s="7">
        <f>a*((0.1298+0.0934*B107)*C107)+b</f>
        <v>4.9341993557873192</v>
      </c>
      <c r="F107" s="7">
        <f t="shared" si="1"/>
        <v>0.39510084418156316</v>
      </c>
    </row>
    <row r="108" spans="1:6" ht="15.75">
      <c r="A108" s="6" t="s">
        <v>104</v>
      </c>
      <c r="B108" s="7">
        <v>2.190496</v>
      </c>
      <c r="C108" s="7">
        <v>15.166454898413464</v>
      </c>
      <c r="D108" s="7">
        <v>5.803647584878421</v>
      </c>
      <c r="E108" s="7">
        <f>a*((0.1298+0.0934*B108)*C108)+b</f>
        <v>5.3252851497720473</v>
      </c>
      <c r="F108" s="7">
        <f t="shared" si="1"/>
        <v>0.22883061932089965</v>
      </c>
    </row>
    <row r="109" spans="1:6" ht="15.75">
      <c r="A109" s="6" t="s">
        <v>105</v>
      </c>
      <c r="B109" s="7">
        <v>1.8775680000000001</v>
      </c>
      <c r="C109" s="7">
        <v>14.770186241984584</v>
      </c>
      <c r="D109" s="7">
        <v>5.5231805471143582</v>
      </c>
      <c r="E109" s="7">
        <f>a*((0.1298+0.0934*B109)*C109)+b</f>
        <v>4.9076813818009315</v>
      </c>
      <c r="F109" s="7">
        <f t="shared" si="1"/>
        <v>0.37883922250152502</v>
      </c>
    </row>
    <row r="110" spans="1:6" ht="15.75">
      <c r="A110" s="6" t="s">
        <v>106</v>
      </c>
      <c r="B110" s="7">
        <v>3.7104320000000004</v>
      </c>
      <c r="C110" s="7">
        <v>14.310303401653851</v>
      </c>
      <c r="D110" s="7">
        <v>6.3466740402935482</v>
      </c>
      <c r="E110" s="7">
        <f>a*((0.1298+0.0934*B110)*C110)+b</f>
        <v>6.6170407483726796</v>
      </c>
      <c r="F110" s="7">
        <f t="shared" si="1"/>
        <v>7.309815683754628E-2</v>
      </c>
    </row>
    <row r="111" spans="1:6" ht="15.75">
      <c r="A111" s="6" t="s">
        <v>107</v>
      </c>
      <c r="B111" s="7">
        <v>2.592832</v>
      </c>
      <c r="C111" s="7">
        <v>13.623494602083399</v>
      </c>
      <c r="D111" s="7">
        <v>5.7212480556865035</v>
      </c>
      <c r="E111" s="7">
        <f>a*((0.1298+0.0934*B111)*C111)+b</f>
        <v>5.3223186335779129</v>
      </c>
      <c r="F111" s="7">
        <f t="shared" si="1"/>
        <v>0.15914468382389407</v>
      </c>
    </row>
    <row r="112" spans="1:6" ht="15.75">
      <c r="A112" s="6" t="s">
        <v>108</v>
      </c>
      <c r="B112" s="7">
        <v>1.9</v>
      </c>
      <c r="C112" s="7">
        <v>14.255896263619016</v>
      </c>
      <c r="D112" s="7">
        <v>5.4916642637830559</v>
      </c>
      <c r="E112" s="7">
        <f>a*((0.1298+0.0934*B112)*C112)+b</f>
        <v>4.8136250532160245</v>
      </c>
      <c r="F112" s="7">
        <f t="shared" si="1"/>
        <v>0.45973717106636319</v>
      </c>
    </row>
    <row r="113" spans="1:6" ht="15.75">
      <c r="A113" s="6" t="s">
        <v>109</v>
      </c>
      <c r="B113" s="7">
        <v>1.8328639999999998</v>
      </c>
      <c r="C113" s="7">
        <v>15.172444593973864</v>
      </c>
      <c r="D113" s="7">
        <v>5.5458691539790852</v>
      </c>
      <c r="E113" s="7">
        <f>a*((0.1298+0.0934*B113)*C113)+b</f>
        <v>4.9516506622823373</v>
      </c>
      <c r="F113" s="7">
        <f t="shared" si="1"/>
        <v>0.35309561587435806</v>
      </c>
    </row>
    <row r="114" spans="1:6" ht="15.75">
      <c r="A114" s="6" t="s">
        <v>110</v>
      </c>
      <c r="B114" s="7">
        <v>2.45872</v>
      </c>
      <c r="C114" s="7">
        <v>16.6168322767411</v>
      </c>
      <c r="D114" s="7">
        <v>6.0678537192587658</v>
      </c>
      <c r="E114" s="7">
        <f>a*((0.1298+0.0934*B114)*C114)+b</f>
        <v>5.9923815295634517</v>
      </c>
      <c r="F114" s="7">
        <f t="shared" si="1"/>
        <v>5.6960514174054771E-3</v>
      </c>
    </row>
    <row r="115" spans="1:6" ht="15.75">
      <c r="A115" s="6" t="s">
        <v>111</v>
      </c>
      <c r="B115" s="7">
        <v>3.1292800000000001</v>
      </c>
      <c r="C115" s="7">
        <v>15.579853284994158</v>
      </c>
      <c r="D115" s="7">
        <v>6.2745546006179032</v>
      </c>
      <c r="E115" s="7">
        <f>a*((0.1298+0.0934*B115)*C115)+b</f>
        <v>6.4387259775499972</v>
      </c>
      <c r="F115" s="7">
        <f t="shared" si="1"/>
        <v>2.6952241003779701E-2</v>
      </c>
    </row>
    <row r="116" spans="1:6" ht="15.75">
      <c r="A116" s="6" t="s">
        <v>112</v>
      </c>
      <c r="B116" s="7">
        <v>4.380992</v>
      </c>
      <c r="C116" s="7">
        <v>15.597356595460726</v>
      </c>
      <c r="D116" s="7">
        <v>6.899043382049638</v>
      </c>
      <c r="E116" s="7">
        <f>a*((0.1298+0.0934*B116)*C116)+b</f>
        <v>7.793872170849391</v>
      </c>
      <c r="F116" s="7">
        <f t="shared" si="1"/>
        <v>0.80071856126483298</v>
      </c>
    </row>
    <row r="117" spans="1:6" ht="15.75">
      <c r="A117" s="6" t="s">
        <v>113</v>
      </c>
      <c r="B117" s="7">
        <v>2.5481280000000002</v>
      </c>
      <c r="C117" s="7">
        <v>15.102186863270061</v>
      </c>
      <c r="D117" s="7">
        <v>5.9387723163572463</v>
      </c>
      <c r="E117" s="7">
        <f>a*((0.1298+0.0934*B117)*C117)+b</f>
        <v>5.6827584274806648</v>
      </c>
      <c r="F117" s="7">
        <f t="shared" si="1"/>
        <v>6.5543111297710621E-2</v>
      </c>
    </row>
    <row r="118" spans="1:6" ht="15.75">
      <c r="A118" s="6" t="s">
        <v>114</v>
      </c>
      <c r="B118" s="7">
        <v>2.3693119999999999</v>
      </c>
      <c r="C118" s="7">
        <v>15.534561394657834</v>
      </c>
      <c r="D118" s="7">
        <v>5.9251384942326011</v>
      </c>
      <c r="E118" s="7">
        <f>a*((0.1298+0.0934*B118)*C118)+b</f>
        <v>5.6084282894438164</v>
      </c>
      <c r="F118" s="7">
        <f t="shared" si="1"/>
        <v>0.10030535381735391</v>
      </c>
    </row>
    <row r="119" spans="1:6" ht="15.75">
      <c r="A119" s="6" t="s">
        <v>115</v>
      </c>
      <c r="B119" s="7">
        <v>3.2633920000000001</v>
      </c>
      <c r="C119" s="7">
        <v>15.785794312151255</v>
      </c>
      <c r="D119" s="7">
        <v>6.4203135484182807</v>
      </c>
      <c r="E119" s="7">
        <f>a*((0.1298+0.0934*B119)*C119)+b</f>
        <v>6.6494183158629676</v>
      </c>
      <c r="F119" s="7">
        <f t="shared" si="1"/>
        <v>5.2488994465884058E-2</v>
      </c>
    </row>
    <row r="120" spans="1:6" ht="15.75">
      <c r="A120" s="6" t="s">
        <v>116</v>
      </c>
      <c r="B120" s="7">
        <v>4.2021759999999997</v>
      </c>
      <c r="C120" s="7">
        <v>15.709112480351893</v>
      </c>
      <c r="D120" s="7">
        <v>6.8390362424238065</v>
      </c>
      <c r="E120" s="7">
        <f>a*((0.1298+0.0934*B120)*C120)+b</f>
        <v>7.6442630700985026</v>
      </c>
      <c r="F120" s="7">
        <f t="shared" si="1"/>
        <v>0.64839024400705469</v>
      </c>
    </row>
    <row r="121" spans="1:6" ht="15.75">
      <c r="A121" s="6" t="s">
        <v>117</v>
      </c>
      <c r="B121" s="7">
        <v>3.2186880000000002</v>
      </c>
      <c r="C121" s="7">
        <v>14.689660382863238</v>
      </c>
      <c r="D121" s="7">
        <v>6.1518934120379036</v>
      </c>
      <c r="E121" s="7">
        <f>a*((0.1298+0.0934*B121)*C121)+b</f>
        <v>6.2514209175595035</v>
      </c>
      <c r="F121" s="7">
        <f t="shared" si="1"/>
        <v>9.9057243553520857E-3</v>
      </c>
    </row>
    <row r="122" spans="1:6" ht="15.75">
      <c r="A122" s="6" t="s">
        <v>118</v>
      </c>
      <c r="B122" s="7">
        <v>1.654048</v>
      </c>
      <c r="C122" s="7">
        <v>15.534320592607319</v>
      </c>
      <c r="D122" s="7">
        <v>5.4207334372061178</v>
      </c>
      <c r="E122" s="7">
        <f>a*((0.1298+0.0934*B122)*C122)+b</f>
        <v>4.8402380454020344</v>
      </c>
      <c r="F122" s="7">
        <f t="shared" si="1"/>
        <v>0.33697489990577628</v>
      </c>
    </row>
    <row r="123" spans="1:6" ht="15.75">
      <c r="A123" s="6" t="s">
        <v>119</v>
      </c>
      <c r="B123" s="7">
        <v>2.6822400000000002</v>
      </c>
      <c r="C123" s="7">
        <v>15.839214053208334</v>
      </c>
      <c r="D123" s="7">
        <v>6.0660827645513358</v>
      </c>
      <c r="E123" s="7">
        <f>a*((0.1298+0.0934*B123)*C123)+b</f>
        <v>6.0302490875723098</v>
      </c>
      <c r="F123" s="7">
        <f t="shared" si="1"/>
        <v>1.2840524058371746E-3</v>
      </c>
    </row>
    <row r="124" spans="1:6" ht="15.75">
      <c r="A124" s="6" t="s">
        <v>120</v>
      </c>
      <c r="B124" s="7">
        <v>3.2633920000000001</v>
      </c>
      <c r="C124" s="7">
        <v>15.146326932716065</v>
      </c>
      <c r="D124" s="7">
        <v>6.2322671233334832</v>
      </c>
      <c r="E124" s="7">
        <f>a*((0.1298+0.0934*B124)*C124)+b</f>
        <v>6.4437171132768105</v>
      </c>
      <c r="F124" s="7">
        <f t="shared" si="1"/>
        <v>4.4711098247033218E-2</v>
      </c>
    </row>
    <row r="125" spans="1:6" ht="15.75">
      <c r="A125" s="6" t="s">
        <v>121</v>
      </c>
      <c r="B125" s="7">
        <v>2.6375360000000003</v>
      </c>
      <c r="C125" s="7">
        <v>14.66705132276752</v>
      </c>
      <c r="D125" s="7">
        <v>5.8369476230088555</v>
      </c>
      <c r="E125" s="7">
        <f>a*((0.1298+0.0934*B125)*C125)+b</f>
        <v>5.6549575066908915</v>
      </c>
      <c r="F125" s="7">
        <f t="shared" si="1"/>
        <v>3.3120402437426075E-2</v>
      </c>
    </row>
    <row r="126" spans="1:6" ht="15.75">
      <c r="A126" s="6" t="s">
        <v>122</v>
      </c>
      <c r="B126" s="7">
        <v>4.4256960000000003</v>
      </c>
      <c r="C126" s="7">
        <v>15.118116701202673</v>
      </c>
      <c r="D126" s="7">
        <v>6.7595122750964425</v>
      </c>
      <c r="E126" s="7">
        <f>a*((0.1298+0.0934*B126)*C126)+b</f>
        <v>7.6494073761728307</v>
      </c>
      <c r="F126" s="7">
        <f t="shared" si="1"/>
        <v>0.79191329091975526</v>
      </c>
    </row>
    <row r="127" spans="1:6" ht="15.75">
      <c r="A127" s="6" t="s">
        <v>123</v>
      </c>
      <c r="B127" s="7">
        <v>3.844544</v>
      </c>
      <c r="C127" s="7">
        <v>15.30081774612751</v>
      </c>
      <c r="D127" s="7">
        <v>6.5553709875821795</v>
      </c>
      <c r="E127" s="7">
        <f>a*((0.1298+0.0934*B127)*C127)+b</f>
        <v>7.1081356411652248</v>
      </c>
      <c r="F127" s="7">
        <f t="shared" si="1"/>
        <v>0.30554876225078403</v>
      </c>
    </row>
    <row r="128" spans="1:6" ht="15.75">
      <c r="A128" s="6" t="s">
        <v>124</v>
      </c>
      <c r="B128" s="7">
        <v>2.2351999999999999</v>
      </c>
      <c r="C128" s="7">
        <v>15.275401520664968</v>
      </c>
      <c r="D128" s="7">
        <v>5.6992623230097941</v>
      </c>
      <c r="E128" s="7">
        <f>a*((0.1298+0.0934*B128)*C128)+b</f>
        <v>5.3994578014333481</v>
      </c>
      <c r="F128" s="7">
        <f t="shared" si="1"/>
        <v>8.988275115768167E-2</v>
      </c>
    </row>
    <row r="129" spans="1:6" ht="15.75">
      <c r="A129" s="6" t="s">
        <v>125</v>
      </c>
      <c r="B129" s="7">
        <v>2.056384</v>
      </c>
      <c r="C129" s="7">
        <v>14.801848341006194</v>
      </c>
      <c r="D129" s="7">
        <v>5.5871764208048873</v>
      </c>
      <c r="E129" s="7">
        <f>a*((0.1298+0.0934*B129)*C129)+b</f>
        <v>5.0978102167411743</v>
      </c>
      <c r="F129" s="7">
        <f t="shared" si="1"/>
        <v>0.2394792816797276</v>
      </c>
    </row>
    <row r="130" spans="1:6" ht="15.75">
      <c r="A130" s="6" t="s">
        <v>126</v>
      </c>
      <c r="B130" s="7">
        <v>1.7434559999999999</v>
      </c>
      <c r="C130" s="7">
        <v>15.979020978611594</v>
      </c>
      <c r="D130" s="7">
        <v>5.5483728811910842</v>
      </c>
      <c r="E130" s="7">
        <f>a*((0.1298+0.0934*B130)*C130)+b</f>
        <v>5.0325764051212252</v>
      </c>
      <c r="F130" s="7">
        <f t="shared" si="1"/>
        <v>0.26604600472608464</v>
      </c>
    </row>
    <row r="131" spans="1:6" ht="15.75">
      <c r="A131" s="6" t="s">
        <v>127</v>
      </c>
      <c r="B131" s="7">
        <v>2.8163519999999997</v>
      </c>
      <c r="C131" s="7">
        <v>15.912276400092413</v>
      </c>
      <c r="D131" s="7">
        <v>6.1356947764419125</v>
      </c>
      <c r="E131" s="7">
        <f>a*((0.1298+0.0934*B131)*C131)+b</f>
        <v>6.1983442345597384</v>
      </c>
      <c r="F131" s="7">
        <f t="shared" si="1"/>
        <v>3.9249546024572157E-3</v>
      </c>
    </row>
    <row r="132" spans="1:6" ht="15.75">
      <c r="A132" s="6" t="s">
        <v>128</v>
      </c>
      <c r="B132" s="7">
        <v>1.8775680000000001</v>
      </c>
      <c r="C132" s="7">
        <v>14.527264658989555</v>
      </c>
      <c r="D132" s="7">
        <v>5.3462583444103817</v>
      </c>
      <c r="E132" s="7">
        <f>a*((0.1298+0.0934*B132)*C132)+b</f>
        <v>4.8528121962046269</v>
      </c>
      <c r="F132" s="7">
        <f t="shared" si="1"/>
        <v>0.24348910117909575</v>
      </c>
    </row>
    <row r="133" spans="1:6" ht="15.75">
      <c r="A133" s="6" t="s">
        <v>129</v>
      </c>
      <c r="B133" s="7">
        <v>1.7434559999999999</v>
      </c>
      <c r="C133" s="7">
        <v>14.581223476447141</v>
      </c>
      <c r="D133" s="7">
        <v>5.2831807241386315</v>
      </c>
      <c r="E133" s="7">
        <f>a*((0.1298+0.0934*B133)*C133)+b</f>
        <v>4.7298125305179548</v>
      </c>
      <c r="F133" s="7">
        <f t="shared" si="1"/>
        <v>0.30621635771101074</v>
      </c>
    </row>
    <row r="134" spans="1:6" ht="15.75">
      <c r="A134" s="6" t="s">
        <v>130</v>
      </c>
      <c r="B134" s="7">
        <v>2.45872</v>
      </c>
      <c r="C134" s="7">
        <v>14.850605567301532</v>
      </c>
      <c r="D134" s="7">
        <v>5.7036123553780342</v>
      </c>
      <c r="E134" s="7">
        <f>a*((0.1298+0.0934*B134)*C134)+b</f>
        <v>5.5224807892260257</v>
      </c>
      <c r="F134" s="7">
        <f t="shared" ref="F134:F197" si="2">POWER((D134-E134),2)</f>
        <v>3.2808644256679446E-2</v>
      </c>
    </row>
    <row r="135" spans="1:6" ht="15.75">
      <c r="A135" s="6" t="s">
        <v>131</v>
      </c>
      <c r="B135" s="7">
        <v>2.7716479999999999</v>
      </c>
      <c r="C135" s="7">
        <v>14.263944750123015</v>
      </c>
      <c r="D135" s="7">
        <v>5.7719056494854675</v>
      </c>
      <c r="E135" s="7">
        <f>a*((0.1298+0.0934*B135)*C135)+b</f>
        <v>5.6749746249581667</v>
      </c>
      <c r="F135" s="7">
        <f t="shared" si="2"/>
        <v>9.3956235159121763E-3</v>
      </c>
    </row>
    <row r="136" spans="1:6" ht="15.75">
      <c r="A136" s="6" t="s">
        <v>132</v>
      </c>
      <c r="B136" s="7">
        <v>2.7269439999999996</v>
      </c>
      <c r="C136" s="7">
        <v>15.569157826747261</v>
      </c>
      <c r="D136" s="7">
        <v>5.9716013774938013</v>
      </c>
      <c r="E136" s="7">
        <f>a*((0.1298+0.0934*B136)*C136)+b</f>
        <v>6.0023438919834895</v>
      </c>
      <c r="F136" s="7">
        <f t="shared" si="2"/>
        <v>9.45102197148691E-4</v>
      </c>
    </row>
    <row r="137" spans="1:6" ht="15.75">
      <c r="A137" s="6" t="s">
        <v>133</v>
      </c>
      <c r="B137" s="7">
        <v>2.45872</v>
      </c>
      <c r="C137" s="7">
        <v>15.233647364557818</v>
      </c>
      <c r="D137" s="7">
        <v>5.7731819040040522</v>
      </c>
      <c r="E137" s="7">
        <f>a*((0.1298+0.0934*B137)*C137)+b</f>
        <v>5.6243882188605934</v>
      </c>
      <c r="F137" s="7">
        <f t="shared" si="2"/>
        <v>2.2139560738570756E-2</v>
      </c>
    </row>
    <row r="138" spans="1:6" ht="15.75">
      <c r="A138" s="6" t="s">
        <v>134</v>
      </c>
      <c r="B138" s="7">
        <v>2.4140160000000002</v>
      </c>
      <c r="C138" s="7">
        <v>15.016876283753858</v>
      </c>
      <c r="D138" s="7">
        <v>5.7114205441323787</v>
      </c>
      <c r="E138" s="7">
        <f>a*((0.1298+0.0934*B138)*C138)+b</f>
        <v>5.5203079029647437</v>
      </c>
      <c r="F138" s="7">
        <f t="shared" si="2"/>
        <v>3.6524041614069191E-2</v>
      </c>
    </row>
    <row r="139" spans="1:6" ht="15.75">
      <c r="A139" s="6" t="s">
        <v>135</v>
      </c>
      <c r="B139" s="7">
        <v>2.056384</v>
      </c>
      <c r="C139" s="7">
        <v>14.762130024765529</v>
      </c>
      <c r="D139" s="7">
        <v>5.4395242300905906</v>
      </c>
      <c r="E139" s="7">
        <f>a*((0.1298+0.0934*B139)*C139)+b</f>
        <v>5.0883479716715057</v>
      </c>
      <c r="F139" s="7">
        <f t="shared" si="2"/>
        <v>0.12332476447722794</v>
      </c>
    </row>
    <row r="140" spans="1:6" ht="15.75">
      <c r="A140" s="6" t="s">
        <v>136</v>
      </c>
      <c r="B140" s="7">
        <v>2.0116800000000001</v>
      </c>
      <c r="C140" s="7">
        <v>15.101803605415562</v>
      </c>
      <c r="D140" s="7">
        <v>5.4780812414148325</v>
      </c>
      <c r="E140" s="7">
        <f>a*((0.1298+0.0934*B140)*C140)+b</f>
        <v>5.1225983878378747</v>
      </c>
      <c r="F140" s="7">
        <f t="shared" si="2"/>
        <v>0.12636805918721686</v>
      </c>
    </row>
    <row r="141" spans="1:6" ht="15.75">
      <c r="A141" s="6" t="s">
        <v>137</v>
      </c>
      <c r="B141" s="7">
        <v>2.0116800000000001</v>
      </c>
      <c r="C141" s="7">
        <v>15.293876056924045</v>
      </c>
      <c r="D141" s="7">
        <v>5.5298577863933476</v>
      </c>
      <c r="E141" s="7">
        <f>a*((0.1298+0.0934*B141)*C141)+b</f>
        <v>5.1677629466588009</v>
      </c>
      <c r="F141" s="7">
        <f t="shared" si="2"/>
        <v>0.13111267296238707</v>
      </c>
    </row>
    <row r="142" spans="1:6" ht="15.75">
      <c r="A142" s="6" t="s">
        <v>138</v>
      </c>
      <c r="B142" s="7">
        <v>2.324608</v>
      </c>
      <c r="C142" s="7">
        <v>14.984783755852904</v>
      </c>
      <c r="D142" s="7">
        <v>5.6497606122191684</v>
      </c>
      <c r="E142" s="7">
        <f>a*((0.1298+0.0934*B142)*C142)+b</f>
        <v>5.4192496059773969</v>
      </c>
      <c r="F142" s="7">
        <f t="shared" si="2"/>
        <v>5.3135323998593997E-2</v>
      </c>
    </row>
    <row r="143" spans="1:6" ht="15.75">
      <c r="A143" s="6" t="s">
        <v>139</v>
      </c>
      <c r="B143" s="7">
        <v>2.5481280000000002</v>
      </c>
      <c r="C143" s="7">
        <v>14.496371970587136</v>
      </c>
      <c r="D143" s="7">
        <v>5.6697263230970432</v>
      </c>
      <c r="E143" s="7">
        <f>a*((0.1298+0.0934*B143)*C143)+b</f>
        <v>5.5178382282028178</v>
      </c>
      <c r="F143" s="7">
        <f t="shared" si="2"/>
        <v>2.3069993370597217E-2</v>
      </c>
    </row>
    <row r="144" spans="1:6" ht="15.75">
      <c r="A144" s="6" t="s">
        <v>140</v>
      </c>
      <c r="B144" s="7">
        <v>2.2351999999999999</v>
      </c>
      <c r="C144" s="7">
        <v>14.936623826754744</v>
      </c>
      <c r="D144" s="7">
        <v>5.5102562978659089</v>
      </c>
      <c r="E144" s="7">
        <f>a*((0.1298+0.0934*B144)*C144)+b</f>
        <v>5.3145616102394815</v>
      </c>
      <c r="F144" s="7">
        <f t="shared" si="2"/>
        <v>3.8296410765204993E-2</v>
      </c>
    </row>
    <row r="145" spans="1:6" ht="15.75">
      <c r="A145" s="6" t="s">
        <v>141</v>
      </c>
      <c r="B145" s="7">
        <v>2.6822400000000002</v>
      </c>
      <c r="C145" s="7">
        <v>16.117114316035178</v>
      </c>
      <c r="D145" s="7">
        <v>5.9371769022783303</v>
      </c>
      <c r="E145" s="7">
        <f>a*((0.1298+0.0934*B145)*C145)+b</f>
        <v>6.1084780214922931</v>
      </c>
      <c r="F145" s="7">
        <f t="shared" si="2"/>
        <v>2.9344073443956311E-2</v>
      </c>
    </row>
    <row r="146" spans="1:6" ht="15.75">
      <c r="A146" s="6" t="s">
        <v>142</v>
      </c>
      <c r="B146" s="7">
        <v>3.1292800000000001</v>
      </c>
      <c r="C146" s="7">
        <v>14.361476165420582</v>
      </c>
      <c r="D146" s="7">
        <v>5.8571352046914296</v>
      </c>
      <c r="E146" s="7">
        <f>a*((0.1298+0.0934*B146)*C146)+b</f>
        <v>6.0580994876565413</v>
      </c>
      <c r="F146" s="7">
        <f t="shared" si="2"/>
        <v>4.0386643027681489E-2</v>
      </c>
    </row>
    <row r="147" spans="1:6" ht="15.75">
      <c r="A147" s="6" t="s">
        <v>143</v>
      </c>
      <c r="B147" s="7">
        <v>2.5481280000000002</v>
      </c>
      <c r="C147" s="7">
        <v>15.144437892345177</v>
      </c>
      <c r="D147" s="7">
        <v>5.6302073056545723</v>
      </c>
      <c r="E147" s="7">
        <f>a*((0.1298+0.0934*B147)*C147)+b</f>
        <v>5.6942603701019543</v>
      </c>
      <c r="F147" s="7">
        <f t="shared" si="2"/>
        <v>4.1027950651004738E-3</v>
      </c>
    </row>
    <row r="148" spans="1:6" ht="15.75">
      <c r="A148" s="6" t="s">
        <v>144</v>
      </c>
      <c r="B148" s="7">
        <v>2.9504639999999998</v>
      </c>
      <c r="C148" s="7">
        <v>14.565243824792176</v>
      </c>
      <c r="D148" s="7">
        <v>5.735440944215183</v>
      </c>
      <c r="E148" s="7">
        <f>a*((0.1298+0.0934*B148)*C148)+b</f>
        <v>5.941705021434446</v>
      </c>
      <c r="F148" s="7">
        <f t="shared" si="2"/>
        <v>4.2544869551114084E-2</v>
      </c>
    </row>
    <row r="149" spans="1:6" ht="15.75">
      <c r="A149" s="6" t="s">
        <v>145</v>
      </c>
      <c r="B149" s="7">
        <v>3.4422079999999999</v>
      </c>
      <c r="C149" s="7">
        <v>14.545930217488365</v>
      </c>
      <c r="D149" s="7">
        <v>5.9961877644518999</v>
      </c>
      <c r="E149" s="7">
        <f>a*((0.1298+0.0934*B149)*C149)+b</f>
        <v>6.4303976476757763</v>
      </c>
      <c r="F149" s="7">
        <f t="shared" si="2"/>
        <v>0.18853822268929232</v>
      </c>
    </row>
    <row r="150" spans="1:6" ht="15.75">
      <c r="A150" s="6" t="s">
        <v>146</v>
      </c>
      <c r="B150" s="7">
        <v>2.9057599999999999</v>
      </c>
      <c r="C150" s="7">
        <v>13.818936464734779</v>
      </c>
      <c r="D150" s="7">
        <v>5.57501832025266</v>
      </c>
      <c r="E150" s="7">
        <f>a*((0.1298+0.0934*B150)*C150)+b</f>
        <v>5.6750742600694064</v>
      </c>
      <c r="F150" s="7">
        <f t="shared" si="2"/>
        <v>1.0011191092612384E-2</v>
      </c>
    </row>
    <row r="151" spans="1:6" ht="15.75">
      <c r="A151" s="6" t="s">
        <v>147</v>
      </c>
      <c r="B151" s="7">
        <v>2.1457919999999997</v>
      </c>
      <c r="C151" s="7">
        <v>12.466262636231642</v>
      </c>
      <c r="D151" s="7">
        <v>4.9546563688483936</v>
      </c>
      <c r="E151" s="7">
        <f>a*((0.1298+0.0934*B151)*C151)+b</f>
        <v>4.6184474023938078</v>
      </c>
      <c r="F151" s="7">
        <f t="shared" si="2"/>
        <v>0.11303646912446078</v>
      </c>
    </row>
    <row r="152" spans="1:6" ht="15.75">
      <c r="A152" s="6" t="s">
        <v>148</v>
      </c>
      <c r="B152" s="7">
        <v>2.0116800000000001</v>
      </c>
      <c r="C152" s="7">
        <v>13.459304611843406</v>
      </c>
      <c r="D152" s="7">
        <v>5.0592416235634881</v>
      </c>
      <c r="E152" s="7">
        <f>a*((0.1298+0.0934*B152)*C152)+b</f>
        <v>4.7363756795531016</v>
      </c>
      <c r="F152" s="7">
        <f t="shared" si="2"/>
        <v>0.10424241780171802</v>
      </c>
    </row>
    <row r="153" spans="1:6" ht="15.75">
      <c r="A153" s="6" t="s">
        <v>149</v>
      </c>
      <c r="B153" s="7">
        <v>2.9951680000000001</v>
      </c>
      <c r="C153" s="7">
        <v>16.088711101348203</v>
      </c>
      <c r="D153" s="7">
        <v>6.0076361767386786</v>
      </c>
      <c r="E153" s="7">
        <f>a*((0.1298+0.0934*B153)*C153)+b</f>
        <v>6.4485315676805817</v>
      </c>
      <c r="F153" s="7">
        <f t="shared" si="2"/>
        <v>0.19438874575381357</v>
      </c>
    </row>
    <row r="154" spans="1:6" ht="15.75">
      <c r="A154" s="6" t="s">
        <v>150</v>
      </c>
      <c r="B154" s="7">
        <v>1.8775680000000001</v>
      </c>
      <c r="C154" s="7">
        <v>15.13075782536405</v>
      </c>
      <c r="D154" s="7">
        <v>5.1629959744288652</v>
      </c>
      <c r="E154" s="7">
        <f>a*((0.1298+0.0934*B154)*C154)+b</f>
        <v>4.9891244091568252</v>
      </c>
      <c r="F154" s="7">
        <f t="shared" si="2"/>
        <v>3.0231321210149251E-2</v>
      </c>
    </row>
    <row r="155" spans="1:6" ht="15.75">
      <c r="A155" s="6" t="s">
        <v>151</v>
      </c>
      <c r="B155" s="7">
        <v>2.7269439999999996</v>
      </c>
      <c r="C155" s="7">
        <v>15.618912369579604</v>
      </c>
      <c r="D155" s="7">
        <v>5.6926762736782912</v>
      </c>
      <c r="E155" s="7">
        <f>a*((0.1298+0.0934*B155)*C155)+b</f>
        <v>6.0165035612981796</v>
      </c>
      <c r="F155" s="7">
        <f t="shared" si="2"/>
        <v>0.10486411220725395</v>
      </c>
    </row>
    <row r="156" spans="1:6" ht="15.75">
      <c r="A156" s="6" t="s">
        <v>152</v>
      </c>
      <c r="B156" s="7">
        <v>3.6210239999999998</v>
      </c>
      <c r="C156" s="7">
        <v>14.57781966545179</v>
      </c>
      <c r="D156" s="7">
        <v>5.9714944595704749</v>
      </c>
      <c r="E156" s="7">
        <f>a*((0.1298+0.0934*B156)*C156)+b</f>
        <v>6.6212577818764329</v>
      </c>
      <c r="F156" s="7">
        <f t="shared" si="2"/>
        <v>0.42219237501407625</v>
      </c>
    </row>
    <row r="157" spans="1:6" ht="15.75">
      <c r="A157" s="6" t="s">
        <v>153</v>
      </c>
      <c r="B157" s="7">
        <v>3.978656</v>
      </c>
      <c r="C157" s="7">
        <v>14.168055158518253</v>
      </c>
      <c r="D157" s="7">
        <v>6.015080549399678</v>
      </c>
      <c r="E157" s="7">
        <f>a*((0.1298+0.0934*B157)*C157)+b</f>
        <v>6.8296004788723348</v>
      </c>
      <c r="F157" s="7">
        <f t="shared" si="2"/>
        <v>0.66344271550814182</v>
      </c>
    </row>
    <row r="158" spans="1:6" ht="15.75">
      <c r="A158" s="6" t="s">
        <v>154</v>
      </c>
      <c r="B158" s="7">
        <v>3.1739839999999999</v>
      </c>
      <c r="C158" s="7">
        <v>14.016744440622475</v>
      </c>
      <c r="D158" s="7">
        <v>5.609760601033547</v>
      </c>
      <c r="E158" s="7">
        <f>a*((0.1298+0.0934*B158)*C158)+b</f>
        <v>5.9937217389856938</v>
      </c>
      <c r="F158" s="7">
        <f t="shared" si="2"/>
        <v>0.14742615545750751</v>
      </c>
    </row>
    <row r="159" spans="1:6" ht="15.75">
      <c r="A159" s="6" t="s">
        <v>155</v>
      </c>
      <c r="B159" s="7">
        <v>3.2186880000000002</v>
      </c>
      <c r="C159" s="7">
        <v>13.430087414353245</v>
      </c>
      <c r="D159" s="7">
        <v>5.4905678136132101</v>
      </c>
      <c r="E159" s="7">
        <f>a*((0.1298+0.0934*B159)*C159)+b</f>
        <v>5.8501393747140904</v>
      </c>
      <c r="F159" s="7">
        <f t="shared" si="2"/>
        <v>0.12929170755252409</v>
      </c>
    </row>
    <row r="160" spans="1:6" ht="15.75">
      <c r="A160" s="6" t="s">
        <v>156</v>
      </c>
      <c r="B160" s="7">
        <v>4.112768</v>
      </c>
      <c r="C160" s="7">
        <v>13.681202663555482</v>
      </c>
      <c r="D160" s="7">
        <v>5.9074563766635242</v>
      </c>
      <c r="E160" s="7">
        <f>a*((0.1298+0.0934*B160)*C160)+b</f>
        <v>6.7757613897455613</v>
      </c>
      <c r="F160" s="7">
        <f t="shared" si="2"/>
        <v>0.7539535957433966</v>
      </c>
    </row>
    <row r="161" spans="1:6" ht="15.75">
      <c r="A161" s="6" t="s">
        <v>157</v>
      </c>
      <c r="B161" s="7">
        <v>2.861056</v>
      </c>
      <c r="C161" s="7">
        <v>13.091556254396053</v>
      </c>
      <c r="D161" s="7">
        <v>5.1976000690031725</v>
      </c>
      <c r="E161" s="7">
        <f>a*((0.1298+0.0934*B161)*C161)+b</f>
        <v>5.418618310583331</v>
      </c>
      <c r="F161" s="7">
        <f t="shared" si="2"/>
        <v>4.8849063111185295E-2</v>
      </c>
    </row>
    <row r="162" spans="1:6" ht="15.75">
      <c r="A162" s="6" t="s">
        <v>158</v>
      </c>
      <c r="B162" s="7">
        <v>2.1457919999999997</v>
      </c>
      <c r="C162" s="7">
        <v>12.404224257560086</v>
      </c>
      <c r="D162" s="7">
        <v>4.6704771548841002</v>
      </c>
      <c r="E162" s="7">
        <f>a*((0.1298+0.0934*B162)*C162)+b</f>
        <v>4.6032843117042104</v>
      </c>
      <c r="F162" s="7">
        <f t="shared" si="2"/>
        <v>4.5148781745972671E-3</v>
      </c>
    </row>
    <row r="163" spans="1:6" ht="15.75">
      <c r="A163" s="6" t="s">
        <v>159</v>
      </c>
      <c r="B163" s="7">
        <v>2.2351999999999999</v>
      </c>
      <c r="C163" s="7">
        <v>13.245514270016582</v>
      </c>
      <c r="D163" s="7">
        <v>4.8311052498206974</v>
      </c>
      <c r="E163" s="7">
        <f>a*((0.1298+0.0934*B163)*C163)+b</f>
        <v>4.8907770375259565</v>
      </c>
      <c r="F163" s="7">
        <f t="shared" si="2"/>
        <v>3.5607222479415051E-3</v>
      </c>
    </row>
    <row r="164" spans="1:6" ht="15.75">
      <c r="A164" s="6" t="s">
        <v>160</v>
      </c>
      <c r="B164" s="7">
        <v>2.056384</v>
      </c>
      <c r="C164" s="7">
        <v>12.704314800173847</v>
      </c>
      <c r="D164" s="7">
        <v>4.600868598854472</v>
      </c>
      <c r="E164" s="7">
        <f>a*((0.1298+0.0934*B164)*C164)+b</f>
        <v>4.5981068485283032</v>
      </c>
      <c r="F164" s="7">
        <f t="shared" si="2"/>
        <v>7.6272648640932848E-6</v>
      </c>
    </row>
    <row r="165" spans="1:6" ht="15.75">
      <c r="A165" s="6" t="s">
        <v>161</v>
      </c>
      <c r="B165" s="7">
        <v>2.324608</v>
      </c>
      <c r="C165" s="7">
        <v>11.477267407317328</v>
      </c>
      <c r="D165" s="7">
        <v>4.5165842285709026</v>
      </c>
      <c r="E165" s="7">
        <f>a*((0.1298+0.0934*B165)*C165)+b</f>
        <v>4.5186019479471913</v>
      </c>
      <c r="F165" s="7">
        <f t="shared" si="2"/>
        <v>4.0711914814508434E-6</v>
      </c>
    </row>
    <row r="166" spans="1:6" ht="15.75">
      <c r="A166" s="6" t="s">
        <v>162</v>
      </c>
      <c r="B166" s="7">
        <v>2.9504639999999998</v>
      </c>
      <c r="C166" s="7">
        <v>11.510052261389658</v>
      </c>
      <c r="D166" s="7">
        <v>4.7755236268360308</v>
      </c>
      <c r="E166" s="7">
        <f>a*((0.1298+0.0934*B166)*C166)+b</f>
        <v>5.02501705950794</v>
      </c>
      <c r="F166" s="7">
        <f t="shared" si="2"/>
        <v>6.2246972946412467E-2</v>
      </c>
    </row>
    <row r="167" spans="1:6" ht="15.75">
      <c r="A167" s="6" t="s">
        <v>163</v>
      </c>
      <c r="B167" s="7">
        <v>3.2633920000000001</v>
      </c>
      <c r="C167" s="7">
        <v>11.400360168620205</v>
      </c>
      <c r="D167" s="7">
        <v>4.8823187233831904</v>
      </c>
      <c r="E167" s="7">
        <f>a*((0.1298+0.0934*B167)*C167)+b</f>
        <v>5.2387301303553615</v>
      </c>
      <c r="F167" s="7">
        <f t="shared" si="2"/>
        <v>0.12702909101988258</v>
      </c>
    </row>
    <row r="168" spans="1:6" ht="15.75">
      <c r="A168" s="6" t="s">
        <v>164</v>
      </c>
      <c r="B168" s="7">
        <v>3.3527999999999998</v>
      </c>
      <c r="C168" s="7">
        <v>11.463783477053031</v>
      </c>
      <c r="D168" s="7">
        <v>4.9043398474569013</v>
      </c>
      <c r="E168" s="7">
        <f>a*((0.1298+0.0934*B168)*C168)+b</f>
        <v>5.3299882839919777</v>
      </c>
      <c r="F168" s="7">
        <f t="shared" si="2"/>
        <v>0.1811765915247549</v>
      </c>
    </row>
    <row r="169" spans="1:6" ht="15.75">
      <c r="A169" s="6" t="s">
        <v>165</v>
      </c>
      <c r="B169" s="7">
        <v>3.6210239999999998</v>
      </c>
      <c r="C169" s="7">
        <v>10.697511545927636</v>
      </c>
      <c r="D169" s="7">
        <v>4.7987131876175368</v>
      </c>
      <c r="E169" s="7">
        <f>a*((0.1298+0.0934*B169)*C169)+b</f>
        <v>5.2771213691871202</v>
      </c>
      <c r="F169" s="7">
        <f t="shared" si="2"/>
        <v>0.22887438819271538</v>
      </c>
    </row>
    <row r="170" spans="1:6" ht="15.75">
      <c r="A170" s="6" t="s">
        <v>166</v>
      </c>
      <c r="B170" s="7">
        <v>1.8328639999999998</v>
      </c>
      <c r="C170" s="7">
        <v>11.258579183999768</v>
      </c>
      <c r="D170" s="7">
        <v>4.108043826469518</v>
      </c>
      <c r="E170" s="7">
        <f>a*((0.1298+0.0934*B170)*C170)+b</f>
        <v>4.0797136151390445</v>
      </c>
      <c r="F170" s="7">
        <f t="shared" si="2"/>
        <v>8.0260087402929088E-4</v>
      </c>
    </row>
    <row r="171" spans="1:6" ht="15.75">
      <c r="A171" s="6" t="s">
        <v>167</v>
      </c>
      <c r="B171" s="7">
        <v>2.2351999999999999</v>
      </c>
      <c r="C171" s="7">
        <v>12.094987840587665</v>
      </c>
      <c r="D171" s="7">
        <v>4.4619411803412268</v>
      </c>
      <c r="E171" s="7">
        <f>a*((0.1298+0.0934*B171)*C171)+b</f>
        <v>4.6024602047409813</v>
      </c>
      <c r="F171" s="7">
        <f t="shared" si="2"/>
        <v>1.9745596218258801E-2</v>
      </c>
    </row>
    <row r="172" spans="1:6" ht="15.75">
      <c r="A172" s="6" t="s">
        <v>168</v>
      </c>
      <c r="B172" s="7">
        <v>2.45872</v>
      </c>
      <c r="C172" s="7">
        <v>12.139806008791449</v>
      </c>
      <c r="D172" s="7">
        <v>4.5837030377975774</v>
      </c>
      <c r="E172" s="7">
        <f>a*((0.1298+0.0934*B172)*C172)+b</f>
        <v>4.8012785151111466</v>
      </c>
      <c r="F172" s="7">
        <f t="shared" si="2"/>
        <v>4.733908832822746E-2</v>
      </c>
    </row>
    <row r="173" spans="1:6" ht="15.75">
      <c r="A173" s="6" t="s">
        <v>169</v>
      </c>
      <c r="B173" s="7">
        <v>2.2799039999999997</v>
      </c>
      <c r="C173" s="7">
        <v>11.549961503469198</v>
      </c>
      <c r="D173" s="7">
        <v>4.351661425304421</v>
      </c>
      <c r="E173" s="7">
        <f>a*((0.1298+0.0934*B173)*C173)+b</f>
        <v>4.5015735486327308</v>
      </c>
      <c r="F173" s="7">
        <f t="shared" si="2"/>
        <v>2.2473644720802377E-2</v>
      </c>
    </row>
    <row r="174" spans="1:6" ht="15.75">
      <c r="A174" s="6" t="s">
        <v>170</v>
      </c>
      <c r="B174" s="7">
        <v>1.9669760000000001</v>
      </c>
      <c r="C174" s="7">
        <v>10.195066585051464</v>
      </c>
      <c r="D174" s="7">
        <v>3.9683483886701447</v>
      </c>
      <c r="E174" s="7">
        <f>a*((0.1298+0.0934*B174)*C174)+b</f>
        <v>3.9373045265787301</v>
      </c>
      <c r="F174" s="7">
        <f t="shared" si="2"/>
        <v>9.6372137355077035E-4</v>
      </c>
    </row>
    <row r="175" spans="1:6" ht="15.75">
      <c r="A175" s="6" t="s">
        <v>171</v>
      </c>
      <c r="B175" s="7">
        <v>2.1010879999999998</v>
      </c>
      <c r="C175" s="7">
        <v>10.124359000630978</v>
      </c>
      <c r="D175" s="7">
        <v>3.9932056792765347</v>
      </c>
      <c r="E175" s="7">
        <f>a*((0.1298+0.0934*B175)*C175)+b</f>
        <v>4.0147629814842132</v>
      </c>
      <c r="F175" s="7">
        <f t="shared" si="2"/>
        <v>4.647172784731797E-4</v>
      </c>
    </row>
    <row r="176" spans="1:6" ht="15.75">
      <c r="A176" s="6" t="s">
        <v>172</v>
      </c>
      <c r="B176" s="7">
        <v>2.0116800000000001</v>
      </c>
      <c r="C176" s="7">
        <v>10.366975838697932</v>
      </c>
      <c r="D176" s="7">
        <v>3.9691631608061764</v>
      </c>
      <c r="E176" s="7">
        <f>a*((0.1298+0.0934*B176)*C176)+b</f>
        <v>4.0092351465329159</v>
      </c>
      <c r="F176" s="7">
        <f t="shared" si="2"/>
        <v>1.605764040084017E-3</v>
      </c>
    </row>
    <row r="177" spans="1:6" ht="15.75">
      <c r="A177" s="6" t="s">
        <v>173</v>
      </c>
      <c r="B177" s="7">
        <v>2.9057599999999999</v>
      </c>
      <c r="C177" s="7">
        <v>10.769654154934464</v>
      </c>
      <c r="D177" s="7">
        <v>4.4310585556382165</v>
      </c>
      <c r="E177" s="7">
        <f>a*((0.1298+0.0934*B177)*C177)+b</f>
        <v>4.7695829689917204</v>
      </c>
      <c r="F177" s="7">
        <f t="shared" si="2"/>
        <v>0.11459877843633398</v>
      </c>
    </row>
    <row r="178" spans="1:6" ht="15.75">
      <c r="A178" s="6" t="s">
        <v>174</v>
      </c>
      <c r="B178" s="7">
        <v>2.056384</v>
      </c>
      <c r="C178" s="7">
        <v>11.383638485211542</v>
      </c>
      <c r="D178" s="7">
        <v>4.1081328236894556</v>
      </c>
      <c r="E178" s="7">
        <f>a*((0.1298+0.0934*B178)*C178)+b</f>
        <v>4.2834771226819424</v>
      </c>
      <c r="F178" s="7">
        <f t="shared" si="2"/>
        <v>3.0745623189166578E-2</v>
      </c>
    </row>
    <row r="179" spans="1:6" ht="15.75">
      <c r="A179" s="6" t="s">
        <v>175</v>
      </c>
      <c r="B179" s="7">
        <v>3.3080959999999999</v>
      </c>
      <c r="C179" s="7">
        <v>10.863031703160981</v>
      </c>
      <c r="D179" s="7">
        <v>4.5531662614204418</v>
      </c>
      <c r="E179" s="7">
        <f>a*((0.1298+0.0934*B179)*C179)+b</f>
        <v>5.0994561611783542</v>
      </c>
      <c r="F179" s="7">
        <f t="shared" si="2"/>
        <v>0.29843265457751</v>
      </c>
    </row>
    <row r="180" spans="1:6" ht="15.75">
      <c r="A180" s="6" t="s">
        <v>176</v>
      </c>
      <c r="B180" s="7">
        <v>2.592832</v>
      </c>
      <c r="C180" s="7">
        <v>9.0378125608433706</v>
      </c>
      <c r="D180" s="7">
        <v>3.8737488708937109</v>
      </c>
      <c r="E180" s="7">
        <f>a*((0.1298+0.0934*B180)*C180)+b</f>
        <v>4.0597925806533697</v>
      </c>
      <c r="F180" s="7">
        <f t="shared" si="2"/>
        <v>3.4612261941136153E-2</v>
      </c>
    </row>
    <row r="181" spans="1:6" ht="15.75">
      <c r="A181" s="6" t="s">
        <v>177</v>
      </c>
      <c r="B181" s="7">
        <v>2.190496</v>
      </c>
      <c r="C181" s="7">
        <v>7.8183622749277379</v>
      </c>
      <c r="D181" s="7">
        <v>3.4065391211514782</v>
      </c>
      <c r="E181" s="7">
        <f>a*((0.1298+0.0934*B181)*C181)+b</f>
        <v>3.5065945330782311</v>
      </c>
      <c r="F181" s="7">
        <f t="shared" si="2"/>
        <v>1.0011085455832213E-2</v>
      </c>
    </row>
    <row r="182" spans="1:6" ht="15.75">
      <c r="A182" s="6" t="s">
        <v>178</v>
      </c>
      <c r="B182" s="7">
        <v>2.0116800000000001</v>
      </c>
      <c r="C182" s="7">
        <v>9.1708216452279476</v>
      </c>
      <c r="D182" s="7">
        <v>3.5070345489415113</v>
      </c>
      <c r="E182" s="7">
        <f>a*((0.1298+0.0934*B182)*C182)+b</f>
        <v>3.7279674477786937</v>
      </c>
      <c r="F182" s="7">
        <f t="shared" si="2"/>
        <v>4.8811345788600656E-2</v>
      </c>
    </row>
    <row r="183" spans="1:6" ht="15.75">
      <c r="A183" s="6" t="s">
        <v>179</v>
      </c>
      <c r="B183" s="7">
        <v>2.0116800000000001</v>
      </c>
      <c r="C183" s="7">
        <v>9.213566705350182</v>
      </c>
      <c r="D183" s="7">
        <v>3.5212469488113496</v>
      </c>
      <c r="E183" s="7">
        <f>a*((0.1298+0.0934*B183)*C183)+b</f>
        <v>3.7380186642182851</v>
      </c>
      <c r="F183" s="7">
        <f t="shared" si="2"/>
        <v>4.6989976600465444E-2</v>
      </c>
    </row>
    <row r="184" spans="1:6" ht="15.75">
      <c r="A184" s="6" t="s">
        <v>180</v>
      </c>
      <c r="B184" s="7">
        <v>2.1010879999999998</v>
      </c>
      <c r="C184" s="7">
        <v>9.5471939157028469</v>
      </c>
      <c r="D184" s="7">
        <v>3.6209937374319985</v>
      </c>
      <c r="E184" s="7">
        <f>a*((0.1298+0.0934*B184)*C184)+b</f>
        <v>3.8754790574467171</v>
      </c>
      <c r="F184" s="7">
        <f t="shared" si="2"/>
        <v>6.4762778102993718E-2</v>
      </c>
    </row>
    <row r="185" spans="1:6" ht="15.75">
      <c r="A185" s="6" t="s">
        <v>181</v>
      </c>
      <c r="B185" s="7">
        <v>2.056384</v>
      </c>
      <c r="C185" s="7">
        <v>9.1881442893558614</v>
      </c>
      <c r="D185" s="7">
        <v>3.5784585990327002</v>
      </c>
      <c r="E185" s="7">
        <f>a*((0.1298+0.0934*B185)*C185)+b</f>
        <v>3.760436216205882</v>
      </c>
      <c r="F185" s="7">
        <f t="shared" si="2"/>
        <v>3.3115853152029084E-2</v>
      </c>
    </row>
    <row r="186" spans="1:6" ht="15.75">
      <c r="A186" s="6" t="s">
        <v>182</v>
      </c>
      <c r="B186" s="7">
        <v>2.1010879999999998</v>
      </c>
      <c r="C186" s="7">
        <v>8.2959541447540488</v>
      </c>
      <c r="D186" s="7">
        <v>3.3702117336645636</v>
      </c>
      <c r="E186" s="7">
        <f>a*((0.1298+0.0934*B186)*C186)+b</f>
        <v>3.5735245737807002</v>
      </c>
      <c r="F186" s="7">
        <f t="shared" si="2"/>
        <v>4.1336110956089724E-2</v>
      </c>
    </row>
    <row r="187" spans="1:6" ht="15.75">
      <c r="A187" s="6" t="s">
        <v>183</v>
      </c>
      <c r="B187" s="7">
        <v>1.7434559999999999</v>
      </c>
      <c r="C187" s="7">
        <v>7.7888731814535515</v>
      </c>
      <c r="D187" s="7">
        <v>3.0901428364435164</v>
      </c>
      <c r="E187" s="7">
        <f>a*((0.1298+0.0934*B187)*C187)+b</f>
        <v>3.2585849100718418</v>
      </c>
      <c r="F187" s="7">
        <f t="shared" si="2"/>
        <v>2.83727321682102E-2</v>
      </c>
    </row>
    <row r="188" spans="1:6" ht="15.75">
      <c r="A188" s="6" t="s">
        <v>184</v>
      </c>
      <c r="B188" s="7">
        <v>1.654048</v>
      </c>
      <c r="C188" s="7">
        <v>8.7159316622650973</v>
      </c>
      <c r="D188" s="7">
        <v>3.1922354541204476</v>
      </c>
      <c r="E188" s="7">
        <f>a*((0.1298+0.0934*B188)*C188)+b</f>
        <v>3.4055141649519509</v>
      </c>
      <c r="F188" s="7">
        <f t="shared" si="2"/>
        <v>4.5487808493947998E-2</v>
      </c>
    </row>
    <row r="189" spans="1:6" ht="15.75">
      <c r="A189" s="6" t="s">
        <v>185</v>
      </c>
      <c r="B189" s="7">
        <v>1.4752319999999999</v>
      </c>
      <c r="C189" s="7">
        <v>8.8365550535109882</v>
      </c>
      <c r="D189" s="7">
        <v>3.1238986191801286</v>
      </c>
      <c r="E189" s="7">
        <f>a*((0.1298+0.0934*B189)*C189)+b</f>
        <v>3.3216601265562344</v>
      </c>
      <c r="F189" s="7">
        <f t="shared" si="2"/>
        <v>3.9109613799669575E-2</v>
      </c>
    </row>
    <row r="190" spans="1:6" ht="15.75">
      <c r="A190" s="6" t="s">
        <v>186</v>
      </c>
      <c r="B190" s="7">
        <v>3.5763199999999999</v>
      </c>
      <c r="C190" s="7">
        <v>7.7569315219623629</v>
      </c>
      <c r="D190" s="7">
        <v>3.6872756726805753</v>
      </c>
      <c r="E190" s="7">
        <f>a*((0.1298+0.0934*B190)*C190)+b</f>
        <v>4.2345338288294174</v>
      </c>
      <c r="F190" s="7">
        <f t="shared" si="2"/>
        <v>0.29949148947143045</v>
      </c>
    </row>
    <row r="191" spans="1:6" ht="15.75">
      <c r="A191" s="6" t="s">
        <v>187</v>
      </c>
      <c r="B191" s="7">
        <v>3.3975039999999996</v>
      </c>
      <c r="C191" s="7">
        <v>7.3140550102107227</v>
      </c>
      <c r="D191" s="7">
        <v>3.4950869646531122</v>
      </c>
      <c r="E191" s="7">
        <f>a*((0.1298+0.0934*B191)*C191)+b</f>
        <v>3.9920755871574576</v>
      </c>
      <c r="F191" s="7">
        <f t="shared" si="2"/>
        <v>0.24699769089876672</v>
      </c>
    </row>
    <row r="192" spans="1:6" ht="15.75">
      <c r="A192" s="6" t="s">
        <v>188</v>
      </c>
      <c r="B192" s="7">
        <v>2.5481280000000002</v>
      </c>
      <c r="C192" s="7">
        <v>7.6901301574679444</v>
      </c>
      <c r="D192" s="7">
        <v>3.2283303792746429</v>
      </c>
      <c r="E192" s="7">
        <f>a*((0.1298+0.0934*B192)*C192)+b</f>
        <v>3.664983883236558</v>
      </c>
      <c r="F192" s="7">
        <f t="shared" si="2"/>
        <v>0.19066628252221815</v>
      </c>
    </row>
    <row r="193" spans="1:6" ht="15.75">
      <c r="A193" s="6" t="s">
        <v>189</v>
      </c>
      <c r="B193" s="7">
        <v>2.45872</v>
      </c>
      <c r="C193" s="7">
        <v>6.6179505419134745</v>
      </c>
      <c r="D193" s="7">
        <v>2.9530663066889193</v>
      </c>
      <c r="E193" s="7">
        <f>a*((0.1298+0.0934*B193)*C193)+b</f>
        <v>3.3322009849986394</v>
      </c>
      <c r="F193" s="7">
        <f t="shared" si="2"/>
        <v>0.1437431042970149</v>
      </c>
    </row>
    <row r="194" spans="1:6" ht="15.75">
      <c r="A194" s="6" t="s">
        <v>190</v>
      </c>
      <c r="B194" s="7">
        <v>3.1739839999999999</v>
      </c>
      <c r="C194" s="7">
        <v>6.5574432718400129</v>
      </c>
      <c r="D194" s="7">
        <v>3.1447449326018906</v>
      </c>
      <c r="E194" s="7">
        <f>a*((0.1298+0.0934*B194)*C194)+b</f>
        <v>3.6403499497632463</v>
      </c>
      <c r="F194" s="7">
        <f t="shared" si="2"/>
        <v>0.24562433303550771</v>
      </c>
    </row>
    <row r="195" spans="1:6" ht="15.75">
      <c r="A195" s="6" t="s">
        <v>191</v>
      </c>
      <c r="B195" s="7">
        <v>6.3032639999999995</v>
      </c>
      <c r="C195" s="7">
        <v>6.6776278639142497</v>
      </c>
      <c r="D195" s="7">
        <v>3.7997783674747176</v>
      </c>
      <c r="E195" s="7">
        <f>a*((0.1298+0.0934*B195)*C195)+b</f>
        <v>5.1228469717185767</v>
      </c>
      <c r="F195" s="7">
        <f t="shared" si="2"/>
        <v>1.7505105315357934</v>
      </c>
    </row>
    <row r="196" spans="1:6" ht="15.75">
      <c r="A196" s="6" t="s">
        <v>192</v>
      </c>
      <c r="B196" s="7">
        <v>3.4869119999999998</v>
      </c>
      <c r="C196" s="7">
        <v>6.2907329945313855</v>
      </c>
      <c r="D196" s="7">
        <v>3.113577412501745</v>
      </c>
      <c r="E196" s="7">
        <f>a*((0.1298+0.0934*B196)*C196)+b</f>
        <v>3.6922924014521641</v>
      </c>
      <c r="F196" s="7">
        <f t="shared" si="2"/>
        <v>0.33491103843588366</v>
      </c>
    </row>
    <row r="197" spans="1:6" ht="15.75">
      <c r="A197" s="6" t="s">
        <v>193</v>
      </c>
      <c r="B197" s="7">
        <v>3.7551360000000003</v>
      </c>
      <c r="C197" s="7">
        <v>5.8374281417546348</v>
      </c>
      <c r="D197" s="7">
        <v>3.0308097395564184</v>
      </c>
      <c r="E197" s="7">
        <f>a*((0.1298+0.0934*B197)*C197)+b</f>
        <v>3.6477121533454033</v>
      </c>
      <c r="F197" s="7">
        <f t="shared" si="2"/>
        <v>0.38056858813867595</v>
      </c>
    </row>
    <row r="198" spans="1:6" ht="15.75">
      <c r="A198" s="6" t="s">
        <v>194</v>
      </c>
      <c r="B198" s="7">
        <v>4.112768</v>
      </c>
      <c r="C198" s="7">
        <v>5.8150821897178879</v>
      </c>
      <c r="D198" s="7">
        <v>3.0858823240507731</v>
      </c>
      <c r="E198" s="7">
        <f>a*((0.1298+0.0934*B198)*C198)+b</f>
        <v>3.7835339328382469</v>
      </c>
      <c r="F198" s="7">
        <f t="shared" ref="F198:F218" si="3">POWER((D198-E198),2)</f>
        <v>0.48671776724375038</v>
      </c>
    </row>
    <row r="199" spans="1:6" ht="15.75">
      <c r="A199" s="6" t="s">
        <v>195</v>
      </c>
      <c r="B199" s="7">
        <v>4.6045120000000006</v>
      </c>
      <c r="C199" s="7">
        <v>5.8884198989076957</v>
      </c>
      <c r="D199" s="7">
        <v>3.1920137284695715</v>
      </c>
      <c r="E199" s="7">
        <f>a*((0.1298+0.0934*B199)*C199)+b</f>
        <v>4.011607462136773</v>
      </c>
      <c r="F199" s="7">
        <f t="shared" si="3"/>
        <v>0.67173388826654357</v>
      </c>
    </row>
    <row r="200" spans="1:6" ht="15.75">
      <c r="A200" s="6" t="s">
        <v>196</v>
      </c>
      <c r="B200" s="7">
        <v>1.922272</v>
      </c>
      <c r="C200" s="7">
        <v>5.9440248362117902</v>
      </c>
      <c r="D200" s="7">
        <v>2.5338201951966068</v>
      </c>
      <c r="E200" s="7">
        <f>a*((0.1298+0.0934*B200)*C200)+b</f>
        <v>2.9324682751693074</v>
      </c>
      <c r="F200" s="7">
        <f t="shared" si="3"/>
        <v>0.15892029166592067</v>
      </c>
    </row>
    <row r="201" spans="1:6" ht="15.75">
      <c r="A201" s="6" t="s">
        <v>197</v>
      </c>
      <c r="B201" s="7">
        <v>2.0116800000000001</v>
      </c>
      <c r="C201" s="7">
        <v>6.5792851931373733</v>
      </c>
      <c r="D201" s="7">
        <v>2.6331975837258526</v>
      </c>
      <c r="E201" s="7">
        <f>a*((0.1298+0.0934*B201)*C201)+b</f>
        <v>3.1185848965186014</v>
      </c>
      <c r="F201" s="7">
        <f t="shared" si="3"/>
        <v>0.2356008434201658</v>
      </c>
    </row>
    <row r="202" spans="1:6" ht="15.75">
      <c r="A202" s="6" t="s">
        <v>198</v>
      </c>
      <c r="B202" s="7">
        <v>1.78816</v>
      </c>
      <c r="C202" s="7">
        <v>5.3730931392475636</v>
      </c>
      <c r="D202" s="7">
        <v>2.323351320548078</v>
      </c>
      <c r="E202" s="7">
        <f>a*((0.1298+0.0934*B202)*C202)+b</f>
        <v>2.7519305901934352</v>
      </c>
      <c r="F202" s="7">
        <f t="shared" si="3"/>
        <v>0.18368019036974778</v>
      </c>
    </row>
    <row r="203" spans="1:6" ht="15.75">
      <c r="A203" s="6" t="s">
        <v>199</v>
      </c>
      <c r="B203" s="7">
        <v>2.0116800000000001</v>
      </c>
      <c r="C203" s="7">
        <v>5.5982236928824225</v>
      </c>
      <c r="D203" s="7">
        <v>2.3762387566341805</v>
      </c>
      <c r="E203" s="7">
        <f>a*((0.1298+0.0934*B203)*C203)+b</f>
        <v>2.8878948132337836</v>
      </c>
      <c r="F203" s="7">
        <f t="shared" si="3"/>
        <v>0.26179192025505627</v>
      </c>
    </row>
    <row r="204" spans="1:6" ht="15.75">
      <c r="A204" s="6" t="s">
        <v>200</v>
      </c>
      <c r="B204" s="7">
        <v>1.9669760000000001</v>
      </c>
      <c r="C204" s="7">
        <v>6.3308845749279392</v>
      </c>
      <c r="D204" s="7">
        <v>2.445776115154203</v>
      </c>
      <c r="E204" s="7">
        <f>a*((0.1298+0.0934*B204)*C204)+b</f>
        <v>3.0406098871084093</v>
      </c>
      <c r="F204" s="7">
        <f t="shared" si="3"/>
        <v>0.35382721625726871</v>
      </c>
    </row>
    <row r="205" spans="1:6" ht="15.75">
      <c r="A205" s="6" t="s">
        <v>201</v>
      </c>
      <c r="B205" s="7">
        <v>2.592832</v>
      </c>
      <c r="C205" s="7">
        <v>6.4074463212885346</v>
      </c>
      <c r="D205" s="7">
        <v>2.6972375576299488</v>
      </c>
      <c r="E205" s="7">
        <f>a*((0.1298+0.0934*B205)*C205)+b</f>
        <v>3.3356023999331379</v>
      </c>
      <c r="F205" s="7">
        <f t="shared" si="3"/>
        <v>0.40750967188877552</v>
      </c>
    </row>
    <row r="206" spans="1:6" ht="15.75">
      <c r="A206" s="6" t="s">
        <v>202</v>
      </c>
      <c r="B206" s="7">
        <v>2.6375360000000003</v>
      </c>
      <c r="C206" s="7">
        <v>4.5422067234351093</v>
      </c>
      <c r="D206" s="7">
        <v>2.2767734403038489</v>
      </c>
      <c r="E206" s="7">
        <f>a*((0.1298+0.0934*B206)*C206)+b</f>
        <v>2.8361036757192037</v>
      </c>
      <c r="F206" s="7">
        <f t="shared" si="3"/>
        <v>0.31285031224979631</v>
      </c>
    </row>
    <row r="207" spans="1:6" ht="15.75">
      <c r="A207" s="6" t="s">
        <v>203</v>
      </c>
      <c r="B207" s="7">
        <v>2.6822400000000002</v>
      </c>
      <c r="C207" s="7">
        <v>3.9145667196256015</v>
      </c>
      <c r="D207" s="7">
        <v>2.0715433733244399</v>
      </c>
      <c r="E207" s="7">
        <f>a*((0.1298+0.0934*B207)*C207)+b</f>
        <v>2.6734604368929835</v>
      </c>
      <c r="F207" s="7">
        <f t="shared" si="3"/>
        <v>0.36230415141497813</v>
      </c>
    </row>
    <row r="208" spans="1:6" ht="15.75">
      <c r="A208" s="6" t="s">
        <v>204</v>
      </c>
      <c r="B208" s="7">
        <v>2.190496</v>
      </c>
      <c r="C208" s="7">
        <v>4.1448070317468089</v>
      </c>
      <c r="D208" s="7">
        <v>2.0333877635400901</v>
      </c>
      <c r="E208" s="7">
        <f>a*((0.1298+0.0934*B208)*C208)+b</f>
        <v>2.5973707667193606</v>
      </c>
      <c r="F208" s="7">
        <f t="shared" si="3"/>
        <v>0.31807682787510905</v>
      </c>
    </row>
    <row r="209" spans="1:6" ht="15.75">
      <c r="A209" s="6" t="s">
        <v>205</v>
      </c>
      <c r="B209" s="7">
        <v>1.78816</v>
      </c>
      <c r="C209" s="7">
        <v>4.8406761963462577</v>
      </c>
      <c r="D209" s="7">
        <v>2.0805710836978606</v>
      </c>
      <c r="E209" s="7">
        <f>a*((0.1298+0.0934*B209)*C209)+b</f>
        <v>2.6349633181593526</v>
      </c>
      <c r="F209" s="7">
        <f t="shared" si="3"/>
        <v>0.3073507496312059</v>
      </c>
    </row>
    <row r="210" spans="1:6" ht="15.75">
      <c r="A210" s="6" t="s">
        <v>206</v>
      </c>
      <c r="B210" s="7">
        <v>3.4422079999999999</v>
      </c>
      <c r="C210" s="7">
        <v>4.2353598875349538</v>
      </c>
      <c r="D210" s="7">
        <v>2.2581251952402033</v>
      </c>
      <c r="E210" s="7">
        <f>a*((0.1298+0.0934*B210)*C210)+b</f>
        <v>2.9862792938347562</v>
      </c>
      <c r="F210" s="7">
        <f t="shared" si="3"/>
        <v>0.53020839130004593</v>
      </c>
    </row>
    <row r="211" spans="1:6" ht="15.75">
      <c r="A211" s="6" t="s">
        <v>207</v>
      </c>
      <c r="B211" s="7">
        <v>3.0845760000000002</v>
      </c>
      <c r="C211" s="7">
        <v>4.0197662034117183</v>
      </c>
      <c r="D211" s="7">
        <v>2.1419773336225862</v>
      </c>
      <c r="E211" s="7">
        <f>a*((0.1298+0.0934*B211)*C211)+b</f>
        <v>2.8148799294594888</v>
      </c>
      <c r="F211" s="7">
        <f t="shared" si="3"/>
        <v>0.45279790348404186</v>
      </c>
    </row>
    <row r="212" spans="1:6" ht="15.75">
      <c r="A212" s="6" t="s">
        <v>208</v>
      </c>
      <c r="B212" s="7">
        <v>2.6375360000000003</v>
      </c>
      <c r="C212" s="7">
        <v>3.8343641142182872</v>
      </c>
      <c r="D212" s="7">
        <v>2.0129094949955779</v>
      </c>
      <c r="E212" s="7">
        <f>a*((0.1298+0.0934*B212)*C212)+b</f>
        <v>2.6390335052943268</v>
      </c>
      <c r="F212" s="7">
        <f t="shared" si="3"/>
        <v>0.39203127627258777</v>
      </c>
    </row>
    <row r="213" spans="1:6" ht="15.75">
      <c r="A213" s="6" t="s">
        <v>209</v>
      </c>
      <c r="B213" s="7">
        <v>3.3975039999999996</v>
      </c>
      <c r="C213" s="7">
        <v>3.8248581520732428</v>
      </c>
      <c r="D213" s="7">
        <v>2.0955264072317714</v>
      </c>
      <c r="E213" s="7">
        <f>a*((0.1298+0.0934*B213)*C213)+b</f>
        <v>2.8373357542656983</v>
      </c>
      <c r="F213" s="7">
        <f t="shared" si="3"/>
        <v>0.55028110734690094</v>
      </c>
    </row>
    <row r="214" spans="1:6" ht="15.75">
      <c r="A214" s="6" t="s">
        <v>210</v>
      </c>
      <c r="B214" s="7">
        <v>2.45872</v>
      </c>
      <c r="C214" s="7">
        <v>3.4784260401206577</v>
      </c>
      <c r="D214" s="7">
        <v>1.8186396598296559</v>
      </c>
      <c r="E214" s="7">
        <f>a*((0.1298+0.0934*B214)*C214)+b</f>
        <v>2.4969373804933932</v>
      </c>
      <c r="F214" s="7">
        <f t="shared" si="3"/>
        <v>0.46008779785762138</v>
      </c>
    </row>
    <row r="215" spans="1:6" ht="15.75">
      <c r="A215" s="6" t="s">
        <v>211</v>
      </c>
      <c r="B215" s="7">
        <v>1.922272</v>
      </c>
      <c r="C215" s="7">
        <v>3.0954949628442652</v>
      </c>
      <c r="D215" s="7">
        <v>1.6397785380827492</v>
      </c>
      <c r="E215" s="7">
        <f>a*((0.1298+0.0934*B215)*C215)+b</f>
        <v>2.2802618866758273</v>
      </c>
      <c r="F215" s="7">
        <f t="shared" si="3"/>
        <v>0.41021891982500241</v>
      </c>
    </row>
    <row r="216" spans="1:6" ht="15.75">
      <c r="A216" s="6" t="s">
        <v>212</v>
      </c>
      <c r="B216" s="7">
        <v>1.9669760000000001</v>
      </c>
      <c r="C216" s="7">
        <v>2.9355526903349305</v>
      </c>
      <c r="D216" s="7">
        <v>1.5874009487465548</v>
      </c>
      <c r="E216" s="7">
        <f>a*((0.1298+0.0934*B216)*C216)+b</f>
        <v>2.2527132786772008</v>
      </c>
      <c r="F216" s="7">
        <f t="shared" si="3"/>
        <v>0.44264049635774483</v>
      </c>
    </row>
    <row r="217" spans="1:6" ht="15.75">
      <c r="A217" s="6" t="s">
        <v>213</v>
      </c>
      <c r="B217" s="7">
        <v>1.6987519999999998</v>
      </c>
      <c r="C217" s="7">
        <v>3.7105486004310895</v>
      </c>
      <c r="D217" s="7">
        <v>1.6688261744223709</v>
      </c>
      <c r="E217" s="7">
        <f>a*((0.1298+0.0934*B217)*C217)+b</f>
        <v>2.3637498257934082</v>
      </c>
      <c r="F217" s="7">
        <f t="shared" si="3"/>
        <v>0.48291888123485499</v>
      </c>
    </row>
    <row r="218" spans="1:6" ht="15.75">
      <c r="A218" s="6" t="s">
        <v>214</v>
      </c>
      <c r="B218" s="7">
        <v>1.78816</v>
      </c>
      <c r="C218" s="7">
        <v>3.5101754713087905</v>
      </c>
      <c r="D218" s="7">
        <v>1.6235855522196014</v>
      </c>
      <c r="E218" s="7">
        <f>a*((0.1298+0.0934*B218)*C218)+b</f>
        <v>2.3426641298597612</v>
      </c>
      <c r="F218" s="7">
        <f t="shared" si="3"/>
        <v>0.51707400082099531</v>
      </c>
    </row>
    <row r="219" spans="1:6" ht="15.75">
      <c r="A219" s="1"/>
      <c r="F219" s="3">
        <f>SUM(F5:F218)</f>
        <v>39.186379421669635</v>
      </c>
    </row>
    <row r="220" spans="1:6" ht="15.75">
      <c r="F220" s="5" t="s">
        <v>220</v>
      </c>
    </row>
  </sheetData>
  <mergeCells count="8">
    <mergeCell ref="J3:J4"/>
    <mergeCell ref="K3:K4"/>
    <mergeCell ref="A1:F2"/>
    <mergeCell ref="E3:E4"/>
    <mergeCell ref="D3:D4"/>
    <mergeCell ref="C3:C4"/>
    <mergeCell ref="B3:B4"/>
    <mergeCell ref="A3:A4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4</vt:i4>
      </vt:variant>
    </vt:vector>
  </HeadingPairs>
  <TitlesOfParts>
    <vt:vector size="7" baseType="lpstr">
      <vt:lpstr>Sayfa1</vt:lpstr>
      <vt:lpstr>Sayfa2</vt:lpstr>
      <vt:lpstr>Sayfa3</vt:lpstr>
      <vt:lpstr>a</vt:lpstr>
      <vt:lpstr>b</vt:lpstr>
      <vt:lpstr>k</vt:lpstr>
      <vt:lpstr>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2024-07-09T20:50:24Z</dcterms:modified>
</cp:coreProperties>
</file>