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a">Sayfa1!$K$5</definedName>
    <definedName name="b">Sayfa1!$K$6</definedName>
    <definedName name="k">Sayfa1!$J$2</definedName>
    <definedName name="l">Sayfa1!$J$3</definedName>
    <definedName name="solver_adj" localSheetId="0" hidden="1">Sayfa1!$K$5:$K$6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Sayfa1!$F$219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5"/>
  <c r="F5" s="1"/>
  <c r="F219" l="1"/>
</calcChain>
</file>

<file path=xl/sharedStrings.xml><?xml version="1.0" encoding="utf-8"?>
<sst xmlns="http://schemas.openxmlformats.org/spreadsheetml/2006/main" count="228" uniqueCount="228">
  <si>
    <t>Date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</si>
  <si>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</si>
  <si>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</si>
  <si>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</si>
  <si>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</si>
  <si>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</si>
  <si>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</si>
  <si>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</si>
  <si>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</si>
  <si>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</si>
  <si>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</si>
  <si>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</si>
  <si>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</si>
  <si>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</si>
  <si>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</si>
  <si>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</si>
  <si>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</si>
  <si>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</si>
  <si>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</si>
  <si>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</si>
  <si>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</si>
  <si>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</si>
  <si>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</si>
  <si>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</si>
  <si>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</si>
  <si>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</si>
  <si>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</si>
  <si>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</si>
  <si>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</si>
  <si>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</si>
  <si>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</si>
  <si>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</si>
  <si>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</si>
  <si>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</si>
  <si>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</si>
  <si>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</si>
  <si>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</si>
  <si>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</si>
  <si>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</si>
  <si>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</si>
  <si>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</si>
  <si>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</si>
  <si>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</si>
  <si>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</si>
  <si>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</si>
  <si>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</si>
  <si>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</si>
  <si>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</si>
  <si>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</si>
  <si>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</si>
  <si>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</si>
  <si>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</si>
  <si>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</si>
  <si>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</si>
  <si>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</si>
  <si>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</si>
  <si>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</si>
  <si>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</si>
  <si>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</si>
  <si>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</si>
  <si>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</si>
  <si>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</si>
  <si>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</si>
  <si>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</si>
  <si>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</si>
  <si>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</si>
  <si>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</si>
  <si>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</si>
  <si>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</si>
  <si>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</si>
  <si>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</si>
  <si>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</si>
  <si>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</si>
  <si>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</si>
  <si>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</si>
  <si>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</si>
  <si>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</si>
  <si>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</si>
  <si>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</si>
  <si>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</si>
  <si>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</si>
  <si>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</si>
  <si>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</si>
  <si>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</si>
  <si>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</si>
  <si>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</si>
  <si>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</si>
  <si>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</si>
  <si>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</si>
  <si>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</si>
  <si>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</si>
  <si>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</si>
  <si>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</si>
  <si>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</si>
  <si>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</si>
  <si>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</si>
  <si>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</si>
  <si>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</si>
  <si>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</si>
  <si>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</si>
  <si>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</si>
  <si>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</si>
  <si>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</si>
  <si>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</si>
  <si>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</si>
  <si>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</si>
  <si>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</si>
  <si>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</si>
  <si>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</si>
  <si>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</si>
  <si>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</si>
  <si>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</si>
  <si>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</si>
  <si>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</si>
  <si>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</si>
  <si>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</si>
  <si>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</si>
  <si>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</si>
  <si>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</si>
  <si>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</si>
  <si>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</si>
  <si>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</si>
  <si>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</si>
  <si>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</si>
  <si>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</si>
  <si>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</si>
  <si>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</si>
  <si>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</si>
  <si>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</si>
  <si>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</si>
  <si>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</si>
  <si>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</si>
  <si>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</si>
  <si>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</si>
  <si>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</si>
  <si>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</si>
  <si>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</si>
  <si>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</si>
  <si>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</si>
  <si>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</si>
  <si>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</si>
  <si>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</si>
  <si>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</si>
  <si>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</si>
  <si>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</si>
  <si>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</si>
  <si>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</si>
  <si>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</si>
  <si>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</si>
  <si>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</si>
  <si>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</si>
  <si>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</si>
  <si>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</si>
  <si>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</si>
  <si>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</si>
  <si>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</si>
  <si>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</si>
  <si>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</si>
  <si>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</si>
  <si>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</si>
  <si>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</si>
  <si>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</si>
  <si>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</si>
  <si>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</si>
  <si>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</si>
  <si>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</si>
  <si>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</si>
  <si>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</si>
  <si>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</si>
  <si>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</si>
  <si>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</si>
  <si>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</si>
  <si>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</si>
  <si>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</si>
  <si>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</si>
  <si>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</si>
  <si>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</si>
  <si>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</si>
  <si>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</si>
  <si>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</si>
  <si>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</si>
  <si>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</si>
  <si>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</si>
  <si>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</si>
  <si>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</si>
  <si>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</si>
  <si>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</si>
  <si>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</si>
  <si>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</si>
  <si>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</si>
  <si>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</si>
  <si>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</si>
  <si>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</si>
  <si>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</si>
  <si>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</si>
  <si>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</si>
  <si>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</si>
  <si>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</si>
  <si>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</si>
  <si>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</si>
  <si>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</si>
  <si>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</si>
  <si>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</si>
  <si>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</si>
  <si>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</si>
  <si>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</si>
  <si>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</si>
  <si>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</si>
  <si>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</si>
  <si>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</si>
  <si>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</si>
  <si>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</si>
  <si>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</si>
  <si>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</si>
  <si>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t>October.31</t>
  </si>
  <si>
    <t>VPD (hPa)</t>
  </si>
  <si>
    <t>a</t>
  </si>
  <si>
    <t>b</t>
  </si>
  <si>
    <t>Calibration coefficients</t>
  </si>
  <si>
    <t>Coefficient values</t>
  </si>
  <si>
    <t xml:space="preserve"> ↑ Target cell</t>
  </si>
  <si>
    <t xml:space="preserve"> between actual and estimated ETo values</t>
  </si>
  <si>
    <t>The calibration was performed using nine-year average values of daily climate data measured between 2012 and 2020.</t>
  </si>
  <si>
    <r>
      <t xml:space="preserve"> </t>
    </r>
    <r>
      <rPr>
        <b/>
        <sz val="12"/>
        <color theme="1"/>
        <rFont val="Calibri"/>
        <family val="2"/>
        <charset val="162"/>
      </rPr>
      <t xml:space="preserve">↑ </t>
    </r>
    <r>
      <rPr>
        <b/>
        <sz val="12"/>
        <color theme="1"/>
        <rFont val="Calibri"/>
        <family val="2"/>
        <charset val="162"/>
        <scheme val="minor"/>
      </rPr>
      <t>Changing cells</t>
    </r>
  </si>
  <si>
    <r>
      <t>U</t>
    </r>
    <r>
      <rPr>
        <b/>
        <vertAlign val="subscript"/>
        <sz val="12"/>
        <color theme="1"/>
        <rFont val="Calibri"/>
        <family val="2"/>
        <charset val="162"/>
        <scheme val="minor"/>
      </rPr>
      <t>2</t>
    </r>
    <r>
      <rPr>
        <b/>
        <sz val="12"/>
        <color theme="1"/>
        <rFont val="Calibri"/>
        <family val="2"/>
        <charset val="162"/>
        <scheme val="minor"/>
      </rPr>
      <t xml:space="preserve"> (m s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</si>
  <si>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t xml:space="preserve">The squares of the differences </t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</si>
  <si>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(Actual)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</si>
  <si>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(Estimated)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</si>
</sst>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vertAlign val="subscript"/>
      <sz val="12"/>
      <color theme="1"/>
      <name val="Calibri"/>
      <family val="2"/>
      <charset val="162"/>
      <scheme val="minor"/>
    </font>
    <font>
      <b/>
      <vertAlign val="superscript"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3" fillId="0" borderId="2" xfId="0" applyFont="1" applyBorder="1" applyAlignment="1">
      <alignment horizontal="right"/>
    </xf>
    <xf numFmtId="1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zoomScale="90" zoomScaleNormal="90" workbookViewId="0">
      <selection activeCell="I20" sqref="I20"/>
    </sheetView>
  </sheetViews>
  <sheetFormatPr defaultRowHeight="15"/>
  <cols>
    <col min="1" max="2" width="15.7109375" customWidth="1"/>
    <col min="3" max="3" width="18.7109375" customWidth="1"/>
    <col min="4" max="4" width="25.7109375" customWidth="1"/>
    <col min="5" max="5" width="30.7109375" customWidth="1"/>
    <col min="6" max="6" width="43.7109375" customWidth="1"/>
    <col min="10" max="10" width="25.7109375" customWidth="1"/>
    <col min="11" max="11" width="30.7109375" customWidth="1"/>
  </cols>
  <sheetData>
    <row r="1" spans="1:11">
      <c r="A1" s="11" t="s">
        <v>222</v>
      </c>
      <c r="B1" s="12"/>
      <c r="C1" s="12"/>
      <c r="D1" s="12"/>
      <c r="E1" s="12"/>
      <c r="F1" s="13"/>
    </row>
    <row r="2" spans="1:11">
      <c r="A2" s="14"/>
      <c r="B2" s="15"/>
      <c r="C2" s="15"/>
      <c r="D2" s="15"/>
      <c r="E2" s="15"/>
      <c r="F2" s="16"/>
    </row>
    <row r="3" spans="1:11" ht="18" customHeight="1">
      <c r="A3" s="10" t="s">
        <v>0</v>
      </c>
      <c r="B3" s="10" t="s">
        <v>224</v>
      </c>
      <c r="C3" s="10" t="s">
        <v>215</v>
      </c>
      <c r="D3" s="10" t="s">
        <v>226</v>
      </c>
      <c r="E3" s="10" t="s">
        <v>227</v>
      </c>
      <c r="F3" s="8" t="s">
        <v>225</v>
      </c>
      <c r="J3" s="10" t="s">
        <v>218</v>
      </c>
      <c r="K3" s="10" t="s">
        <v>219</v>
      </c>
    </row>
    <row r="4" spans="1:11" ht="15.75">
      <c r="A4" s="10"/>
      <c r="B4" s="10"/>
      <c r="C4" s="10"/>
      <c r="D4" s="10"/>
      <c r="E4" s="10"/>
      <c r="F4" s="9" t="s">
        <v>221</v>
      </c>
      <c r="J4" s="10"/>
      <c r="K4" s="10"/>
    </row>
    <row r="5" spans="1:11" ht="15.75">
      <c r="A5" s="6" t="s">
        <v>1</v>
      </c>
      <c r="B5" s="7">
        <v>2.6822400000000002</v>
      </c>
      <c r="C5" s="7">
        <v>2.4540900616674999</v>
      </c>
      <c r="D5" s="7">
        <v>1.7725268569513155</v>
      </c>
      <c r="E5">
        <f>a*(SQRT(3.6*B5)*C5*0.15072)+b</f>
        <v>2.1659782099940177</v>
      </c>
      <c r="F5" s="7">
        <f>POWER((D5-E5),2)</f>
        <v>0.15480396721113307</v>
      </c>
      <c r="J5" s="2" t="s">
        <v>216</v>
      </c>
      <c r="K5" s="3">
        <v>0.63720450040133969</v>
      </c>
    </row>
    <row r="6" spans="1:11" ht="15.75">
      <c r="A6" s="6" t="s">
        <v>2</v>
      </c>
      <c r="B6" s="7">
        <v>3.2186880000000002</v>
      </c>
      <c r="C6" s="7">
        <v>2.830574054683781</v>
      </c>
      <c r="D6" s="7">
        <v>1.999322353873437</v>
      </c>
      <c r="E6">
        <f>a*(SQRT(3.6*B6)*C6*0.15072)+b</f>
        <v>2.3589607573624374</v>
      </c>
      <c r="F6" s="7">
        <f t="shared" ref="F6:F69" si="0">POWER((D6-E6),2)</f>
        <v>0.12933978126411702</v>
      </c>
      <c r="J6" s="2" t="s">
        <v>217</v>
      </c>
      <c r="K6" s="3">
        <v>1.4335917876246069</v>
      </c>
    </row>
    <row r="7" spans="1:11" ht="15.75">
      <c r="A7" s="6" t="s">
        <v>3</v>
      </c>
      <c r="B7" s="7">
        <v>2.4140160000000002</v>
      </c>
      <c r="C7" s="7">
        <v>3.3616265023611067</v>
      </c>
      <c r="D7" s="7">
        <v>2.1901995320644181</v>
      </c>
      <c r="E7">
        <f>a*(SQRT(3.6*B7)*C7*0.15072)+b</f>
        <v>2.3853365628751795</v>
      </c>
      <c r="F7" s="7">
        <f t="shared" si="0"/>
        <v>3.8078460793640044E-2</v>
      </c>
      <c r="J7" s="4"/>
      <c r="K7" s="5" t="s">
        <v>223</v>
      </c>
    </row>
    <row r="8" spans="1:11" ht="15.75">
      <c r="A8" s="6" t="s">
        <v>4</v>
      </c>
      <c r="B8" s="7">
        <v>1.9669760000000001</v>
      </c>
      <c r="C8" s="7">
        <v>3.4248779296728693</v>
      </c>
      <c r="D8" s="7">
        <v>2.0662132573431182</v>
      </c>
      <c r="E8">
        <f>a*(SQRT(3.6*B8)*C8*0.15072)+b</f>
        <v>2.3088689511172316</v>
      </c>
      <c r="F8" s="7">
        <f t="shared" si="0"/>
        <v>5.8881785720996262E-2</v>
      </c>
    </row>
    <row r="9" spans="1:11" ht="15.75">
      <c r="A9" s="6" t="s">
        <v>5</v>
      </c>
      <c r="B9" s="7">
        <v>1.922272</v>
      </c>
      <c r="C9" s="7">
        <v>3.3576578645276269</v>
      </c>
      <c r="D9" s="7">
        <v>2.0801017714429624</v>
      </c>
      <c r="E9">
        <f>a*(SQRT(3.6*B9)*C9*0.15072)+b</f>
        <v>2.2818827322640312</v>
      </c>
      <c r="F9" s="7">
        <f t="shared" si="0"/>
        <v>4.071555614987369E-2</v>
      </c>
    </row>
    <row r="10" spans="1:11" ht="15.75">
      <c r="A10" s="6" t="s">
        <v>6</v>
      </c>
      <c r="B10" s="7">
        <v>1.6093440000000001</v>
      </c>
      <c r="C10" s="7">
        <v>3.3600712463041238</v>
      </c>
      <c r="D10" s="7">
        <v>2.1318276225321799</v>
      </c>
      <c r="E10">
        <f>a*(SQRT(3.6*B10)*C10*0.15072)+b</f>
        <v>2.2103286190066433</v>
      </c>
      <c r="F10" s="7">
        <f t="shared" si="0"/>
        <v>6.1624064474837155E-3</v>
      </c>
    </row>
    <row r="11" spans="1:11" ht="15.75">
      <c r="A11" s="6" t="s">
        <v>7</v>
      </c>
      <c r="B11" s="7">
        <v>1.519936</v>
      </c>
      <c r="C11" s="7">
        <v>3.2333552192050519</v>
      </c>
      <c r="D11" s="7">
        <v>2.1505440355379988</v>
      </c>
      <c r="E11">
        <f>a*(SQRT(3.6*B11)*C11*0.15072)+b</f>
        <v>2.1599770767763165</v>
      </c>
      <c r="F11" s="7">
        <f t="shared" si="0"/>
        <v>8.8982267003801836E-5</v>
      </c>
    </row>
    <row r="12" spans="1:11" ht="15.75">
      <c r="A12" s="6" t="s">
        <v>8</v>
      </c>
      <c r="B12" s="7">
        <v>3.3527999999999998</v>
      </c>
      <c r="C12" s="7">
        <v>4.3203945883711956</v>
      </c>
      <c r="D12" s="7">
        <v>2.7388886744633112</v>
      </c>
      <c r="E12">
        <f>a*(SQRT(3.6*B12)*C12*0.15072)+b</f>
        <v>2.8751367992889212</v>
      </c>
      <c r="F12" s="7">
        <f t="shared" si="0"/>
        <v>1.8563551518495001E-2</v>
      </c>
    </row>
    <row r="13" spans="1:11" ht="15.75">
      <c r="A13" s="6" t="s">
        <v>9</v>
      </c>
      <c r="B13" s="7">
        <v>2.6375360000000003</v>
      </c>
      <c r="C13" s="7">
        <v>4.5703889550078891</v>
      </c>
      <c r="D13" s="7">
        <v>2.7461528337289924</v>
      </c>
      <c r="E13">
        <f>a*(SQRT(3.6*B13)*C13*0.15072)+b</f>
        <v>2.7861417910588822</v>
      </c>
      <c r="F13" s="7">
        <f t="shared" si="0"/>
        <v>1.5991167083317405E-3</v>
      </c>
    </row>
    <row r="14" spans="1:11" ht="15.75">
      <c r="A14" s="6" t="s">
        <v>10</v>
      </c>
      <c r="B14" s="7">
        <v>5.1856640000000001</v>
      </c>
      <c r="C14" s="7">
        <v>3.9166391888209739</v>
      </c>
      <c r="D14" s="7">
        <v>2.7707347089627126</v>
      </c>
      <c r="E14">
        <f>a*(SQRT(3.6*B14)*C14*0.15072)+b</f>
        <v>3.0588288671931818</v>
      </c>
      <c r="F14" s="7">
        <f t="shared" si="0"/>
        <v>8.2998244006522656E-2</v>
      </c>
    </row>
    <row r="15" spans="1:11" ht="15.75">
      <c r="A15" s="6" t="s">
        <v>11</v>
      </c>
      <c r="B15" s="7">
        <v>2.7269439999999996</v>
      </c>
      <c r="C15" s="7">
        <v>2.5132540283245897</v>
      </c>
      <c r="D15" s="7">
        <v>2.0505636662296132</v>
      </c>
      <c r="E15">
        <f>a*(SQRT(3.6*B15)*C15*0.15072)+b</f>
        <v>2.1898593398533812</v>
      </c>
      <c r="F15" s="7">
        <f t="shared" si="0"/>
        <v>1.9403284690299311E-2</v>
      </c>
    </row>
    <row r="16" spans="1:11" ht="15.75">
      <c r="A16" s="6" t="s">
        <v>12</v>
      </c>
      <c r="B16" s="7">
        <v>2.5481280000000002</v>
      </c>
      <c r="C16" s="7">
        <v>3.1055038422995942</v>
      </c>
      <c r="D16" s="7">
        <v>2.202255774622198</v>
      </c>
      <c r="E16">
        <f>a*(SQRT(3.6*B16)*C16*0.15072)+b</f>
        <v>2.3369160211808548</v>
      </c>
      <c r="F16" s="7">
        <f t="shared" si="0"/>
        <v>1.8133382003238246E-2</v>
      </c>
    </row>
    <row r="17" spans="1:6" ht="15.75">
      <c r="A17" s="6" t="s">
        <v>13</v>
      </c>
      <c r="B17" s="7">
        <v>1.519936</v>
      </c>
      <c r="C17" s="7">
        <v>2.9098374570450769</v>
      </c>
      <c r="D17" s="7">
        <v>2.1270005035559696</v>
      </c>
      <c r="E17">
        <f>a*(SQRT(3.6*B17)*C17*0.15072)+b</f>
        <v>2.0872976069127906</v>
      </c>
      <c r="F17" s="7">
        <f t="shared" si="0"/>
        <v>1.5763200018589496E-3</v>
      </c>
    </row>
    <row r="18" spans="1:6" ht="15.75">
      <c r="A18" s="6" t="s">
        <v>14</v>
      </c>
      <c r="B18" s="7">
        <v>1.78816</v>
      </c>
      <c r="C18" s="7">
        <v>3.0674459249183483</v>
      </c>
      <c r="D18" s="7">
        <v>2.1955404052241825</v>
      </c>
      <c r="E18">
        <f>a*(SQRT(3.6*B18)*C18*0.15072)+b</f>
        <v>2.1810399415235753</v>
      </c>
      <c r="F18" s="7">
        <f t="shared" si="0"/>
        <v>2.1026344753262712E-4</v>
      </c>
    </row>
    <row r="19" spans="1:6" ht="15.75">
      <c r="A19" s="6" t="s">
        <v>15</v>
      </c>
      <c r="B19" s="7">
        <v>1.7434559999999999</v>
      </c>
      <c r="C19" s="7">
        <v>4.2603537911238023</v>
      </c>
      <c r="D19" s="7">
        <v>2.5044144487131264</v>
      </c>
      <c r="E19">
        <f>a*(SQRT(3.6*B19)*C19*0.15072)+b</f>
        <v>2.4586585022236398</v>
      </c>
      <c r="F19" s="7">
        <f t="shared" si="0"/>
        <v>2.0936066391487569E-3</v>
      </c>
    </row>
    <row r="20" spans="1:6" ht="15.75">
      <c r="A20" s="6" t="s">
        <v>16</v>
      </c>
      <c r="B20" s="7">
        <v>2.6822400000000002</v>
      </c>
      <c r="C20" s="7">
        <v>3.771541824018608</v>
      </c>
      <c r="D20" s="7">
        <v>2.4866055812511516</v>
      </c>
      <c r="E20">
        <f>a*(SQRT(3.6*B20)*C20*0.15072)+b</f>
        <v>2.5591519561184715</v>
      </c>
      <c r="F20" s="7">
        <f t="shared" si="0"/>
        <v>5.2629765063896975E-3</v>
      </c>
    </row>
    <row r="21" spans="1:6" ht="15.75">
      <c r="A21" s="6" t="s">
        <v>17</v>
      </c>
      <c r="B21" s="7">
        <v>2.592832</v>
      </c>
      <c r="C21" s="7">
        <v>3.7841573332485079</v>
      </c>
      <c r="D21" s="7">
        <v>2.4654826009189859</v>
      </c>
      <c r="E21">
        <f>a*(SQRT(3.6*B21)*C21*0.15072)+b</f>
        <v>2.5439352606102101</v>
      </c>
      <c r="F21" s="7">
        <f t="shared" si="0"/>
        <v>6.154819812627047E-3</v>
      </c>
    </row>
    <row r="22" spans="1:6" ht="15.75">
      <c r="A22" s="6" t="s">
        <v>18</v>
      </c>
      <c r="B22" s="7">
        <v>2.190496</v>
      </c>
      <c r="C22" s="7">
        <v>3.8734217646389704</v>
      </c>
      <c r="D22" s="7">
        <v>2.4838265865400473</v>
      </c>
      <c r="E22">
        <f>a*(SQRT(3.6*B22)*C22*0.15072)+b</f>
        <v>2.4782326048725754</v>
      </c>
      <c r="F22" s="7">
        <f t="shared" si="0"/>
        <v>3.1292630896012107E-5</v>
      </c>
    </row>
    <row r="23" spans="1:6" ht="15.75">
      <c r="A23" s="6" t="s">
        <v>19</v>
      </c>
      <c r="B23" s="7">
        <v>3.4422079999999999</v>
      </c>
      <c r="C23" s="7">
        <v>4.1634514059385817</v>
      </c>
      <c r="D23" s="7">
        <v>2.7518918171466895</v>
      </c>
      <c r="E23">
        <f>a*(SQRT(3.6*B23)*C23*0.15072)+b</f>
        <v>2.8411715859940978</v>
      </c>
      <c r="F23" s="7">
        <f t="shared" si="0"/>
        <v>7.970877125446656E-3</v>
      </c>
    </row>
    <row r="24" spans="1:6" ht="15.75">
      <c r="A24" s="6" t="s">
        <v>20</v>
      </c>
      <c r="B24" s="7">
        <v>2.190496</v>
      </c>
      <c r="C24" s="7">
        <v>3.8096371721618749</v>
      </c>
      <c r="D24" s="7">
        <v>2.4887005149646817</v>
      </c>
      <c r="E24">
        <f>a*(SQRT(3.6*B24)*C24*0.15072)+b</f>
        <v>2.4610302466317568</v>
      </c>
      <c r="F24" s="7">
        <f t="shared" si="0"/>
        <v>7.6564374961606387E-4</v>
      </c>
    </row>
    <row r="25" spans="1:6" ht="15.75">
      <c r="A25" s="6" t="s">
        <v>21</v>
      </c>
      <c r="B25" s="7">
        <v>1.78816</v>
      </c>
      <c r="C25" s="7">
        <v>3.9690140082978842</v>
      </c>
      <c r="D25" s="7">
        <v>2.4700275050372871</v>
      </c>
      <c r="E25">
        <f>a*(SQRT(3.6*B25)*C25*0.15072)+b</f>
        <v>2.4007260960738641</v>
      </c>
      <c r="F25" s="7">
        <f t="shared" si="0"/>
        <v>4.8026852843156007E-3</v>
      </c>
    </row>
    <row r="26" spans="1:6" ht="15.75">
      <c r="A26" s="6" t="s">
        <v>22</v>
      </c>
      <c r="B26" s="7">
        <v>2.1010879999999998</v>
      </c>
      <c r="C26" s="7">
        <v>3.5706601502715216</v>
      </c>
      <c r="D26" s="7">
        <v>2.3799057155921717</v>
      </c>
      <c r="E26">
        <f>a*(SQRT(3.6*B26)*C26*0.15072)+b</f>
        <v>2.3767218932294782</v>
      </c>
      <c r="F26" s="7">
        <f t="shared" si="0"/>
        <v>1.0136724837186799E-5</v>
      </c>
    </row>
    <row r="27" spans="1:6" ht="15.75">
      <c r="A27" s="6" t="s">
        <v>23</v>
      </c>
      <c r="B27" s="7">
        <v>2.45872</v>
      </c>
      <c r="C27" s="7">
        <v>4.5701510257210307</v>
      </c>
      <c r="D27" s="7">
        <v>2.6961698417610132</v>
      </c>
      <c r="E27">
        <f>a*(SQRT(3.6*B27)*C27*0.15072)+b</f>
        <v>2.739420036090463</v>
      </c>
      <c r="F27" s="7">
        <f t="shared" si="0"/>
        <v>1.8705793095351781E-3</v>
      </c>
    </row>
    <row r="28" spans="1:6" ht="15.75">
      <c r="A28" s="6" t="s">
        <v>24</v>
      </c>
      <c r="B28" s="7">
        <v>2.4140160000000002</v>
      </c>
      <c r="C28" s="7">
        <v>4.4888646394343805</v>
      </c>
      <c r="D28" s="7">
        <v>2.6272438945165715</v>
      </c>
      <c r="E28">
        <f>a*(SQRT(3.6*B28)*C28*0.15072)+b</f>
        <v>2.7044805863617691</v>
      </c>
      <c r="F28" s="7">
        <f t="shared" si="0"/>
        <v>5.9655065671900221E-3</v>
      </c>
    </row>
    <row r="29" spans="1:6" ht="15.75">
      <c r="A29" s="6" t="s">
        <v>25</v>
      </c>
      <c r="B29" s="7">
        <v>2.6375360000000003</v>
      </c>
      <c r="C29" s="7">
        <v>4.9640038374975815</v>
      </c>
      <c r="D29" s="7">
        <v>2.8702926413788807</v>
      </c>
      <c r="E29">
        <f>a*(SQRT(3.6*B29)*C29*0.15072)+b</f>
        <v>2.9026272403071065</v>
      </c>
      <c r="F29" s="7">
        <f t="shared" si="0"/>
        <v>1.0455262878492188E-3</v>
      </c>
    </row>
    <row r="30" spans="1:6" ht="15.75">
      <c r="A30" s="6" t="s">
        <v>26</v>
      </c>
      <c r="B30" s="7">
        <v>2.056384</v>
      </c>
      <c r="C30" s="7">
        <v>5.4323087027910439</v>
      </c>
      <c r="D30" s="7">
        <v>2.9454909629476211</v>
      </c>
      <c r="E30">
        <f>a*(SQRT(3.6*B30)*C30*0.15072)+b</f>
        <v>2.8530987272856487</v>
      </c>
      <c r="F30" s="7">
        <f t="shared" si="0"/>
        <v>8.5363252106174462E-3</v>
      </c>
    </row>
    <row r="31" spans="1:6" ht="15.75">
      <c r="A31" s="6" t="s">
        <v>27</v>
      </c>
      <c r="B31" s="7">
        <v>2.4140160000000002</v>
      </c>
      <c r="C31" s="7">
        <v>5.6353502744210715</v>
      </c>
      <c r="D31" s="7">
        <v>3.1129514815165775</v>
      </c>
      <c r="E31">
        <f>a*(SQRT(3.6*B31)*C31*0.15072)+b</f>
        <v>3.0290739676407479</v>
      </c>
      <c r="F31" s="7">
        <f t="shared" si="0"/>
        <v>7.0354373339899948E-3</v>
      </c>
    </row>
    <row r="32" spans="1:6" ht="15.75">
      <c r="A32" s="6" t="s">
        <v>28</v>
      </c>
      <c r="B32" s="7">
        <v>2.3693119999999999</v>
      </c>
      <c r="C32" s="7">
        <v>4.8460025121843495</v>
      </c>
      <c r="D32" s="7">
        <v>2.9613304814574897</v>
      </c>
      <c r="E32">
        <f>a*(SQRT(3.6*B32)*C32*0.15072)+b</f>
        <v>2.7928304908887771</v>
      </c>
      <c r="F32" s="7">
        <f t="shared" si="0"/>
        <v>2.8392246821656225E-2</v>
      </c>
    </row>
    <row r="33" spans="1:6" ht="15.75">
      <c r="A33" s="6" t="s">
        <v>29</v>
      </c>
      <c r="B33" s="7">
        <v>2.6822400000000002</v>
      </c>
      <c r="C33" s="7">
        <v>4.5905234261889794</v>
      </c>
      <c r="D33" s="7">
        <v>2.9669518155498591</v>
      </c>
      <c r="E33">
        <f>a*(SQRT(3.6*B33)*C33*0.15072)+b</f>
        <v>2.8035647488553312</v>
      </c>
      <c r="F33" s="7">
        <f t="shared" si="0"/>
        <v>2.669533356304209E-2</v>
      </c>
    </row>
    <row r="34" spans="1:6" ht="15.75">
      <c r="A34" s="6" t="s">
        <v>30</v>
      </c>
      <c r="B34" s="7">
        <v>1.8328639999999998</v>
      </c>
      <c r="C34" s="7">
        <v>6.4593723430194041</v>
      </c>
      <c r="D34" s="7">
        <v>3.2974795690683116</v>
      </c>
      <c r="E34">
        <f>a*(SQRT(3.6*B34)*C34*0.15072)+b</f>
        <v>3.02710772183808</v>
      </c>
      <c r="F34" s="7">
        <f t="shared" si="0"/>
        <v>7.3100935774687736E-2</v>
      </c>
    </row>
    <row r="35" spans="1:6" ht="15.75">
      <c r="A35" s="6" t="s">
        <v>31</v>
      </c>
      <c r="B35" s="7">
        <v>2.2351999999999999</v>
      </c>
      <c r="C35" s="7">
        <v>6.2373602817476179</v>
      </c>
      <c r="D35" s="7">
        <v>3.3412132306149975</v>
      </c>
      <c r="E35">
        <f>a*(SQRT(3.6*B35)*C35*0.15072)+b</f>
        <v>3.1328524164752869</v>
      </c>
      <c r="F35" s="7">
        <f t="shared" si="0"/>
        <v>4.341422886896304E-2</v>
      </c>
    </row>
    <row r="36" spans="1:6" ht="15.75">
      <c r="A36" s="6" t="s">
        <v>32</v>
      </c>
      <c r="B36" s="7">
        <v>2.0116800000000001</v>
      </c>
      <c r="C36" s="7">
        <v>6.6565691364717825</v>
      </c>
      <c r="D36" s="7">
        <v>3.4329721209626092</v>
      </c>
      <c r="E36">
        <f>a*(SQRT(3.6*B36)*C36*0.15072)+b</f>
        <v>3.153997462428789</v>
      </c>
      <c r="F36" s="7">
        <f t="shared" si="0"/>
        <v>7.7826860104061577E-2</v>
      </c>
    </row>
    <row r="37" spans="1:6" ht="15.75">
      <c r="A37" s="6" t="s">
        <v>33</v>
      </c>
      <c r="B37" s="7">
        <v>4.3362879999999997</v>
      </c>
      <c r="C37" s="7">
        <v>5.4744767415829729</v>
      </c>
      <c r="D37" s="7">
        <v>3.5433242705477088</v>
      </c>
      <c r="E37">
        <f>a*(SQRT(3.6*B37)*C37*0.15072)+b</f>
        <v>3.5109081629277421</v>
      </c>
      <c r="F37" s="7">
        <f t="shared" si="0"/>
        <v>1.0508040332292642E-3</v>
      </c>
    </row>
    <row r="38" spans="1:6" ht="15.75">
      <c r="A38" s="6" t="s">
        <v>34</v>
      </c>
      <c r="B38" s="7">
        <v>3.4869119999999998</v>
      </c>
      <c r="C38" s="7">
        <v>4.1158461924561118</v>
      </c>
      <c r="D38" s="7">
        <v>2.9623878830652171</v>
      </c>
      <c r="E38">
        <f>a*(SQRT(3.6*B38)*C38*0.15072)+b</f>
        <v>2.8340836859251888</v>
      </c>
      <c r="F38" s="7">
        <f t="shared" si="0"/>
        <v>1.646196700374724E-2</v>
      </c>
    </row>
    <row r="39" spans="1:6" ht="15.75">
      <c r="A39" s="6" t="s">
        <v>35</v>
      </c>
      <c r="B39" s="7">
        <v>2.45872</v>
      </c>
      <c r="C39" s="7">
        <v>4.6611893853138948</v>
      </c>
      <c r="D39" s="7">
        <v>3.0561124325900093</v>
      </c>
      <c r="E39">
        <f>a*(SQRT(3.6*B39)*C39*0.15072)+b</f>
        <v>2.7654324065747842</v>
      </c>
      <c r="F39" s="7">
        <f t="shared" si="0"/>
        <v>8.4494877524211962E-2</v>
      </c>
    </row>
    <row r="40" spans="1:6" ht="15.75">
      <c r="A40" s="6" t="s">
        <v>36</v>
      </c>
      <c r="B40" s="7">
        <v>2.8163519999999997</v>
      </c>
      <c r="C40" s="7">
        <v>4.7935982124920855</v>
      </c>
      <c r="D40" s="7">
        <v>3.1538806258235965</v>
      </c>
      <c r="E40">
        <f>a*(SQRT(3.6*B40)*C40*0.15072)+b</f>
        <v>2.8994976003937269</v>
      </c>
      <c r="F40" s="7">
        <f t="shared" si="0"/>
        <v>6.4710723626853664E-2</v>
      </c>
    </row>
    <row r="41" spans="1:6" ht="15.75">
      <c r="A41" s="6" t="s">
        <v>37</v>
      </c>
      <c r="B41" s="7">
        <v>2.7269439999999996</v>
      </c>
      <c r="C41" s="7">
        <v>4.4216484199271271</v>
      </c>
      <c r="D41" s="7">
        <v>3.0274773697479795</v>
      </c>
      <c r="E41">
        <f>a*(SQRT(3.6*B41)*C41*0.15072)+b</f>
        <v>2.7641175481199332</v>
      </c>
      <c r="F41" s="7">
        <f t="shared" si="0"/>
        <v>6.9358395647956414E-2</v>
      </c>
    </row>
    <row r="42" spans="1:6" ht="15.75">
      <c r="A42" s="6" t="s">
        <v>38</v>
      </c>
      <c r="B42" s="7">
        <v>3.0398719999999999</v>
      </c>
      <c r="C42" s="7">
        <v>5.1867969429426877</v>
      </c>
      <c r="D42" s="7">
        <v>3.2745088986697963</v>
      </c>
      <c r="E42">
        <f>a*(SQRT(3.6*B42)*C42*0.15072)+b</f>
        <v>3.0814804472819373</v>
      </c>
      <c r="F42" s="7">
        <f t="shared" si="0"/>
        <v>3.7259983045195073E-2</v>
      </c>
    </row>
    <row r="43" spans="1:6" ht="15.75">
      <c r="A43" s="6" t="s">
        <v>39</v>
      </c>
      <c r="B43" s="7">
        <v>1.78816</v>
      </c>
      <c r="C43" s="7">
        <v>5.4134696592819518</v>
      </c>
      <c r="D43" s="7">
        <v>3.180917153082254</v>
      </c>
      <c r="E43">
        <f>a*(SQRT(3.6*B43)*C43*0.15072)+b</f>
        <v>2.7526983023143745</v>
      </c>
      <c r="F43" s="7">
        <f t="shared" si="0"/>
        <v>0.18337138415296342</v>
      </c>
    </row>
    <row r="44" spans="1:6" ht="15.75">
      <c r="A44" s="6" t="s">
        <v>40</v>
      </c>
      <c r="B44" s="7">
        <v>3.1292800000000001</v>
      </c>
      <c r="C44" s="7">
        <v>5.2920687757453848</v>
      </c>
      <c r="D44" s="7">
        <v>3.41600253280463</v>
      </c>
      <c r="E44">
        <f>a*(SQRT(3.6*B44)*C44*0.15072)+b</f>
        <v>3.1394725129227785</v>
      </c>
      <c r="F44" s="7">
        <f t="shared" si="0"/>
        <v>7.6468851895857157E-2</v>
      </c>
    </row>
    <row r="45" spans="1:6" ht="15.75">
      <c r="A45" s="6" t="s">
        <v>41</v>
      </c>
      <c r="B45" s="7">
        <v>3.1739839999999999</v>
      </c>
      <c r="C45" s="7">
        <v>5.7787164664358208</v>
      </c>
      <c r="D45" s="7">
        <v>3.5838389704838982</v>
      </c>
      <c r="E45">
        <f>a*(SQRT(3.6*B45)*C45*0.15072)+b</f>
        <v>3.3095999477905029</v>
      </c>
      <c r="F45" s="7">
        <f t="shared" si="0"/>
        <v>7.5207041567828578E-2</v>
      </c>
    </row>
    <row r="46" spans="1:6" ht="15.75">
      <c r="A46" s="6" t="s">
        <v>42</v>
      </c>
      <c r="B46" s="7">
        <v>1.4752319999999999</v>
      </c>
      <c r="C46" s="7">
        <v>4.5250878481756205</v>
      </c>
      <c r="D46" s="7">
        <v>2.9834246478014608</v>
      </c>
      <c r="E46">
        <f>a*(SQRT(3.6*B46)*C46*0.15072)+b</f>
        <v>2.4351083765710606</v>
      </c>
      <c r="F46" s="7">
        <f t="shared" si="0"/>
        <v>0.30065073329600978</v>
      </c>
    </row>
    <row r="47" spans="1:6" ht="15.75">
      <c r="A47" s="6" t="s">
        <v>43</v>
      </c>
      <c r="B47" s="7">
        <v>2.5481280000000002</v>
      </c>
      <c r="C47" s="7">
        <v>4.8683672907508715</v>
      </c>
      <c r="D47" s="7">
        <v>3.2111763618487146</v>
      </c>
      <c r="E47">
        <f>a*(SQRT(3.6*B47)*C47*0.15072)+b</f>
        <v>2.8496950593988175</v>
      </c>
      <c r="F47" s="7">
        <f t="shared" si="0"/>
        <v>0.13066873202087395</v>
      </c>
    </row>
    <row r="48" spans="1:6" ht="15.75">
      <c r="A48" s="6" t="s">
        <v>44</v>
      </c>
      <c r="B48" s="7">
        <v>2.4140160000000002</v>
      </c>
      <c r="C48" s="7">
        <v>4.3964850257536021</v>
      </c>
      <c r="D48" s="7">
        <v>3.0748829930700521</v>
      </c>
      <c r="E48">
        <f>a*(SQRT(3.6*B48)*C48*0.15072)+b</f>
        <v>2.6783260404600773</v>
      </c>
      <c r="F48" s="7">
        <f t="shared" si="0"/>
        <v>0.15725741666330981</v>
      </c>
    </row>
    <row r="49" spans="1:6" ht="15.75">
      <c r="A49" s="6" t="s">
        <v>45</v>
      </c>
      <c r="B49" s="7">
        <v>3.3527999999999998</v>
      </c>
      <c r="C49" s="7">
        <v>4.4479845297634686</v>
      </c>
      <c r="D49" s="7">
        <v>3.1940153020735997</v>
      </c>
      <c r="E49">
        <f>a*(SQRT(3.6*B49)*C49*0.15072)+b</f>
        <v>2.9177085227253943</v>
      </c>
      <c r="F49" s="7">
        <f t="shared" si="0"/>
        <v>7.6345436313777909E-2</v>
      </c>
    </row>
    <row r="50" spans="1:6" ht="15.75">
      <c r="A50" s="6" t="s">
        <v>46</v>
      </c>
      <c r="B50" s="7">
        <v>1.78816</v>
      </c>
      <c r="C50" s="7">
        <v>5.5600978233748481</v>
      </c>
      <c r="D50" s="7">
        <v>3.293736728801866</v>
      </c>
      <c r="E50">
        <f>a*(SQRT(3.6*B50)*C50*0.15072)+b</f>
        <v>2.7884273594007674</v>
      </c>
      <c r="F50" s="7">
        <f t="shared" si="0"/>
        <v>0.2553375588045359</v>
      </c>
    </row>
    <row r="51" spans="1:6" ht="15.75">
      <c r="A51" s="6" t="s">
        <v>47</v>
      </c>
      <c r="B51" s="7">
        <v>2.9504639999999998</v>
      </c>
      <c r="C51" s="7">
        <v>6.0874323741731988</v>
      </c>
      <c r="D51" s="7">
        <v>3.6799107451138973</v>
      </c>
      <c r="E51">
        <f>a*(SQRT(3.6*B51)*C51*0.15072)+b</f>
        <v>3.3389659858880778</v>
      </c>
      <c r="F51" s="7">
        <f t="shared" si="0"/>
        <v>0.116243328843552</v>
      </c>
    </row>
    <row r="52" spans="1:6" ht="15.75">
      <c r="A52" s="6" t="s">
        <v>48</v>
      </c>
      <c r="B52" s="7">
        <v>2.45872</v>
      </c>
      <c r="C52" s="7">
        <v>6.846767942474127</v>
      </c>
      <c r="D52" s="7">
        <v>3.812448761201038</v>
      </c>
      <c r="E52">
        <f>a*(SQRT(3.6*B52)*C52*0.15072)+b</f>
        <v>3.3899172875160666</v>
      </c>
      <c r="F52" s="7">
        <f t="shared" si="0"/>
        <v>0.17853284625439372</v>
      </c>
    </row>
    <row r="53" spans="1:6" ht="15.75">
      <c r="A53" s="6" t="s">
        <v>49</v>
      </c>
      <c r="B53" s="7">
        <v>2.1010879999999998</v>
      </c>
      <c r="C53" s="7">
        <v>7.5351601241612221</v>
      </c>
      <c r="D53" s="7">
        <v>3.850074505694566</v>
      </c>
      <c r="E53">
        <f>a*(SQRT(3.6*B53)*C53*0.15072)+b</f>
        <v>3.4238781953381454</v>
      </c>
      <c r="F53" s="7">
        <f t="shared" si="0"/>
        <v>0.18164329496142637</v>
      </c>
    </row>
    <row r="54" spans="1:6" ht="15.75">
      <c r="A54" s="6" t="s">
        <v>50</v>
      </c>
      <c r="B54" s="7">
        <v>2.592832</v>
      </c>
      <c r="C54" s="7">
        <v>6.3584562319432205</v>
      </c>
      <c r="D54" s="7">
        <v>3.7123697633253574</v>
      </c>
      <c r="E54">
        <f>a*(SQRT(3.6*B54)*C54*0.15072)+b</f>
        <v>3.299283341559569</v>
      </c>
      <c r="F54" s="7">
        <f t="shared" si="0"/>
        <v>0.17064039184726279</v>
      </c>
    </row>
    <row r="55" spans="1:6" ht="15.75">
      <c r="A55" s="6" t="s">
        <v>51</v>
      </c>
      <c r="B55" s="7">
        <v>3.9339520000000001</v>
      </c>
      <c r="C55" s="7">
        <v>5.8982002706375987</v>
      </c>
      <c r="D55" s="7">
        <v>3.787429632173382</v>
      </c>
      <c r="E55">
        <f>a*(SQRT(3.6*B55)*C55*0.15072)+b</f>
        <v>3.5653356109532952</v>
      </c>
      <c r="F55" s="7">
        <f t="shared" si="0"/>
        <v>4.932575426170837E-2</v>
      </c>
    </row>
    <row r="56" spans="1:6" ht="15.75">
      <c r="A56" s="6" t="s">
        <v>52</v>
      </c>
      <c r="B56" s="7">
        <v>2.9951680000000001</v>
      </c>
      <c r="C56" s="7">
        <v>5.4232015394971071</v>
      </c>
      <c r="D56" s="7">
        <v>3.5079902989032625</v>
      </c>
      <c r="E56">
        <f>a*(SQRT(3.6*B56)*C56*0.15072)+b</f>
        <v>3.1438721456392225</v>
      </c>
      <c r="F56" s="7">
        <f t="shared" si="0"/>
        <v>0.13258202953641499</v>
      </c>
    </row>
    <row r="57" spans="1:6" ht="15.75">
      <c r="A57" s="6" t="s">
        <v>53</v>
      </c>
      <c r="B57" s="7">
        <v>3.3080959999999999</v>
      </c>
      <c r="C57" s="7">
        <v>6.6422228539919033</v>
      </c>
      <c r="D57" s="7">
        <v>3.9612813256972741</v>
      </c>
      <c r="E57">
        <f>a*(SQRT(3.6*B57)*C57*0.15072)+b</f>
        <v>3.6350146119845208</v>
      </c>
      <c r="F57" s="7">
        <f t="shared" si="0"/>
        <v>0.10644996847691972</v>
      </c>
    </row>
    <row r="58" spans="1:6" ht="15.75">
      <c r="A58" s="6" t="s">
        <v>54</v>
      </c>
      <c r="B58" s="7">
        <v>2.3693119999999999</v>
      </c>
      <c r="C58" s="7">
        <v>6.2515930451299084</v>
      </c>
      <c r="D58" s="7">
        <v>3.7094433054205038</v>
      </c>
      <c r="E58">
        <f>a*(SQRT(3.6*B58)*C58*0.15072)+b</f>
        <v>3.1870797816222511</v>
      </c>
      <c r="F58" s="7">
        <f t="shared" si="0"/>
        <v>0.27286365099492771</v>
      </c>
    </row>
    <row r="59" spans="1:6" ht="15.75">
      <c r="A59" s="6" t="s">
        <v>55</v>
      </c>
      <c r="B59" s="7">
        <v>5.6774079999999998</v>
      </c>
      <c r="C59" s="7">
        <v>7.2781192513194348</v>
      </c>
      <c r="D59" s="7">
        <v>4.572676734036409</v>
      </c>
      <c r="E59">
        <f>a*(SQRT(3.6*B59)*C59*0.15072)+b</f>
        <v>4.5936507799782467</v>
      </c>
      <c r="F59" s="7">
        <f t="shared" si="0"/>
        <v>4.3991060317031915E-4</v>
      </c>
    </row>
    <row r="60" spans="1:6" ht="15.75">
      <c r="A60" s="6" t="s">
        <v>56</v>
      </c>
      <c r="B60" s="7">
        <v>3.3080959999999999</v>
      </c>
      <c r="C60" s="7">
        <v>7.4798317602487057</v>
      </c>
      <c r="D60" s="7">
        <v>4.1851391079971458</v>
      </c>
      <c r="E60">
        <f>a*(SQRT(3.6*B60)*C60*0.15072)+b</f>
        <v>3.9126221847284386</v>
      </c>
      <c r="F60" s="7">
        <f t="shared" si="0"/>
        <v>7.4265473467842472E-2</v>
      </c>
    </row>
    <row r="61" spans="1:6" ht="15.75">
      <c r="A61" s="6" t="s">
        <v>57</v>
      </c>
      <c r="B61" s="7">
        <v>1.922272</v>
      </c>
      <c r="C61" s="7">
        <v>6.1360966269102963</v>
      </c>
      <c r="D61" s="7">
        <v>3.5508595921712041</v>
      </c>
      <c r="E61">
        <f>a*(SQRT(3.6*B61)*C61*0.15072)+b</f>
        <v>2.9838376477020789</v>
      </c>
      <c r="F61" s="7">
        <f t="shared" si="0"/>
        <v>0.32151388550954763</v>
      </c>
    </row>
    <row r="62" spans="1:6" ht="15.75">
      <c r="A62" s="6" t="s">
        <v>58</v>
      </c>
      <c r="B62" s="7">
        <v>2.5481280000000002</v>
      </c>
      <c r="C62" s="7">
        <v>7.0243923471521486</v>
      </c>
      <c r="D62" s="7">
        <v>3.9332041279129899</v>
      </c>
      <c r="E62">
        <f>a*(SQRT(3.6*B62)*C62*0.15072)+b</f>
        <v>3.476836348059912</v>
      </c>
      <c r="F62" s="7">
        <f t="shared" si="0"/>
        <v>0.20827155048802734</v>
      </c>
    </row>
    <row r="63" spans="1:6" ht="15.75">
      <c r="A63" s="6" t="s">
        <v>59</v>
      </c>
      <c r="B63" s="7">
        <v>2.1010879999999998</v>
      </c>
      <c r="C63" s="7">
        <v>7.1975914878620877</v>
      </c>
      <c r="D63" s="7">
        <v>3.8830915415904665</v>
      </c>
      <c r="E63">
        <f>a*(SQRT(3.6*B63)*C63*0.15072)+b</f>
        <v>3.3347150909812422</v>
      </c>
      <c r="F63" s="7">
        <f t="shared" si="0"/>
        <v>0.30071673158277107</v>
      </c>
    </row>
    <row r="64" spans="1:6" ht="15.75">
      <c r="A64" s="6" t="s">
        <v>60</v>
      </c>
      <c r="B64" s="7">
        <v>3.5763199999999999</v>
      </c>
      <c r="C64" s="7">
        <v>8.4515516013629703</v>
      </c>
      <c r="D64" s="7">
        <v>4.582086435942176</v>
      </c>
      <c r="E64">
        <f>a*(SQRT(3.6*B64)*C64*0.15072)+b</f>
        <v>4.3460225083731423</v>
      </c>
      <c r="F64" s="7">
        <f t="shared" si="0"/>
        <v>5.5726177899317997E-2</v>
      </c>
    </row>
    <row r="65" spans="1:6" ht="15.75">
      <c r="A65" s="6" t="s">
        <v>61</v>
      </c>
      <c r="B65" s="7">
        <v>2.7716479999999999</v>
      </c>
      <c r="C65" s="7">
        <v>7.7367063560893623</v>
      </c>
      <c r="D65" s="7">
        <v>4.209730141625581</v>
      </c>
      <c r="E65">
        <f>a*(SQRT(3.6*B65)*C65*0.15072)+b</f>
        <v>3.7806622121275053</v>
      </c>
      <c r="F65" s="7">
        <f t="shared" si="0"/>
        <v>0.18409928812376566</v>
      </c>
    </row>
    <row r="66" spans="1:6" ht="15.75">
      <c r="A66" s="6" t="s">
        <v>62</v>
      </c>
      <c r="B66" s="7">
        <v>3.0398719999999999</v>
      </c>
      <c r="C66" s="7">
        <v>8.8607185409208693</v>
      </c>
      <c r="D66" s="7">
        <v>4.5252651843915856</v>
      </c>
      <c r="E66">
        <f>a*(SQRT(3.6*B66)*C66*0.15072)+b</f>
        <v>4.2487159886724539</v>
      </c>
      <c r="F66" s="7">
        <f t="shared" si="0"/>
        <v>7.6479457652898625E-2</v>
      </c>
    </row>
    <row r="67" spans="1:6" ht="15.75">
      <c r="A67" s="6" t="s">
        <v>63</v>
      </c>
      <c r="B67" s="7">
        <v>2.056384</v>
      </c>
      <c r="C67" s="7">
        <v>7.1081984761253754</v>
      </c>
      <c r="D67" s="7">
        <v>3.880012805169085</v>
      </c>
      <c r="E67">
        <f>a*(SQRT(3.6*B67)*C67*0.15072)+b</f>
        <v>3.291022507672575</v>
      </c>
      <c r="F67" s="7">
        <f t="shared" si="0"/>
        <v>0.34690957054502736</v>
      </c>
    </row>
    <row r="68" spans="1:6" ht="15.75">
      <c r="A68" s="6" t="s">
        <v>64</v>
      </c>
      <c r="B68" s="7">
        <v>2.2351999999999999</v>
      </c>
      <c r="C68" s="7">
        <v>7.3138613704673343</v>
      </c>
      <c r="D68" s="7">
        <v>4.0277467276999586</v>
      </c>
      <c r="E68">
        <f>a*(SQRT(3.6*B68)*C68*0.15072)+b</f>
        <v>3.4261264674114269</v>
      </c>
      <c r="F68" s="7">
        <f t="shared" si="0"/>
        <v>0.36194693758964058</v>
      </c>
    </row>
    <row r="69" spans="1:6" ht="15.75">
      <c r="A69" s="6" t="s">
        <v>65</v>
      </c>
      <c r="B69" s="7">
        <v>2.4140160000000002</v>
      </c>
      <c r="C69" s="7">
        <v>9.3645338295698473</v>
      </c>
      <c r="D69" s="7">
        <v>4.5515691830050207</v>
      </c>
      <c r="E69">
        <f>a*(SQRT(3.6*B69)*C69*0.15072)+b</f>
        <v>4.0848816137520361</v>
      </c>
      <c r="F69" s="7">
        <f t="shared" si="0"/>
        <v>0.2177972872952593</v>
      </c>
    </row>
    <row r="70" spans="1:6" ht="15.75">
      <c r="A70" s="6" t="s">
        <v>66</v>
      </c>
      <c r="B70" s="7">
        <v>1.78816</v>
      </c>
      <c r="C70" s="7">
        <v>9.6889612638940577</v>
      </c>
      <c r="D70" s="7">
        <v>4.4188026377427594</v>
      </c>
      <c r="E70">
        <f>a*(SQRT(3.6*B70)*C70*0.15072)+b</f>
        <v>3.7945123668811114</v>
      </c>
      <c r="F70" s="7">
        <f t="shared" ref="F70:F133" si="1">POWER((D70-E70),2)</f>
        <v>0.38973834229250987</v>
      </c>
    </row>
    <row r="71" spans="1:6" ht="15.75">
      <c r="A71" s="6" t="s">
        <v>67</v>
      </c>
      <c r="B71" s="7">
        <v>1.7434559999999999</v>
      </c>
      <c r="C71" s="7">
        <v>9.7356092342718128</v>
      </c>
      <c r="D71" s="7">
        <v>4.4208428855637614</v>
      </c>
      <c r="E71">
        <f>a*(SQRT(3.6*B71)*C71*0.15072)+b</f>
        <v>3.77603785235919</v>
      </c>
      <c r="F71" s="7">
        <f t="shared" si="1"/>
        <v>0.41577353084594842</v>
      </c>
    </row>
    <row r="72" spans="1:6" ht="15.75">
      <c r="A72" s="6" t="s">
        <v>68</v>
      </c>
      <c r="B72" s="7">
        <v>2.5481280000000002</v>
      </c>
      <c r="C72" s="7">
        <v>10.251335517489419</v>
      </c>
      <c r="D72" s="7">
        <v>4.7535323073951998</v>
      </c>
      <c r="E72">
        <f>a*(SQRT(3.6*B72)*C72*0.15072)+b</f>
        <v>4.4154846686222768</v>
      </c>
      <c r="F72" s="7">
        <f t="shared" si="1"/>
        <v>0.11427620607994862</v>
      </c>
    </row>
    <row r="73" spans="1:6" ht="15.75">
      <c r="A73" s="6" t="s">
        <v>69</v>
      </c>
      <c r="B73" s="7">
        <v>2.2799039999999997</v>
      </c>
      <c r="C73" s="7">
        <v>8.2220887902732276</v>
      </c>
      <c r="D73" s="7">
        <v>4.2841152103873057</v>
      </c>
      <c r="E73">
        <f>a*(SQRT(3.6*B73)*C73*0.15072)+b</f>
        <v>3.6958460385502461</v>
      </c>
      <c r="F73" s="7">
        <f t="shared" si="1"/>
        <v>0.34606061853386</v>
      </c>
    </row>
    <row r="74" spans="1:6" ht="15.75">
      <c r="A74" s="6" t="s">
        <v>70</v>
      </c>
      <c r="B74" s="7">
        <v>2.5034239999999999</v>
      </c>
      <c r="C74" s="7">
        <v>9.5761315808441498</v>
      </c>
      <c r="D74" s="7">
        <v>4.6684571797078505</v>
      </c>
      <c r="E74">
        <f>a*(SQRT(3.6*B74)*C74*0.15072)+b</f>
        <v>4.1945401289673603</v>
      </c>
      <c r="F74" s="7">
        <f t="shared" si="1"/>
        <v>0.22459737098256433</v>
      </c>
    </row>
    <row r="75" spans="1:6" ht="15.75">
      <c r="A75" s="6" t="s">
        <v>71</v>
      </c>
      <c r="B75" s="7">
        <v>2.9504639999999998</v>
      </c>
      <c r="C75" s="7">
        <v>10.691532636648509</v>
      </c>
      <c r="D75" s="7">
        <v>5.0951110023695296</v>
      </c>
      <c r="E75">
        <f>a*(SQRT(3.6*B75)*C75*0.15072)+b</f>
        <v>4.7800553166800306</v>
      </c>
      <c r="F75" s="7">
        <f t="shared" si="1"/>
        <v>9.9260085085280406E-2</v>
      </c>
    </row>
    <row r="76" spans="1:6" ht="15.75">
      <c r="A76" s="6" t="s">
        <v>72</v>
      </c>
      <c r="B76" s="7">
        <v>2.2351999999999999</v>
      </c>
      <c r="C76" s="7">
        <v>9.0452850860723881</v>
      </c>
      <c r="D76" s="7">
        <v>4.4995929036679456</v>
      </c>
      <c r="E76">
        <f>a*(SQRT(3.6*B76)*C76*0.15072)+b</f>
        <v>3.8978228291552899</v>
      </c>
      <c r="F76" s="7">
        <f t="shared" si="1"/>
        <v>0.36212722257896723</v>
      </c>
    </row>
    <row r="77" spans="1:6" ht="15.75">
      <c r="A77" s="6" t="s">
        <v>73</v>
      </c>
      <c r="B77" s="7">
        <v>2.7269439999999996</v>
      </c>
      <c r="C77" s="7">
        <v>8.6312183828870737</v>
      </c>
      <c r="D77" s="7">
        <v>4.4962704705173024</v>
      </c>
      <c r="E77">
        <f>a*(SQRT(3.6*B77)*C77*0.15072)+b</f>
        <v>4.0308264187491982</v>
      </c>
      <c r="F77" s="7">
        <f t="shared" si="1"/>
        <v>0.21663816532630967</v>
      </c>
    </row>
    <row r="78" spans="1:6" ht="15.75">
      <c r="A78" s="6" t="s">
        <v>74</v>
      </c>
      <c r="B78" s="7">
        <v>2.9951680000000001</v>
      </c>
      <c r="C78" s="7">
        <v>8.5820022379224259</v>
      </c>
      <c r="D78" s="7">
        <v>4.5502902908246945</v>
      </c>
      <c r="E78">
        <f>a*(SQRT(3.6*B78)*C78*0.15072)+b</f>
        <v>4.1400429038258419</v>
      </c>
      <c r="F78" s="7">
        <f t="shared" si="1"/>
        <v>0.16830291853938628</v>
      </c>
    </row>
    <row r="79" spans="1:6" ht="15.75">
      <c r="A79" s="6" t="s">
        <v>75</v>
      </c>
      <c r="B79" s="7">
        <v>2.45872</v>
      </c>
      <c r="C79" s="7">
        <v>9.8153406059762176</v>
      </c>
      <c r="D79" s="7">
        <v>4.723393083788042</v>
      </c>
      <c r="E79">
        <f>a*(SQRT(3.6*B79)*C79*0.15072)+b</f>
        <v>4.2381269024298254</v>
      </c>
      <c r="F79" s="7">
        <f t="shared" si="1"/>
        <v>0.2354832667699856</v>
      </c>
    </row>
    <row r="80" spans="1:6" ht="15.75">
      <c r="A80" s="6" t="s">
        <v>76</v>
      </c>
      <c r="B80" s="7">
        <v>2.2799039999999997</v>
      </c>
      <c r="C80" s="7">
        <v>10.916839003463041</v>
      </c>
      <c r="D80" s="7">
        <v>4.9079545589255131</v>
      </c>
      <c r="E80">
        <f>a*(SQRT(3.6*B80)*C80*0.15072)+b</f>
        <v>4.4372890319880298</v>
      </c>
      <c r="F80" s="7">
        <f t="shared" si="1"/>
        <v>0.22152603824733882</v>
      </c>
    </row>
    <row r="81" spans="1:6" ht="15.75">
      <c r="A81" s="6" t="s">
        <v>77</v>
      </c>
      <c r="B81" s="7">
        <v>2.324608</v>
      </c>
      <c r="C81" s="7">
        <v>9.7753690495992061</v>
      </c>
      <c r="D81" s="7">
        <v>4.7585363430852246</v>
      </c>
      <c r="E81">
        <f>a*(SQRT(3.6*B81)*C81*0.15072)+b</f>
        <v>4.1494619051364898</v>
      </c>
      <c r="F81" s="7">
        <f t="shared" si="1"/>
        <v>0.37097167096256711</v>
      </c>
    </row>
    <row r="82" spans="1:6" ht="15.75">
      <c r="A82" s="6" t="s">
        <v>78</v>
      </c>
      <c r="B82" s="7">
        <v>3.1292800000000001</v>
      </c>
      <c r="C82" s="7">
        <v>9.8290763676494475</v>
      </c>
      <c r="D82" s="7">
        <v>4.970583691201699</v>
      </c>
      <c r="E82">
        <f>a*(SQRT(3.6*B82)*C82*0.15072)+b</f>
        <v>4.6019617830986927</v>
      </c>
      <c r="F82" s="7">
        <f t="shared" si="1"/>
        <v>0.13588211113350115</v>
      </c>
    </row>
    <row r="83" spans="1:6" ht="15.75">
      <c r="A83" s="6" t="s">
        <v>79</v>
      </c>
      <c r="B83" s="7">
        <v>3.978656</v>
      </c>
      <c r="C83" s="7">
        <v>10.52457680917032</v>
      </c>
      <c r="D83" s="7">
        <v>5.3716987639938365</v>
      </c>
      <c r="E83">
        <f>a*(SQRT(3.6*B83)*C83*0.15072)+b</f>
        <v>5.2589649599043353</v>
      </c>
      <c r="F83" s="7">
        <f t="shared" si="1"/>
        <v>1.2708910584490033E-2</v>
      </c>
    </row>
    <row r="84" spans="1:6" ht="15.75">
      <c r="A84" s="6" t="s">
        <v>80</v>
      </c>
      <c r="B84" s="7">
        <v>4.6939200000000003</v>
      </c>
      <c r="C84" s="7">
        <v>10.018286258788049</v>
      </c>
      <c r="D84" s="7">
        <v>5.4629709124403449</v>
      </c>
      <c r="E84">
        <f>a*(SQRT(3.6*B84)*C84*0.15072)+b</f>
        <v>5.3887353221617973</v>
      </c>
      <c r="F84" s="7">
        <f t="shared" si="1"/>
        <v>5.5109228640043981E-3</v>
      </c>
    </row>
    <row r="85" spans="1:6" ht="15.75">
      <c r="A85" s="6" t="s">
        <v>81</v>
      </c>
      <c r="B85" s="7">
        <v>4.24688</v>
      </c>
      <c r="C85" s="7">
        <v>10.947833763346754</v>
      </c>
      <c r="D85" s="7">
        <v>5.6299000339984877</v>
      </c>
      <c r="E85">
        <f>a*(SQRT(3.6*B85)*C85*0.15072)+b</f>
        <v>5.5447497072139491</v>
      </c>
      <c r="F85" s="7">
        <f t="shared" si="1"/>
        <v>7.2505781515137119E-3</v>
      </c>
    </row>
    <row r="86" spans="1:6" ht="15.75">
      <c r="A86" s="6" t="s">
        <v>82</v>
      </c>
      <c r="B86" s="7">
        <v>3.3080959999999999</v>
      </c>
      <c r="C86" s="7">
        <v>11.086827883419613</v>
      </c>
      <c r="D86" s="7">
        <v>5.3444142994931942</v>
      </c>
      <c r="E86">
        <f>a*(SQRT(3.6*B86)*C86*0.15072)+b</f>
        <v>5.1080839702591652</v>
      </c>
      <c r="F86" s="7">
        <f t="shared" si="1"/>
        <v>5.585202451586458E-2</v>
      </c>
    </row>
    <row r="87" spans="1:6" ht="15.75">
      <c r="A87" s="6" t="s">
        <v>83</v>
      </c>
      <c r="B87" s="7">
        <v>2.324608</v>
      </c>
      <c r="C87" s="7">
        <v>10.9421928984879</v>
      </c>
      <c r="D87" s="7">
        <v>4.9607371890776681</v>
      </c>
      <c r="E87">
        <f>a*(SQRT(3.6*B87)*C87*0.15072)+b</f>
        <v>4.473638108358907</v>
      </c>
      <c r="F87" s="7">
        <f t="shared" si="1"/>
        <v>0.23726551443706223</v>
      </c>
    </row>
    <row r="88" spans="1:6" ht="15.75">
      <c r="A88" s="6" t="s">
        <v>84</v>
      </c>
      <c r="B88" s="7">
        <v>2.1457919999999997</v>
      </c>
      <c r="C88" s="7">
        <v>10.239620605420313</v>
      </c>
      <c r="D88" s="7">
        <v>4.8017078712083361</v>
      </c>
      <c r="E88">
        <f>a*(SQRT(3.6*B88)*C88*0.15072)+b</f>
        <v>4.1668373193747392</v>
      </c>
      <c r="F88" s="7">
        <f t="shared" si="1"/>
        <v>0.40306061758549583</v>
      </c>
    </row>
    <row r="89" spans="1:6" ht="15.75">
      <c r="A89" s="6" t="s">
        <v>85</v>
      </c>
      <c r="B89" s="7">
        <v>3.978656</v>
      </c>
      <c r="C89" s="7">
        <v>11.011063131609486</v>
      </c>
      <c r="D89" s="7">
        <v>5.6292638612077956</v>
      </c>
      <c r="E89">
        <f>a*(SQRT(3.6*B89)*C89*0.15072)+b</f>
        <v>5.4357883857088094</v>
      </c>
      <c r="F89" s="7">
        <f t="shared" si="1"/>
        <v>3.7432759619558831E-2</v>
      </c>
    </row>
    <row r="90" spans="1:6" ht="15.75">
      <c r="A90" s="6" t="s">
        <v>86</v>
      </c>
      <c r="B90" s="7">
        <v>3.5316160000000001</v>
      </c>
      <c r="C90" s="7">
        <v>10.897550644751641</v>
      </c>
      <c r="D90" s="7">
        <v>5.4570369578957898</v>
      </c>
      <c r="E90">
        <f>a*(SQRT(3.6*B90)*C90*0.15072)+b</f>
        <v>5.1653766969060877</v>
      </c>
      <c r="F90" s="7">
        <f t="shared" si="1"/>
        <v>8.5065707840581151E-2</v>
      </c>
    </row>
    <row r="91" spans="1:6" ht="15.75">
      <c r="A91" s="6" t="s">
        <v>87</v>
      </c>
      <c r="B91" s="7">
        <v>2.2351999999999999</v>
      </c>
      <c r="C91" s="7">
        <v>10.445154669966277</v>
      </c>
      <c r="D91" s="7">
        <v>4.9813951597643964</v>
      </c>
      <c r="E91">
        <f>a*(SQRT(3.6*B91)*C91*0.15072)+b</f>
        <v>4.2791930181433111</v>
      </c>
      <c r="F91" s="7">
        <f t="shared" si="1"/>
        <v>0.49308784769723873</v>
      </c>
    </row>
    <row r="92" spans="1:6" ht="15.75">
      <c r="A92" s="6" t="s">
        <v>88</v>
      </c>
      <c r="B92" s="7">
        <v>2.7716479999999999</v>
      </c>
      <c r="C92" s="7">
        <v>10.199937940492902</v>
      </c>
      <c r="D92" s="7">
        <v>5.1242317828295567</v>
      </c>
      <c r="E92">
        <f>a*(SQRT(3.6*B92)*C92*0.15072)+b</f>
        <v>4.5279282623511365</v>
      </c>
      <c r="F92" s="7">
        <f t="shared" si="1"/>
        <v>0.35557788853495764</v>
      </c>
    </row>
    <row r="93" spans="1:6" ht="15.75">
      <c r="A93" s="6" t="s">
        <v>89</v>
      </c>
      <c r="B93" s="7">
        <v>3.2186880000000002</v>
      </c>
      <c r="C93" s="7">
        <v>13.067671905453871</v>
      </c>
      <c r="D93" s="7">
        <v>5.8996917327847447</v>
      </c>
      <c r="E93">
        <f>a*(SQRT(3.6*B93)*C93*0.15072)+b</f>
        <v>5.705664467727213</v>
      </c>
      <c r="F93" s="7">
        <f t="shared" si="1"/>
        <v>3.7646579585705643E-2</v>
      </c>
    </row>
    <row r="94" spans="1:6" ht="15.75">
      <c r="A94" s="6" t="s">
        <v>90</v>
      </c>
      <c r="B94" s="7">
        <v>2.5034239999999999</v>
      </c>
      <c r="C94" s="7">
        <v>12.44851773717585</v>
      </c>
      <c r="D94" s="7">
        <v>5.4514561756046547</v>
      </c>
      <c r="E94">
        <f>a*(SQRT(3.6*B94)*C94*0.15072)+b</f>
        <v>5.0226939327312818</v>
      </c>
      <c r="F94" s="7">
        <f t="shared" si="1"/>
        <v>0.18383706091380517</v>
      </c>
    </row>
    <row r="95" spans="1:6" ht="15.75">
      <c r="A95" s="6" t="s">
        <v>91</v>
      </c>
      <c r="B95" s="7">
        <v>2.592832</v>
      </c>
      <c r="C95" s="7">
        <v>12.715641473879662</v>
      </c>
      <c r="D95" s="7">
        <v>5.5123369000762255</v>
      </c>
      <c r="E95">
        <f>a*(SQRT(3.6*B95)*C95*0.15072)+b</f>
        <v>5.1646019629407336</v>
      </c>
      <c r="F95" s="7">
        <f t="shared" si="1"/>
        <v>0.12091958650462448</v>
      </c>
    </row>
    <row r="96" spans="1:6" ht="15.75">
      <c r="A96" s="6" t="s">
        <v>92</v>
      </c>
      <c r="B96" s="7">
        <v>2.45872</v>
      </c>
      <c r="C96" s="7">
        <v>12.557222682900953</v>
      </c>
      <c r="D96" s="7">
        <v>5.3226042834077338</v>
      </c>
      <c r="E96">
        <f>a*(SQRT(3.6*B96)*C96*0.15072)+b</f>
        <v>5.0215642658473003</v>
      </c>
      <c r="F96" s="7">
        <f t="shared" si="1"/>
        <v>9.0625092172786123E-2</v>
      </c>
    </row>
    <row r="97" spans="1:6" ht="15.75">
      <c r="A97" s="6" t="s">
        <v>93</v>
      </c>
      <c r="B97" s="7">
        <v>2.5034239999999999</v>
      </c>
      <c r="C97" s="7">
        <v>13.329664527623661</v>
      </c>
      <c r="D97" s="7">
        <v>5.5399187102838798</v>
      </c>
      <c r="E97">
        <f>a*(SQRT(3.6*B97)*C97*0.15072)+b</f>
        <v>5.2767423184523885</v>
      </c>
      <c r="F97" s="7">
        <f t="shared" si="1"/>
        <v>6.9261813217442653E-2</v>
      </c>
    </row>
    <row r="98" spans="1:6" ht="15.75">
      <c r="A98" s="6" t="s">
        <v>94</v>
      </c>
      <c r="B98" s="7">
        <v>2.7</v>
      </c>
      <c r="C98" s="7">
        <v>15.706587242360907</v>
      </c>
      <c r="D98" s="7">
        <v>6.107036137324183</v>
      </c>
      <c r="E98">
        <f>a*(SQRT(3.6*B98)*C98*0.15072)+b</f>
        <v>6.1364802989763678</v>
      </c>
      <c r="F98" s="7">
        <f t="shared" si="1"/>
        <v>8.6695865539998843E-4</v>
      </c>
    </row>
    <row r="99" spans="1:6" ht="15.75">
      <c r="A99" s="6" t="s">
        <v>95</v>
      </c>
      <c r="B99" s="7">
        <v>2.4</v>
      </c>
      <c r="C99" s="7">
        <v>14.703279188527439</v>
      </c>
      <c r="D99" s="7">
        <v>5.815603011715532</v>
      </c>
      <c r="E99">
        <f>a*(SQRT(3.6*B99)*C99*0.15072)+b</f>
        <v>5.5842865299316404</v>
      </c>
      <c r="F99" s="7">
        <f t="shared" si="1"/>
        <v>5.3507314744877417E-2</v>
      </c>
    </row>
    <row r="100" spans="1:6" ht="15.75">
      <c r="A100" s="6" t="s">
        <v>96</v>
      </c>
      <c r="B100" s="7">
        <v>2.2799039999999997</v>
      </c>
      <c r="C100" s="7">
        <v>12.870244141111918</v>
      </c>
      <c r="D100" s="7">
        <v>5.4594239508294891</v>
      </c>
      <c r="E100">
        <f>a*(SQRT(3.6*B100)*C100*0.15072)+b</f>
        <v>4.9747557498923625</v>
      </c>
      <c r="F100" s="7">
        <f t="shared" si="1"/>
        <v>0.23490326499963091</v>
      </c>
    </row>
    <row r="101" spans="1:6" ht="15.75">
      <c r="A101" s="6" t="s">
        <v>97</v>
      </c>
      <c r="B101" s="7">
        <v>2.0116800000000001</v>
      </c>
      <c r="C101" s="7">
        <v>12.366102931809525</v>
      </c>
      <c r="D101" s="7">
        <v>5.254630219468571</v>
      </c>
      <c r="E101">
        <f>a*(SQRT(3.6*B101)*C101*0.15072)+b</f>
        <v>4.629639664981152</v>
      </c>
      <c r="F101" s="7">
        <f t="shared" si="1"/>
        <v>0.39061319319849147</v>
      </c>
    </row>
    <row r="102" spans="1:6" ht="15.75">
      <c r="A102" s="6" t="s">
        <v>98</v>
      </c>
      <c r="B102" s="7">
        <v>2.2351999999999999</v>
      </c>
      <c r="C102" s="7">
        <v>13.484711024657475</v>
      </c>
      <c r="D102" s="7">
        <v>5.499273754541302</v>
      </c>
      <c r="E102">
        <f>a*(SQRT(3.6*B102)*C102*0.15072)+b</f>
        <v>5.1072674293351703</v>
      </c>
      <c r="F102" s="7">
        <f t="shared" si="1"/>
        <v>0.15366895900161545</v>
      </c>
    </row>
    <row r="103" spans="1:6" ht="15.75">
      <c r="A103" s="6" t="s">
        <v>99</v>
      </c>
      <c r="B103" s="7">
        <v>2.592832</v>
      </c>
      <c r="C103" s="7">
        <v>13.035161432330105</v>
      </c>
      <c r="D103" s="7">
        <v>5.5919945540296894</v>
      </c>
      <c r="E103">
        <f>a*(SQRT(3.6*B103)*C103*0.15072)+b</f>
        <v>5.2583551737908554</v>
      </c>
      <c r="F103" s="7">
        <f t="shared" si="1"/>
        <v>0.11131523604615325</v>
      </c>
    </row>
    <row r="104" spans="1:6" ht="15.75">
      <c r="A104" s="6" t="s">
        <v>100</v>
      </c>
      <c r="B104" s="7">
        <v>2.2351999999999999</v>
      </c>
      <c r="C104" s="7">
        <v>12.668429661391746</v>
      </c>
      <c r="D104" s="7">
        <v>5.4041977814143367</v>
      </c>
      <c r="E104">
        <f>a*(SQRT(3.6*B104)*C104*0.15072)+b</f>
        <v>4.8848857293841492</v>
      </c>
      <c r="F104" s="7">
        <f t="shared" si="1"/>
        <v>0.26968500738380413</v>
      </c>
    </row>
    <row r="105" spans="1:6" ht="15.75">
      <c r="A105" s="6" t="s">
        <v>101</v>
      </c>
      <c r="B105" s="7">
        <v>2.8163519999999997</v>
      </c>
      <c r="C105" s="7">
        <v>13.493402845368763</v>
      </c>
      <c r="D105" s="7">
        <v>5.7581319217010289</v>
      </c>
      <c r="E105">
        <f>a*(SQRT(3.6*B105)*C105*0.15072)+b</f>
        <v>5.559940469396631</v>
      </c>
      <c r="F105" s="7">
        <f t="shared" si="1"/>
        <v>3.9279851766526444E-2</v>
      </c>
    </row>
    <row r="106" spans="1:6" ht="15.75">
      <c r="A106" s="6" t="s">
        <v>102</v>
      </c>
      <c r="B106" s="7">
        <v>2.190496</v>
      </c>
      <c r="C106" s="7">
        <v>13.264040804106262</v>
      </c>
      <c r="D106" s="7">
        <v>5.4835318954543908</v>
      </c>
      <c r="E106">
        <f>a*(SQRT(3.6*B106)*C106*0.15072)+b</f>
        <v>5.0108315687676894</v>
      </c>
      <c r="F106" s="7">
        <f t="shared" si="1"/>
        <v>0.22344559884971418</v>
      </c>
    </row>
    <row r="107" spans="1:6" ht="15.75">
      <c r="A107" s="6" t="s">
        <v>103</v>
      </c>
      <c r="B107" s="7">
        <v>2.0116800000000001</v>
      </c>
      <c r="C107" s="7">
        <v>14.300594318920572</v>
      </c>
      <c r="D107" s="7">
        <v>5.5627698324894652</v>
      </c>
      <c r="E107">
        <f>a*(SQRT(3.6*B107)*C107*0.15072)+b</f>
        <v>5.1296134340524793</v>
      </c>
      <c r="F107" s="7">
        <f t="shared" si="1"/>
        <v>0.18762446550690093</v>
      </c>
    </row>
    <row r="108" spans="1:6" ht="15.75">
      <c r="A108" s="6" t="s">
        <v>104</v>
      </c>
      <c r="B108" s="7">
        <v>2.190496</v>
      </c>
      <c r="C108" s="7">
        <v>15.166454898413464</v>
      </c>
      <c r="D108" s="7">
        <v>5.803647584878421</v>
      </c>
      <c r="E108">
        <f>a*(SQRT(3.6*B108)*C108*0.15072)+b</f>
        <v>5.5239023198962753</v>
      </c>
      <c r="F108" s="7">
        <f t="shared" si="1"/>
        <v>7.825741327993091E-2</v>
      </c>
    </row>
    <row r="109" spans="1:6" ht="15.75">
      <c r="A109" s="6" t="s">
        <v>105</v>
      </c>
      <c r="B109" s="7">
        <v>1.8775680000000001</v>
      </c>
      <c r="C109" s="7">
        <v>14.770186241984584</v>
      </c>
      <c r="D109" s="7">
        <v>5.5231805471143582</v>
      </c>
      <c r="E109">
        <f>a*(SQRT(3.6*B109)*C109*0.15072)+b</f>
        <v>5.121539705383185</v>
      </c>
      <c r="F109" s="7">
        <f t="shared" si="1"/>
        <v>0.16131536574652533</v>
      </c>
    </row>
    <row r="110" spans="1:6" ht="15.75">
      <c r="A110" s="6" t="s">
        <v>106</v>
      </c>
      <c r="B110" s="7">
        <v>3.7104320000000004</v>
      </c>
      <c r="C110" s="7">
        <v>14.310303401653851</v>
      </c>
      <c r="D110" s="7">
        <v>6.3466740402935482</v>
      </c>
      <c r="E110">
        <f>a*(SQRT(3.6*B110)*C110*0.15072)+b</f>
        <v>6.4565787427847132</v>
      </c>
      <c r="F110" s="7">
        <f t="shared" si="1"/>
        <v>1.2079043629671495E-2</v>
      </c>
    </row>
    <row r="111" spans="1:6" ht="15.75">
      <c r="A111" s="6" t="s">
        <v>107</v>
      </c>
      <c r="B111" s="7">
        <v>2.592832</v>
      </c>
      <c r="C111" s="7">
        <v>13.623494602083399</v>
      </c>
      <c r="D111" s="7">
        <v>5.7212480556865035</v>
      </c>
      <c r="E111">
        <f>a*(SQRT(3.6*B111)*C111*0.15072)+b</f>
        <v>5.4309832749633076</v>
      </c>
      <c r="F111" s="7">
        <f t="shared" si="1"/>
        <v>8.4253642928285022E-2</v>
      </c>
    </row>
    <row r="112" spans="1:6" ht="15.75">
      <c r="A112" s="6" t="s">
        <v>108</v>
      </c>
      <c r="B112" s="7">
        <v>1.9</v>
      </c>
      <c r="C112" s="7">
        <v>14.255896263619016</v>
      </c>
      <c r="D112" s="7">
        <v>5.4916642637830559</v>
      </c>
      <c r="E112">
        <f>a*(SQRT(3.6*B112)*C112*0.15072)+b</f>
        <v>5.014327743272724</v>
      </c>
      <c r="F112" s="7">
        <f t="shared" si="1"/>
        <v>0.22785015381291054</v>
      </c>
    </row>
    <row r="113" spans="1:6" ht="15.75">
      <c r="A113" s="6" t="s">
        <v>109</v>
      </c>
      <c r="B113" s="7">
        <v>1.8328639999999998</v>
      </c>
      <c r="C113" s="7">
        <v>15.172444593973864</v>
      </c>
      <c r="D113" s="7">
        <v>5.5458691539790852</v>
      </c>
      <c r="E113">
        <f>a*(SQRT(3.6*B113)*C113*0.15072)+b</f>
        <v>5.1766075076576676</v>
      </c>
      <c r="F113" s="7">
        <f t="shared" si="1"/>
        <v>0.13635416344400367</v>
      </c>
    </row>
    <row r="114" spans="1:6" ht="15.75">
      <c r="A114" s="6" t="s">
        <v>110</v>
      </c>
      <c r="B114" s="7">
        <v>2.45872</v>
      </c>
      <c r="C114" s="7">
        <v>16.6168322767411</v>
      </c>
      <c r="D114" s="7">
        <v>6.0678537192587658</v>
      </c>
      <c r="E114">
        <f>a*(SQRT(3.6*B114)*C114*0.15072)+b</f>
        <v>6.1815156231535084</v>
      </c>
      <c r="F114" s="7">
        <f t="shared" si="1"/>
        <v>1.2919028396977708E-2</v>
      </c>
    </row>
    <row r="115" spans="1:6" ht="15.75">
      <c r="A115" s="6" t="s">
        <v>111</v>
      </c>
      <c r="B115" s="7">
        <v>3.1292800000000001</v>
      </c>
      <c r="C115" s="7">
        <v>15.579853284994158</v>
      </c>
      <c r="D115" s="7">
        <v>6.2745546006179032</v>
      </c>
      <c r="E115">
        <f>a*(SQRT(3.6*B115)*C115*0.15072)+b</f>
        <v>6.4557055484385959</v>
      </c>
      <c r="F115" s="7">
        <f t="shared" si="1"/>
        <v>3.2815665896335347E-2</v>
      </c>
    </row>
    <row r="116" spans="1:6" ht="15.75">
      <c r="A116" s="6" t="s">
        <v>112</v>
      </c>
      <c r="B116" s="7">
        <v>4.380992</v>
      </c>
      <c r="C116" s="7">
        <v>15.597356595460726</v>
      </c>
      <c r="D116" s="7">
        <v>6.899043382049638</v>
      </c>
      <c r="E116">
        <f>a*(SQRT(3.6*B116)*C116*0.15072)+b</f>
        <v>7.3825127880864905</v>
      </c>
      <c r="F116" s="7">
        <f t="shared" si="1"/>
        <v>0.23374266657362697</v>
      </c>
    </row>
    <row r="117" spans="1:6" ht="15.75">
      <c r="A117" s="6" t="s">
        <v>113</v>
      </c>
      <c r="B117" s="7">
        <v>2.5481280000000002</v>
      </c>
      <c r="C117" s="7">
        <v>15.102186863270061</v>
      </c>
      <c r="D117" s="7">
        <v>5.9387723163572463</v>
      </c>
      <c r="E117">
        <f>a*(SQRT(3.6*B117)*C117*0.15072)+b</f>
        <v>5.8264929289687988</v>
      </c>
      <c r="F117" s="7">
        <f t="shared" si="1"/>
        <v>1.2606660832325077E-2</v>
      </c>
    </row>
    <row r="118" spans="1:6" ht="15.75">
      <c r="A118" s="6" t="s">
        <v>114</v>
      </c>
      <c r="B118" s="7">
        <v>2.3693119999999999</v>
      </c>
      <c r="C118" s="7">
        <v>15.534561394657834</v>
      </c>
      <c r="D118" s="7">
        <v>5.9251384942326011</v>
      </c>
      <c r="E118">
        <f>a*(SQRT(3.6*B118)*C118*0.15072)+b</f>
        <v>5.7908278874331112</v>
      </c>
      <c r="F118" s="7">
        <f t="shared" si="1"/>
        <v>1.8039339098847189E-2</v>
      </c>
    </row>
    <row r="119" spans="1:6" ht="15.75">
      <c r="A119" s="6" t="s">
        <v>115</v>
      </c>
      <c r="B119" s="7">
        <v>3.2633920000000001</v>
      </c>
      <c r="C119" s="7">
        <v>15.785794312151255</v>
      </c>
      <c r="D119" s="7">
        <v>6.4203135484182807</v>
      </c>
      <c r="E119">
        <f>a*(SQRT(3.6*B119)*C119*0.15072)+b</f>
        <v>6.629985304086369</v>
      </c>
      <c r="F119" s="7">
        <f t="shared" si="1"/>
        <v>4.3962245124938501E-2</v>
      </c>
    </row>
    <row r="120" spans="1:6" ht="15.75">
      <c r="A120" s="6" t="s">
        <v>116</v>
      </c>
      <c r="B120" s="7">
        <v>4.2021759999999997</v>
      </c>
      <c r="C120" s="7">
        <v>15.709112480351893</v>
      </c>
      <c r="D120" s="7">
        <v>6.8390362424238065</v>
      </c>
      <c r="E120">
        <f>a*(SQRT(3.6*B120)*C120*0.15072)+b</f>
        <v>7.3015868351765203</v>
      </c>
      <c r="F120" s="7">
        <f t="shared" si="1"/>
        <v>0.21395305085588692</v>
      </c>
    </row>
    <row r="121" spans="1:6" ht="15.75">
      <c r="A121" s="6" t="s">
        <v>117</v>
      </c>
      <c r="B121" s="7">
        <v>3.2186880000000002</v>
      </c>
      <c r="C121" s="7">
        <v>14.689660382863238</v>
      </c>
      <c r="D121" s="7">
        <v>6.1518934120379036</v>
      </c>
      <c r="E121">
        <f>a*(SQRT(3.6*B121)*C121*0.15072)+b</f>
        <v>6.2359236226796586</v>
      </c>
      <c r="F121" s="7">
        <f t="shared" si="1"/>
        <v>7.0610763004977112E-3</v>
      </c>
    </row>
    <row r="122" spans="1:6" ht="15.75">
      <c r="A122" s="6" t="s">
        <v>118</v>
      </c>
      <c r="B122" s="7">
        <v>1.654048</v>
      </c>
      <c r="C122" s="7">
        <v>15.534320592607319</v>
      </c>
      <c r="D122" s="7">
        <v>5.4207334372061178</v>
      </c>
      <c r="E122">
        <f>a*(SQRT(3.6*B122)*C122*0.15072)+b</f>
        <v>5.0741442032146331</v>
      </c>
      <c r="F122" s="7">
        <f t="shared" si="1"/>
        <v>0.12012409711880412</v>
      </c>
    </row>
    <row r="123" spans="1:6" ht="15.75">
      <c r="A123" s="6" t="s">
        <v>119</v>
      </c>
      <c r="B123" s="7">
        <v>2.6822400000000002</v>
      </c>
      <c r="C123" s="7">
        <v>15.839214053208334</v>
      </c>
      <c r="D123" s="7">
        <v>6.0660827645513358</v>
      </c>
      <c r="E123">
        <f>a*(SQRT(3.6*B123)*C123*0.15072)+b</f>
        <v>6.1605679873857158</v>
      </c>
      <c r="F123" s="7">
        <f t="shared" si="1"/>
        <v>8.9274573340624424E-3</v>
      </c>
    </row>
    <row r="124" spans="1:6" ht="15.75">
      <c r="A124" s="6" t="s">
        <v>120</v>
      </c>
      <c r="B124" s="7">
        <v>3.2633920000000001</v>
      </c>
      <c r="C124" s="7">
        <v>15.146326932716065</v>
      </c>
      <c r="D124" s="7">
        <v>6.2322671233334832</v>
      </c>
      <c r="E124">
        <f>a*(SQRT(3.6*B124)*C124*0.15072)+b</f>
        <v>6.4194843892272431</v>
      </c>
      <c r="F124" s="7">
        <f t="shared" si="1"/>
        <v>3.5050304648734779E-2</v>
      </c>
    </row>
    <row r="125" spans="1:6" ht="15.75">
      <c r="A125" s="6" t="s">
        <v>121</v>
      </c>
      <c r="B125" s="7">
        <v>2.6375360000000003</v>
      </c>
      <c r="C125" s="7">
        <v>14.66705132276752</v>
      </c>
      <c r="D125" s="7">
        <v>5.8369476230088555</v>
      </c>
      <c r="E125">
        <f>a*(SQRT(3.6*B125)*C125*0.15072)+b</f>
        <v>5.7741239638287789</v>
      </c>
      <c r="F125" s="7">
        <f t="shared" si="1"/>
        <v>3.9468121527744225E-3</v>
      </c>
    </row>
    <row r="126" spans="1:6" ht="15.75">
      <c r="A126" s="6" t="s">
        <v>122</v>
      </c>
      <c r="B126" s="7">
        <v>4.4256960000000003</v>
      </c>
      <c r="C126" s="7">
        <v>15.118116701202673</v>
      </c>
      <c r="D126" s="7">
        <v>6.7595122750964425</v>
      </c>
      <c r="E126">
        <f>a*(SQRT(3.6*B126)*C126*0.15072)+b</f>
        <v>7.2290723457490866</v>
      </c>
      <c r="F126" s="7">
        <f t="shared" si="1"/>
        <v>0.22048665995131617</v>
      </c>
    </row>
    <row r="127" spans="1:6" ht="15.75">
      <c r="A127" s="6" t="s">
        <v>123</v>
      </c>
      <c r="B127" s="7">
        <v>3.844544</v>
      </c>
      <c r="C127" s="7">
        <v>15.30081774612751</v>
      </c>
      <c r="D127" s="7">
        <v>6.5553709875821795</v>
      </c>
      <c r="E127">
        <f>a*(SQRT(3.6*B127)*C127*0.15072)+b</f>
        <v>6.9004527694430156</v>
      </c>
      <c r="F127" s="7">
        <f t="shared" si="1"/>
        <v>0.11908143617224963</v>
      </c>
    </row>
    <row r="128" spans="1:6" ht="15.75">
      <c r="A128" s="6" t="s">
        <v>124</v>
      </c>
      <c r="B128" s="7">
        <v>2.2351999999999999</v>
      </c>
      <c r="C128" s="7">
        <v>15.275401520664968</v>
      </c>
      <c r="D128" s="7">
        <v>5.6992623230097941</v>
      </c>
      <c r="E128">
        <f>a*(SQRT(3.6*B128)*C128*0.15072)+b</f>
        <v>5.5951099974848599</v>
      </c>
      <c r="F128" s="7">
        <f t="shared" si="1"/>
        <v>1.0847706912251847E-2</v>
      </c>
    </row>
    <row r="129" spans="1:6" ht="15.75">
      <c r="A129" s="6" t="s">
        <v>125</v>
      </c>
      <c r="B129" s="7">
        <v>2.056384</v>
      </c>
      <c r="C129" s="7">
        <v>14.801848341006194</v>
      </c>
      <c r="D129" s="7">
        <v>5.5871764208048873</v>
      </c>
      <c r="E129">
        <f>a*(SQRT(3.6*B129)*C129*0.15072)+b</f>
        <v>5.3014364903885065</v>
      </c>
      <c r="F129" s="7">
        <f t="shared" si="1"/>
        <v>8.164730783435814E-2</v>
      </c>
    </row>
    <row r="130" spans="1:6" ht="15.75">
      <c r="A130" s="6" t="s">
        <v>126</v>
      </c>
      <c r="B130" s="7">
        <v>1.7434559999999999</v>
      </c>
      <c r="C130" s="7">
        <v>15.979020978611594</v>
      </c>
      <c r="D130" s="7">
        <v>5.5483728811910842</v>
      </c>
      <c r="E130">
        <f>a*(SQRT(3.6*B130)*C130*0.15072)+b</f>
        <v>5.2782402229682326</v>
      </c>
      <c r="F130" s="7">
        <f t="shared" si="1"/>
        <v>7.2971653038543957E-2</v>
      </c>
    </row>
    <row r="131" spans="1:6" ht="15.75">
      <c r="A131" s="6" t="s">
        <v>127</v>
      </c>
      <c r="B131" s="7">
        <v>2.8163519999999997</v>
      </c>
      <c r="C131" s="7">
        <v>15.912276400092413</v>
      </c>
      <c r="D131" s="7">
        <v>6.1356947764419125</v>
      </c>
      <c r="E131">
        <f>a*(SQRT(3.6*B131)*C131*0.15072)+b</f>
        <v>6.2996438502478806</v>
      </c>
      <c r="F131" s="7">
        <f t="shared" si="1"/>
        <v>2.6879298801834785E-2</v>
      </c>
    </row>
    <row r="132" spans="1:6" ht="15.75">
      <c r="A132" s="6" t="s">
        <v>128</v>
      </c>
      <c r="B132" s="7">
        <v>1.8775680000000001</v>
      </c>
      <c r="C132" s="7">
        <v>14.527264658989555</v>
      </c>
      <c r="D132" s="7">
        <v>5.3462583444103817</v>
      </c>
      <c r="E132">
        <f>a*(SQRT(3.6*B132)*C132*0.15072)+b</f>
        <v>5.060884942368852</v>
      </c>
      <c r="F132" s="7">
        <f t="shared" si="1"/>
        <v>8.143797859275656E-2</v>
      </c>
    </row>
    <row r="133" spans="1:6" ht="15.75">
      <c r="A133" s="6" t="s">
        <v>129</v>
      </c>
      <c r="B133" s="7">
        <v>1.7434559999999999</v>
      </c>
      <c r="C133" s="7">
        <v>14.581223476447141</v>
      </c>
      <c r="D133" s="7">
        <v>5.2831807241386315</v>
      </c>
      <c r="E133">
        <f>a*(SQRT(3.6*B133)*C133*0.15072)+b</f>
        <v>4.9419217472107313</v>
      </c>
      <c r="F133" s="7">
        <f t="shared" si="1"/>
        <v>0.11645768933387711</v>
      </c>
    </row>
    <row r="134" spans="1:6" ht="15.75">
      <c r="A134" s="6" t="s">
        <v>130</v>
      </c>
      <c r="B134" s="7">
        <v>2.45872</v>
      </c>
      <c r="C134" s="7">
        <v>14.850605567301532</v>
      </c>
      <c r="D134" s="7">
        <v>5.7036123553780342</v>
      </c>
      <c r="E134">
        <f>a*(SQRT(3.6*B134)*C134*0.15072)+b</f>
        <v>5.676852053525149</v>
      </c>
      <c r="F134" s="7">
        <f t="shared" ref="F134:F197" si="2">POWER((D134-E134),2)</f>
        <v>7.161137552575337E-4</v>
      </c>
    </row>
    <row r="135" spans="1:6" ht="15.75">
      <c r="A135" s="6" t="s">
        <v>131</v>
      </c>
      <c r="B135" s="7">
        <v>2.7716479999999999</v>
      </c>
      <c r="C135" s="7">
        <v>14.263944750123015</v>
      </c>
      <c r="D135" s="7">
        <v>5.7719056494854675</v>
      </c>
      <c r="E135">
        <f>a*(SQRT(3.6*B135)*C135*0.15072)+b</f>
        <v>5.7608185581491291</v>
      </c>
      <c r="F135" s="7">
        <f t="shared" si="2"/>
        <v>1.2292359430030866E-4</v>
      </c>
    </row>
    <row r="136" spans="1:6" ht="15.75">
      <c r="A136" s="6" t="s">
        <v>132</v>
      </c>
      <c r="B136" s="7">
        <v>2.7269439999999996</v>
      </c>
      <c r="C136" s="7">
        <v>15.569157826747261</v>
      </c>
      <c r="D136" s="7">
        <v>5.9716013774938013</v>
      </c>
      <c r="E136">
        <f>a*(SQRT(3.6*B136)*C136*0.15072)+b</f>
        <v>6.1185335989968612</v>
      </c>
      <c r="F136" s="7">
        <f t="shared" si="2"/>
        <v>2.1589077715824273E-2</v>
      </c>
    </row>
    <row r="137" spans="1:6" ht="15.75">
      <c r="A137" s="6" t="s">
        <v>133</v>
      </c>
      <c r="B137" s="7">
        <v>2.45872</v>
      </c>
      <c r="C137" s="7">
        <v>15.233647364557818</v>
      </c>
      <c r="D137" s="7">
        <v>5.7731819040040522</v>
      </c>
      <c r="E137">
        <f>a*(SQRT(3.6*B137)*C137*0.15072)+b</f>
        <v>5.78629850209661</v>
      </c>
      <c r="F137" s="7">
        <f t="shared" si="2"/>
        <v>1.7204514552169169E-4</v>
      </c>
    </row>
    <row r="138" spans="1:6" ht="15.75">
      <c r="A138" s="6" t="s">
        <v>134</v>
      </c>
      <c r="B138" s="7">
        <v>2.4140160000000002</v>
      </c>
      <c r="C138" s="7">
        <v>15.016876283753858</v>
      </c>
      <c r="D138" s="7">
        <v>5.7114205441323787</v>
      </c>
      <c r="E138">
        <f>a*(SQRT(3.6*B138)*C138*0.15072)+b</f>
        <v>5.6851746251612942</v>
      </c>
      <c r="F138" s="7">
        <f t="shared" si="2"/>
        <v>6.8884826263672881E-4</v>
      </c>
    </row>
    <row r="139" spans="1:6" ht="15.75">
      <c r="A139" s="6" t="s">
        <v>135</v>
      </c>
      <c r="B139" s="7">
        <v>2.056384</v>
      </c>
      <c r="C139" s="7">
        <v>14.762130024765529</v>
      </c>
      <c r="D139" s="7">
        <v>5.4395242300905906</v>
      </c>
      <c r="E139">
        <f>a*(SQRT(3.6*B139)*C139*0.15072)+b</f>
        <v>5.2910577677090851</v>
      </c>
      <c r="F139" s="7">
        <f t="shared" si="2"/>
        <v>2.2042290452078991E-2</v>
      </c>
    </row>
    <row r="140" spans="1:6" ht="15.75">
      <c r="A140" s="6" t="s">
        <v>136</v>
      </c>
      <c r="B140" s="7">
        <v>2.0116800000000001</v>
      </c>
      <c r="C140" s="7">
        <v>15.101803605415562</v>
      </c>
      <c r="D140" s="7">
        <v>5.4780812414148325</v>
      </c>
      <c r="E140">
        <f>a*(SQRT(3.6*B140)*C140*0.15072)+b</f>
        <v>5.3366878255193102</v>
      </c>
      <c r="F140" s="7">
        <f t="shared" si="2"/>
        <v>1.9992098058604153E-2</v>
      </c>
    </row>
    <row r="141" spans="1:6" ht="15.75">
      <c r="A141" s="6" t="s">
        <v>137</v>
      </c>
      <c r="B141" s="7">
        <v>2.0116800000000001</v>
      </c>
      <c r="C141" s="7">
        <v>15.293876056924045</v>
      </c>
      <c r="D141" s="7">
        <v>5.5298577863933476</v>
      </c>
      <c r="E141">
        <f>a*(SQRT(3.6*B141)*C141*0.15072)+b</f>
        <v>5.3863293944377837</v>
      </c>
      <c r="F141" s="7">
        <f t="shared" si="2"/>
        <v>2.0600399297349976E-2</v>
      </c>
    </row>
    <row r="142" spans="1:6" ht="15.75">
      <c r="A142" s="6" t="s">
        <v>138</v>
      </c>
      <c r="B142" s="7">
        <v>2.324608</v>
      </c>
      <c r="C142" s="7">
        <v>14.984783755852904</v>
      </c>
      <c r="D142" s="7">
        <v>5.6497606122191684</v>
      </c>
      <c r="E142">
        <f>a*(SQRT(3.6*B142)*C142*0.15072)+b</f>
        <v>5.5967825800547866</v>
      </c>
      <c r="F142" s="7">
        <f t="shared" si="2"/>
        <v>2.8066718920102718E-3</v>
      </c>
    </row>
    <row r="143" spans="1:6" ht="15.75">
      <c r="A143" s="6" t="s">
        <v>139</v>
      </c>
      <c r="B143" s="7">
        <v>2.5481280000000002</v>
      </c>
      <c r="C143" s="7">
        <v>14.496371970587136</v>
      </c>
      <c r="D143" s="7">
        <v>5.6697263230970432</v>
      </c>
      <c r="E143">
        <f>a*(SQRT(3.6*B143)*C143*0.15072)+b</f>
        <v>5.6502744145506902</v>
      </c>
      <c r="F143" s="7">
        <f t="shared" si="2"/>
        <v>3.7837674609567795E-4</v>
      </c>
    </row>
    <row r="144" spans="1:6" ht="15.75">
      <c r="A144" s="6" t="s">
        <v>140</v>
      </c>
      <c r="B144" s="7">
        <v>2.2351999999999999</v>
      </c>
      <c r="C144" s="7">
        <v>14.936623826754744</v>
      </c>
      <c r="D144" s="7">
        <v>5.5102562978659089</v>
      </c>
      <c r="E144">
        <f>a*(SQRT(3.6*B144)*C144*0.15072)+b</f>
        <v>5.5028158904923465</v>
      </c>
      <c r="F144" s="7">
        <f t="shared" si="2"/>
        <v>5.5359661884560686E-5</v>
      </c>
    </row>
    <row r="145" spans="1:6" ht="15.75">
      <c r="A145" s="6" t="s">
        <v>141</v>
      </c>
      <c r="B145" s="7">
        <v>2.6822400000000002</v>
      </c>
      <c r="C145" s="7">
        <v>16.117114316035178</v>
      </c>
      <c r="D145" s="7">
        <v>5.9371769022783303</v>
      </c>
      <c r="E145">
        <f>a*(SQRT(3.6*B145)*C145*0.15072)+b</f>
        <v>6.2435031585297516</v>
      </c>
      <c r="F145" s="7">
        <f t="shared" si="2"/>
        <v>9.3835775269011421E-2</v>
      </c>
    </row>
    <row r="146" spans="1:6" ht="15.75">
      <c r="A146" s="6" t="s">
        <v>142</v>
      </c>
      <c r="B146" s="7">
        <v>3.1292800000000001</v>
      </c>
      <c r="C146" s="7">
        <v>14.361476165420582</v>
      </c>
      <c r="D146" s="7">
        <v>5.8571352046914296</v>
      </c>
      <c r="E146">
        <f>a*(SQRT(3.6*B146)*C146*0.15072)+b</f>
        <v>6.0629657461989455</v>
      </c>
      <c r="F146" s="7">
        <f t="shared" si="2"/>
        <v>4.2366211817277226E-2</v>
      </c>
    </row>
    <row r="147" spans="1:6" ht="15.75">
      <c r="A147" s="6" t="s">
        <v>143</v>
      </c>
      <c r="B147" s="7">
        <v>2.5481280000000002</v>
      </c>
      <c r="C147" s="7">
        <v>15.144437892345177</v>
      </c>
      <c r="D147" s="7">
        <v>5.6302073056545723</v>
      </c>
      <c r="E147">
        <f>a*(SQRT(3.6*B147)*C147*0.15072)+b</f>
        <v>5.8387828440339105</v>
      </c>
      <c r="F147" s="7">
        <f t="shared" si="2"/>
        <v>4.3503755210230775E-2</v>
      </c>
    </row>
    <row r="148" spans="1:6" ht="15.75">
      <c r="A148" s="6" t="s">
        <v>144</v>
      </c>
      <c r="B148" s="7">
        <v>2.9504639999999998</v>
      </c>
      <c r="C148" s="7">
        <v>14.565243824792176</v>
      </c>
      <c r="D148" s="7">
        <v>5.735440944215183</v>
      </c>
      <c r="E148">
        <f>a*(SQRT(3.6*B148)*C148*0.15072)+b</f>
        <v>5.9925319235213435</v>
      </c>
      <c r="F148" s="7">
        <f t="shared" si="2"/>
        <v>6.6095771640600612E-2</v>
      </c>
    </row>
    <row r="149" spans="1:6" ht="15.75">
      <c r="A149" s="6" t="s">
        <v>145</v>
      </c>
      <c r="B149" s="7">
        <v>3.4422079999999999</v>
      </c>
      <c r="C149" s="7">
        <v>14.545930217488365</v>
      </c>
      <c r="D149" s="7">
        <v>5.9961877644518999</v>
      </c>
      <c r="E149">
        <f>a*(SQRT(3.6*B149)*C149*0.15072)+b</f>
        <v>6.3512803893037004</v>
      </c>
      <c r="F149" s="7">
        <f t="shared" si="2"/>
        <v>0.12609077222414153</v>
      </c>
    </row>
    <row r="150" spans="1:6" ht="15.75">
      <c r="A150" s="6" t="s">
        <v>146</v>
      </c>
      <c r="B150" s="7">
        <v>2.9057599999999999</v>
      </c>
      <c r="C150" s="7">
        <v>13.818936464734779</v>
      </c>
      <c r="D150" s="7">
        <v>5.57501832025266</v>
      </c>
      <c r="E150">
        <f>a*(SQRT(3.6*B150)*C150*0.15072)+b</f>
        <v>5.7260439210359193</v>
      </c>
      <c r="F150" s="7">
        <f t="shared" si="2"/>
        <v>2.2808732091944419E-2</v>
      </c>
    </row>
    <row r="151" spans="1:6" ht="15.75">
      <c r="A151" s="6" t="s">
        <v>147</v>
      </c>
      <c r="B151" s="7">
        <v>2.1457919999999997</v>
      </c>
      <c r="C151" s="7">
        <v>12.466262636231642</v>
      </c>
      <c r="D151" s="7">
        <v>4.9546563688483936</v>
      </c>
      <c r="E151">
        <f>a*(SQRT(3.6*B151)*C151*0.15072)+b</f>
        <v>4.7611913111916353</v>
      </c>
      <c r="F151" s="7">
        <f t="shared" si="2"/>
        <v>3.7428728534132795E-2</v>
      </c>
    </row>
    <row r="152" spans="1:6" ht="15.75">
      <c r="A152" s="6" t="s">
        <v>148</v>
      </c>
      <c r="B152" s="7">
        <v>2.0116800000000001</v>
      </c>
      <c r="C152" s="7">
        <v>13.459304611843406</v>
      </c>
      <c r="D152" s="7">
        <v>5.0592416235634881</v>
      </c>
      <c r="E152">
        <f>a*(SQRT(3.6*B152)*C152*0.15072)+b</f>
        <v>4.9121801652714598</v>
      </c>
      <c r="F152" s="7">
        <f t="shared" si="2"/>
        <v>2.1627072514977953E-2</v>
      </c>
    </row>
    <row r="153" spans="1:6" ht="15.75">
      <c r="A153" s="6" t="s">
        <v>149</v>
      </c>
      <c r="B153" s="7">
        <v>2.9951680000000001</v>
      </c>
      <c r="C153" s="7">
        <v>16.088711101348203</v>
      </c>
      <c r="D153" s="7">
        <v>6.0076361767386786</v>
      </c>
      <c r="E153">
        <f>a*(SQRT(3.6*B153)*C153*0.15072)+b</f>
        <v>6.50738563098583</v>
      </c>
      <c r="F153" s="7">
        <f t="shared" si="2"/>
        <v>0.24974951702032572</v>
      </c>
    </row>
    <row r="154" spans="1:6" ht="15.75">
      <c r="A154" s="6" t="s">
        <v>150</v>
      </c>
      <c r="B154" s="7">
        <v>1.8775680000000001</v>
      </c>
      <c r="C154" s="7">
        <v>15.13075782536405</v>
      </c>
      <c r="D154" s="7">
        <v>5.1629959744288652</v>
      </c>
      <c r="E154">
        <f>a*(SQRT(3.6*B154)*C154*0.15072)+b</f>
        <v>5.2115703386021028</v>
      </c>
      <c r="F154" s="7">
        <f t="shared" si="2"/>
        <v>2.3594688548343166E-3</v>
      </c>
    </row>
    <row r="155" spans="1:6" ht="15.75">
      <c r="A155" s="6" t="s">
        <v>151</v>
      </c>
      <c r="B155" s="7">
        <v>2.7269439999999996</v>
      </c>
      <c r="C155" s="7">
        <v>15.618912369579604</v>
      </c>
      <c r="D155" s="7">
        <v>5.6926762736782912</v>
      </c>
      <c r="E155">
        <f>a*(SQRT(3.6*B155)*C155*0.15072)+b</f>
        <v>6.1335053232619012</v>
      </c>
      <c r="F155" s="7">
        <f t="shared" si="2"/>
        <v>0.19433025095678891</v>
      </c>
    </row>
    <row r="156" spans="1:6" ht="15.75">
      <c r="A156" s="6" t="s">
        <v>152</v>
      </c>
      <c r="B156" s="7">
        <v>3.6210239999999998</v>
      </c>
      <c r="C156" s="7">
        <v>14.57781966545179</v>
      </c>
      <c r="D156" s="7">
        <v>5.9714944595704749</v>
      </c>
      <c r="E156">
        <f>a*(SQRT(3.6*B156)*C156*0.15072)+b</f>
        <v>6.4884531099209086</v>
      </c>
      <c r="F156" s="7">
        <f t="shared" si="2"/>
        <v>0.26724624617214204</v>
      </c>
    </row>
    <row r="157" spans="1:6" ht="15.75">
      <c r="A157" s="6" t="s">
        <v>153</v>
      </c>
      <c r="B157" s="7">
        <v>3.978656</v>
      </c>
      <c r="C157" s="7">
        <v>14.168055158518253</v>
      </c>
      <c r="D157" s="7">
        <v>6.015080549399678</v>
      </c>
      <c r="E157">
        <f>a*(SQRT(3.6*B157)*C157*0.15072)+b</f>
        <v>6.5832618493748356</v>
      </c>
      <c r="F157" s="7">
        <f t="shared" si="2"/>
        <v>0.32282998964146009</v>
      </c>
    </row>
    <row r="158" spans="1:6" ht="15.75">
      <c r="A158" s="6" t="s">
        <v>154</v>
      </c>
      <c r="B158" s="7">
        <v>3.1739839999999999</v>
      </c>
      <c r="C158" s="7">
        <v>14.016744440622475</v>
      </c>
      <c r="D158" s="7">
        <v>5.609760601033547</v>
      </c>
      <c r="E158">
        <f>a*(SQRT(3.6*B158)*C158*0.15072)+b</f>
        <v>5.9840013988762539</v>
      </c>
      <c r="F158" s="7">
        <f t="shared" si="2"/>
        <v>0.14005617476994583</v>
      </c>
    </row>
    <row r="159" spans="1:6" ht="15.75">
      <c r="A159" s="6" t="s">
        <v>155</v>
      </c>
      <c r="B159" s="7">
        <v>3.2186880000000002</v>
      </c>
      <c r="C159" s="7">
        <v>13.430087414353245</v>
      </c>
      <c r="D159" s="7">
        <v>5.4905678136132101</v>
      </c>
      <c r="E159">
        <f>a*(SQRT(3.6*B159)*C159*0.15072)+b</f>
        <v>5.8241450513856021</v>
      </c>
      <c r="F159" s="7">
        <f t="shared" si="2"/>
        <v>0.11127377355985896</v>
      </c>
    </row>
    <row r="160" spans="1:6" ht="15.75">
      <c r="A160" s="6" t="s">
        <v>156</v>
      </c>
      <c r="B160" s="7">
        <v>4.112768</v>
      </c>
      <c r="C160" s="7">
        <v>13.681202663555482</v>
      </c>
      <c r="D160" s="7">
        <v>5.9074563766635242</v>
      </c>
      <c r="E160">
        <f>a*(SQRT(3.6*B160)*C160*0.15072)+b</f>
        <v>6.4894205055899752</v>
      </c>
      <c r="F160" s="7">
        <f t="shared" si="2"/>
        <v>0.33868224735712288</v>
      </c>
    </row>
    <row r="161" spans="1:6" ht="15.75">
      <c r="A161" s="6" t="s">
        <v>157</v>
      </c>
      <c r="B161" s="7">
        <v>2.861056</v>
      </c>
      <c r="C161" s="7">
        <v>13.091556254396053</v>
      </c>
      <c r="D161" s="7">
        <v>5.1976000690031725</v>
      </c>
      <c r="E161">
        <f>a*(SQRT(3.6*B161)*C161*0.15072)+b</f>
        <v>5.4687022272556023</v>
      </c>
      <c r="F161" s="7">
        <f t="shared" si="2"/>
        <v>7.3496380209125481E-2</v>
      </c>
    </row>
    <row r="162" spans="1:6" ht="15.75">
      <c r="A162" s="6" t="s">
        <v>158</v>
      </c>
      <c r="B162" s="7">
        <v>2.1457919999999997</v>
      </c>
      <c r="C162" s="7">
        <v>12.404224257560086</v>
      </c>
      <c r="D162" s="7">
        <v>4.6704771548841002</v>
      </c>
      <c r="E162">
        <f>a*(SQRT(3.6*B162)*C162*0.15072)+b</f>
        <v>4.7446315061133788</v>
      </c>
      <c r="F162" s="7">
        <f t="shared" si="2"/>
        <v>5.4988678062352133E-3</v>
      </c>
    </row>
    <row r="163" spans="1:6" ht="15.75">
      <c r="A163" s="6" t="s">
        <v>159</v>
      </c>
      <c r="B163" s="7">
        <v>2.2351999999999999</v>
      </c>
      <c r="C163" s="7">
        <v>13.245514270016582</v>
      </c>
      <c r="D163" s="7">
        <v>4.8311052498206974</v>
      </c>
      <c r="E163">
        <f>a*(SQRT(3.6*B163)*C163*0.15072)+b</f>
        <v>5.0421024221285888</v>
      </c>
      <c r="F163" s="7">
        <f t="shared" si="2"/>
        <v>4.4519806721926007E-2</v>
      </c>
    </row>
    <row r="164" spans="1:6" ht="15.75">
      <c r="A164" s="6" t="s">
        <v>160</v>
      </c>
      <c r="B164" s="7">
        <v>2.056384</v>
      </c>
      <c r="C164" s="7">
        <v>12.704314800173847</v>
      </c>
      <c r="D164" s="7">
        <v>4.600868598854472</v>
      </c>
      <c r="E164">
        <f>a*(SQRT(3.6*B164)*C164*0.15072)+b</f>
        <v>4.7533337259315571</v>
      </c>
      <c r="F164" s="7">
        <f t="shared" si="2"/>
        <v>2.3245614974631724E-2</v>
      </c>
    </row>
    <row r="165" spans="1:6" ht="15.75">
      <c r="A165" s="6" t="s">
        <v>161</v>
      </c>
      <c r="B165" s="7">
        <v>2.324608</v>
      </c>
      <c r="C165" s="7">
        <v>11.477267407317328</v>
      </c>
      <c r="D165" s="7">
        <v>4.5165842285709026</v>
      </c>
      <c r="E165">
        <f>a*(SQRT(3.6*B165)*C165*0.15072)+b</f>
        <v>4.6222967279771376</v>
      </c>
      <c r="F165" s="7">
        <f t="shared" si="2"/>
        <v>1.1175132530713248E-2</v>
      </c>
    </row>
    <row r="166" spans="1:6" ht="15.75">
      <c r="A166" s="6" t="s">
        <v>162</v>
      </c>
      <c r="B166" s="7">
        <v>2.9504639999999998</v>
      </c>
      <c r="C166" s="7">
        <v>11.510052261389658</v>
      </c>
      <c r="D166" s="7">
        <v>4.7755236268360308</v>
      </c>
      <c r="E166">
        <f>a*(SQRT(3.6*B166)*C166*0.15072)+b</f>
        <v>5.0362530167761914</v>
      </c>
      <c r="F166" s="7">
        <f t="shared" si="2"/>
        <v>6.797981477856832E-2</v>
      </c>
    </row>
    <row r="167" spans="1:6" ht="15.75">
      <c r="A167" s="6" t="s">
        <v>163</v>
      </c>
      <c r="B167" s="7">
        <v>3.2633920000000001</v>
      </c>
      <c r="C167" s="7">
        <v>11.400360168620205</v>
      </c>
      <c r="D167" s="7">
        <v>4.8823187233831904</v>
      </c>
      <c r="E167">
        <f>a*(SQRT(3.6*B167)*C167*0.15072)+b</f>
        <v>5.1863809405876511</v>
      </c>
      <c r="F167" s="7">
        <f t="shared" si="2"/>
        <v>9.2453831931292627E-2</v>
      </c>
    </row>
    <row r="168" spans="1:6" ht="15.75">
      <c r="A168" s="6" t="s">
        <v>164</v>
      </c>
      <c r="B168" s="7">
        <v>3.3527999999999998</v>
      </c>
      <c r="C168" s="7">
        <v>11.463783477053031</v>
      </c>
      <c r="D168" s="7">
        <v>4.9043398474569013</v>
      </c>
      <c r="E168">
        <f>a*(SQRT(3.6*B168)*C168*0.15072)+b</f>
        <v>5.2586034961907409</v>
      </c>
      <c r="F168" s="7">
        <f t="shared" si="2"/>
        <v>0.12550273281421323</v>
      </c>
    </row>
    <row r="169" spans="1:6" ht="15.75">
      <c r="A169" s="6" t="s">
        <v>165</v>
      </c>
      <c r="B169" s="7">
        <v>3.6210239999999998</v>
      </c>
      <c r="C169" s="7">
        <v>10.697511545927636</v>
      </c>
      <c r="D169" s="7">
        <v>4.7987131876175368</v>
      </c>
      <c r="E169">
        <f>a*(SQRT(3.6*B169)*C169*0.15072)+b</f>
        <v>5.1429556430768457</v>
      </c>
      <c r="F169" s="7">
        <f t="shared" si="2"/>
        <v>0.11850286814065425</v>
      </c>
    </row>
    <row r="170" spans="1:6" ht="15.75">
      <c r="A170" s="6" t="s">
        <v>166</v>
      </c>
      <c r="B170" s="7">
        <v>1.8328639999999998</v>
      </c>
      <c r="C170" s="7">
        <v>11.258579183999768</v>
      </c>
      <c r="D170" s="7">
        <v>4.108043826469518</v>
      </c>
      <c r="E170">
        <f>a*(SQRT(3.6*B170)*C170*0.15072)+b</f>
        <v>4.2110637111461164</v>
      </c>
      <c r="F170" s="7">
        <f t="shared" si="2"/>
        <v>1.0613096638779632E-2</v>
      </c>
    </row>
    <row r="171" spans="1:6" ht="15.75">
      <c r="A171" s="6" t="s">
        <v>167</v>
      </c>
      <c r="B171" s="7">
        <v>2.2351999999999999</v>
      </c>
      <c r="C171" s="7">
        <v>12.094987840587665</v>
      </c>
      <c r="D171" s="7">
        <v>4.4619411803412268</v>
      </c>
      <c r="E171">
        <f>a*(SQRT(3.6*B171)*C171*0.15072)+b</f>
        <v>4.728661451001468</v>
      </c>
      <c r="F171" s="7">
        <f t="shared" si="2"/>
        <v>7.1139702781072317E-2</v>
      </c>
    </row>
    <row r="172" spans="1:6" ht="15.75">
      <c r="A172" s="6" t="s">
        <v>168</v>
      </c>
      <c r="B172" s="7">
        <v>2.45872</v>
      </c>
      <c r="C172" s="7">
        <v>12.139806008791449</v>
      </c>
      <c r="D172" s="7">
        <v>4.5837030377975774</v>
      </c>
      <c r="E172">
        <f>a*(SQRT(3.6*B172)*C172*0.15072)+b</f>
        <v>4.9022958912651147</v>
      </c>
      <c r="F172" s="7">
        <f t="shared" si="2"/>
        <v>0.10150140628058769</v>
      </c>
    </row>
    <row r="173" spans="1:6" ht="15.75">
      <c r="A173" s="6" t="s">
        <v>169</v>
      </c>
      <c r="B173" s="7">
        <v>2.2799039999999997</v>
      </c>
      <c r="C173" s="7">
        <v>11.549961503469198</v>
      </c>
      <c r="D173" s="7">
        <v>4.351661425304421</v>
      </c>
      <c r="E173">
        <f>a*(SQRT(3.6*B173)*C173*0.15072)+b</f>
        <v>4.6114885697855295</v>
      </c>
      <c r="F173" s="7">
        <f t="shared" si="2"/>
        <v>6.7510145009206796E-2</v>
      </c>
    </row>
    <row r="174" spans="1:6" ht="15.75">
      <c r="A174" s="6" t="s">
        <v>170</v>
      </c>
      <c r="B174" s="7">
        <v>1.9669760000000001</v>
      </c>
      <c r="C174" s="7">
        <v>10.195066585051464</v>
      </c>
      <c r="D174" s="7">
        <v>3.9683483886701447</v>
      </c>
      <c r="E174">
        <f>a*(SQRT(3.6*B174)*C174*0.15072)+b</f>
        <v>4.0390887266161304</v>
      </c>
      <c r="F174" s="7">
        <f t="shared" si="2"/>
        <v>5.0041954127122597E-3</v>
      </c>
    </row>
    <row r="175" spans="1:6" ht="15.75">
      <c r="A175" s="6" t="s">
        <v>171</v>
      </c>
      <c r="B175" s="7">
        <v>2.1010879999999998</v>
      </c>
      <c r="C175" s="7">
        <v>10.124359000630978</v>
      </c>
      <c r="D175" s="7">
        <v>3.9932056792765347</v>
      </c>
      <c r="E175">
        <f>a*(SQRT(3.6*B175)*C175*0.15072)+b</f>
        <v>4.1077717351955423</v>
      </c>
      <c r="F175" s="7">
        <f t="shared" si="2"/>
        <v>1.3125381168837175E-2</v>
      </c>
    </row>
    <row r="176" spans="1:6" ht="15.75">
      <c r="A176" s="6" t="s">
        <v>172</v>
      </c>
      <c r="B176" s="7">
        <v>2.0116800000000001</v>
      </c>
      <c r="C176" s="7">
        <v>10.366975838697932</v>
      </c>
      <c r="D176" s="7">
        <v>3.9691631608061764</v>
      </c>
      <c r="E176">
        <f>a*(SQRT(3.6*B176)*C176*0.15072)+b</f>
        <v>4.1129606483388157</v>
      </c>
      <c r="F176" s="7">
        <f t="shared" si="2"/>
        <v>2.067771742069956E-2</v>
      </c>
    </row>
    <row r="177" spans="1:6" ht="15.75">
      <c r="A177" s="6" t="s">
        <v>173</v>
      </c>
      <c r="B177" s="7">
        <v>2.9057599999999999</v>
      </c>
      <c r="C177" s="7">
        <v>10.769654154934464</v>
      </c>
      <c r="D177" s="7">
        <v>4.4310585556382165</v>
      </c>
      <c r="E177">
        <f>a*(SQRT(3.6*B177)*C177*0.15072)+b</f>
        <v>4.7788727411496854</v>
      </c>
      <c r="F177" s="7">
        <f t="shared" si="2"/>
        <v>0.12097470764300652</v>
      </c>
    </row>
    <row r="178" spans="1:6" ht="15.75">
      <c r="A178" s="6" t="s">
        <v>174</v>
      </c>
      <c r="B178" s="7">
        <v>2.056384</v>
      </c>
      <c r="C178" s="7">
        <v>11.383638485211542</v>
      </c>
      <c r="D178" s="7">
        <v>4.1081328236894556</v>
      </c>
      <c r="E178">
        <f>a*(SQRT(3.6*B178)*C178*0.15072)+b</f>
        <v>4.4082301435133182</v>
      </c>
      <c r="F178" s="7">
        <f t="shared" si="2"/>
        <v>9.0058401365465654E-2</v>
      </c>
    </row>
    <row r="179" spans="1:6" ht="15.75">
      <c r="A179" s="6" t="s">
        <v>175</v>
      </c>
      <c r="B179" s="7">
        <v>3.3080959999999999</v>
      </c>
      <c r="C179" s="7">
        <v>10.863031703160981</v>
      </c>
      <c r="D179" s="7">
        <v>4.5531662614204418</v>
      </c>
      <c r="E179">
        <f>a*(SQRT(3.6*B179)*C179*0.15072)+b</f>
        <v>5.0339115087119248</v>
      </c>
      <c r="F179" s="7">
        <f t="shared" si="2"/>
        <v>0.23111599279334918</v>
      </c>
    </row>
    <row r="180" spans="1:6" ht="15.75">
      <c r="A180" s="6" t="s">
        <v>176</v>
      </c>
      <c r="B180" s="7">
        <v>2.592832</v>
      </c>
      <c r="C180" s="7">
        <v>9.0378125608433706</v>
      </c>
      <c r="D180" s="7">
        <v>3.8737488708937109</v>
      </c>
      <c r="E180">
        <f>a*(SQRT(3.6*B180)*C180*0.15072)+b</f>
        <v>4.0854572634147308</v>
      </c>
      <c r="F180" s="7">
        <f t="shared" si="2"/>
        <v>4.4820443463834243E-2</v>
      </c>
    </row>
    <row r="181" spans="1:6" ht="15.75">
      <c r="A181" s="6" t="s">
        <v>177</v>
      </c>
      <c r="B181" s="7">
        <v>2.190496</v>
      </c>
      <c r="C181" s="7">
        <v>7.8183622749277379</v>
      </c>
      <c r="D181" s="7">
        <v>3.4065391211514782</v>
      </c>
      <c r="E181">
        <f>a*(SQRT(3.6*B181)*C181*0.15072)+b</f>
        <v>3.542161639475597</v>
      </c>
      <c r="F181" s="7">
        <f t="shared" si="2"/>
        <v>1.8393467476575959E-2</v>
      </c>
    </row>
    <row r="182" spans="1:6" ht="15.75">
      <c r="A182" s="6" t="s">
        <v>178</v>
      </c>
      <c r="B182" s="7">
        <v>2.0116800000000001</v>
      </c>
      <c r="C182" s="7">
        <v>9.1708216452279476</v>
      </c>
      <c r="D182" s="7">
        <v>3.5070345489415113</v>
      </c>
      <c r="E182">
        <f>a*(SQRT(3.6*B182)*C182*0.15072)+b</f>
        <v>3.8038118330562742</v>
      </c>
      <c r="F182" s="7">
        <f t="shared" si="2"/>
        <v>8.8076756366534698E-2</v>
      </c>
    </row>
    <row r="183" spans="1:6" ht="15.75">
      <c r="A183" s="6" t="s">
        <v>179</v>
      </c>
      <c r="B183" s="7">
        <v>2.0116800000000001</v>
      </c>
      <c r="C183" s="7">
        <v>9.213566705350182</v>
      </c>
      <c r="D183" s="7">
        <v>3.5212469488113496</v>
      </c>
      <c r="E183">
        <f>a*(SQRT(3.6*B183)*C183*0.15072)+b</f>
        <v>3.8148593926168308</v>
      </c>
      <c r="F183" s="7">
        <f t="shared" si="2"/>
        <v>8.6208267157426882E-2</v>
      </c>
    </row>
    <row r="184" spans="1:6" ht="15.75">
      <c r="A184" s="6" t="s">
        <v>180</v>
      </c>
      <c r="B184" s="7">
        <v>2.1010879999999998</v>
      </c>
      <c r="C184" s="7">
        <v>9.5471939157028469</v>
      </c>
      <c r="D184" s="7">
        <v>3.6209937374319985</v>
      </c>
      <c r="E184">
        <f>a*(SQRT(3.6*B184)*C184*0.15072)+b</f>
        <v>3.9553232397938389</v>
      </c>
      <c r="F184" s="7">
        <f t="shared" si="2"/>
        <v>0.11177621614951588</v>
      </c>
    </row>
    <row r="185" spans="1:6" ht="15.75">
      <c r="A185" s="6" t="s">
        <v>181</v>
      </c>
      <c r="B185" s="7">
        <v>2.056384</v>
      </c>
      <c r="C185" s="7">
        <v>9.1881442893558614</v>
      </c>
      <c r="D185" s="7">
        <v>3.5784585990327002</v>
      </c>
      <c r="E185">
        <f>a*(SQRT(3.6*B185)*C185*0.15072)+b</f>
        <v>3.8345294542646657</v>
      </c>
      <c r="F185" s="7">
        <f t="shared" si="2"/>
        <v>6.5572282899230228E-2</v>
      </c>
    </row>
    <row r="186" spans="1:6" ht="15.75">
      <c r="A186" s="6" t="s">
        <v>182</v>
      </c>
      <c r="B186" s="7">
        <v>2.1010879999999998</v>
      </c>
      <c r="C186" s="7">
        <v>8.2959541447540488</v>
      </c>
      <c r="D186" s="7">
        <v>3.3702117336645636</v>
      </c>
      <c r="E186">
        <f>a*(SQRT(3.6*B186)*C186*0.15072)+b</f>
        <v>3.6248292001350322</v>
      </c>
      <c r="F186" s="7">
        <f t="shared" si="2"/>
        <v>6.4830054231840184E-2</v>
      </c>
    </row>
    <row r="187" spans="1:6" ht="15.75">
      <c r="A187" s="6" t="s">
        <v>183</v>
      </c>
      <c r="B187" s="7">
        <v>1.7434559999999999</v>
      </c>
      <c r="C187" s="7">
        <v>7.7888731814535515</v>
      </c>
      <c r="D187" s="7">
        <v>3.0901428364435164</v>
      </c>
      <c r="E187">
        <f>a*(SQRT(3.6*B187)*C187*0.15072)+b</f>
        <v>3.3076414637748703</v>
      </c>
      <c r="F187" s="7">
        <f t="shared" si="2"/>
        <v>4.7305652891023182E-2</v>
      </c>
    </row>
    <row r="188" spans="1:6" ht="15.75">
      <c r="A188" s="6" t="s">
        <v>184</v>
      </c>
      <c r="B188" s="7">
        <v>1.654048</v>
      </c>
      <c r="C188" s="7">
        <v>8.7159316622650973</v>
      </c>
      <c r="D188" s="7">
        <v>3.1922354541204476</v>
      </c>
      <c r="E188">
        <f>a*(SQRT(3.6*B188)*C188*0.15072)+b</f>
        <v>3.476217718898182</v>
      </c>
      <c r="F188" s="7">
        <f t="shared" si="2"/>
        <v>8.0645926708291224E-2</v>
      </c>
    </row>
    <row r="189" spans="1:6" ht="15.75">
      <c r="A189" s="6" t="s">
        <v>185</v>
      </c>
      <c r="B189" s="7">
        <v>1.4752319999999999</v>
      </c>
      <c r="C189" s="7">
        <v>8.8365550535109882</v>
      </c>
      <c r="D189" s="7">
        <v>3.1238986191801286</v>
      </c>
      <c r="E189">
        <f>a*(SQRT(3.6*B189)*C189*0.15072)+b</f>
        <v>3.3893453049398361</v>
      </c>
      <c r="F189" s="7">
        <f t="shared" si="2"/>
        <v>7.0461942980812917E-2</v>
      </c>
    </row>
    <row r="190" spans="1:6" ht="15.75">
      <c r="A190" s="6" t="s">
        <v>186</v>
      </c>
      <c r="B190" s="7">
        <v>3.5763199999999999</v>
      </c>
      <c r="C190" s="7">
        <v>7.7569315219623629</v>
      </c>
      <c r="D190" s="7">
        <v>3.6872756726805753</v>
      </c>
      <c r="E190">
        <f>a*(SQRT(3.6*B190)*C190*0.15072)+b</f>
        <v>4.1066542889128401</v>
      </c>
      <c r="F190" s="7">
        <f t="shared" si="2"/>
        <v>0.17587842375288923</v>
      </c>
    </row>
    <row r="191" spans="1:6" ht="15.75">
      <c r="A191" s="6" t="s">
        <v>187</v>
      </c>
      <c r="B191" s="7">
        <v>3.3975039999999996</v>
      </c>
      <c r="C191" s="7">
        <v>7.3140550102107227</v>
      </c>
      <c r="D191" s="7">
        <v>3.4950869646531122</v>
      </c>
      <c r="E191">
        <f>a*(SQRT(3.6*B191)*C191*0.15072)+b</f>
        <v>3.8902185631603379</v>
      </c>
      <c r="F191" s="7">
        <f t="shared" si="2"/>
        <v>0.15612898013887538</v>
      </c>
    </row>
    <row r="192" spans="1:6" ht="15.75">
      <c r="A192" s="6" t="s">
        <v>188</v>
      </c>
      <c r="B192" s="7">
        <v>2.5481280000000002</v>
      </c>
      <c r="C192" s="7">
        <v>7.6901301574679444</v>
      </c>
      <c r="D192" s="7">
        <v>3.2283303792746429</v>
      </c>
      <c r="E192">
        <f>a*(SQRT(3.6*B192)*C192*0.15072)+b</f>
        <v>3.6704851496043398</v>
      </c>
      <c r="F192" s="7">
        <f t="shared" si="2"/>
        <v>0.19550084092530698</v>
      </c>
    </row>
    <row r="193" spans="1:6" ht="15.75">
      <c r="A193" s="6" t="s">
        <v>189</v>
      </c>
      <c r="B193" s="7">
        <v>2.45872</v>
      </c>
      <c r="C193" s="7">
        <v>6.6179505419134745</v>
      </c>
      <c r="D193" s="7">
        <v>2.9530663066889193</v>
      </c>
      <c r="E193">
        <f>a*(SQRT(3.6*B193)*C193*0.15072)+b</f>
        <v>3.3245373419276194</v>
      </c>
      <c r="F193" s="7">
        <f t="shared" si="2"/>
        <v>0.13799073002131154</v>
      </c>
    </row>
    <row r="194" spans="1:6" ht="15.75">
      <c r="A194" s="6" t="s">
        <v>190</v>
      </c>
      <c r="B194" s="7">
        <v>3.1739839999999999</v>
      </c>
      <c r="C194" s="7">
        <v>6.5574432718400129</v>
      </c>
      <c r="D194" s="7">
        <v>3.1447449326018906</v>
      </c>
      <c r="E194">
        <f>a*(SQRT(3.6*B194)*C194*0.15072)+b</f>
        <v>3.5624065788068249</v>
      </c>
      <c r="F194" s="7">
        <f t="shared" si="2"/>
        <v>0.1744412507106157</v>
      </c>
    </row>
    <row r="195" spans="1:6" ht="15.75">
      <c r="A195" s="6" t="s">
        <v>191</v>
      </c>
      <c r="B195" s="7">
        <v>6.3032639999999995</v>
      </c>
      <c r="C195" s="7">
        <v>6.6776278639142497</v>
      </c>
      <c r="D195" s="7">
        <v>3.7997783674747176</v>
      </c>
      <c r="E195">
        <f>a*(SQRT(3.6*B195)*C195*0.15072)+b</f>
        <v>4.4885546246425285</v>
      </c>
      <c r="F195" s="7">
        <f t="shared" si="2"/>
        <v>0.47441273243809834</v>
      </c>
    </row>
    <row r="196" spans="1:6" ht="15.75">
      <c r="A196" s="6" t="s">
        <v>192</v>
      </c>
      <c r="B196" s="7">
        <v>3.4869119999999998</v>
      </c>
      <c r="C196" s="7">
        <v>6.2907329945313855</v>
      </c>
      <c r="D196" s="7">
        <v>3.113577412501745</v>
      </c>
      <c r="E196">
        <f>a*(SQRT(3.6*B196)*C196*0.15072)+b</f>
        <v>3.5741286739060563</v>
      </c>
      <c r="F196" s="7">
        <f t="shared" si="2"/>
        <v>0.21210746438110223</v>
      </c>
    </row>
    <row r="197" spans="1:6" ht="15.75">
      <c r="A197" s="6" t="s">
        <v>193</v>
      </c>
      <c r="B197" s="7">
        <v>3.7551360000000003</v>
      </c>
      <c r="C197" s="7">
        <v>5.8374281417546348</v>
      </c>
      <c r="D197" s="7">
        <v>3.0308097395564184</v>
      </c>
      <c r="E197">
        <f>a*(SQRT(3.6*B197)*C197*0.15072)+b</f>
        <v>3.4948640206225843</v>
      </c>
      <c r="F197" s="7">
        <f t="shared" si="2"/>
        <v>0.21534637577583607</v>
      </c>
    </row>
    <row r="198" spans="1:6" ht="15.75">
      <c r="A198" s="6" t="s">
        <v>194</v>
      </c>
      <c r="B198" s="7">
        <v>4.112768</v>
      </c>
      <c r="C198" s="7">
        <v>5.8150821897178879</v>
      </c>
      <c r="D198" s="7">
        <v>3.0858823240507731</v>
      </c>
      <c r="E198">
        <f>a*(SQRT(3.6*B198)*C198*0.15072)+b</f>
        <v>3.582530024642443</v>
      </c>
      <c r="F198" s="7">
        <f t="shared" ref="F198:F218" si="3">POWER((D198-E198),2)</f>
        <v>0.24665893850299295</v>
      </c>
    </row>
    <row r="199" spans="1:6" ht="15.75">
      <c r="A199" s="6" t="s">
        <v>195</v>
      </c>
      <c r="B199" s="7">
        <v>4.6045120000000006</v>
      </c>
      <c r="C199" s="7">
        <v>5.8884198989076957</v>
      </c>
      <c r="D199" s="7">
        <v>3.1920137284695715</v>
      </c>
      <c r="E199">
        <f>a*(SQRT(3.6*B199)*C199*0.15072)+b</f>
        <v>3.736048884695796</v>
      </c>
      <c r="F199" s="7">
        <f t="shared" si="3"/>
        <v>0.29597425121009246</v>
      </c>
    </row>
    <row r="200" spans="1:6" ht="15.75">
      <c r="A200" s="6" t="s">
        <v>196</v>
      </c>
      <c r="B200" s="7">
        <v>1.922272</v>
      </c>
      <c r="C200" s="7">
        <v>5.9440248362117902</v>
      </c>
      <c r="D200" s="7">
        <v>2.5338201951966068</v>
      </c>
      <c r="E200">
        <f>a*(SQRT(3.6*B200)*C200*0.15072)+b</f>
        <v>2.9353119290779324</v>
      </c>
      <c r="F200" s="7">
        <f t="shared" si="3"/>
        <v>0.16119561237503313</v>
      </c>
    </row>
    <row r="201" spans="1:6" ht="15.75">
      <c r="A201" s="6" t="s">
        <v>197</v>
      </c>
      <c r="B201" s="7">
        <v>2.0116800000000001</v>
      </c>
      <c r="C201" s="7">
        <v>6.5792851931373733</v>
      </c>
      <c r="D201" s="7">
        <v>2.6331975837258526</v>
      </c>
      <c r="E201">
        <f>a*(SQRT(3.6*B201)*C201*0.15072)+b</f>
        <v>3.1340232486922757</v>
      </c>
      <c r="F201" s="7">
        <f t="shared" si="3"/>
        <v>0.2508263466890599</v>
      </c>
    </row>
    <row r="202" spans="1:6" ht="15.75">
      <c r="A202" s="6" t="s">
        <v>198</v>
      </c>
      <c r="B202" s="7">
        <v>1.78816</v>
      </c>
      <c r="C202" s="7">
        <v>5.3730931392475636</v>
      </c>
      <c r="D202" s="7">
        <v>2.323351320548078</v>
      </c>
      <c r="E202">
        <f>a*(SQRT(3.6*B202)*C202*0.15072)+b</f>
        <v>2.7428597082203736</v>
      </c>
      <c r="F202" s="7">
        <f t="shared" si="3"/>
        <v>0.17598728732740904</v>
      </c>
    </row>
    <row r="203" spans="1:6" ht="15.75">
      <c r="A203" s="6" t="s">
        <v>199</v>
      </c>
      <c r="B203" s="7">
        <v>2.0116800000000001</v>
      </c>
      <c r="C203" s="7">
        <v>5.5982236928824225</v>
      </c>
      <c r="D203" s="7">
        <v>2.3762387566341805</v>
      </c>
      <c r="E203">
        <f>a*(SQRT(3.6*B203)*C203*0.15072)+b</f>
        <v>2.8804656369906523</v>
      </c>
      <c r="F203" s="7">
        <f t="shared" si="3"/>
        <v>0.25424474687401971</v>
      </c>
    </row>
    <row r="204" spans="1:6" ht="15.75">
      <c r="A204" s="6" t="s">
        <v>200</v>
      </c>
      <c r="B204" s="7">
        <v>1.9669760000000001</v>
      </c>
      <c r="C204" s="7">
        <v>6.3308845749279392</v>
      </c>
      <c r="D204" s="7">
        <v>2.445776115154203</v>
      </c>
      <c r="E204">
        <f>a*(SQRT(3.6*B204)*C204*0.15072)+b</f>
        <v>3.0515410421463351</v>
      </c>
      <c r="F204" s="7">
        <f t="shared" si="3"/>
        <v>0.36695114677378315</v>
      </c>
    </row>
    <row r="205" spans="1:6" ht="15.75">
      <c r="A205" s="6" t="s">
        <v>201</v>
      </c>
      <c r="B205" s="7">
        <v>2.592832</v>
      </c>
      <c r="C205" s="7">
        <v>6.4074463212885346</v>
      </c>
      <c r="D205" s="7">
        <v>2.6972375576299488</v>
      </c>
      <c r="E205">
        <f>a*(SQRT(3.6*B205)*C205*0.15072)+b</f>
        <v>3.3136579621567663</v>
      </c>
      <c r="F205" s="7">
        <f t="shared" si="3"/>
        <v>0.37997411511700541</v>
      </c>
    </row>
    <row r="206" spans="1:6" ht="15.75">
      <c r="A206" s="6" t="s">
        <v>202</v>
      </c>
      <c r="B206" s="7">
        <v>2.6375360000000003</v>
      </c>
      <c r="C206" s="7">
        <v>4.5422067234351093</v>
      </c>
      <c r="D206" s="7">
        <v>2.2767734403038489</v>
      </c>
      <c r="E206">
        <f>a*(SQRT(3.6*B206)*C206*0.15072)+b</f>
        <v>2.7778016086836423</v>
      </c>
      <c r="F206" s="7">
        <f t="shared" si="3"/>
        <v>0.25102922551001067</v>
      </c>
    </row>
    <row r="207" spans="1:6" ht="15.75">
      <c r="A207" s="6" t="s">
        <v>203</v>
      </c>
      <c r="B207" s="7">
        <v>2.6822400000000002</v>
      </c>
      <c r="C207" s="7">
        <v>3.9145667196256015</v>
      </c>
      <c r="D207" s="7">
        <v>2.0715433733244399</v>
      </c>
      <c r="E207">
        <f>a*(SQRT(3.6*B207)*C207*0.15072)+b</f>
        <v>2.6018355940336138</v>
      </c>
      <c r="F207" s="7">
        <f t="shared" si="3"/>
        <v>0.28120983934466709</v>
      </c>
    </row>
    <row r="208" spans="1:6" ht="15.75">
      <c r="A208" s="6" t="s">
        <v>204</v>
      </c>
      <c r="B208" s="7">
        <v>2.190496</v>
      </c>
      <c r="C208" s="7">
        <v>4.1448070317468089</v>
      </c>
      <c r="D208" s="7">
        <v>2.0333877635400901</v>
      </c>
      <c r="E208">
        <f>a*(SQRT(3.6*B208)*C208*0.15072)+b</f>
        <v>2.5514237377899103</v>
      </c>
      <c r="F208" s="7">
        <f t="shared" si="3"/>
        <v>0.26836127061696036</v>
      </c>
    </row>
    <row r="209" spans="1:6" ht="15.75">
      <c r="A209" s="6" t="s">
        <v>205</v>
      </c>
      <c r="B209" s="7">
        <v>1.78816</v>
      </c>
      <c r="C209" s="7">
        <v>4.8406761963462577</v>
      </c>
      <c r="D209" s="7">
        <v>2.0805710836978606</v>
      </c>
      <c r="E209">
        <f>a*(SQRT(3.6*B209)*C209*0.15072)+b</f>
        <v>2.6131250459584119</v>
      </c>
      <c r="F209" s="7">
        <f t="shared" si="3"/>
        <v>0.28361372271941271</v>
      </c>
    </row>
    <row r="210" spans="1:6" ht="15.75">
      <c r="A210" s="6" t="s">
        <v>206</v>
      </c>
      <c r="B210" s="7">
        <v>3.4422079999999999</v>
      </c>
      <c r="C210" s="7">
        <v>4.2353598875349538</v>
      </c>
      <c r="D210" s="7">
        <v>2.2581251952402033</v>
      </c>
      <c r="E210">
        <f>a*(SQRT(3.6*B210)*C210*0.15072)+b</f>
        <v>2.8654824079919496</v>
      </c>
      <c r="F210" s="7">
        <f t="shared" si="3"/>
        <v>0.36888278388157009</v>
      </c>
    </row>
    <row r="211" spans="1:6" ht="15.75">
      <c r="A211" s="6" t="s">
        <v>207</v>
      </c>
      <c r="B211" s="7">
        <v>3.0845760000000002</v>
      </c>
      <c r="C211" s="7">
        <v>4.0197662034117183</v>
      </c>
      <c r="D211" s="7">
        <v>2.1419773336225862</v>
      </c>
      <c r="E211">
        <f>a*(SQRT(3.6*B211)*C211*0.15072)+b</f>
        <v>2.7200613115365346</v>
      </c>
      <c r="F211" s="7">
        <f t="shared" si="3"/>
        <v>0.33418108552081438</v>
      </c>
    </row>
    <row r="212" spans="1:6" ht="15.75">
      <c r="A212" s="6" t="s">
        <v>208</v>
      </c>
      <c r="B212" s="7">
        <v>2.6375360000000003</v>
      </c>
      <c r="C212" s="7">
        <v>3.8343641142182872</v>
      </c>
      <c r="D212" s="7">
        <v>2.0129094949955779</v>
      </c>
      <c r="E212">
        <f>a*(SQRT(3.6*B212)*C212*0.15072)+b</f>
        <v>2.5683243556638304</v>
      </c>
      <c r="F212" s="7">
        <f t="shared" si="3"/>
        <v>0.30848566745113437</v>
      </c>
    </row>
    <row r="213" spans="1:6" ht="15.75">
      <c r="A213" s="6" t="s">
        <v>209</v>
      </c>
      <c r="B213" s="7">
        <v>3.3975039999999996</v>
      </c>
      <c r="C213" s="7">
        <v>3.8248581520732428</v>
      </c>
      <c r="D213" s="7">
        <v>2.0955264072317714</v>
      </c>
      <c r="E213">
        <f>a*(SQRT(3.6*B213)*C213*0.15072)+b</f>
        <v>2.7182757195736684</v>
      </c>
      <c r="F213" s="7">
        <f t="shared" si="3"/>
        <v>0.38781670602230561</v>
      </c>
    </row>
    <row r="214" spans="1:6" ht="15.75">
      <c r="A214" s="6" t="s">
        <v>210</v>
      </c>
      <c r="B214" s="7">
        <v>2.45872</v>
      </c>
      <c r="C214" s="7">
        <v>3.4784260401206577</v>
      </c>
      <c r="D214" s="7">
        <v>1.8186396598296559</v>
      </c>
      <c r="E214">
        <f>a*(SQRT(3.6*B214)*C214*0.15072)+b</f>
        <v>2.4274816958190866</v>
      </c>
      <c r="F214" s="7">
        <f t="shared" si="3"/>
        <v>0.37068862478775516</v>
      </c>
    </row>
    <row r="215" spans="1:6" ht="15.75">
      <c r="A215" s="6" t="s">
        <v>211</v>
      </c>
      <c r="B215" s="7">
        <v>1.922272</v>
      </c>
      <c r="C215" s="7">
        <v>3.0954949628442652</v>
      </c>
      <c r="D215" s="7">
        <v>1.6397785380827492</v>
      </c>
      <c r="E215">
        <f>a*(SQRT(3.6*B215)*C215*0.15072)+b</f>
        <v>2.2156489393967287</v>
      </c>
      <c r="F215" s="7">
        <f t="shared" si="3"/>
        <v>0.33162671910952379</v>
      </c>
    </row>
    <row r="216" spans="1:6" ht="15.75">
      <c r="A216" s="6" t="s">
        <v>212</v>
      </c>
      <c r="B216" s="7">
        <v>1.9669760000000001</v>
      </c>
      <c r="C216" s="7">
        <v>2.9355526903349305</v>
      </c>
      <c r="D216" s="7">
        <v>1.5874009487465548</v>
      </c>
      <c r="E216">
        <f>a*(SQRT(3.6*B216)*C216*0.15072)+b</f>
        <v>2.1838147984414986</v>
      </c>
      <c r="F216" s="7">
        <f t="shared" si="3"/>
        <v>0.35570948010794307</v>
      </c>
    </row>
    <row r="217" spans="1:6" ht="15.75">
      <c r="A217" s="6" t="s">
        <v>213</v>
      </c>
      <c r="B217" s="7">
        <v>1.6987519999999998</v>
      </c>
      <c r="C217" s="7">
        <v>3.7105486004310895</v>
      </c>
      <c r="D217" s="7">
        <v>1.6688261744223709</v>
      </c>
      <c r="E217">
        <f>a*(SQRT(3.6*B217)*C217*0.15072)+b</f>
        <v>2.3148518423666311</v>
      </c>
      <c r="F217" s="7">
        <f t="shared" si="3"/>
        <v>0.41734916364282754</v>
      </c>
    </row>
    <row r="218" spans="1:6" ht="15.75">
      <c r="A218" s="6" t="s">
        <v>214</v>
      </c>
      <c r="B218" s="7">
        <v>1.78816</v>
      </c>
      <c r="C218" s="7">
        <v>3.5101754713087905</v>
      </c>
      <c r="D218" s="7">
        <v>1.6235855522196014</v>
      </c>
      <c r="E218">
        <f>a*(SQRT(3.6*B218)*C218*0.15072)+b</f>
        <v>2.2889203704621468</v>
      </c>
      <c r="F218" s="7">
        <f t="shared" si="3"/>
        <v>0.44267042036584087</v>
      </c>
    </row>
    <row r="219" spans="1:6" ht="15.75">
      <c r="A219" s="1"/>
      <c r="F219" s="3">
        <f>SUM(F5:F218)</f>
        <v>27.507219232701054</v>
      </c>
    </row>
    <row r="220" spans="1:6" ht="15.75">
      <c r="F220" s="5" t="s">
        <v>220</v>
      </c>
    </row>
  </sheetData>
  <mergeCells count="8">
    <mergeCell ref="J3:J4"/>
    <mergeCell ref="K3:K4"/>
    <mergeCell ref="A1:F2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Sayfa2</vt:lpstr>
      <vt:lpstr>Sayfa3</vt:lpstr>
      <vt:lpstr>a</vt:lpstr>
      <vt:lpstr>b</vt:lpstr>
      <vt:lpstr>k</vt:lpstr>
      <vt:lpstr>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2024-07-09T20:53:28Z</dcterms:modified>
</cp:coreProperties>
</file>