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900" windowHeight="11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<sst xmlns="http://schemas.openxmlformats.org/spreadsheetml/2006/main" count="28" uniqueCount="13">
  <si>
    <t>ISK</t>
  </si>
  <si>
    <t>OE-NC</t>
  </si>
  <si>
    <t>OE-ENPP2</t>
  </si>
  <si>
    <t>OE-ENPP2+ONO-8430506</t>
  </si>
  <si>
    <t>0h</t>
  </si>
  <si>
    <t>12h</t>
  </si>
  <si>
    <t>24h</t>
  </si>
  <si>
    <t>mean 0h</t>
  </si>
  <si>
    <t>mean 12h</t>
  </si>
  <si>
    <t>SD 12h</t>
  </si>
  <si>
    <t>mean 24h</t>
  </si>
  <si>
    <t>SD 24h</t>
  </si>
  <si>
    <t>HEC-1-A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</si>
</sst>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color rgb="FF000000"/>
      <name val="Helvetica Neue Regular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/>
    <xf numFmtId="0" fontId="2" fillId="0" borderId="0" xfId="0" applyFont="1" applyAlignment="1">
      <alignment horizontal="justify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tabSelected="1" workbookViewId="0">
      <selection activeCell="A16" sqref="A16"/>
    </sheetView>
  </sheetViews>
  <sheetFormatPr defaultColWidth="9.23076923076923" defaultRowHeight="16.8"/>
  <cols>
    <col min="1" max="1" width="11.7692307692308"/>
    <col min="2" max="10" width="13.8461538461538"/>
  </cols>
  <sheetData>
    <row r="1" spans="1:10">
      <c r="A1" t="s">
        <v>0</v>
      </c>
      <c r="B1" s="1" t="s">
        <v>1</v>
      </c>
      <c r="C1" s="1"/>
      <c r="D1" s="1"/>
      <c r="E1" s="1" t="s">
        <v>2</v>
      </c>
      <c r="F1" s="1"/>
      <c r="G1" s="1"/>
      <c r="H1" s="1" t="s">
        <v>3</v>
      </c>
      <c r="I1" s="1"/>
      <c r="J1" s="1"/>
    </row>
    <row r="2" spans="1:10">
      <c r="A2" t="s">
        <v>4</v>
      </c>
      <c r="B2">
        <v>26768.92</v>
      </c>
      <c r="C2">
        <v>29445.812</v>
      </c>
      <c r="D2">
        <v>27036.6092</v>
      </c>
      <c r="E2">
        <v>32122.704</v>
      </c>
      <c r="F2">
        <v>30784.258</v>
      </c>
      <c r="G2">
        <v>29713.5012</v>
      </c>
      <c r="H2">
        <v>29981.1904</v>
      </c>
      <c r="I2">
        <v>29178.1228</v>
      </c>
      <c r="J2">
        <v>28642.7444</v>
      </c>
    </row>
    <row r="3" spans="1:10">
      <c r="A3" t="s">
        <v>5</v>
      </c>
      <c r="B3">
        <v>409071.64</v>
      </c>
      <c r="C3">
        <v>339040.964</v>
      </c>
      <c r="D3">
        <v>465272.044</v>
      </c>
      <c r="E3">
        <v>1304832.48</v>
      </c>
      <c r="F3">
        <v>1129632.076</v>
      </c>
      <c r="G3">
        <v>957055.184</v>
      </c>
      <c r="H3">
        <v>667760.84</v>
      </c>
      <c r="I3">
        <v>679022.596</v>
      </c>
      <c r="J3">
        <v>830992.3</v>
      </c>
    </row>
    <row r="4" spans="1:10">
      <c r="A4" t="s">
        <v>6</v>
      </c>
      <c r="B4">
        <v>582036.924</v>
      </c>
      <c r="C4">
        <v>799036.52</v>
      </c>
      <c r="D4">
        <v>699466.388</v>
      </c>
      <c r="E4">
        <v>2084071.828</v>
      </c>
      <c r="F4">
        <v>1567687.368</v>
      </c>
      <c r="G4">
        <v>1753210.88</v>
      </c>
      <c r="H4">
        <v>1170677.08</v>
      </c>
      <c r="I4">
        <v>1222122.892</v>
      </c>
      <c r="J4">
        <v>1476983.84</v>
      </c>
    </row>
    <row r="5" spans="1:8">
      <c r="A5" t="s">
        <v>7</v>
      </c>
      <c r="B5">
        <f>AVERAGE(B2:D2)</f>
        <v>27750.4470666667</v>
      </c>
      <c r="E5">
        <f>AVERAGE(E2:G2)</f>
        <v>30873.4877333333</v>
      </c>
      <c r="H5">
        <f>AVERAGE(H2:J2)</f>
        <v>29267.3525333333</v>
      </c>
    </row>
    <row r="7" ht="17.6" spans="1:10">
      <c r="A7" t="s">
        <v>5</v>
      </c>
      <c r="B7" s="2">
        <f>B3/B2</f>
        <v>15.2815892460361</v>
      </c>
      <c r="C7" s="2">
        <f t="shared" ref="C7:J7" si="0">C3/C2</f>
        <v>11.5140640033972</v>
      </c>
      <c r="D7" s="2">
        <f t="shared" si="0"/>
        <v>17.208964354894</v>
      </c>
      <c r="E7" s="2">
        <f t="shared" si="0"/>
        <v>40.6202566259677</v>
      </c>
      <c r="F7" s="2">
        <f t="shared" si="0"/>
        <v>36.6951211232702</v>
      </c>
      <c r="G7" s="2">
        <f t="shared" si="0"/>
        <v>32.2094383141896</v>
      </c>
      <c r="H7" s="2">
        <f t="shared" si="0"/>
        <v>22.272659327096</v>
      </c>
      <c r="I7" s="2">
        <f t="shared" si="0"/>
        <v>23.2716340476845</v>
      </c>
      <c r="J7" s="2">
        <f t="shared" si="0"/>
        <v>29.0123141970991</v>
      </c>
    </row>
    <row r="8" ht="17.6" spans="1:10">
      <c r="A8" t="s">
        <v>6</v>
      </c>
      <c r="B8" s="2">
        <f>B4/B2</f>
        <v>21.7430110740366</v>
      </c>
      <c r="C8" s="2">
        <f t="shared" ref="C8:J8" si="1">C4/C2</f>
        <v>27.1358290272314</v>
      </c>
      <c r="D8" s="2">
        <f t="shared" si="1"/>
        <v>25.8710840115261</v>
      </c>
      <c r="E8" s="2">
        <f t="shared" si="1"/>
        <v>64.8784681389213</v>
      </c>
      <c r="F8" s="2">
        <f t="shared" si="1"/>
        <v>50.9249684692741</v>
      </c>
      <c r="G8" s="2">
        <f t="shared" si="1"/>
        <v>59.0038470458002</v>
      </c>
      <c r="H8" s="2">
        <f t="shared" si="1"/>
        <v>39.0470513138798</v>
      </c>
      <c r="I8" s="2">
        <f t="shared" si="1"/>
        <v>41.8849046724829</v>
      </c>
      <c r="J8" s="2">
        <f t="shared" si="1"/>
        <v>51.5657235694217</v>
      </c>
    </row>
    <row r="10" spans="1:8">
      <c r="A10" t="s">
        <v>8</v>
      </c>
      <c r="B10">
        <f>AVERAGE(B7:D7)</f>
        <v>14.6682058681091</v>
      </c>
      <c r="E10">
        <f>AVERAGE(E7:G7)</f>
        <v>36.5082720211425</v>
      </c>
      <c r="H10">
        <f>AVERAGE(H7:J7)</f>
        <v>24.8522025239599</v>
      </c>
    </row>
    <row r="11" spans="1:8">
      <c r="A11" t="s">
        <v>9</v>
      </c>
      <c r="B11">
        <f>STDEV(B7:D7)</f>
        <v>2.89657588880517</v>
      </c>
      <c r="E11">
        <f>STDEV(E7:G7)</f>
        <v>4.20852119023534</v>
      </c>
      <c r="H11">
        <f>STDEV(H7:J7)</f>
        <v>3.63722208186903</v>
      </c>
    </row>
    <row r="12" spans="1:8">
      <c r="A12" t="s">
        <v>10</v>
      </c>
      <c r="B12">
        <f>AVERAGE(B8:D8)</f>
        <v>24.9166413709314</v>
      </c>
      <c r="E12">
        <f>AVERAGE(E8:G8)</f>
        <v>58.2690945513319</v>
      </c>
      <c r="H12">
        <f>AVERAGE(H8:J8)</f>
        <v>44.1658931852614</v>
      </c>
    </row>
    <row r="13" ht="17.6" spans="1:10">
      <c r="A13" t="s">
        <v>11</v>
      </c>
      <c r="B13" s="2">
        <f>STDEV(B8:D8)</f>
        <v>2.82025565059522</v>
      </c>
      <c r="C13" s="2"/>
      <c r="D13" s="2"/>
      <c r="E13" s="2">
        <f>STDEV(E8:G8)</f>
        <v>7.00570725757268</v>
      </c>
      <c r="F13" s="2"/>
      <c r="G13" s="2"/>
      <c r="H13" s="2">
        <f>STDEV(H8:J8)</f>
        <v>6.56364762970935</v>
      </c>
      <c r="I13" s="2"/>
      <c r="J13" s="2"/>
    </row>
    <row r="14" ht="17.6" spans="2:10">
      <c r="B14" s="2"/>
      <c r="C14" s="2"/>
      <c r="D14" s="2"/>
      <c r="E14" s="2"/>
      <c r="F14" s="2"/>
      <c r="G14" s="2"/>
      <c r="H14" s="2"/>
      <c r="I14" s="2"/>
      <c r="J14" s="2"/>
    </row>
    <row r="16" spans="1:10">
      <c r="A16" s="3" t="s">
        <v>12</v>
      </c>
      <c r="B16" s="1" t="s">
        <v>1</v>
      </c>
      <c r="C16" s="1"/>
      <c r="D16" s="1"/>
      <c r="E16" s="1" t="s">
        <v>2</v>
      </c>
      <c r="F16" s="1"/>
      <c r="G16" s="1"/>
      <c r="H16" s="1" t="s">
        <v>3</v>
      </c>
      <c r="I16" s="1"/>
      <c r="J16" s="1"/>
    </row>
    <row r="17" spans="1:10">
      <c r="A17" t="s">
        <v>4</v>
      </c>
      <c r="B17">
        <v>32168.92</v>
      </c>
      <c r="C17">
        <v>31245.61</v>
      </c>
      <c r="D17">
        <v>26036.91</v>
      </c>
      <c r="E17">
        <v>33722.65</v>
      </c>
      <c r="F17">
        <v>31784.28</v>
      </c>
      <c r="G17">
        <v>30713.12</v>
      </c>
      <c r="H17">
        <v>30901.19</v>
      </c>
      <c r="I17">
        <v>29918.18</v>
      </c>
      <c r="J17">
        <v>28942.44</v>
      </c>
    </row>
    <row r="18" spans="1:10">
      <c r="A18" t="s">
        <v>5</v>
      </c>
      <c r="B18">
        <v>490710.12</v>
      </c>
      <c r="C18">
        <v>409040.964</v>
      </c>
      <c r="D18">
        <v>475272.4</v>
      </c>
      <c r="E18">
        <v>1402832.48</v>
      </c>
      <c r="F18">
        <v>1220632.06</v>
      </c>
      <c r="G18">
        <v>1057055.184</v>
      </c>
      <c r="H18">
        <v>490710.12</v>
      </c>
      <c r="I18">
        <v>590040.4</v>
      </c>
      <c r="J18">
        <v>601072.4</v>
      </c>
    </row>
    <row r="19" spans="1:10">
      <c r="A19" t="s">
        <v>6</v>
      </c>
      <c r="B19">
        <v>621203</v>
      </c>
      <c r="C19">
        <v>779036.13</v>
      </c>
      <c r="D19">
        <v>679436.8</v>
      </c>
      <c r="E19">
        <v>2084071.828</v>
      </c>
      <c r="F19">
        <v>1567687.368</v>
      </c>
      <c r="G19">
        <v>1753210.88</v>
      </c>
      <c r="H19">
        <v>741203</v>
      </c>
      <c r="I19">
        <v>837936.13</v>
      </c>
      <c r="J19">
        <v>794036.8</v>
      </c>
    </row>
    <row r="20" spans="1:8">
      <c r="A20" t="s">
        <v>7</v>
      </c>
      <c r="B20">
        <f>AVERAGE(B17:D17)</f>
        <v>29817.1466666667</v>
      </c>
      <c r="E20">
        <f>AVERAGE(E17:G17)</f>
        <v>32073.35</v>
      </c>
      <c r="H20">
        <f>AVERAGE(H17:J17)</f>
        <v>29920.6033333333</v>
      </c>
    </row>
    <row r="22" ht="17.6" spans="1:10">
      <c r="A22" t="s">
        <v>5</v>
      </c>
      <c r="B22" s="2">
        <f t="shared" ref="B22:J22" si="2">B18/B17</f>
        <v>15.2541683090387</v>
      </c>
      <c r="C22" s="2">
        <f t="shared" si="2"/>
        <v>13.0911498927369</v>
      </c>
      <c r="D22" s="2">
        <f t="shared" si="2"/>
        <v>18.2537943250562</v>
      </c>
      <c r="E22" s="2">
        <f t="shared" si="2"/>
        <v>41.5991175070761</v>
      </c>
      <c r="F22" s="2">
        <f t="shared" si="2"/>
        <v>38.4036404159541</v>
      </c>
      <c r="G22" s="2">
        <f t="shared" si="2"/>
        <v>34.417056424095</v>
      </c>
      <c r="H22" s="2">
        <f t="shared" si="2"/>
        <v>15.879974848865</v>
      </c>
      <c r="I22" s="2">
        <f t="shared" si="2"/>
        <v>19.7218012593012</v>
      </c>
      <c r="J22" s="2">
        <f t="shared" si="2"/>
        <v>20.7678550944564</v>
      </c>
    </row>
    <row r="23" ht="17.6" spans="1:10">
      <c r="A23" t="s">
        <v>6</v>
      </c>
      <c r="B23" s="2">
        <f t="shared" ref="B23:J23" si="3">B19/B17</f>
        <v>19.310657616109</v>
      </c>
      <c r="C23" s="2">
        <f t="shared" si="3"/>
        <v>24.9326586998942</v>
      </c>
      <c r="D23" s="2">
        <f t="shared" si="3"/>
        <v>26.0951395538103</v>
      </c>
      <c r="E23" s="2">
        <f t="shared" si="3"/>
        <v>61.8003575638332</v>
      </c>
      <c r="F23" s="2">
        <f t="shared" si="3"/>
        <v>49.3227270839547</v>
      </c>
      <c r="G23" s="2">
        <f t="shared" si="3"/>
        <v>57.0834509812093</v>
      </c>
      <c r="H23" s="2">
        <f t="shared" si="3"/>
        <v>23.9862283620793</v>
      </c>
      <c r="I23" s="2">
        <f t="shared" si="3"/>
        <v>28.0075903681307</v>
      </c>
      <c r="J23" s="2">
        <f t="shared" si="3"/>
        <v>27.4350331209117</v>
      </c>
    </row>
    <row r="25" spans="1:8">
      <c r="A25" t="s">
        <v>8</v>
      </c>
      <c r="B25">
        <f>AVERAGE(B22:D22)</f>
        <v>15.5330375089439</v>
      </c>
      <c r="E25">
        <f>AVERAGE(E22:G22)</f>
        <v>38.1399381157084</v>
      </c>
      <c r="H25">
        <f>AVERAGE(H22:J22)</f>
        <v>18.7898770675409</v>
      </c>
    </row>
    <row r="26" spans="1:8">
      <c r="A26" t="s">
        <v>9</v>
      </c>
      <c r="B26">
        <f>STDEV(B22:D22)</f>
        <v>2.59259530328805</v>
      </c>
      <c r="E26">
        <f>STDEV(E22:G22)</f>
        <v>3.59828494248081</v>
      </c>
      <c r="H26">
        <f>STDEV(H22:J22)</f>
        <v>2.57375316380607</v>
      </c>
    </row>
    <row r="27" spans="1:8">
      <c r="A27" t="s">
        <v>10</v>
      </c>
      <c r="B27">
        <f>AVERAGE(B23:D23)</f>
        <v>23.4461519566045</v>
      </c>
      <c r="E27">
        <f>AVERAGE(E23:G23)</f>
        <v>56.0688452096657</v>
      </c>
      <c r="H27">
        <f>AVERAGE(H23:J23)</f>
        <v>26.4762839503739</v>
      </c>
    </row>
    <row r="28" ht="17.6" spans="1:10">
      <c r="A28" t="s">
        <v>11</v>
      </c>
      <c r="B28" s="2">
        <f>STDEV(B23:D23)</f>
        <v>3.62830201528667</v>
      </c>
      <c r="C28" s="2"/>
      <c r="D28" s="2"/>
      <c r="E28" s="2">
        <f>STDEV(E23:G23)</f>
        <v>6.30038762710957</v>
      </c>
      <c r="F28" s="2"/>
      <c r="G28" s="2"/>
      <c r="H28" s="2">
        <f>STDEV(H23:J23)</f>
        <v>2.17537079021801</v>
      </c>
      <c r="I28" s="2"/>
      <c r="J28" s="2"/>
    </row>
  </sheetData>
  <mergeCells count="6">
    <mergeCell ref="B1:D1"/>
    <mergeCell ref="E1:G1"/>
    <mergeCell ref="H1:J1"/>
    <mergeCell ref="B16:D16"/>
    <mergeCell ref="E16:G16"/>
    <mergeCell ref="H16:J1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演示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jianrong Liu</dc:creator>
  <cp:lastModifiedBy>jianrong Liu</cp:lastModifiedBy>
  <dcterms:created xsi:type="dcterms:W3CDTF">2024-07-11T19:39:00Z</dcterms:created>
  <dcterms:modified xsi:type="dcterms:W3CDTF">2024-11-13T14:12:42Z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3BEB3049DD5B52EC87028E66962318F5_41</vt:lpwstr>
  </property>
  <property fmtid="{D5CDD505-2E9C-101B-9397-08002B2CF9AE}" pid="3" name="KSOProductBuildVer">
    <vt:lpwstr>2052-6.11.0.8885</vt:lpwstr>
  </property>
</Properties>
</file>