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nk\OneDrive\Documents\MS_31_8_23\MS_31_8_23\"/>
    </mc:Choice>
  </mc:AlternateContent>
  <xr:revisionPtr revIDLastSave="0" documentId="13_ncr:1_{35F2E2E3-183B-4A21-9A36-96C3510B45FE}" xr6:coauthVersionLast="47" xr6:coauthVersionMax="47" xr10:uidLastSave="{00000000-0000-0000-0000-000000000000}"/>
  <bookViews>
    <workbookView xWindow="-98" yWindow="-98" windowWidth="21795" windowHeight="12975" firstSheet="3" activeTab="7" xr2:uid="{485D3206-90A4-42A7-A03D-5FE3F840AEF8}"/>
  </bookViews>
  <sheets>
    <sheet name="Phenolic content" sheetId="1" r:id="rId1"/>
    <sheet name="Stat result for PC" sheetId="5" r:id="rId2"/>
    <sheet name="Protein" sheetId="2" r:id="rId3"/>
    <sheet name="Stat result for protein" sheetId="6" r:id="rId4"/>
    <sheet name="Phytic acid" sheetId="4" r:id="rId5"/>
    <sheet name="Stat result for phytic acid" sheetId="7" r:id="rId6"/>
    <sheet name="Sugar" sheetId="3" r:id="rId7"/>
    <sheet name="Stat results for sugar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F7" i="4"/>
  <c r="E7" i="4"/>
  <c r="E4" i="4" l="1"/>
  <c r="E5" i="2"/>
  <c r="E7" i="2"/>
  <c r="F5" i="2"/>
  <c r="E6" i="2"/>
  <c r="F4" i="2"/>
  <c r="F7" i="2"/>
  <c r="F6" i="2"/>
  <c r="E32" i="1"/>
  <c r="D32" i="1"/>
  <c r="C32" i="1"/>
  <c r="B32" i="1"/>
  <c r="E31" i="1"/>
  <c r="D31" i="1"/>
  <c r="C31" i="1"/>
  <c r="B31" i="1"/>
  <c r="E24" i="1"/>
  <c r="D24" i="1"/>
  <c r="C24" i="1"/>
  <c r="B24" i="1"/>
  <c r="E23" i="1"/>
  <c r="D23" i="1"/>
  <c r="C23" i="1"/>
  <c r="B23" i="1"/>
  <c r="E16" i="1"/>
  <c r="D16" i="1"/>
  <c r="C16" i="1"/>
  <c r="B16" i="1"/>
  <c r="E15" i="1"/>
  <c r="D15" i="1"/>
  <c r="C15" i="1"/>
  <c r="B15" i="1"/>
  <c r="E6" i="1"/>
  <c r="D6" i="1"/>
  <c r="C6" i="1"/>
  <c r="B6" i="1"/>
  <c r="E5" i="1"/>
  <c r="D5" i="1"/>
  <c r="C5" i="1"/>
  <c r="B5" i="1"/>
  <c r="B8" i="1" s="1"/>
  <c r="E4" i="1"/>
  <c r="E8" i="1" s="1"/>
  <c r="D4" i="1"/>
  <c r="D8" i="1" s="1"/>
  <c r="C4" i="1"/>
  <c r="C8" i="1" s="1"/>
  <c r="B4" i="1"/>
  <c r="B7" i="1" s="1"/>
  <c r="C7" i="1" l="1"/>
  <c r="D7" i="1"/>
  <c r="E7" i="1"/>
  <c r="F6" i="3" l="1"/>
  <c r="E7" i="3"/>
  <c r="E6" i="3"/>
  <c r="F5" i="3"/>
  <c r="F6" i="4"/>
  <c r="E6" i="4"/>
  <c r="F5" i="4"/>
  <c r="E5" i="4"/>
  <c r="F4" i="4"/>
  <c r="F4" i="3"/>
  <c r="E4" i="3"/>
  <c r="F7" i="3" l="1"/>
  <c r="E5" i="3"/>
</calcChain>
</file>

<file path=xl/sharedStrings.xml><?xml version="1.0" encoding="utf-8"?>
<sst xmlns="http://schemas.openxmlformats.org/spreadsheetml/2006/main" count="606" uniqueCount="118">
  <si>
    <t>ADV</t>
  </si>
  <si>
    <t>mg/g</t>
  </si>
  <si>
    <t>SD</t>
  </si>
  <si>
    <t>Free</t>
  </si>
  <si>
    <t>ChCl:La</t>
  </si>
  <si>
    <t>ChCl:Gly</t>
  </si>
  <si>
    <t>ChCl:U</t>
  </si>
  <si>
    <t>K:Gly</t>
  </si>
  <si>
    <t>adv</t>
  </si>
  <si>
    <t>sd</t>
  </si>
  <si>
    <t>ChCl:G</t>
  </si>
  <si>
    <t>Type</t>
  </si>
  <si>
    <t>Fig 2. Impact of DES type on phenolic compounds contribution  and Table 4 (total phenolic content)</t>
  </si>
  <si>
    <t xml:space="preserve">Table 4. Protein content </t>
  </si>
  <si>
    <t>Table 4. Reducing sugar</t>
  </si>
  <si>
    <t>Total phenolic content</t>
  </si>
  <si>
    <t>Rep1</t>
  </si>
  <si>
    <t>Rep2</t>
  </si>
  <si>
    <t>Rep3</t>
  </si>
  <si>
    <t xml:space="preserve">Table 4. Phytic acid content </t>
  </si>
  <si>
    <t>Total Phenolic acid</t>
  </si>
  <si>
    <t>Descriptives</t>
  </si>
  <si>
    <t>N</t>
  </si>
  <si>
    <t>Mean</t>
  </si>
  <si>
    <t>Std. Deviation</t>
  </si>
  <si>
    <t>Std. Error</t>
  </si>
  <si>
    <t>95% Confidence Interval for Mean</t>
  </si>
  <si>
    <t>Minimum</t>
  </si>
  <si>
    <t>Maximum</t>
  </si>
  <si>
    <t>Lower Bound</t>
  </si>
  <si>
    <t>Upper Bound</t>
  </si>
  <si>
    <t>Total</t>
  </si>
  <si>
    <t>ANOVA</t>
  </si>
  <si>
    <t>Sum of Squares</t>
  </si>
  <si>
    <t>df</t>
  </si>
  <si>
    <t>Mean Square</t>
  </si>
  <si>
    <t>F</t>
  </si>
  <si>
    <t>Sig.</t>
  </si>
  <si>
    <t>Between Groups</t>
  </si>
  <si>
    <t>Within Groups</t>
  </si>
  <si>
    <t>Post Hoc Tests</t>
  </si>
  <si>
    <t>Multiple Comparisons</t>
  </si>
  <si>
    <t>Dependent Variable:</t>
  </si>
  <si>
    <t>Tukey HSD</t>
  </si>
  <si>
    <t>(I) type</t>
  </si>
  <si>
    <t>Mean Difference (I-J)</t>
  </si>
  <si>
    <t>95% Confidence Interval</t>
  </si>
  <si>
    <t>.88000*</t>
  </si>
  <si>
    <t>1.52667*</t>
  </si>
  <si>
    <t>-1.16000*</t>
  </si>
  <si>
    <t>-.88000*</t>
  </si>
  <si>
    <t>-2.04000*</t>
  </si>
  <si>
    <t>-1.52667*</t>
  </si>
  <si>
    <t>-2.68667*</t>
  </si>
  <si>
    <t>1.16000*</t>
  </si>
  <si>
    <t>2.04000*</t>
  </si>
  <si>
    <t>2.68667*</t>
  </si>
  <si>
    <t>*. The mean difference is significant at the 0.05 level.</t>
  </si>
  <si>
    <t>Homogeneous Subsets</t>
  </si>
  <si>
    <r>
      <t>Tukey HSD</t>
    </r>
    <r>
      <rPr>
        <sz val="9"/>
        <color theme="1"/>
        <rFont val="Arial"/>
        <family val="2"/>
      </rPr>
      <t>a</t>
    </r>
  </si>
  <si>
    <t>type</t>
  </si>
  <si>
    <t>Subset for alpha = 0.05</t>
  </si>
  <si>
    <t>Means for groups in homogeneous subsets are displayed.</t>
  </si>
  <si>
    <t>a. Uses Harmonic Mean Sample Size = 3.000.</t>
  </si>
  <si>
    <t>.21333*</t>
  </si>
  <si>
    <t>.26667*</t>
  </si>
  <si>
    <t>-1.35333*</t>
  </si>
  <si>
    <t>-.21333*</t>
  </si>
  <si>
    <t>-1.56667*</t>
  </si>
  <si>
    <t>-.26667*</t>
  </si>
  <si>
    <t>-1.62000*</t>
  </si>
  <si>
    <t>1.35333*</t>
  </si>
  <si>
    <t>1.56667*</t>
  </si>
  <si>
    <t>1.62000*</t>
  </si>
  <si>
    <t>.59000*</t>
  </si>
  <si>
    <t>-.59000*</t>
  </si>
  <si>
    <t>-.65333*</t>
  </si>
  <si>
    <t>.65333*</t>
  </si>
  <si>
    <t>.35667*</t>
  </si>
  <si>
    <t>.67333*</t>
  </si>
  <si>
    <t>-.35667*</t>
  </si>
  <si>
    <t>.31667*</t>
  </si>
  <si>
    <t>-.67333*</t>
  </si>
  <si>
    <t>-.31667*</t>
  </si>
  <si>
    <t>-.41333*</t>
  </si>
  <si>
    <t>.41333*</t>
  </si>
  <si>
    <t>protein</t>
  </si>
  <si>
    <t>-1.48667*</t>
  </si>
  <si>
    <t>-6.84667*</t>
  </si>
  <si>
    <t>-1.23667*</t>
  </si>
  <si>
    <t>-6.59667*</t>
  </si>
  <si>
    <t>1.48667*</t>
  </si>
  <si>
    <t>1.23667*</t>
  </si>
  <si>
    <t>-5.36000*</t>
  </si>
  <si>
    <t>6.84667*</t>
  </si>
  <si>
    <t>6.59667*</t>
  </si>
  <si>
    <t>5.36000*</t>
  </si>
  <si>
    <t>PhyticAcid</t>
  </si>
  <si>
    <t>50.09667*</t>
  </si>
  <si>
    <t>50.20000*</t>
  </si>
  <si>
    <t>49.26000*</t>
  </si>
  <si>
    <t>-50.09667*</t>
  </si>
  <si>
    <t>-50.20000*</t>
  </si>
  <si>
    <t>-49.26000*</t>
  </si>
  <si>
    <t>ReducingSugar</t>
  </si>
  <si>
    <t>55.37000*</t>
  </si>
  <si>
    <t>49.68333*</t>
  </si>
  <si>
    <t>54.76667*</t>
  </si>
  <si>
    <t>-55.37000*</t>
  </si>
  <si>
    <t>-5.68667*</t>
  </si>
  <si>
    <t>-49.68333*</t>
  </si>
  <si>
    <t>5.68667*</t>
  </si>
  <si>
    <t>5.08333*</t>
  </si>
  <si>
    <t>-54.76667*</t>
  </si>
  <si>
    <t>-5.08333*</t>
  </si>
  <si>
    <t>Total Phenolic Content</t>
  </si>
  <si>
    <t>Soluble esterified bound phenolics</t>
  </si>
  <si>
    <t>Soluble glycosylated bound phenolics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</si>
</sst>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1"/>
      <color rgb="FF010205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152935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152935"/>
      </bottom>
      <diagonal/>
    </border>
    <border>
      <left style="medium">
        <color rgb="FFCCCCCC"/>
      </left>
      <right style="medium">
        <color rgb="FFE0E0E0"/>
      </right>
      <top style="medium">
        <color rgb="FFCCCCCC"/>
      </top>
      <bottom style="medium">
        <color rgb="FF152935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EAEAE"/>
      </bottom>
      <diagonal/>
    </border>
    <border>
      <left style="medium">
        <color rgb="FFCCCCCC"/>
      </left>
      <right style="medium">
        <color rgb="FFE0E0E0"/>
      </right>
      <top style="medium">
        <color rgb="FFCCCCCC"/>
      </top>
      <bottom style="medium">
        <color rgb="FFAEAEAE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152935"/>
      </bottom>
      <diagonal/>
    </border>
    <border>
      <left/>
      <right style="medium">
        <color rgb="FFCCCCCC"/>
      </right>
      <top/>
      <bottom style="medium">
        <color rgb="FF152935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AEAEAE"/>
      </bottom>
      <diagonal/>
    </border>
    <border>
      <left style="medium">
        <color rgb="FFCCCCCC"/>
      </left>
      <right style="medium">
        <color rgb="FFCCCCCC"/>
      </right>
      <top style="medium">
        <color rgb="FF152935"/>
      </top>
      <bottom/>
      <diagonal/>
    </border>
    <border>
      <left style="medium">
        <color rgb="FFCCCCCC"/>
      </left>
      <right style="medium">
        <color rgb="FFCCCCCC"/>
      </right>
      <top style="medium">
        <color rgb="FFAEAEAE"/>
      </top>
      <bottom/>
      <diagonal/>
    </border>
    <border>
      <left style="medium">
        <color rgb="FFCCCCCC"/>
      </left>
      <right/>
      <top style="medium">
        <color rgb="FF152935"/>
      </top>
      <bottom style="medium">
        <color rgb="FFCCCCCC"/>
      </bottom>
      <diagonal/>
    </border>
    <border>
      <left/>
      <right/>
      <top style="medium">
        <color rgb="FF152935"/>
      </top>
      <bottom style="medium">
        <color rgb="FFCCCCCC"/>
      </bottom>
      <diagonal/>
    </border>
    <border>
      <left/>
      <right style="medium">
        <color rgb="FFCCCCCC"/>
      </right>
      <top style="medium">
        <color rgb="FF152935"/>
      </top>
      <bottom style="medium">
        <color rgb="FFCCCCCC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3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4" borderId="16" xfId="0" applyFont="1" applyFill="1" applyBorder="1" applyAlignment="1">
      <alignment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7" fillId="4" borderId="12" xfId="0" applyFont="1" applyFill="1" applyBorder="1" applyAlignment="1">
      <alignment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5" borderId="0" xfId="0" applyFill="1"/>
    <xf numFmtId="0" fontId="5" fillId="6" borderId="8" xfId="0" applyFont="1" applyFill="1" applyBorder="1" applyAlignment="1">
      <alignment vertical="center" wrapText="1"/>
    </xf>
    <xf numFmtId="0" fontId="0" fillId="7" borderId="0" xfId="0" applyFill="1"/>
    <xf numFmtId="0" fontId="5" fillId="7" borderId="8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4" borderId="24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4F97-7D2F-41A8-88A4-A6860EB1CF83}">
  <dimension ref="A1:AE32"/>
  <sheetViews>
    <sheetView topLeftCell="A5" zoomScale="90" zoomScaleNormal="90" workbookViewId="0">
      <selection activeCell="A26" sqref="A26:A27"/>
    </sheetView>
  </sheetViews>
  <sheetFormatPr defaultRowHeight="14.25"/>
  <cols>
    <col min="1" max="1" width="30.19921875" customWidth="1"/>
    <col min="2" max="2" width="15.46484375" customWidth="1"/>
    <col min="3" max="3" width="12.6640625" customWidth="1"/>
    <col min="4" max="6" width="14.86328125" customWidth="1"/>
    <col min="7" max="7" width="14" customWidth="1"/>
    <col min="8" max="8" width="17.53125" customWidth="1"/>
    <col min="9" max="10" width="17.1328125" customWidth="1"/>
    <col min="11" max="11" width="11.796875" customWidth="1"/>
    <col min="12" max="12" width="16.1328125" customWidth="1"/>
    <col min="13" max="13" width="15.46484375" customWidth="1"/>
    <col min="14" max="14" width="19.33203125" customWidth="1"/>
    <col min="15" max="15" width="7.46484375" customWidth="1"/>
    <col min="16" max="16" width="11.33203125" customWidth="1"/>
    <col min="17" max="17" width="16.33203125" customWidth="1"/>
    <col min="18" max="18" width="17" customWidth="1"/>
    <col min="19" max="19" width="13.796875" customWidth="1"/>
    <col min="21" max="21" width="12.53125" customWidth="1"/>
    <col min="27" max="27" width="12.1328125" customWidth="1"/>
  </cols>
  <sheetData>
    <row r="1" spans="1:31" ht="35.450000000000003" customHeight="1">
      <c r="A1" s="85" t="s">
        <v>12</v>
      </c>
      <c r="B1" s="85"/>
      <c r="C1" s="85"/>
      <c r="D1" s="85"/>
      <c r="E1" s="8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" customHeight="1">
      <c r="A2" s="39" t="s">
        <v>15</v>
      </c>
      <c r="B2" s="40" t="s">
        <v>4</v>
      </c>
      <c r="C2" s="40" t="s">
        <v>5</v>
      </c>
      <c r="D2" s="40" t="s">
        <v>6</v>
      </c>
      <c r="E2" s="40" t="s">
        <v>7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7"/>
      <c r="AA2" s="7"/>
    </row>
    <row r="3" spans="1:31">
      <c r="A3" s="39"/>
      <c r="B3" s="41"/>
      <c r="C3" s="41"/>
      <c r="D3" s="41"/>
      <c r="E3" s="41"/>
      <c r="F3" s="7"/>
      <c r="G3" s="7"/>
      <c r="H3" s="7"/>
      <c r="I3" s="7"/>
      <c r="J3" s="2"/>
      <c r="K3" s="7"/>
      <c r="L3" s="7"/>
      <c r="M3" s="7"/>
      <c r="N3" s="7"/>
      <c r="O3" s="2"/>
      <c r="P3" s="7"/>
      <c r="Q3" s="7"/>
      <c r="R3" s="7"/>
      <c r="S3" s="7"/>
      <c r="U3" s="7"/>
      <c r="AA3" s="7"/>
    </row>
    <row r="4" spans="1:31">
      <c r="A4" s="4" t="s">
        <v>16</v>
      </c>
      <c r="B4" s="8">
        <f>B12+B20+B28</f>
        <v>3.9680000000000004</v>
      </c>
      <c r="C4" s="8">
        <f t="shared" ref="C4:E6" si="0">C12+C20+C28</f>
        <v>3.3919999999999999</v>
      </c>
      <c r="D4" s="8">
        <f t="shared" si="0"/>
        <v>2.5839999999999996</v>
      </c>
      <c r="E4" s="8">
        <f t="shared" si="0"/>
        <v>5.1520000000000001</v>
      </c>
      <c r="F4" s="7"/>
      <c r="G4" s="2"/>
      <c r="H4" s="2"/>
      <c r="I4" s="2"/>
      <c r="J4" s="2"/>
      <c r="K4" s="7"/>
      <c r="L4" s="2"/>
      <c r="M4" s="2"/>
      <c r="N4" s="2"/>
      <c r="O4" s="2"/>
      <c r="P4" s="7"/>
      <c r="Q4" s="7"/>
      <c r="R4" s="2"/>
      <c r="S4" s="2"/>
      <c r="U4" s="7"/>
      <c r="AA4" s="7"/>
    </row>
    <row r="5" spans="1:31">
      <c r="A5" s="4" t="s">
        <v>17</v>
      </c>
      <c r="B5" s="8">
        <f>B13+B21+B29</f>
        <v>4.5920000000000005</v>
      </c>
      <c r="C5" s="8">
        <f t="shared" si="0"/>
        <v>3.7120000000000002</v>
      </c>
      <c r="D5" s="8">
        <f t="shared" si="0"/>
        <v>2.968</v>
      </c>
      <c r="E5" s="8">
        <f t="shared" si="0"/>
        <v>5.8079999999999998</v>
      </c>
      <c r="F5" s="2"/>
      <c r="G5" s="5"/>
      <c r="H5" s="5"/>
      <c r="I5" s="5"/>
      <c r="J5" s="5"/>
      <c r="K5" s="7"/>
      <c r="L5" s="5"/>
      <c r="M5" s="5"/>
      <c r="N5" s="5"/>
      <c r="O5" s="5"/>
      <c r="P5" s="2"/>
      <c r="Q5" s="9"/>
      <c r="R5" s="9"/>
      <c r="S5" s="9"/>
      <c r="U5" s="10"/>
      <c r="V5" s="11"/>
      <c r="W5" s="11"/>
      <c r="X5" s="11"/>
      <c r="Y5" s="11"/>
      <c r="AA5" s="7"/>
      <c r="AB5" s="11"/>
      <c r="AC5" s="11"/>
      <c r="AD5" s="11"/>
      <c r="AE5" s="11"/>
    </row>
    <row r="6" spans="1:31">
      <c r="A6" s="4" t="s">
        <v>18</v>
      </c>
      <c r="B6" s="8">
        <f>B14+B22+B30</f>
        <v>4.4399999999999995</v>
      </c>
      <c r="C6" s="8">
        <f t="shared" si="0"/>
        <v>3.2640000000000002</v>
      </c>
      <c r="D6" s="8">
        <f t="shared" si="0"/>
        <v>2.8719999999999999</v>
      </c>
      <c r="E6" s="8">
        <f t="shared" si="0"/>
        <v>5.52</v>
      </c>
      <c r="F6" s="2"/>
      <c r="G6" s="5"/>
      <c r="H6" s="5"/>
      <c r="I6" s="5"/>
      <c r="J6" s="5"/>
      <c r="K6" s="7"/>
      <c r="L6" s="5"/>
      <c r="M6" s="5"/>
      <c r="N6" s="5"/>
      <c r="O6" s="5"/>
      <c r="P6" s="2"/>
      <c r="Q6" s="9"/>
      <c r="R6" s="9"/>
      <c r="S6" s="9"/>
      <c r="U6" s="10"/>
      <c r="V6" s="11"/>
      <c r="W6" s="11"/>
      <c r="X6" s="11"/>
      <c r="Y6" s="11"/>
      <c r="AA6" s="7"/>
      <c r="AB6" s="11"/>
      <c r="AC6" s="11"/>
      <c r="AD6" s="11"/>
      <c r="AE6" s="11"/>
    </row>
    <row r="7" spans="1:31">
      <c r="A7" s="4" t="s">
        <v>0</v>
      </c>
      <c r="B7" s="8">
        <f>AVERAGE(B4:B6)</f>
        <v>4.333333333333333</v>
      </c>
      <c r="C7" s="8">
        <f t="shared" ref="C7:E7" si="1">AVERAGE(C4:C6)</f>
        <v>3.456</v>
      </c>
      <c r="D7" s="8">
        <f t="shared" si="1"/>
        <v>2.8079999999999998</v>
      </c>
      <c r="E7" s="8">
        <f t="shared" si="1"/>
        <v>5.4933333333333332</v>
      </c>
      <c r="F7" s="2"/>
      <c r="G7" s="5"/>
      <c r="H7" s="5"/>
      <c r="I7" s="5"/>
      <c r="J7" s="5"/>
      <c r="K7" s="7"/>
      <c r="L7" s="5"/>
      <c r="M7" s="5"/>
      <c r="N7" s="5"/>
      <c r="O7" s="5"/>
      <c r="P7" s="2"/>
      <c r="Q7" s="9"/>
      <c r="R7" s="9"/>
      <c r="S7" s="9"/>
      <c r="U7" s="10"/>
      <c r="V7" s="11"/>
      <c r="W7" s="11"/>
      <c r="X7" s="11"/>
      <c r="Y7" s="11"/>
      <c r="AA7" s="7"/>
      <c r="AB7" s="11"/>
      <c r="AC7" s="11"/>
      <c r="AD7" s="11"/>
      <c r="AE7" s="11"/>
    </row>
    <row r="8" spans="1:31">
      <c r="A8" s="4" t="s">
        <v>2</v>
      </c>
      <c r="B8" s="8">
        <f>STDEV(B4:B6)</f>
        <v>0.32538797355362298</v>
      </c>
      <c r="C8" s="8">
        <f t="shared" ref="C8:E8" si="2">STDEV(C4:C6)</f>
        <v>0.23075528162969533</v>
      </c>
      <c r="D8" s="8">
        <f t="shared" si="2"/>
        <v>0.19983993594874891</v>
      </c>
      <c r="E8" s="8">
        <f t="shared" si="2"/>
        <v>0.32881200302503139</v>
      </c>
      <c r="F8" s="2"/>
      <c r="G8" s="5"/>
      <c r="H8" s="5"/>
      <c r="I8" s="5"/>
      <c r="J8" s="5"/>
      <c r="K8" s="7"/>
      <c r="L8" s="5"/>
      <c r="M8" s="5"/>
      <c r="N8" s="5"/>
      <c r="O8" s="5"/>
      <c r="P8" s="2"/>
      <c r="Q8" s="9"/>
      <c r="R8" s="9"/>
      <c r="S8" s="9"/>
      <c r="U8" s="10"/>
      <c r="V8" s="11"/>
      <c r="W8" s="11"/>
      <c r="X8" s="11"/>
      <c r="Y8" s="11"/>
      <c r="AA8" s="7"/>
      <c r="AB8" s="11"/>
      <c r="AC8" s="11"/>
      <c r="AD8" s="11"/>
      <c r="AE8" s="11"/>
    </row>
    <row r="9" spans="1:31">
      <c r="A9" s="2"/>
      <c r="B9" s="2"/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2"/>
      <c r="Q9" s="2"/>
      <c r="R9" s="2"/>
      <c r="S9" s="2"/>
    </row>
    <row r="10" spans="1:31">
      <c r="A10" s="39" t="s">
        <v>3</v>
      </c>
      <c r="B10" s="39" t="s">
        <v>4</v>
      </c>
      <c r="C10" s="39" t="s">
        <v>5</v>
      </c>
      <c r="D10" s="39" t="s">
        <v>6</v>
      </c>
      <c r="E10" s="39" t="s">
        <v>7</v>
      </c>
    </row>
    <row r="11" spans="1:31">
      <c r="A11" s="39"/>
      <c r="B11" s="39"/>
      <c r="C11" s="39"/>
      <c r="D11" s="39"/>
      <c r="E11" s="39"/>
    </row>
    <row r="12" spans="1:31">
      <c r="A12" s="4" t="s">
        <v>16</v>
      </c>
      <c r="B12" s="8">
        <v>0.44</v>
      </c>
      <c r="C12" s="8">
        <v>0.29599999999999999</v>
      </c>
      <c r="D12" s="8">
        <v>0.2</v>
      </c>
      <c r="E12" s="8">
        <v>1.8480000000000001</v>
      </c>
    </row>
    <row r="13" spans="1:31">
      <c r="A13" s="4" t="s">
        <v>17</v>
      </c>
      <c r="B13" s="8">
        <v>0.42399999999999999</v>
      </c>
      <c r="C13" s="8">
        <v>0.224</v>
      </c>
      <c r="D13" s="8">
        <v>0.23200000000000007</v>
      </c>
      <c r="E13" s="8">
        <v>1.792</v>
      </c>
    </row>
    <row r="14" spans="1:31">
      <c r="A14" s="4" t="s">
        <v>18</v>
      </c>
      <c r="B14" s="8">
        <v>0.52</v>
      </c>
      <c r="C14" s="8">
        <v>0.224</v>
      </c>
      <c r="D14" s="8">
        <v>0.15199999999999994</v>
      </c>
      <c r="E14" s="8">
        <v>1.8</v>
      </c>
    </row>
    <row r="15" spans="1:31">
      <c r="A15" s="4" t="s">
        <v>0</v>
      </c>
      <c r="B15" s="8">
        <f>AVERAGE(B12:B14)</f>
        <v>0.46133333333333332</v>
      </c>
      <c r="C15" s="8">
        <f t="shared" ref="C15:E15" si="3">AVERAGE(C12:C14)</f>
        <v>0.248</v>
      </c>
      <c r="D15" s="8">
        <f t="shared" si="3"/>
        <v>0.19466666666666665</v>
      </c>
      <c r="E15" s="8">
        <f t="shared" si="3"/>
        <v>1.8133333333333335</v>
      </c>
    </row>
    <row r="16" spans="1:31">
      <c r="A16" s="4" t="s">
        <v>2</v>
      </c>
      <c r="B16" s="8">
        <f>STDEV(B12:B14)</f>
        <v>5.1432804058629107E-2</v>
      </c>
      <c r="C16" s="8">
        <f t="shared" ref="C16:E16" si="4">STDEV(C12:C14)</f>
        <v>4.1569219381652978E-2</v>
      </c>
      <c r="D16" s="8">
        <f t="shared" si="4"/>
        <v>4.026578365477762E-2</v>
      </c>
      <c r="E16" s="8">
        <f t="shared" si="4"/>
        <v>3.0287511177601485E-2</v>
      </c>
    </row>
    <row r="17" spans="1:5">
      <c r="A17" s="2"/>
      <c r="B17" s="2"/>
      <c r="C17" s="2"/>
      <c r="D17" s="2"/>
      <c r="E17" s="2"/>
    </row>
    <row r="18" spans="1:5">
      <c r="A18" s="39" t="s">
        <v>116</v>
      </c>
      <c r="B18" s="39" t="s">
        <v>4</v>
      </c>
      <c r="C18" s="39" t="s">
        <v>5</v>
      </c>
      <c r="D18" s="39" t="s">
        <v>6</v>
      </c>
      <c r="E18" s="39" t="s">
        <v>7</v>
      </c>
    </row>
    <row r="19" spans="1:5">
      <c r="A19" s="39"/>
      <c r="B19" s="39"/>
      <c r="C19" s="39"/>
      <c r="D19" s="39"/>
      <c r="E19" s="39"/>
    </row>
    <row r="20" spans="1:5">
      <c r="A20" s="4" t="s">
        <v>16</v>
      </c>
      <c r="B20" s="8">
        <v>1.3119999999999998</v>
      </c>
      <c r="C20" s="8">
        <v>1.208</v>
      </c>
      <c r="D20" s="8">
        <v>0.95199999999999974</v>
      </c>
      <c r="E20" s="8">
        <v>1.3119999999999998</v>
      </c>
    </row>
    <row r="21" spans="1:5">
      <c r="A21" s="4" t="s">
        <v>17</v>
      </c>
      <c r="B21" s="8">
        <v>1.8720000000000001</v>
      </c>
      <c r="C21" s="8">
        <v>1.3920000000000001</v>
      </c>
      <c r="D21" s="8">
        <v>1.0720000000000001</v>
      </c>
      <c r="E21" s="8">
        <v>1.9439999999999995</v>
      </c>
    </row>
    <row r="22" spans="1:5">
      <c r="A22" s="4" t="s">
        <v>18</v>
      </c>
      <c r="B22" s="8">
        <v>1.6320000000000001</v>
      </c>
      <c r="C22" s="8">
        <v>1.2880000000000003</v>
      </c>
      <c r="D22" s="8">
        <v>1.016</v>
      </c>
      <c r="E22" s="8">
        <v>1.752</v>
      </c>
    </row>
    <row r="23" spans="1:5">
      <c r="A23" s="4" t="s">
        <v>0</v>
      </c>
      <c r="B23" s="8">
        <f>AVERAGE(B20:B22)</f>
        <v>1.6053333333333335</v>
      </c>
      <c r="C23" s="8">
        <f t="shared" ref="C23:E23" si="5">AVERAGE(C20:C22)</f>
        <v>1.296</v>
      </c>
      <c r="D23" s="8">
        <f t="shared" si="5"/>
        <v>1.0133333333333334</v>
      </c>
      <c r="E23" s="8">
        <f t="shared" si="5"/>
        <v>1.6693333333333331</v>
      </c>
    </row>
    <row r="24" spans="1:5">
      <c r="A24" s="4" t="s">
        <v>2</v>
      </c>
      <c r="B24" s="8">
        <f>STDEV(B20:B22)</f>
        <v>0.28095076674273844</v>
      </c>
      <c r="C24" s="8">
        <f t="shared" ref="C24:E24" si="6">STDEV(C20:C22)</f>
        <v>9.2260500757366443E-2</v>
      </c>
      <c r="D24" s="8">
        <f t="shared" si="6"/>
        <v>6.0044427995721246E-2</v>
      </c>
      <c r="E24" s="8">
        <f t="shared" si="6"/>
        <v>0.32400823034814069</v>
      </c>
    </row>
    <row r="25" spans="1:5">
      <c r="A25" s="2"/>
      <c r="B25" s="2"/>
      <c r="C25" s="2"/>
      <c r="D25" s="2"/>
      <c r="E25" s="2"/>
    </row>
    <row r="26" spans="1:5">
      <c r="A26" s="39" t="s">
        <v>117</v>
      </c>
      <c r="B26" s="40" t="s">
        <v>4</v>
      </c>
      <c r="C26" s="40" t="s">
        <v>5</v>
      </c>
      <c r="D26" s="40" t="s">
        <v>6</v>
      </c>
      <c r="E26" s="40" t="s">
        <v>7</v>
      </c>
    </row>
    <row r="27" spans="1:5">
      <c r="A27" s="39"/>
      <c r="B27" s="41"/>
      <c r="C27" s="41"/>
      <c r="D27" s="41"/>
      <c r="E27" s="41"/>
    </row>
    <row r="28" spans="1:5">
      <c r="A28" s="4" t="s">
        <v>16</v>
      </c>
      <c r="B28" s="8">
        <v>2.2160000000000006</v>
      </c>
      <c r="C28" s="8">
        <v>1.8879999999999999</v>
      </c>
      <c r="D28" s="8">
        <v>1.4320000000000002</v>
      </c>
      <c r="E28" s="8">
        <v>1.992</v>
      </c>
    </row>
    <row r="29" spans="1:5">
      <c r="A29" s="4" t="s">
        <v>17</v>
      </c>
      <c r="B29" s="8">
        <v>2.2960000000000003</v>
      </c>
      <c r="C29" s="8">
        <v>2.0960000000000001</v>
      </c>
      <c r="D29" s="8">
        <v>1.6639999999999999</v>
      </c>
      <c r="E29" s="8">
        <v>2.0720000000000001</v>
      </c>
    </row>
    <row r="30" spans="1:5">
      <c r="A30" s="4" t="s">
        <v>18</v>
      </c>
      <c r="B30" s="8">
        <v>2.2879999999999998</v>
      </c>
      <c r="C30" s="8">
        <v>1.752</v>
      </c>
      <c r="D30" s="8">
        <v>1.704</v>
      </c>
      <c r="E30" s="8">
        <v>1.968</v>
      </c>
    </row>
    <row r="31" spans="1:5">
      <c r="A31" s="4" t="s">
        <v>0</v>
      </c>
      <c r="B31" s="8">
        <f>AVERAGE(B28:B30)</f>
        <v>2.2666666666666671</v>
      </c>
      <c r="C31" s="8">
        <f t="shared" ref="C31:E31" si="7">AVERAGE(C28:C30)</f>
        <v>1.9119999999999999</v>
      </c>
      <c r="D31" s="8">
        <f t="shared" si="7"/>
        <v>1.5999999999999999</v>
      </c>
      <c r="E31" s="8">
        <f t="shared" si="7"/>
        <v>2.0106666666666668</v>
      </c>
    </row>
    <row r="32" spans="1:5">
      <c r="A32" s="4" t="s">
        <v>2</v>
      </c>
      <c r="B32" s="8">
        <f>STDEV(B28:B30)</f>
        <v>4.4060564378288494E-2</v>
      </c>
      <c r="C32" s="8">
        <f t="shared" ref="C32:E32" si="8">STDEV(C28:C30)</f>
        <v>0.17325126262166177</v>
      </c>
      <c r="D32" s="8">
        <f t="shared" si="8"/>
        <v>0.14686047800548643</v>
      </c>
      <c r="E32" s="8">
        <f t="shared" si="8"/>
        <v>5.4454874284432415E-2</v>
      </c>
    </row>
  </sheetData>
  <mergeCells count="21">
    <mergeCell ref="A26:A27"/>
    <mergeCell ref="B26:B27"/>
    <mergeCell ref="C26:C27"/>
    <mergeCell ref="D26:D27"/>
    <mergeCell ref="E26:E27"/>
    <mergeCell ref="A18:A19"/>
    <mergeCell ref="B18:B19"/>
    <mergeCell ref="C18:C19"/>
    <mergeCell ref="D18:D19"/>
    <mergeCell ref="E18:E19"/>
    <mergeCell ref="A10:A11"/>
    <mergeCell ref="B10:B11"/>
    <mergeCell ref="C10:C11"/>
    <mergeCell ref="D10:D11"/>
    <mergeCell ref="E10:E11"/>
    <mergeCell ref="A2:A3"/>
    <mergeCell ref="A1:E1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E658-7DE1-4E53-B36A-707857910104}">
  <dimension ref="A1:I223"/>
  <sheetViews>
    <sheetView topLeftCell="A221" workbookViewId="0">
      <selection activeCell="G216" sqref="G216"/>
    </sheetView>
  </sheetViews>
  <sheetFormatPr defaultRowHeight="14.25"/>
  <cols>
    <col min="1" max="1" width="24.46484375" customWidth="1"/>
  </cols>
  <sheetData>
    <row r="1" spans="1:9" ht="14.65" thickBot="1">
      <c r="A1" s="12" t="s">
        <v>20</v>
      </c>
    </row>
    <row r="2" spans="1:9" ht="14.65" thickBot="1">
      <c r="A2" s="42" t="s">
        <v>21</v>
      </c>
      <c r="B2" s="43"/>
      <c r="C2" s="43"/>
      <c r="D2" s="43"/>
      <c r="E2" s="43"/>
      <c r="F2" s="43"/>
      <c r="G2" s="43"/>
      <c r="H2" s="43"/>
      <c r="I2" s="44"/>
    </row>
    <row r="3" spans="1:9" ht="14.65" thickBot="1">
      <c r="A3" s="33" t="s">
        <v>115</v>
      </c>
      <c r="B3" s="16"/>
      <c r="C3" s="16"/>
      <c r="D3" s="16"/>
      <c r="E3" s="16"/>
      <c r="F3" s="16"/>
      <c r="G3" s="16"/>
      <c r="H3" s="16"/>
      <c r="I3" s="16"/>
    </row>
    <row r="4" spans="1:9" ht="22.8" customHeight="1" thickBot="1">
      <c r="A4" s="53"/>
      <c r="B4" s="49" t="s">
        <v>22</v>
      </c>
      <c r="C4" s="49" t="s">
        <v>23</v>
      </c>
      <c r="D4" s="49" t="s">
        <v>24</v>
      </c>
      <c r="E4" s="49" t="s">
        <v>25</v>
      </c>
      <c r="F4" s="51" t="s">
        <v>26</v>
      </c>
      <c r="G4" s="52"/>
      <c r="H4" s="49" t="s">
        <v>27</v>
      </c>
      <c r="I4" s="49" t="s">
        <v>28</v>
      </c>
    </row>
    <row r="5" spans="1:9" ht="24.4" thickBot="1">
      <c r="A5" s="54"/>
      <c r="B5" s="50"/>
      <c r="C5" s="50"/>
      <c r="D5" s="50"/>
      <c r="E5" s="50"/>
      <c r="F5" s="17" t="s">
        <v>29</v>
      </c>
      <c r="G5" s="17" t="s">
        <v>30</v>
      </c>
      <c r="H5" s="50"/>
      <c r="I5" s="50"/>
    </row>
    <row r="6" spans="1:9" ht="14.65" thickBot="1">
      <c r="A6" s="18" t="s">
        <v>4</v>
      </c>
      <c r="B6" s="19">
        <v>3</v>
      </c>
      <c r="C6" s="19">
        <v>4.3333000000000004</v>
      </c>
      <c r="D6" s="19">
        <v>0.32346999999999998</v>
      </c>
      <c r="E6" s="19">
        <v>0.18676000000000001</v>
      </c>
      <c r="F6" s="19">
        <v>3.5297999999999998</v>
      </c>
      <c r="G6" s="19">
        <v>5.1368999999999998</v>
      </c>
      <c r="H6" s="19">
        <v>3.97</v>
      </c>
      <c r="I6" s="20">
        <v>4.59</v>
      </c>
    </row>
    <row r="7" spans="1:9" ht="14.65" thickBot="1">
      <c r="A7" s="18" t="s">
        <v>5</v>
      </c>
      <c r="B7" s="19">
        <v>3</v>
      </c>
      <c r="C7" s="19">
        <v>3.4533</v>
      </c>
      <c r="D7" s="19">
        <v>0.23158999999999999</v>
      </c>
      <c r="E7" s="19">
        <v>0.13371</v>
      </c>
      <c r="F7" s="19">
        <v>2.8780000000000001</v>
      </c>
      <c r="G7" s="19">
        <v>4.0286</v>
      </c>
      <c r="H7" s="19">
        <v>3.26</v>
      </c>
      <c r="I7" s="20">
        <v>3.71</v>
      </c>
    </row>
    <row r="8" spans="1:9" ht="14.65" thickBot="1">
      <c r="A8" s="18" t="s">
        <v>6</v>
      </c>
      <c r="B8" s="19">
        <v>3</v>
      </c>
      <c r="C8" s="19">
        <v>2.8067000000000002</v>
      </c>
      <c r="D8" s="19">
        <v>0.20257</v>
      </c>
      <c r="E8" s="19">
        <v>0.11695</v>
      </c>
      <c r="F8" s="19">
        <v>2.3035000000000001</v>
      </c>
      <c r="G8" s="19">
        <v>3.3098999999999998</v>
      </c>
      <c r="H8" s="19">
        <v>2.58</v>
      </c>
      <c r="I8" s="20">
        <v>2.97</v>
      </c>
    </row>
    <row r="9" spans="1:9" ht="14.65" thickBot="1">
      <c r="A9" s="18" t="s">
        <v>7</v>
      </c>
      <c r="B9" s="19">
        <v>3</v>
      </c>
      <c r="C9" s="19">
        <v>5.4932999999999996</v>
      </c>
      <c r="D9" s="19">
        <v>0.33080999999999999</v>
      </c>
      <c r="E9" s="19">
        <v>0.19098999999999999</v>
      </c>
      <c r="F9" s="19">
        <v>4.6715999999999998</v>
      </c>
      <c r="G9" s="19">
        <v>6.3151000000000002</v>
      </c>
      <c r="H9" s="19">
        <v>5.15</v>
      </c>
      <c r="I9" s="20">
        <v>5.81</v>
      </c>
    </row>
    <row r="10" spans="1:9" ht="14.65" thickBot="1">
      <c r="A10" s="21" t="s">
        <v>31</v>
      </c>
      <c r="B10" s="22">
        <v>12</v>
      </c>
      <c r="C10" s="22">
        <v>4.0217000000000001</v>
      </c>
      <c r="D10" s="22">
        <v>1.0788899999999999</v>
      </c>
      <c r="E10" s="22">
        <v>0.31145</v>
      </c>
      <c r="F10" s="22">
        <v>3.3361999999999998</v>
      </c>
      <c r="G10" s="22">
        <v>4.7072000000000003</v>
      </c>
      <c r="H10" s="22">
        <v>2.58</v>
      </c>
      <c r="I10" s="23">
        <v>5.81</v>
      </c>
    </row>
    <row r="11" spans="1:9" ht="14.65" thickBo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4.65" thickBot="1">
      <c r="A12" s="42" t="s">
        <v>32</v>
      </c>
      <c r="B12" s="43"/>
      <c r="C12" s="43"/>
      <c r="D12" s="43"/>
      <c r="E12" s="43"/>
      <c r="F12" s="44"/>
      <c r="G12" s="16"/>
      <c r="H12" s="16"/>
      <c r="I12" s="16"/>
    </row>
    <row r="13" spans="1:9" ht="14.65" thickBot="1">
      <c r="A13" s="33" t="s">
        <v>115</v>
      </c>
      <c r="B13" s="16"/>
      <c r="C13" s="16"/>
      <c r="D13" s="16"/>
      <c r="E13" s="16"/>
      <c r="F13" s="16"/>
      <c r="G13" s="16"/>
      <c r="H13" s="16"/>
      <c r="I13" s="16"/>
    </row>
    <row r="14" spans="1:9" ht="24.4" thickBot="1">
      <c r="A14" s="24"/>
      <c r="B14" s="17" t="s">
        <v>33</v>
      </c>
      <c r="C14" s="17" t="s">
        <v>34</v>
      </c>
      <c r="D14" s="17" t="s">
        <v>35</v>
      </c>
      <c r="E14" s="17" t="s">
        <v>36</v>
      </c>
      <c r="F14" s="25" t="s">
        <v>37</v>
      </c>
      <c r="G14" s="16"/>
      <c r="H14" s="16"/>
      <c r="I14" s="16"/>
    </row>
    <row r="15" spans="1:9" ht="14.65" thickBot="1">
      <c r="A15" s="18" t="s">
        <v>38</v>
      </c>
      <c r="B15" s="19">
        <v>12.186999999999999</v>
      </c>
      <c r="C15" s="19">
        <v>3</v>
      </c>
      <c r="D15" s="19">
        <v>4.0620000000000003</v>
      </c>
      <c r="E15" s="19">
        <v>52.63</v>
      </c>
      <c r="F15" s="20">
        <v>0</v>
      </c>
      <c r="G15" s="16"/>
      <c r="H15" s="16"/>
      <c r="I15" s="16"/>
    </row>
    <row r="16" spans="1:9" ht="14.65" thickBot="1">
      <c r="A16" s="18" t="s">
        <v>39</v>
      </c>
      <c r="B16" s="19">
        <v>0.61699999999999999</v>
      </c>
      <c r="C16" s="19">
        <v>8</v>
      </c>
      <c r="D16" s="19">
        <v>7.6999999999999999E-2</v>
      </c>
      <c r="E16" s="26"/>
      <c r="F16" s="27"/>
      <c r="G16" s="16"/>
      <c r="H16" s="16"/>
      <c r="I16" s="16"/>
    </row>
    <row r="17" spans="1:9" ht="14.65" thickBot="1">
      <c r="A17" s="21" t="s">
        <v>31</v>
      </c>
      <c r="B17" s="22">
        <v>12.804</v>
      </c>
      <c r="C17" s="22">
        <v>11</v>
      </c>
      <c r="D17" s="28"/>
      <c r="E17" s="28"/>
      <c r="F17" s="29"/>
      <c r="G17" s="16"/>
      <c r="H17" s="16"/>
      <c r="I17" s="16"/>
    </row>
    <row r="18" spans="1:9" ht="14.65" thickBo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4.65" thickBo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8" thickBot="1">
      <c r="A20" s="30" t="s">
        <v>40</v>
      </c>
      <c r="B20" s="16"/>
      <c r="C20" s="16"/>
      <c r="D20" s="16"/>
      <c r="E20" s="16"/>
      <c r="F20" s="16"/>
      <c r="G20" s="16"/>
      <c r="H20" s="16"/>
      <c r="I20" s="16"/>
    </row>
    <row r="21" spans="1:9" ht="14.65" thickBo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4.65" thickBot="1">
      <c r="A22" s="42" t="s">
        <v>41</v>
      </c>
      <c r="B22" s="43"/>
      <c r="C22" s="43"/>
      <c r="D22" s="43"/>
      <c r="E22" s="43"/>
      <c r="F22" s="43"/>
      <c r="G22" s="44"/>
      <c r="H22" s="16"/>
      <c r="I22" s="16"/>
    </row>
    <row r="23" spans="1:9" ht="35.25" thickBot="1">
      <c r="A23" s="15" t="s">
        <v>42</v>
      </c>
      <c r="B23" s="33" t="s">
        <v>115</v>
      </c>
      <c r="C23" s="16"/>
      <c r="D23" s="16"/>
      <c r="E23" s="16"/>
      <c r="F23" s="16"/>
      <c r="G23" s="16"/>
      <c r="H23" s="16"/>
      <c r="I23" s="16"/>
    </row>
    <row r="24" spans="1:9" ht="14.65" thickBot="1">
      <c r="A24" s="15" t="s">
        <v>43</v>
      </c>
      <c r="B24" s="16"/>
      <c r="C24" s="16"/>
      <c r="D24" s="16"/>
      <c r="E24" s="16"/>
      <c r="F24" s="16"/>
      <c r="G24" s="16"/>
      <c r="H24" s="16"/>
      <c r="I24" s="16"/>
    </row>
    <row r="25" spans="1:9" ht="22.8" customHeight="1" thickBot="1">
      <c r="A25" s="45" t="s">
        <v>44</v>
      </c>
      <c r="B25" s="46"/>
      <c r="C25" s="49" t="s">
        <v>45</v>
      </c>
      <c r="D25" s="49" t="s">
        <v>25</v>
      </c>
      <c r="E25" s="49" t="s">
        <v>37</v>
      </c>
      <c r="F25" s="51" t="s">
        <v>46</v>
      </c>
      <c r="G25" s="52"/>
      <c r="H25" s="16"/>
      <c r="I25" s="16"/>
    </row>
    <row r="26" spans="1:9" ht="24.4" thickBot="1">
      <c r="A26" s="47"/>
      <c r="B26" s="48"/>
      <c r="C26" s="50"/>
      <c r="D26" s="50"/>
      <c r="E26" s="50"/>
      <c r="F26" s="17" t="s">
        <v>29</v>
      </c>
      <c r="G26" s="25" t="s">
        <v>30</v>
      </c>
      <c r="H26" s="16"/>
      <c r="I26" s="16"/>
    </row>
    <row r="27" spans="1:9" ht="14.65" thickBot="1">
      <c r="A27" s="64" t="s">
        <v>4</v>
      </c>
      <c r="B27" s="18" t="s">
        <v>5</v>
      </c>
      <c r="C27" s="19" t="s">
        <v>47</v>
      </c>
      <c r="D27" s="19">
        <v>0.22684000000000001</v>
      </c>
      <c r="E27" s="19">
        <v>0.02</v>
      </c>
      <c r="F27" s="19">
        <v>0.15359999999999999</v>
      </c>
      <c r="G27" s="20">
        <v>1.6064000000000001</v>
      </c>
      <c r="H27" s="16"/>
      <c r="I27" s="16"/>
    </row>
    <row r="28" spans="1:9" ht="14.65" thickBot="1">
      <c r="A28" s="65"/>
      <c r="B28" s="18" t="s">
        <v>6</v>
      </c>
      <c r="C28" s="19" t="s">
        <v>48</v>
      </c>
      <c r="D28" s="19">
        <v>0.22684000000000001</v>
      </c>
      <c r="E28" s="19">
        <v>1E-3</v>
      </c>
      <c r="F28" s="19">
        <v>0.80030000000000001</v>
      </c>
      <c r="G28" s="20">
        <v>2.2530999999999999</v>
      </c>
      <c r="H28" s="16"/>
      <c r="I28" s="16"/>
    </row>
    <row r="29" spans="1:9" ht="14.65" thickBot="1">
      <c r="A29" s="66"/>
      <c r="B29" s="18" t="s">
        <v>7</v>
      </c>
      <c r="C29" s="19" t="s">
        <v>49</v>
      </c>
      <c r="D29" s="19">
        <v>0.22684000000000001</v>
      </c>
      <c r="E29" s="19">
        <v>4.0000000000000001E-3</v>
      </c>
      <c r="F29" s="19">
        <v>-1.8864000000000001</v>
      </c>
      <c r="G29" s="20">
        <v>-0.43359999999999999</v>
      </c>
      <c r="H29" s="16"/>
      <c r="I29" s="16"/>
    </row>
    <row r="30" spans="1:9" ht="14.65" thickBot="1">
      <c r="A30" s="64" t="s">
        <v>5</v>
      </c>
      <c r="B30" s="18" t="s">
        <v>4</v>
      </c>
      <c r="C30" s="19" t="s">
        <v>50</v>
      </c>
      <c r="D30" s="19">
        <v>0.22684000000000001</v>
      </c>
      <c r="E30" s="19">
        <v>0.02</v>
      </c>
      <c r="F30" s="19">
        <v>-1.6064000000000001</v>
      </c>
      <c r="G30" s="20">
        <v>-0.15359999999999999</v>
      </c>
      <c r="H30" s="16"/>
      <c r="I30" s="16"/>
    </row>
    <row r="31" spans="1:9" ht="14.65" thickBot="1">
      <c r="A31" s="65"/>
      <c r="B31" s="18" t="s">
        <v>6</v>
      </c>
      <c r="C31" s="19">
        <v>0.64666999999999997</v>
      </c>
      <c r="D31" s="19">
        <v>0.22684000000000001</v>
      </c>
      <c r="E31" s="19">
        <v>8.2000000000000003E-2</v>
      </c>
      <c r="F31" s="19">
        <v>-7.9699999999999993E-2</v>
      </c>
      <c r="G31" s="20">
        <v>1.3731</v>
      </c>
      <c r="H31" s="16"/>
      <c r="I31" s="16"/>
    </row>
    <row r="32" spans="1:9" ht="14.65" thickBot="1">
      <c r="A32" s="67"/>
      <c r="B32" s="18" t="s">
        <v>7</v>
      </c>
      <c r="C32" s="19" t="s">
        <v>51</v>
      </c>
      <c r="D32" s="19">
        <v>0.22684000000000001</v>
      </c>
      <c r="E32" s="19">
        <v>0</v>
      </c>
      <c r="F32" s="19">
        <v>-2.7664</v>
      </c>
      <c r="G32" s="20">
        <v>-1.3136000000000001</v>
      </c>
      <c r="H32" s="16"/>
      <c r="I32" s="16"/>
    </row>
    <row r="33" spans="1:9" ht="14.65" thickBot="1">
      <c r="A33" s="68" t="s">
        <v>6</v>
      </c>
      <c r="B33" s="18" t="s">
        <v>4</v>
      </c>
      <c r="C33" s="19" t="s">
        <v>52</v>
      </c>
      <c r="D33" s="19">
        <v>0.22684000000000001</v>
      </c>
      <c r="E33" s="19">
        <v>1E-3</v>
      </c>
      <c r="F33" s="19">
        <v>-2.2530999999999999</v>
      </c>
      <c r="G33" s="20">
        <v>-0.80030000000000001</v>
      </c>
      <c r="H33" s="16"/>
      <c r="I33" s="16"/>
    </row>
    <row r="34" spans="1:9" ht="14.65" thickBot="1">
      <c r="A34" s="65"/>
      <c r="B34" s="18" t="s">
        <v>5</v>
      </c>
      <c r="C34" s="19">
        <v>-0.64666999999999997</v>
      </c>
      <c r="D34" s="19">
        <v>0.22684000000000001</v>
      </c>
      <c r="E34" s="19">
        <v>8.2000000000000003E-2</v>
      </c>
      <c r="F34" s="19">
        <v>-1.3731</v>
      </c>
      <c r="G34" s="20">
        <v>7.9699999999999993E-2</v>
      </c>
      <c r="H34" s="16"/>
      <c r="I34" s="16"/>
    </row>
    <row r="35" spans="1:9" ht="14.65" thickBot="1">
      <c r="A35" s="67"/>
      <c r="B35" s="18" t="s">
        <v>7</v>
      </c>
      <c r="C35" s="19" t="s">
        <v>53</v>
      </c>
      <c r="D35" s="19">
        <v>0.22684000000000001</v>
      </c>
      <c r="E35" s="19">
        <v>0</v>
      </c>
      <c r="F35" s="19">
        <v>-3.4131</v>
      </c>
      <c r="G35" s="20">
        <v>-1.9602999999999999</v>
      </c>
      <c r="H35" s="16"/>
      <c r="I35" s="16"/>
    </row>
    <row r="36" spans="1:9" ht="14.65" thickBot="1">
      <c r="A36" s="68" t="s">
        <v>7</v>
      </c>
      <c r="B36" s="18" t="s">
        <v>4</v>
      </c>
      <c r="C36" s="19" t="s">
        <v>54</v>
      </c>
      <c r="D36" s="19">
        <v>0.22684000000000001</v>
      </c>
      <c r="E36" s="19">
        <v>4.0000000000000001E-3</v>
      </c>
      <c r="F36" s="19">
        <v>0.43359999999999999</v>
      </c>
      <c r="G36" s="20">
        <v>1.8864000000000001</v>
      </c>
      <c r="H36" s="16"/>
      <c r="I36" s="16"/>
    </row>
    <row r="37" spans="1:9" ht="14.65" thickBot="1">
      <c r="A37" s="65"/>
      <c r="B37" s="18" t="s">
        <v>5</v>
      </c>
      <c r="C37" s="19" t="s">
        <v>55</v>
      </c>
      <c r="D37" s="19">
        <v>0.22684000000000001</v>
      </c>
      <c r="E37" s="19">
        <v>0</v>
      </c>
      <c r="F37" s="19">
        <v>1.3136000000000001</v>
      </c>
      <c r="G37" s="20">
        <v>2.7664</v>
      </c>
      <c r="H37" s="16"/>
      <c r="I37" s="16"/>
    </row>
    <row r="38" spans="1:9" ht="14.65" thickBot="1">
      <c r="A38" s="66"/>
      <c r="B38" s="21" t="s">
        <v>6</v>
      </c>
      <c r="C38" s="22" t="s">
        <v>56</v>
      </c>
      <c r="D38" s="22">
        <v>0.22684000000000001</v>
      </c>
      <c r="E38" s="22">
        <v>0</v>
      </c>
      <c r="F38" s="22">
        <v>1.9602999999999999</v>
      </c>
      <c r="G38" s="23">
        <v>3.4131</v>
      </c>
      <c r="H38" s="16"/>
      <c r="I38" s="16"/>
    </row>
    <row r="39" spans="1:9" ht="14.65" thickBot="1">
      <c r="A39" s="58" t="s">
        <v>57</v>
      </c>
      <c r="B39" s="59"/>
      <c r="C39" s="59"/>
      <c r="D39" s="59"/>
      <c r="E39" s="59"/>
      <c r="F39" s="59"/>
      <c r="G39" s="60"/>
      <c r="H39" s="16"/>
      <c r="I39" s="16"/>
    </row>
    <row r="40" spans="1:9" ht="14.65" thickBo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4.65" thickBo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8" thickBot="1">
      <c r="A42" s="31" t="s">
        <v>58</v>
      </c>
      <c r="B42" s="16"/>
      <c r="C42" s="16"/>
      <c r="D42" s="16"/>
      <c r="E42" s="16"/>
      <c r="F42" s="16"/>
      <c r="G42" s="16"/>
      <c r="H42" s="16"/>
      <c r="I42" s="16"/>
    </row>
    <row r="43" spans="1:9" ht="14.65" thickBo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4.65" thickBot="1">
      <c r="A44" s="69" t="s">
        <v>115</v>
      </c>
      <c r="B44" s="70"/>
      <c r="C44" s="70"/>
      <c r="D44" s="70"/>
      <c r="E44" s="71"/>
      <c r="F44" s="16"/>
      <c r="G44" s="16"/>
      <c r="H44" s="16"/>
      <c r="I44" s="16"/>
    </row>
    <row r="45" spans="1:9" ht="14.65" thickBot="1">
      <c r="A45" s="32" t="s">
        <v>59</v>
      </c>
      <c r="B45" s="16"/>
      <c r="C45" s="16"/>
      <c r="D45" s="16"/>
      <c r="E45" s="16"/>
      <c r="F45" s="16"/>
      <c r="G45" s="16"/>
      <c r="H45" s="16"/>
      <c r="I45" s="16"/>
    </row>
    <row r="46" spans="1:9" ht="14.65" thickBot="1">
      <c r="A46" s="55" t="s">
        <v>60</v>
      </c>
      <c r="B46" s="49" t="s">
        <v>22</v>
      </c>
      <c r="C46" s="51" t="s">
        <v>61</v>
      </c>
      <c r="D46" s="57"/>
      <c r="E46" s="52"/>
      <c r="F46" s="16"/>
      <c r="G46" s="16"/>
      <c r="H46" s="16"/>
      <c r="I46" s="16"/>
    </row>
    <row r="47" spans="1:9" ht="14.65" thickBot="1">
      <c r="A47" s="56"/>
      <c r="B47" s="50"/>
      <c r="C47" s="17">
        <v>1</v>
      </c>
      <c r="D47" s="17">
        <v>2</v>
      </c>
      <c r="E47" s="25">
        <v>3</v>
      </c>
      <c r="F47" s="16"/>
      <c r="G47" s="16"/>
      <c r="H47" s="16"/>
      <c r="I47" s="16"/>
    </row>
    <row r="48" spans="1:9" ht="14.65" thickBot="1">
      <c r="A48" s="18" t="s">
        <v>6</v>
      </c>
      <c r="B48" s="19">
        <v>3</v>
      </c>
      <c r="C48" s="19">
        <v>2.8067000000000002</v>
      </c>
      <c r="D48" s="26"/>
      <c r="E48" s="27"/>
      <c r="F48" s="16"/>
      <c r="G48" s="16"/>
      <c r="H48" s="16"/>
      <c r="I48" s="16"/>
    </row>
    <row r="49" spans="1:9" ht="14.65" thickBot="1">
      <c r="A49" s="18" t="s">
        <v>5</v>
      </c>
      <c r="B49" s="19">
        <v>3</v>
      </c>
      <c r="C49" s="19">
        <v>3.4533</v>
      </c>
      <c r="D49" s="26"/>
      <c r="E49" s="27"/>
      <c r="F49" s="16"/>
      <c r="G49" s="16"/>
      <c r="H49" s="16"/>
      <c r="I49" s="16"/>
    </row>
    <row r="50" spans="1:9" ht="14.65" thickBot="1">
      <c r="A50" s="18" t="s">
        <v>4</v>
      </c>
      <c r="B50" s="19">
        <v>3</v>
      </c>
      <c r="C50" s="26"/>
      <c r="D50" s="19">
        <v>4.3333000000000004</v>
      </c>
      <c r="E50" s="27"/>
      <c r="F50" s="16"/>
      <c r="G50" s="16"/>
      <c r="H50" s="16"/>
      <c r="I50" s="16"/>
    </row>
    <row r="51" spans="1:9" ht="14.65" thickBot="1">
      <c r="A51" s="18" t="s">
        <v>7</v>
      </c>
      <c r="B51" s="19">
        <v>3</v>
      </c>
      <c r="C51" s="26"/>
      <c r="D51" s="26"/>
      <c r="E51" s="20">
        <v>5.4932999999999996</v>
      </c>
      <c r="F51" s="16"/>
      <c r="G51" s="16"/>
      <c r="H51" s="16"/>
      <c r="I51" s="16"/>
    </row>
    <row r="52" spans="1:9" ht="14.65" thickBot="1">
      <c r="A52" s="21" t="s">
        <v>37</v>
      </c>
      <c r="B52" s="28"/>
      <c r="C52" s="22">
        <v>8.2000000000000003E-2</v>
      </c>
      <c r="D52" s="22">
        <v>1</v>
      </c>
      <c r="E52" s="23">
        <v>1</v>
      </c>
      <c r="F52" s="16"/>
      <c r="G52" s="16"/>
      <c r="H52" s="16"/>
      <c r="I52" s="16"/>
    </row>
    <row r="53" spans="1:9" ht="14.65" thickBot="1">
      <c r="A53" s="58" t="s">
        <v>62</v>
      </c>
      <c r="B53" s="59"/>
      <c r="C53" s="59"/>
      <c r="D53" s="59"/>
      <c r="E53" s="60"/>
      <c r="F53" s="16"/>
      <c r="G53" s="16"/>
      <c r="H53" s="16"/>
      <c r="I53" s="16"/>
    </row>
    <row r="54" spans="1:9" ht="14.65" thickBot="1">
      <c r="A54" s="61" t="s">
        <v>63</v>
      </c>
      <c r="B54" s="62"/>
      <c r="C54" s="62"/>
      <c r="D54" s="62"/>
      <c r="E54" s="63"/>
      <c r="F54" s="16"/>
      <c r="G54" s="16"/>
      <c r="H54" s="16"/>
      <c r="I54" s="16"/>
    </row>
    <row r="57" spans="1:9" ht="14.65" thickBot="1">
      <c r="A57" s="34" t="s">
        <v>3</v>
      </c>
    </row>
    <row r="58" spans="1:9" ht="14.65" thickBot="1">
      <c r="A58" s="42" t="s">
        <v>21</v>
      </c>
      <c r="B58" s="43"/>
      <c r="C58" s="43"/>
      <c r="D58" s="43"/>
      <c r="E58" s="43"/>
      <c r="F58" s="43"/>
      <c r="G58" s="43"/>
      <c r="H58" s="43"/>
      <c r="I58" s="44"/>
    </row>
    <row r="59" spans="1:9" ht="14.65" thickBot="1">
      <c r="A59" s="35" t="s">
        <v>3</v>
      </c>
      <c r="B59" s="16"/>
      <c r="C59" s="16"/>
      <c r="D59" s="16"/>
      <c r="E59" s="16"/>
      <c r="F59" s="16"/>
      <c r="G59" s="16"/>
      <c r="H59" s="16"/>
      <c r="I59" s="16"/>
    </row>
    <row r="60" spans="1:9" ht="22.8" customHeight="1" thickBot="1">
      <c r="A60" s="53"/>
      <c r="B60" s="49" t="s">
        <v>22</v>
      </c>
      <c r="C60" s="49" t="s">
        <v>23</v>
      </c>
      <c r="D60" s="49" t="s">
        <v>24</v>
      </c>
      <c r="E60" s="49" t="s">
        <v>25</v>
      </c>
      <c r="F60" s="51" t="s">
        <v>26</v>
      </c>
      <c r="G60" s="52"/>
      <c r="H60" s="49" t="s">
        <v>27</v>
      </c>
      <c r="I60" s="49" t="s">
        <v>28</v>
      </c>
    </row>
    <row r="61" spans="1:9" ht="24.4" thickBot="1">
      <c r="A61" s="54"/>
      <c r="B61" s="50"/>
      <c r="C61" s="50"/>
      <c r="D61" s="50"/>
      <c r="E61" s="50"/>
      <c r="F61" s="17" t="s">
        <v>29</v>
      </c>
      <c r="G61" s="17" t="s">
        <v>30</v>
      </c>
      <c r="H61" s="50"/>
      <c r="I61" s="50"/>
    </row>
    <row r="62" spans="1:9" ht="14.65" thickBot="1">
      <c r="A62" s="18" t="s">
        <v>4</v>
      </c>
      <c r="B62" s="19">
        <v>3</v>
      </c>
      <c r="C62" s="19">
        <v>0.46</v>
      </c>
      <c r="D62" s="19">
        <v>5.2920000000000002E-2</v>
      </c>
      <c r="E62" s="19">
        <v>3.0550000000000001E-2</v>
      </c>
      <c r="F62" s="19">
        <v>0.3286</v>
      </c>
      <c r="G62" s="19">
        <v>0.59140000000000004</v>
      </c>
      <c r="H62" s="19">
        <v>0.42</v>
      </c>
      <c r="I62" s="20">
        <v>0.52</v>
      </c>
    </row>
    <row r="63" spans="1:9" ht="14.65" thickBot="1">
      <c r="A63" s="18" t="s">
        <v>5</v>
      </c>
      <c r="B63" s="19">
        <v>3</v>
      </c>
      <c r="C63" s="19">
        <v>0.2467</v>
      </c>
      <c r="D63" s="19">
        <v>4.6190000000000002E-2</v>
      </c>
      <c r="E63" s="19">
        <v>2.6669999999999999E-2</v>
      </c>
      <c r="F63" s="19">
        <v>0.13189999999999999</v>
      </c>
      <c r="G63" s="19">
        <v>0.3614</v>
      </c>
      <c r="H63" s="19">
        <v>0.22</v>
      </c>
      <c r="I63" s="20">
        <v>0.3</v>
      </c>
    </row>
    <row r="64" spans="1:9" ht="14.65" thickBot="1">
      <c r="A64" s="18" t="s">
        <v>6</v>
      </c>
      <c r="B64" s="19">
        <v>3</v>
      </c>
      <c r="C64" s="19">
        <v>0.1933</v>
      </c>
      <c r="D64" s="19">
        <v>4.0410000000000001E-2</v>
      </c>
      <c r="E64" s="19">
        <v>2.333E-2</v>
      </c>
      <c r="F64" s="19">
        <v>9.2899999999999996E-2</v>
      </c>
      <c r="G64" s="19">
        <v>0.29370000000000002</v>
      </c>
      <c r="H64" s="19">
        <v>0.15</v>
      </c>
      <c r="I64" s="20">
        <v>0.23</v>
      </c>
    </row>
    <row r="65" spans="1:9" ht="14.65" thickBot="1">
      <c r="A65" s="18" t="s">
        <v>7</v>
      </c>
      <c r="B65" s="19">
        <v>3</v>
      </c>
      <c r="C65" s="19">
        <v>1.8132999999999999</v>
      </c>
      <c r="D65" s="19">
        <v>3.2149999999999998E-2</v>
      </c>
      <c r="E65" s="19">
        <v>1.856E-2</v>
      </c>
      <c r="F65" s="19">
        <v>1.7335</v>
      </c>
      <c r="G65" s="19">
        <v>1.8932</v>
      </c>
      <c r="H65" s="19">
        <v>1.79</v>
      </c>
      <c r="I65" s="20">
        <v>1.85</v>
      </c>
    </row>
    <row r="66" spans="1:9" ht="14.65" thickBot="1">
      <c r="A66" s="21" t="s">
        <v>31</v>
      </c>
      <c r="B66" s="22">
        <v>12</v>
      </c>
      <c r="C66" s="22">
        <v>0.67830000000000001</v>
      </c>
      <c r="D66" s="22">
        <v>0.69332000000000005</v>
      </c>
      <c r="E66" s="22">
        <v>0.20014000000000001</v>
      </c>
      <c r="F66" s="22">
        <v>0.23780000000000001</v>
      </c>
      <c r="G66" s="22">
        <v>1.1188</v>
      </c>
      <c r="H66" s="22">
        <v>0.15</v>
      </c>
      <c r="I66" s="23">
        <v>1.85</v>
      </c>
    </row>
    <row r="67" spans="1:9" ht="14.65" thickBo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4.65" thickBot="1">
      <c r="A68" s="42" t="s">
        <v>32</v>
      </c>
      <c r="B68" s="43"/>
      <c r="C68" s="43"/>
      <c r="D68" s="43"/>
      <c r="E68" s="43"/>
      <c r="F68" s="44"/>
      <c r="G68" s="16"/>
      <c r="H68" s="16"/>
      <c r="I68" s="16"/>
    </row>
    <row r="69" spans="1:9" ht="14.65" thickBot="1">
      <c r="A69" s="35" t="s">
        <v>3</v>
      </c>
      <c r="B69" s="16"/>
      <c r="C69" s="16"/>
      <c r="D69" s="16"/>
      <c r="E69" s="16"/>
      <c r="F69" s="16"/>
      <c r="G69" s="16"/>
      <c r="H69" s="16"/>
      <c r="I69" s="16"/>
    </row>
    <row r="70" spans="1:9" ht="24.4" thickBot="1">
      <c r="A70" s="24"/>
      <c r="B70" s="17" t="s">
        <v>33</v>
      </c>
      <c r="C70" s="17" t="s">
        <v>34</v>
      </c>
      <c r="D70" s="17" t="s">
        <v>35</v>
      </c>
      <c r="E70" s="17" t="s">
        <v>36</v>
      </c>
      <c r="F70" s="25" t="s">
        <v>37</v>
      </c>
      <c r="G70" s="16"/>
      <c r="H70" s="16"/>
      <c r="I70" s="16"/>
    </row>
    <row r="71" spans="1:9" ht="14.65" thickBot="1">
      <c r="A71" s="18" t="s">
        <v>38</v>
      </c>
      <c r="B71" s="19">
        <v>5.2720000000000002</v>
      </c>
      <c r="C71" s="19">
        <v>3</v>
      </c>
      <c r="D71" s="19">
        <v>1.7569999999999999</v>
      </c>
      <c r="E71" s="19">
        <v>924.97699999999998</v>
      </c>
      <c r="F71" s="20">
        <v>0</v>
      </c>
      <c r="G71" s="16"/>
      <c r="H71" s="16"/>
      <c r="I71" s="16"/>
    </row>
    <row r="72" spans="1:9" ht="14.65" thickBot="1">
      <c r="A72" s="18" t="s">
        <v>39</v>
      </c>
      <c r="B72" s="19">
        <v>1.4999999999999999E-2</v>
      </c>
      <c r="C72" s="19">
        <v>8</v>
      </c>
      <c r="D72" s="19">
        <v>2E-3</v>
      </c>
      <c r="E72" s="26"/>
      <c r="F72" s="27"/>
      <c r="G72" s="16"/>
      <c r="H72" s="16"/>
      <c r="I72" s="16"/>
    </row>
    <row r="73" spans="1:9" ht="14.65" thickBot="1">
      <c r="A73" s="21" t="s">
        <v>31</v>
      </c>
      <c r="B73" s="22">
        <v>5.2880000000000003</v>
      </c>
      <c r="C73" s="22">
        <v>11</v>
      </c>
      <c r="D73" s="28"/>
      <c r="E73" s="28"/>
      <c r="F73" s="29"/>
      <c r="G73" s="16"/>
      <c r="H73" s="16"/>
      <c r="I73" s="16"/>
    </row>
    <row r="74" spans="1:9" ht="14.65" thickBo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4.65" thickBo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8" thickBot="1">
      <c r="A76" s="30" t="s">
        <v>40</v>
      </c>
      <c r="B76" s="16"/>
      <c r="C76" s="16"/>
      <c r="D76" s="16"/>
      <c r="E76" s="16"/>
      <c r="F76" s="16"/>
      <c r="G76" s="16"/>
      <c r="H76" s="16"/>
      <c r="I76" s="16"/>
    </row>
    <row r="77" spans="1:9" ht="14.65" thickBo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4.65" thickBot="1">
      <c r="A78" s="42" t="s">
        <v>41</v>
      </c>
      <c r="B78" s="43"/>
      <c r="C78" s="43"/>
      <c r="D78" s="43"/>
      <c r="E78" s="43"/>
      <c r="F78" s="43"/>
      <c r="G78" s="44"/>
      <c r="H78" s="16"/>
      <c r="I78" s="16"/>
    </row>
    <row r="79" spans="1:9" ht="14.65" thickBot="1">
      <c r="A79" s="15" t="s">
        <v>42</v>
      </c>
      <c r="B79" s="35" t="s">
        <v>3</v>
      </c>
      <c r="C79" s="16"/>
      <c r="D79" s="16"/>
      <c r="E79" s="16"/>
      <c r="F79" s="16"/>
      <c r="G79" s="16"/>
      <c r="H79" s="16"/>
      <c r="I79" s="16"/>
    </row>
    <row r="80" spans="1:9" ht="14.65" thickBot="1">
      <c r="A80" s="15" t="s">
        <v>43</v>
      </c>
      <c r="B80" s="16"/>
      <c r="C80" s="16"/>
      <c r="D80" s="16"/>
      <c r="E80" s="16"/>
      <c r="F80" s="16"/>
      <c r="G80" s="16"/>
      <c r="H80" s="16"/>
      <c r="I80" s="16"/>
    </row>
    <row r="81" spans="1:9" ht="22.8" customHeight="1" thickBot="1">
      <c r="A81" s="45" t="s">
        <v>44</v>
      </c>
      <c r="B81" s="46"/>
      <c r="C81" s="49" t="s">
        <v>45</v>
      </c>
      <c r="D81" s="49" t="s">
        <v>25</v>
      </c>
      <c r="E81" s="49" t="s">
        <v>37</v>
      </c>
      <c r="F81" s="51" t="s">
        <v>46</v>
      </c>
      <c r="G81" s="52"/>
      <c r="H81" s="16"/>
      <c r="I81" s="16"/>
    </row>
    <row r="82" spans="1:9" ht="24.4" thickBot="1">
      <c r="A82" s="47"/>
      <c r="B82" s="48"/>
      <c r="C82" s="50"/>
      <c r="D82" s="50"/>
      <c r="E82" s="50"/>
      <c r="F82" s="17" t="s">
        <v>29</v>
      </c>
      <c r="G82" s="25" t="s">
        <v>30</v>
      </c>
      <c r="H82" s="16"/>
      <c r="I82" s="16"/>
    </row>
    <row r="83" spans="1:9" ht="14.65" thickBot="1">
      <c r="A83" s="64" t="s">
        <v>4</v>
      </c>
      <c r="B83" s="18" t="s">
        <v>5</v>
      </c>
      <c r="C83" s="19" t="s">
        <v>64</v>
      </c>
      <c r="D83" s="19">
        <v>3.5589999999999997E-2</v>
      </c>
      <c r="E83" s="19">
        <v>1E-3</v>
      </c>
      <c r="F83" s="19">
        <v>9.9400000000000002E-2</v>
      </c>
      <c r="G83" s="20">
        <v>0.32729999999999998</v>
      </c>
      <c r="H83" s="16"/>
      <c r="I83" s="16"/>
    </row>
    <row r="84" spans="1:9" ht="14.65" thickBot="1">
      <c r="A84" s="65"/>
      <c r="B84" s="18" t="s">
        <v>6</v>
      </c>
      <c r="C84" s="19" t="s">
        <v>65</v>
      </c>
      <c r="D84" s="19">
        <v>3.5589999999999997E-2</v>
      </c>
      <c r="E84" s="19">
        <v>0</v>
      </c>
      <c r="F84" s="19">
        <v>0.1527</v>
      </c>
      <c r="G84" s="20">
        <v>0.38059999999999999</v>
      </c>
      <c r="H84" s="16"/>
      <c r="I84" s="16"/>
    </row>
    <row r="85" spans="1:9" ht="14.65" thickBot="1">
      <c r="A85" s="66"/>
      <c r="B85" s="18" t="s">
        <v>7</v>
      </c>
      <c r="C85" s="19" t="s">
        <v>66</v>
      </c>
      <c r="D85" s="19">
        <v>3.5589999999999997E-2</v>
      </c>
      <c r="E85" s="19">
        <v>0</v>
      </c>
      <c r="F85" s="19">
        <v>-1.4673</v>
      </c>
      <c r="G85" s="20">
        <v>-1.2394000000000001</v>
      </c>
      <c r="H85" s="16"/>
      <c r="I85" s="16"/>
    </row>
    <row r="86" spans="1:9" ht="14.65" thickBot="1">
      <c r="A86" s="64" t="s">
        <v>5</v>
      </c>
      <c r="B86" s="18" t="s">
        <v>4</v>
      </c>
      <c r="C86" s="19" t="s">
        <v>67</v>
      </c>
      <c r="D86" s="19">
        <v>3.5589999999999997E-2</v>
      </c>
      <c r="E86" s="19">
        <v>1E-3</v>
      </c>
      <c r="F86" s="19">
        <v>-0.32729999999999998</v>
      </c>
      <c r="G86" s="20">
        <v>-9.9400000000000002E-2</v>
      </c>
      <c r="H86" s="16"/>
      <c r="I86" s="16"/>
    </row>
    <row r="87" spans="1:9" ht="14.65" thickBot="1">
      <c r="A87" s="65"/>
      <c r="B87" s="18" t="s">
        <v>6</v>
      </c>
      <c r="C87" s="19">
        <v>5.3330000000000002E-2</v>
      </c>
      <c r="D87" s="19">
        <v>3.5589999999999997E-2</v>
      </c>
      <c r="E87" s="19">
        <v>0.48099999999999998</v>
      </c>
      <c r="F87" s="19">
        <v>-6.0600000000000001E-2</v>
      </c>
      <c r="G87" s="20">
        <v>0.1673</v>
      </c>
      <c r="H87" s="16"/>
      <c r="I87" s="16"/>
    </row>
    <row r="88" spans="1:9" ht="14.65" thickBot="1">
      <c r="A88" s="67"/>
      <c r="B88" s="18" t="s">
        <v>7</v>
      </c>
      <c r="C88" s="19" t="s">
        <v>68</v>
      </c>
      <c r="D88" s="19">
        <v>3.5589999999999997E-2</v>
      </c>
      <c r="E88" s="19">
        <v>0</v>
      </c>
      <c r="F88" s="19">
        <v>-1.6806000000000001</v>
      </c>
      <c r="G88" s="20">
        <v>-1.4527000000000001</v>
      </c>
      <c r="H88" s="16"/>
      <c r="I88" s="16"/>
    </row>
    <row r="89" spans="1:9" ht="14.65" thickBot="1">
      <c r="A89" s="68" t="s">
        <v>6</v>
      </c>
      <c r="B89" s="18" t="s">
        <v>4</v>
      </c>
      <c r="C89" s="19" t="s">
        <v>69</v>
      </c>
      <c r="D89" s="19">
        <v>3.5589999999999997E-2</v>
      </c>
      <c r="E89" s="19">
        <v>0</v>
      </c>
      <c r="F89" s="19">
        <v>-0.38059999999999999</v>
      </c>
      <c r="G89" s="20">
        <v>-0.1527</v>
      </c>
      <c r="H89" s="16"/>
      <c r="I89" s="16"/>
    </row>
    <row r="90" spans="1:9" ht="14.65" thickBot="1">
      <c r="A90" s="65"/>
      <c r="B90" s="18" t="s">
        <v>5</v>
      </c>
      <c r="C90" s="19">
        <v>-5.3330000000000002E-2</v>
      </c>
      <c r="D90" s="19">
        <v>3.5589999999999997E-2</v>
      </c>
      <c r="E90" s="19">
        <v>0.48099999999999998</v>
      </c>
      <c r="F90" s="19">
        <v>-0.1673</v>
      </c>
      <c r="G90" s="20">
        <v>6.0600000000000001E-2</v>
      </c>
      <c r="H90" s="16"/>
      <c r="I90" s="16"/>
    </row>
    <row r="91" spans="1:9" ht="14.65" thickBot="1">
      <c r="A91" s="67"/>
      <c r="B91" s="18" t="s">
        <v>7</v>
      </c>
      <c r="C91" s="19" t="s">
        <v>70</v>
      </c>
      <c r="D91" s="19">
        <v>3.5589999999999997E-2</v>
      </c>
      <c r="E91" s="19">
        <v>0</v>
      </c>
      <c r="F91" s="19">
        <v>-1.734</v>
      </c>
      <c r="G91" s="20">
        <v>-1.506</v>
      </c>
      <c r="H91" s="16"/>
      <c r="I91" s="16"/>
    </row>
    <row r="92" spans="1:9" ht="14.65" thickBot="1">
      <c r="A92" s="68" t="s">
        <v>7</v>
      </c>
      <c r="B92" s="18" t="s">
        <v>4</v>
      </c>
      <c r="C92" s="19" t="s">
        <v>71</v>
      </c>
      <c r="D92" s="19">
        <v>3.5589999999999997E-2</v>
      </c>
      <c r="E92" s="19">
        <v>0</v>
      </c>
      <c r="F92" s="19">
        <v>1.2394000000000001</v>
      </c>
      <c r="G92" s="20">
        <v>1.4673</v>
      </c>
      <c r="H92" s="16"/>
      <c r="I92" s="16"/>
    </row>
    <row r="93" spans="1:9" ht="14.65" thickBot="1">
      <c r="A93" s="65"/>
      <c r="B93" s="18" t="s">
        <v>5</v>
      </c>
      <c r="C93" s="19" t="s">
        <v>72</v>
      </c>
      <c r="D93" s="19">
        <v>3.5589999999999997E-2</v>
      </c>
      <c r="E93" s="19">
        <v>0</v>
      </c>
      <c r="F93" s="19">
        <v>1.4527000000000001</v>
      </c>
      <c r="G93" s="20">
        <v>1.6806000000000001</v>
      </c>
      <c r="H93" s="16"/>
      <c r="I93" s="16"/>
    </row>
    <row r="94" spans="1:9" ht="14.65" thickBot="1">
      <c r="A94" s="66"/>
      <c r="B94" s="21" t="s">
        <v>6</v>
      </c>
      <c r="C94" s="22" t="s">
        <v>73</v>
      </c>
      <c r="D94" s="22">
        <v>3.5589999999999997E-2</v>
      </c>
      <c r="E94" s="22">
        <v>0</v>
      </c>
      <c r="F94" s="22">
        <v>1.506</v>
      </c>
      <c r="G94" s="23">
        <v>1.734</v>
      </c>
      <c r="H94" s="16"/>
      <c r="I94" s="16"/>
    </row>
    <row r="95" spans="1:9" ht="14.65" thickBot="1">
      <c r="A95" s="58" t="s">
        <v>57</v>
      </c>
      <c r="B95" s="59"/>
      <c r="C95" s="59"/>
      <c r="D95" s="59"/>
      <c r="E95" s="59"/>
      <c r="F95" s="59"/>
      <c r="G95" s="60"/>
      <c r="H95" s="16"/>
      <c r="I95" s="16"/>
    </row>
    <row r="96" spans="1:9" ht="14.65" thickBo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4.65" thickBo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8" thickBot="1">
      <c r="A98" s="31" t="s">
        <v>58</v>
      </c>
      <c r="B98" s="16"/>
      <c r="C98" s="16"/>
      <c r="D98" s="16"/>
      <c r="E98" s="16"/>
      <c r="F98" s="16"/>
      <c r="G98" s="16"/>
      <c r="H98" s="16"/>
      <c r="I98" s="16"/>
    </row>
    <row r="99" spans="1:9" ht="14.65" thickBo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4.65" thickBot="1">
      <c r="A100" s="72" t="s">
        <v>3</v>
      </c>
      <c r="B100" s="73"/>
      <c r="C100" s="73"/>
      <c r="D100" s="73"/>
      <c r="E100" s="74"/>
      <c r="F100" s="16"/>
      <c r="G100" s="16"/>
      <c r="H100" s="16"/>
      <c r="I100" s="16"/>
    </row>
    <row r="101" spans="1:9" ht="14.65" thickBot="1">
      <c r="A101" s="32" t="s">
        <v>59</v>
      </c>
      <c r="B101" s="16"/>
      <c r="C101" s="16"/>
      <c r="D101" s="16"/>
      <c r="E101" s="16"/>
      <c r="F101" s="16"/>
      <c r="G101" s="16"/>
      <c r="H101" s="16"/>
      <c r="I101" s="16"/>
    </row>
    <row r="102" spans="1:9" ht="14.65" thickBot="1">
      <c r="A102" s="55" t="s">
        <v>60</v>
      </c>
      <c r="B102" s="49" t="s">
        <v>22</v>
      </c>
      <c r="C102" s="51" t="s">
        <v>61</v>
      </c>
      <c r="D102" s="57"/>
      <c r="E102" s="52"/>
      <c r="F102" s="16"/>
      <c r="G102" s="16"/>
      <c r="H102" s="16"/>
      <c r="I102" s="16"/>
    </row>
    <row r="103" spans="1:9" ht="14.65" thickBot="1">
      <c r="A103" s="56"/>
      <c r="B103" s="50"/>
      <c r="C103" s="17">
        <v>1</v>
      </c>
      <c r="D103" s="17">
        <v>2</v>
      </c>
      <c r="E103" s="25">
        <v>3</v>
      </c>
      <c r="F103" s="16"/>
      <c r="G103" s="16"/>
      <c r="H103" s="16"/>
      <c r="I103" s="16"/>
    </row>
    <row r="104" spans="1:9" ht="14.65" thickBot="1">
      <c r="A104" s="18" t="s">
        <v>6</v>
      </c>
      <c r="B104" s="19">
        <v>3</v>
      </c>
      <c r="C104" s="19">
        <v>0.1933</v>
      </c>
      <c r="D104" s="26"/>
      <c r="E104" s="27"/>
      <c r="F104" s="16"/>
      <c r="G104" s="16"/>
      <c r="H104" s="16"/>
      <c r="I104" s="16"/>
    </row>
    <row r="105" spans="1:9" ht="14.65" thickBot="1">
      <c r="A105" s="18" t="s">
        <v>5</v>
      </c>
      <c r="B105" s="19">
        <v>3</v>
      </c>
      <c r="C105" s="19">
        <v>0.2467</v>
      </c>
      <c r="D105" s="26"/>
      <c r="E105" s="27"/>
      <c r="F105" s="16"/>
      <c r="G105" s="16"/>
      <c r="H105" s="16"/>
      <c r="I105" s="16"/>
    </row>
    <row r="106" spans="1:9" ht="14.65" thickBot="1">
      <c r="A106" s="18" t="s">
        <v>4</v>
      </c>
      <c r="B106" s="19">
        <v>3</v>
      </c>
      <c r="C106" s="26"/>
      <c r="D106" s="19">
        <v>0.46</v>
      </c>
      <c r="E106" s="27"/>
      <c r="F106" s="16"/>
      <c r="G106" s="16"/>
      <c r="H106" s="16"/>
      <c r="I106" s="16"/>
    </row>
    <row r="107" spans="1:9" ht="14.65" thickBot="1">
      <c r="A107" s="18" t="s">
        <v>7</v>
      </c>
      <c r="B107" s="19">
        <v>3</v>
      </c>
      <c r="C107" s="26"/>
      <c r="D107" s="26"/>
      <c r="E107" s="20">
        <v>1.8132999999999999</v>
      </c>
      <c r="F107" s="16"/>
      <c r="G107" s="16"/>
      <c r="H107" s="16"/>
      <c r="I107" s="16"/>
    </row>
    <row r="108" spans="1:9" ht="14.65" thickBot="1">
      <c r="A108" s="21" t="s">
        <v>37</v>
      </c>
      <c r="B108" s="28"/>
      <c r="C108" s="22">
        <v>0.48099999999999998</v>
      </c>
      <c r="D108" s="22">
        <v>1</v>
      </c>
      <c r="E108" s="23">
        <v>1</v>
      </c>
      <c r="F108" s="16"/>
      <c r="G108" s="16"/>
      <c r="H108" s="16"/>
      <c r="I108" s="16"/>
    </row>
    <row r="109" spans="1:9" ht="14.65" thickBot="1">
      <c r="A109" s="58" t="s">
        <v>62</v>
      </c>
      <c r="B109" s="59"/>
      <c r="C109" s="59"/>
      <c r="D109" s="59"/>
      <c r="E109" s="60"/>
      <c r="F109" s="16"/>
      <c r="G109" s="16"/>
      <c r="H109" s="16"/>
      <c r="I109" s="16"/>
    </row>
    <row r="110" spans="1:9" ht="14.65" thickBot="1">
      <c r="A110" s="61" t="s">
        <v>63</v>
      </c>
      <c r="B110" s="62"/>
      <c r="C110" s="62"/>
      <c r="D110" s="62"/>
      <c r="E110" s="63"/>
      <c r="F110" s="16"/>
      <c r="G110" s="16"/>
      <c r="H110" s="16"/>
      <c r="I110" s="16"/>
    </row>
    <row r="113" spans="1:9" ht="14.65" thickBot="1">
      <c r="A113" s="36" t="s">
        <v>116</v>
      </c>
      <c r="B113" s="36"/>
    </row>
    <row r="114" spans="1:9" ht="14.65" thickBot="1">
      <c r="A114" s="42" t="s">
        <v>21</v>
      </c>
      <c r="B114" s="43"/>
      <c r="C114" s="43"/>
      <c r="D114" s="43"/>
      <c r="E114" s="43"/>
      <c r="F114" s="43"/>
      <c r="G114" s="43"/>
      <c r="H114" s="43"/>
      <c r="I114" s="44"/>
    </row>
    <row r="115" spans="1:9" ht="23.65" thickBot="1">
      <c r="A115" s="37" t="s">
        <v>116</v>
      </c>
      <c r="B115" s="16"/>
      <c r="C115" s="16"/>
      <c r="D115" s="16"/>
      <c r="E115" s="16"/>
      <c r="F115" s="16"/>
      <c r="G115" s="16"/>
      <c r="H115" s="16"/>
      <c r="I115" s="16"/>
    </row>
    <row r="116" spans="1:9" ht="22.8" customHeight="1" thickBot="1">
      <c r="A116" s="53"/>
      <c r="B116" s="49" t="s">
        <v>22</v>
      </c>
      <c r="C116" s="49" t="s">
        <v>23</v>
      </c>
      <c r="D116" s="49" t="s">
        <v>24</v>
      </c>
      <c r="E116" s="49" t="s">
        <v>25</v>
      </c>
      <c r="F116" s="51" t="s">
        <v>26</v>
      </c>
      <c r="G116" s="52"/>
      <c r="H116" s="49" t="s">
        <v>27</v>
      </c>
      <c r="I116" s="49" t="s">
        <v>28</v>
      </c>
    </row>
    <row r="117" spans="1:9" ht="24.4" thickBot="1">
      <c r="A117" s="54"/>
      <c r="B117" s="50"/>
      <c r="C117" s="50"/>
      <c r="D117" s="50"/>
      <c r="E117" s="50"/>
      <c r="F117" s="17" t="s">
        <v>29</v>
      </c>
      <c r="G117" s="17" t="s">
        <v>30</v>
      </c>
      <c r="H117" s="50"/>
      <c r="I117" s="50"/>
    </row>
    <row r="118" spans="1:9" ht="14.65" thickBot="1">
      <c r="A118" s="18" t="s">
        <v>4</v>
      </c>
      <c r="B118" s="19">
        <v>3</v>
      </c>
      <c r="C118" s="19">
        <v>1.6032999999999999</v>
      </c>
      <c r="D118" s="19">
        <v>0.28094999999999998</v>
      </c>
      <c r="E118" s="19">
        <v>0.16220999999999999</v>
      </c>
      <c r="F118" s="19">
        <v>0.90539999999999998</v>
      </c>
      <c r="G118" s="19">
        <v>2.3012999999999999</v>
      </c>
      <c r="H118" s="19">
        <v>1.31</v>
      </c>
      <c r="I118" s="20">
        <v>1.87</v>
      </c>
    </row>
    <row r="119" spans="1:9" ht="14.65" thickBot="1">
      <c r="A119" s="18" t="s">
        <v>5</v>
      </c>
      <c r="B119" s="19">
        <v>3</v>
      </c>
      <c r="C119" s="19">
        <v>1.2967</v>
      </c>
      <c r="D119" s="19">
        <v>9.0179999999999996E-2</v>
      </c>
      <c r="E119" s="19">
        <v>5.2069999999999998E-2</v>
      </c>
      <c r="F119" s="19">
        <v>1.0726</v>
      </c>
      <c r="G119" s="19">
        <v>1.5206999999999999</v>
      </c>
      <c r="H119" s="19">
        <v>1.21</v>
      </c>
      <c r="I119" s="20">
        <v>1.39</v>
      </c>
    </row>
    <row r="120" spans="1:9" ht="14.65" thickBot="1">
      <c r="A120" s="18" t="s">
        <v>6</v>
      </c>
      <c r="B120" s="19">
        <v>3</v>
      </c>
      <c r="C120" s="19">
        <v>1.0133000000000001</v>
      </c>
      <c r="D120" s="19">
        <v>6.028E-2</v>
      </c>
      <c r="E120" s="19">
        <v>3.4799999999999998E-2</v>
      </c>
      <c r="F120" s="19">
        <v>0.86360000000000003</v>
      </c>
      <c r="G120" s="19">
        <v>1.1631</v>
      </c>
      <c r="H120" s="19">
        <v>0.95</v>
      </c>
      <c r="I120" s="20">
        <v>1.07</v>
      </c>
    </row>
    <row r="121" spans="1:9" ht="14.65" thickBot="1">
      <c r="A121" s="18" t="s">
        <v>7</v>
      </c>
      <c r="B121" s="19">
        <v>3</v>
      </c>
      <c r="C121" s="19">
        <v>1.6667000000000001</v>
      </c>
      <c r="D121" s="19">
        <v>0.32316</v>
      </c>
      <c r="E121" s="19">
        <v>0.18658</v>
      </c>
      <c r="F121" s="19">
        <v>0.8639</v>
      </c>
      <c r="G121" s="19">
        <v>2.4693999999999998</v>
      </c>
      <c r="H121" s="19">
        <v>1.31</v>
      </c>
      <c r="I121" s="20">
        <v>1.94</v>
      </c>
    </row>
    <row r="122" spans="1:9" ht="14.65" thickBot="1">
      <c r="A122" s="21" t="s">
        <v>31</v>
      </c>
      <c r="B122" s="22">
        <v>12</v>
      </c>
      <c r="C122" s="22">
        <v>1.395</v>
      </c>
      <c r="D122" s="22">
        <v>0.33137</v>
      </c>
      <c r="E122" s="22">
        <v>9.5659999999999995E-2</v>
      </c>
      <c r="F122" s="22">
        <v>1.1845000000000001</v>
      </c>
      <c r="G122" s="22">
        <v>1.6054999999999999</v>
      </c>
      <c r="H122" s="22">
        <v>0.95</v>
      </c>
      <c r="I122" s="23">
        <v>1.94</v>
      </c>
    </row>
    <row r="123" spans="1:9" ht="14.65" thickBo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4.65" thickBot="1">
      <c r="A124" s="42" t="s">
        <v>32</v>
      </c>
      <c r="B124" s="43"/>
      <c r="C124" s="43"/>
      <c r="D124" s="43"/>
      <c r="E124" s="43"/>
      <c r="F124" s="44"/>
      <c r="G124" s="16"/>
      <c r="H124" s="16"/>
      <c r="I124" s="16"/>
    </row>
    <row r="125" spans="1:9" ht="23.65" thickBot="1">
      <c r="A125" s="37" t="s">
        <v>116</v>
      </c>
      <c r="B125" s="16"/>
      <c r="C125" s="16"/>
      <c r="D125" s="16"/>
      <c r="E125" s="16"/>
      <c r="F125" s="16"/>
      <c r="G125" s="16"/>
      <c r="H125" s="16"/>
      <c r="I125" s="16"/>
    </row>
    <row r="126" spans="1:9" ht="24.4" thickBot="1">
      <c r="A126" s="24"/>
      <c r="B126" s="17" t="s">
        <v>33</v>
      </c>
      <c r="C126" s="17" t="s">
        <v>34</v>
      </c>
      <c r="D126" s="17" t="s">
        <v>35</v>
      </c>
      <c r="E126" s="17" t="s">
        <v>36</v>
      </c>
      <c r="F126" s="25" t="s">
        <v>37</v>
      </c>
      <c r="G126" s="16"/>
      <c r="H126" s="16"/>
      <c r="I126" s="16"/>
    </row>
    <row r="127" spans="1:9" ht="14.65" thickBot="1">
      <c r="A127" s="18" t="s">
        <v>38</v>
      </c>
      <c r="B127" s="19">
        <v>0.81799999999999995</v>
      </c>
      <c r="C127" s="19">
        <v>3</v>
      </c>
      <c r="D127" s="19">
        <v>0.27300000000000002</v>
      </c>
      <c r="E127" s="19">
        <v>5.5869999999999997</v>
      </c>
      <c r="F127" s="20">
        <v>2.3E-2</v>
      </c>
      <c r="G127" s="16"/>
      <c r="H127" s="16"/>
      <c r="I127" s="16"/>
    </row>
    <row r="128" spans="1:9" ht="14.65" thickBot="1">
      <c r="A128" s="18" t="s">
        <v>39</v>
      </c>
      <c r="B128" s="19">
        <v>0.39</v>
      </c>
      <c r="C128" s="19">
        <v>8</v>
      </c>
      <c r="D128" s="19">
        <v>4.9000000000000002E-2</v>
      </c>
      <c r="E128" s="26"/>
      <c r="F128" s="27"/>
      <c r="G128" s="16"/>
      <c r="H128" s="16"/>
      <c r="I128" s="16"/>
    </row>
    <row r="129" spans="1:9" ht="14.65" thickBot="1">
      <c r="A129" s="21" t="s">
        <v>31</v>
      </c>
      <c r="B129" s="22">
        <v>1.208</v>
      </c>
      <c r="C129" s="22">
        <v>11</v>
      </c>
      <c r="D129" s="28"/>
      <c r="E129" s="28"/>
      <c r="F129" s="29"/>
      <c r="G129" s="16"/>
      <c r="H129" s="16"/>
      <c r="I129" s="16"/>
    </row>
    <row r="130" spans="1:9" ht="14.65" thickBo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4.65" thickBo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8" thickBot="1">
      <c r="A132" s="30" t="s">
        <v>40</v>
      </c>
      <c r="B132" s="16"/>
      <c r="C132" s="16"/>
      <c r="D132" s="16"/>
      <c r="E132" s="16"/>
      <c r="F132" s="16"/>
      <c r="G132" s="16"/>
      <c r="H132" s="16"/>
      <c r="I132" s="16"/>
    </row>
    <row r="133" spans="1:9" ht="14.65" thickBo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4.65" thickBot="1">
      <c r="A134" s="42" t="s">
        <v>41</v>
      </c>
      <c r="B134" s="43"/>
      <c r="C134" s="43"/>
      <c r="D134" s="43"/>
      <c r="E134" s="43"/>
      <c r="F134" s="43"/>
      <c r="G134" s="44"/>
      <c r="H134" s="16"/>
      <c r="I134" s="16"/>
    </row>
    <row r="135" spans="1:9" ht="46.9" thickBot="1">
      <c r="A135" s="15" t="s">
        <v>42</v>
      </c>
      <c r="B135" s="37" t="s">
        <v>116</v>
      </c>
      <c r="C135" s="16"/>
      <c r="D135" s="16"/>
      <c r="E135" s="16"/>
      <c r="F135" s="16"/>
      <c r="G135" s="16"/>
      <c r="H135" s="16"/>
      <c r="I135" s="16"/>
    </row>
    <row r="136" spans="1:9" ht="14.65" thickBot="1">
      <c r="A136" s="15" t="s">
        <v>43</v>
      </c>
      <c r="B136" s="16"/>
      <c r="C136" s="16"/>
      <c r="D136" s="16"/>
      <c r="E136" s="16"/>
      <c r="F136" s="16"/>
      <c r="G136" s="16"/>
      <c r="H136" s="16"/>
      <c r="I136" s="16"/>
    </row>
    <row r="137" spans="1:9" ht="22.8" customHeight="1" thickBot="1">
      <c r="A137" s="45" t="s">
        <v>44</v>
      </c>
      <c r="B137" s="46"/>
      <c r="C137" s="49" t="s">
        <v>45</v>
      </c>
      <c r="D137" s="49" t="s">
        <v>25</v>
      </c>
      <c r="E137" s="49" t="s">
        <v>37</v>
      </c>
      <c r="F137" s="51" t="s">
        <v>46</v>
      </c>
      <c r="G137" s="52"/>
      <c r="H137" s="16"/>
      <c r="I137" s="16"/>
    </row>
    <row r="138" spans="1:9" ht="24.4" thickBot="1">
      <c r="A138" s="47"/>
      <c r="B138" s="48"/>
      <c r="C138" s="50"/>
      <c r="D138" s="50"/>
      <c r="E138" s="50"/>
      <c r="F138" s="17" t="s">
        <v>29</v>
      </c>
      <c r="G138" s="25" t="s">
        <v>30</v>
      </c>
      <c r="H138" s="16"/>
      <c r="I138" s="16"/>
    </row>
    <row r="139" spans="1:9" ht="14.65" thickBot="1">
      <c r="A139" s="64" t="s">
        <v>4</v>
      </c>
      <c r="B139" s="18" t="s">
        <v>5</v>
      </c>
      <c r="C139" s="19">
        <v>0.30667</v>
      </c>
      <c r="D139" s="19">
        <v>0.18034</v>
      </c>
      <c r="E139" s="19">
        <v>0.38300000000000001</v>
      </c>
      <c r="F139" s="19">
        <v>-0.27079999999999999</v>
      </c>
      <c r="G139" s="20">
        <v>0.88419999999999999</v>
      </c>
      <c r="H139" s="16"/>
      <c r="I139" s="16"/>
    </row>
    <row r="140" spans="1:9" ht="14.65" thickBot="1">
      <c r="A140" s="65"/>
      <c r="B140" s="18" t="s">
        <v>6</v>
      </c>
      <c r="C140" s="19" t="s">
        <v>74</v>
      </c>
      <c r="D140" s="19">
        <v>0.18034</v>
      </c>
      <c r="E140" s="19">
        <v>4.4999999999999998E-2</v>
      </c>
      <c r="F140" s="19">
        <v>1.2500000000000001E-2</v>
      </c>
      <c r="G140" s="20">
        <v>1.1675</v>
      </c>
      <c r="H140" s="16"/>
      <c r="I140" s="16"/>
    </row>
    <row r="141" spans="1:9" ht="14.65" thickBot="1">
      <c r="A141" s="66"/>
      <c r="B141" s="18" t="s">
        <v>7</v>
      </c>
      <c r="C141" s="19">
        <v>-6.3329999999999997E-2</v>
      </c>
      <c r="D141" s="19">
        <v>0.18034</v>
      </c>
      <c r="E141" s="19">
        <v>0.98399999999999999</v>
      </c>
      <c r="F141" s="19">
        <v>-0.64080000000000004</v>
      </c>
      <c r="G141" s="20">
        <v>0.51419999999999999</v>
      </c>
      <c r="H141" s="16"/>
      <c r="I141" s="16"/>
    </row>
    <row r="142" spans="1:9" ht="14.65" thickBot="1">
      <c r="A142" s="64" t="s">
        <v>5</v>
      </c>
      <c r="B142" s="18" t="s">
        <v>4</v>
      </c>
      <c r="C142" s="19">
        <v>-0.30667</v>
      </c>
      <c r="D142" s="19">
        <v>0.18034</v>
      </c>
      <c r="E142" s="19">
        <v>0.38300000000000001</v>
      </c>
      <c r="F142" s="19">
        <v>-0.88419999999999999</v>
      </c>
      <c r="G142" s="20">
        <v>0.27079999999999999</v>
      </c>
      <c r="H142" s="16"/>
      <c r="I142" s="16"/>
    </row>
    <row r="143" spans="1:9" ht="14.65" thickBot="1">
      <c r="A143" s="65"/>
      <c r="B143" s="18" t="s">
        <v>6</v>
      </c>
      <c r="C143" s="19">
        <v>0.28333000000000003</v>
      </c>
      <c r="D143" s="19">
        <v>0.18034</v>
      </c>
      <c r="E143" s="19">
        <v>0.44400000000000001</v>
      </c>
      <c r="F143" s="19">
        <v>-0.29420000000000002</v>
      </c>
      <c r="G143" s="20">
        <v>0.86080000000000001</v>
      </c>
      <c r="H143" s="16"/>
      <c r="I143" s="16"/>
    </row>
    <row r="144" spans="1:9" ht="14.65" thickBot="1">
      <c r="A144" s="67"/>
      <c r="B144" s="18" t="s">
        <v>7</v>
      </c>
      <c r="C144" s="19">
        <v>-0.37</v>
      </c>
      <c r="D144" s="19">
        <v>0.18034</v>
      </c>
      <c r="E144" s="19">
        <v>0.247</v>
      </c>
      <c r="F144" s="19">
        <v>-0.94750000000000001</v>
      </c>
      <c r="G144" s="20">
        <v>0.20749999999999999</v>
      </c>
      <c r="H144" s="16"/>
      <c r="I144" s="16"/>
    </row>
    <row r="145" spans="1:9" ht="14.65" thickBot="1">
      <c r="A145" s="68" t="s">
        <v>6</v>
      </c>
      <c r="B145" s="18" t="s">
        <v>4</v>
      </c>
      <c r="C145" s="19" t="s">
        <v>75</v>
      </c>
      <c r="D145" s="19">
        <v>0.18034</v>
      </c>
      <c r="E145" s="19">
        <v>4.4999999999999998E-2</v>
      </c>
      <c r="F145" s="19">
        <v>-1.1675</v>
      </c>
      <c r="G145" s="20">
        <v>-1.2500000000000001E-2</v>
      </c>
      <c r="H145" s="16"/>
      <c r="I145" s="16"/>
    </row>
    <row r="146" spans="1:9" ht="14.65" thickBot="1">
      <c r="A146" s="65"/>
      <c r="B146" s="18" t="s">
        <v>5</v>
      </c>
      <c r="C146" s="19">
        <v>-0.28333000000000003</v>
      </c>
      <c r="D146" s="19">
        <v>0.18034</v>
      </c>
      <c r="E146" s="19">
        <v>0.44400000000000001</v>
      </c>
      <c r="F146" s="19">
        <v>-0.86080000000000001</v>
      </c>
      <c r="G146" s="20">
        <v>0.29420000000000002</v>
      </c>
      <c r="H146" s="16"/>
      <c r="I146" s="16"/>
    </row>
    <row r="147" spans="1:9" ht="14.65" thickBot="1">
      <c r="A147" s="67"/>
      <c r="B147" s="18" t="s">
        <v>7</v>
      </c>
      <c r="C147" s="19" t="s">
        <v>76</v>
      </c>
      <c r="D147" s="19">
        <v>0.18034</v>
      </c>
      <c r="E147" s="19">
        <v>2.8000000000000001E-2</v>
      </c>
      <c r="F147" s="19">
        <v>-1.2307999999999999</v>
      </c>
      <c r="G147" s="20">
        <v>-7.5800000000000006E-2</v>
      </c>
      <c r="H147" s="16"/>
      <c r="I147" s="16"/>
    </row>
    <row r="148" spans="1:9" ht="14.65" thickBot="1">
      <c r="A148" s="68" t="s">
        <v>7</v>
      </c>
      <c r="B148" s="18" t="s">
        <v>4</v>
      </c>
      <c r="C148" s="19">
        <v>6.3329999999999997E-2</v>
      </c>
      <c r="D148" s="19">
        <v>0.18034</v>
      </c>
      <c r="E148" s="19">
        <v>0.98399999999999999</v>
      </c>
      <c r="F148" s="19">
        <v>-0.51419999999999999</v>
      </c>
      <c r="G148" s="20">
        <v>0.64080000000000004</v>
      </c>
      <c r="H148" s="16"/>
      <c r="I148" s="16"/>
    </row>
    <row r="149" spans="1:9" ht="14.65" thickBot="1">
      <c r="A149" s="65"/>
      <c r="B149" s="18" t="s">
        <v>5</v>
      </c>
      <c r="C149" s="19">
        <v>0.37</v>
      </c>
      <c r="D149" s="19">
        <v>0.18034</v>
      </c>
      <c r="E149" s="19">
        <v>0.247</v>
      </c>
      <c r="F149" s="19">
        <v>-0.20749999999999999</v>
      </c>
      <c r="G149" s="20">
        <v>0.94750000000000001</v>
      </c>
      <c r="H149" s="16"/>
      <c r="I149" s="16"/>
    </row>
    <row r="150" spans="1:9" ht="14.65" thickBot="1">
      <c r="A150" s="66"/>
      <c r="B150" s="21" t="s">
        <v>6</v>
      </c>
      <c r="C150" s="22" t="s">
        <v>77</v>
      </c>
      <c r="D150" s="22">
        <v>0.18034</v>
      </c>
      <c r="E150" s="22">
        <v>2.8000000000000001E-2</v>
      </c>
      <c r="F150" s="22">
        <v>7.5800000000000006E-2</v>
      </c>
      <c r="G150" s="23">
        <v>1.2307999999999999</v>
      </c>
      <c r="H150" s="16"/>
      <c r="I150" s="16"/>
    </row>
    <row r="151" spans="1:9" ht="14.65" thickBot="1">
      <c r="A151" s="58" t="s">
        <v>57</v>
      </c>
      <c r="B151" s="59"/>
      <c r="C151" s="59"/>
      <c r="D151" s="59"/>
      <c r="E151" s="59"/>
      <c r="F151" s="59"/>
      <c r="G151" s="60"/>
      <c r="H151" s="16"/>
      <c r="I151" s="16"/>
    </row>
    <row r="152" spans="1:9" ht="14.65" thickBo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4.65" thickBo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8" thickBot="1">
      <c r="A154" s="31" t="s">
        <v>58</v>
      </c>
      <c r="B154" s="16"/>
      <c r="C154" s="16"/>
      <c r="D154" s="16"/>
      <c r="E154" s="16"/>
      <c r="F154" s="16"/>
      <c r="G154" s="16"/>
      <c r="H154" s="16"/>
      <c r="I154" s="16"/>
    </row>
    <row r="155" spans="1:9" ht="14.65" thickBo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4.65" thickBot="1">
      <c r="A156" s="75" t="s">
        <v>116</v>
      </c>
      <c r="B156" s="76"/>
      <c r="C156" s="76"/>
      <c r="D156" s="77"/>
      <c r="E156" s="16"/>
      <c r="F156" s="16"/>
      <c r="G156" s="16"/>
      <c r="H156" s="16"/>
      <c r="I156" s="16"/>
    </row>
    <row r="157" spans="1:9" ht="14.65" thickBot="1">
      <c r="A157" s="32" t="s">
        <v>59</v>
      </c>
      <c r="B157" s="16"/>
      <c r="C157" s="16"/>
      <c r="D157" s="16"/>
      <c r="E157" s="16"/>
      <c r="F157" s="16"/>
      <c r="G157" s="16"/>
      <c r="H157" s="16"/>
      <c r="I157" s="16"/>
    </row>
    <row r="158" spans="1:9" ht="14.65" thickBot="1">
      <c r="A158" s="55" t="s">
        <v>60</v>
      </c>
      <c r="B158" s="49" t="s">
        <v>22</v>
      </c>
      <c r="C158" s="51" t="s">
        <v>61</v>
      </c>
      <c r="D158" s="52"/>
      <c r="E158" s="16"/>
      <c r="F158" s="16"/>
      <c r="G158" s="16"/>
      <c r="H158" s="16"/>
      <c r="I158" s="16"/>
    </row>
    <row r="159" spans="1:9" ht="14.65" thickBot="1">
      <c r="A159" s="56"/>
      <c r="B159" s="50"/>
      <c r="C159" s="17">
        <v>1</v>
      </c>
      <c r="D159" s="25">
        <v>2</v>
      </c>
      <c r="E159" s="16"/>
      <c r="F159" s="16"/>
      <c r="G159" s="16"/>
      <c r="H159" s="16"/>
      <c r="I159" s="16"/>
    </row>
    <row r="160" spans="1:9" ht="14.65" thickBot="1">
      <c r="A160" s="18" t="s">
        <v>6</v>
      </c>
      <c r="B160" s="19">
        <v>3</v>
      </c>
      <c r="C160" s="19">
        <v>1.0133000000000001</v>
      </c>
      <c r="D160" s="27"/>
      <c r="E160" s="16"/>
      <c r="F160" s="16"/>
      <c r="G160" s="16"/>
      <c r="H160" s="16"/>
      <c r="I160" s="16"/>
    </row>
    <row r="161" spans="1:9" ht="14.65" thickBot="1">
      <c r="A161" s="18" t="s">
        <v>5</v>
      </c>
      <c r="B161" s="19">
        <v>3</v>
      </c>
      <c r="C161" s="19">
        <v>1.2967</v>
      </c>
      <c r="D161" s="20">
        <v>1.2967</v>
      </c>
      <c r="E161" s="16"/>
      <c r="F161" s="16"/>
      <c r="G161" s="16"/>
      <c r="H161" s="16"/>
      <c r="I161" s="16"/>
    </row>
    <row r="162" spans="1:9" ht="14.65" thickBot="1">
      <c r="A162" s="18" t="s">
        <v>4</v>
      </c>
      <c r="B162" s="19">
        <v>3</v>
      </c>
      <c r="C162" s="26"/>
      <c r="D162" s="20">
        <v>1.6032999999999999</v>
      </c>
      <c r="E162" s="16"/>
      <c r="F162" s="16"/>
      <c r="G162" s="16"/>
      <c r="H162" s="16"/>
      <c r="I162" s="16"/>
    </row>
    <row r="163" spans="1:9" ht="14.65" thickBot="1">
      <c r="A163" s="18" t="s">
        <v>7</v>
      </c>
      <c r="B163" s="19">
        <v>3</v>
      </c>
      <c r="C163" s="26"/>
      <c r="D163" s="20">
        <v>1.6667000000000001</v>
      </c>
      <c r="E163" s="16"/>
      <c r="F163" s="16"/>
      <c r="G163" s="16"/>
      <c r="H163" s="16"/>
      <c r="I163" s="16"/>
    </row>
    <row r="164" spans="1:9" ht="14.65" thickBot="1">
      <c r="A164" s="21" t="s">
        <v>37</v>
      </c>
      <c r="B164" s="28"/>
      <c r="C164" s="22">
        <v>0.44400000000000001</v>
      </c>
      <c r="D164" s="23">
        <v>0.247</v>
      </c>
      <c r="E164" s="16"/>
      <c r="F164" s="16"/>
      <c r="G164" s="16"/>
      <c r="H164" s="16"/>
      <c r="I164" s="16"/>
    </row>
    <row r="165" spans="1:9" ht="14.65" thickBot="1">
      <c r="A165" s="58" t="s">
        <v>62</v>
      </c>
      <c r="B165" s="59"/>
      <c r="C165" s="59"/>
      <c r="D165" s="60"/>
      <c r="E165" s="16"/>
      <c r="F165" s="16"/>
      <c r="G165" s="16"/>
      <c r="H165" s="16"/>
      <c r="I165" s="16"/>
    </row>
    <row r="166" spans="1:9" ht="14.65" thickBot="1">
      <c r="A166" s="61" t="s">
        <v>63</v>
      </c>
      <c r="B166" s="62"/>
      <c r="C166" s="62"/>
      <c r="D166" s="63"/>
      <c r="E166" s="16"/>
      <c r="F166" s="16"/>
      <c r="G166" s="16"/>
      <c r="H166" s="16"/>
      <c r="I166" s="16"/>
    </row>
    <row r="169" spans="1:9">
      <c r="A169" s="78" t="s">
        <v>117</v>
      </c>
    </row>
    <row r="170" spans="1:9" ht="14.65" thickBot="1">
      <c r="A170" s="78"/>
    </row>
    <row r="171" spans="1:9" ht="14.65" thickBot="1">
      <c r="A171" s="42" t="s">
        <v>21</v>
      </c>
      <c r="B171" s="43"/>
      <c r="C171" s="43"/>
      <c r="D171" s="43"/>
      <c r="E171" s="43"/>
      <c r="F171" s="43"/>
      <c r="G171" s="43"/>
      <c r="H171" s="43"/>
      <c r="I171" s="44"/>
    </row>
    <row r="172" spans="1:9" ht="23.65" thickBot="1">
      <c r="A172" s="38" t="s">
        <v>117</v>
      </c>
      <c r="B172" s="16"/>
      <c r="C172" s="16"/>
      <c r="D172" s="16"/>
      <c r="E172" s="16"/>
      <c r="F172" s="16"/>
      <c r="G172" s="16"/>
      <c r="H172" s="16"/>
      <c r="I172" s="16"/>
    </row>
    <row r="173" spans="1:9" ht="22.8" customHeight="1" thickBot="1">
      <c r="A173" s="53"/>
      <c r="B173" s="49" t="s">
        <v>22</v>
      </c>
      <c r="C173" s="49" t="s">
        <v>23</v>
      </c>
      <c r="D173" s="49" t="s">
        <v>24</v>
      </c>
      <c r="E173" s="49" t="s">
        <v>25</v>
      </c>
      <c r="F173" s="51" t="s">
        <v>26</v>
      </c>
      <c r="G173" s="52"/>
      <c r="H173" s="49" t="s">
        <v>27</v>
      </c>
      <c r="I173" s="49" t="s">
        <v>28</v>
      </c>
    </row>
    <row r="174" spans="1:9" ht="24.4" thickBot="1">
      <c r="A174" s="54"/>
      <c r="B174" s="50"/>
      <c r="C174" s="50"/>
      <c r="D174" s="50"/>
      <c r="E174" s="50"/>
      <c r="F174" s="17" t="s">
        <v>29</v>
      </c>
      <c r="G174" s="17" t="s">
        <v>30</v>
      </c>
      <c r="H174" s="50"/>
      <c r="I174" s="50"/>
    </row>
    <row r="175" spans="1:9" ht="14.65" thickBot="1">
      <c r="A175" s="18" t="s">
        <v>4</v>
      </c>
      <c r="B175" s="19">
        <v>3</v>
      </c>
      <c r="C175" s="19">
        <v>2.27</v>
      </c>
      <c r="D175" s="19">
        <v>4.3589999999999997E-2</v>
      </c>
      <c r="E175" s="19">
        <v>2.5170000000000001E-2</v>
      </c>
      <c r="F175" s="19">
        <v>2.1617000000000002</v>
      </c>
      <c r="G175" s="19">
        <v>2.3782999999999999</v>
      </c>
      <c r="H175" s="19">
        <v>2.2200000000000002</v>
      </c>
      <c r="I175" s="20">
        <v>2.2999999999999998</v>
      </c>
    </row>
    <row r="176" spans="1:9" ht="14.65" thickBot="1">
      <c r="A176" s="18" t="s">
        <v>5</v>
      </c>
      <c r="B176" s="19">
        <v>3</v>
      </c>
      <c r="C176" s="19">
        <v>1.9133</v>
      </c>
      <c r="D176" s="19">
        <v>0.17616000000000001</v>
      </c>
      <c r="E176" s="19">
        <v>0.10170999999999999</v>
      </c>
      <c r="F176" s="19">
        <v>1.4757</v>
      </c>
      <c r="G176" s="19">
        <v>2.3509000000000002</v>
      </c>
      <c r="H176" s="19">
        <v>1.75</v>
      </c>
      <c r="I176" s="20">
        <v>2.1</v>
      </c>
    </row>
    <row r="177" spans="1:9" ht="14.65" thickBot="1">
      <c r="A177" s="18" t="s">
        <v>6</v>
      </c>
      <c r="B177" s="19">
        <v>3</v>
      </c>
      <c r="C177" s="19">
        <v>1.5967</v>
      </c>
      <c r="D177" s="19">
        <v>0.14571999999999999</v>
      </c>
      <c r="E177" s="19">
        <v>8.4129999999999996E-2</v>
      </c>
      <c r="F177" s="19">
        <v>1.2346999999999999</v>
      </c>
      <c r="G177" s="19">
        <v>1.9585999999999999</v>
      </c>
      <c r="H177" s="19">
        <v>1.43</v>
      </c>
      <c r="I177" s="20">
        <v>1.7</v>
      </c>
    </row>
    <row r="178" spans="1:9" ht="14.65" thickBot="1">
      <c r="A178" s="18" t="s">
        <v>7</v>
      </c>
      <c r="B178" s="19">
        <v>3</v>
      </c>
      <c r="C178" s="19">
        <v>2.0099999999999998</v>
      </c>
      <c r="D178" s="19">
        <v>5.2920000000000002E-2</v>
      </c>
      <c r="E178" s="19">
        <v>3.0550000000000001E-2</v>
      </c>
      <c r="F178" s="19">
        <v>1.8786</v>
      </c>
      <c r="G178" s="19">
        <v>2.1414</v>
      </c>
      <c r="H178" s="19">
        <v>1.97</v>
      </c>
      <c r="I178" s="20">
        <v>2.0699999999999998</v>
      </c>
    </row>
    <row r="179" spans="1:9" ht="14.65" thickBot="1">
      <c r="A179" s="21" t="s">
        <v>31</v>
      </c>
      <c r="B179" s="22">
        <v>12</v>
      </c>
      <c r="C179" s="22">
        <v>1.9475</v>
      </c>
      <c r="D179" s="22">
        <v>0.27143</v>
      </c>
      <c r="E179" s="22">
        <v>7.8359999999999999E-2</v>
      </c>
      <c r="F179" s="22">
        <v>1.7749999999999999</v>
      </c>
      <c r="G179" s="22">
        <v>2.12</v>
      </c>
      <c r="H179" s="22">
        <v>1.43</v>
      </c>
      <c r="I179" s="23">
        <v>2.2999999999999998</v>
      </c>
    </row>
    <row r="180" spans="1:9" ht="14.65" thickBo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4.65" thickBot="1">
      <c r="A181" s="42" t="s">
        <v>32</v>
      </c>
      <c r="B181" s="43"/>
      <c r="C181" s="43"/>
      <c r="D181" s="43"/>
      <c r="E181" s="43"/>
      <c r="F181" s="44"/>
      <c r="G181" s="16"/>
      <c r="H181" s="16"/>
      <c r="I181" s="16"/>
    </row>
    <row r="182" spans="1:9" ht="23.65" thickBot="1">
      <c r="A182" s="38" t="s">
        <v>117</v>
      </c>
      <c r="B182" s="16"/>
      <c r="C182" s="16"/>
      <c r="D182" s="16"/>
      <c r="E182" s="16"/>
      <c r="F182" s="16"/>
      <c r="G182" s="16"/>
      <c r="H182" s="16"/>
      <c r="I182" s="16"/>
    </row>
    <row r="183" spans="1:9" ht="24.4" thickBot="1">
      <c r="A183" s="24"/>
      <c r="B183" s="17" t="s">
        <v>33</v>
      </c>
      <c r="C183" s="17" t="s">
        <v>34</v>
      </c>
      <c r="D183" s="17" t="s">
        <v>35</v>
      </c>
      <c r="E183" s="17" t="s">
        <v>36</v>
      </c>
      <c r="F183" s="25" t="s">
        <v>37</v>
      </c>
      <c r="G183" s="16"/>
      <c r="H183" s="16"/>
      <c r="I183" s="16"/>
    </row>
    <row r="184" spans="1:9" ht="14.65" thickBot="1">
      <c r="A184" s="18" t="s">
        <v>38</v>
      </c>
      <c r="B184" s="19">
        <v>0.69599999999999995</v>
      </c>
      <c r="C184" s="19">
        <v>3</v>
      </c>
      <c r="D184" s="19">
        <v>0.23200000000000001</v>
      </c>
      <c r="E184" s="19">
        <v>16.302</v>
      </c>
      <c r="F184" s="20">
        <v>1E-3</v>
      </c>
      <c r="G184" s="16"/>
      <c r="H184" s="16"/>
      <c r="I184" s="16"/>
    </row>
    <row r="185" spans="1:9" ht="14.65" thickBot="1">
      <c r="A185" s="18" t="s">
        <v>39</v>
      </c>
      <c r="B185" s="19">
        <v>0.114</v>
      </c>
      <c r="C185" s="19">
        <v>8</v>
      </c>
      <c r="D185" s="19">
        <v>1.4E-2</v>
      </c>
      <c r="E185" s="26"/>
      <c r="F185" s="27"/>
      <c r="G185" s="16"/>
      <c r="H185" s="16"/>
      <c r="I185" s="16"/>
    </row>
    <row r="186" spans="1:9" ht="14.65" thickBot="1">
      <c r="A186" s="21" t="s">
        <v>31</v>
      </c>
      <c r="B186" s="22">
        <v>0.81</v>
      </c>
      <c r="C186" s="22">
        <v>11</v>
      </c>
      <c r="D186" s="28"/>
      <c r="E186" s="28"/>
      <c r="F186" s="29"/>
      <c r="G186" s="16"/>
      <c r="H186" s="16"/>
      <c r="I186" s="16"/>
    </row>
    <row r="187" spans="1:9" ht="14.65" thickBo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4.65" thickBo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8" thickBot="1">
      <c r="A189" s="30" t="s">
        <v>40</v>
      </c>
      <c r="B189" s="16"/>
      <c r="C189" s="16"/>
      <c r="D189" s="16"/>
      <c r="E189" s="16"/>
      <c r="F189" s="16"/>
      <c r="G189" s="16"/>
      <c r="H189" s="16"/>
      <c r="I189" s="16"/>
    </row>
    <row r="190" spans="1:9" ht="14.65" thickBo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4.65" thickBot="1">
      <c r="A191" s="42" t="s">
        <v>41</v>
      </c>
      <c r="B191" s="43"/>
      <c r="C191" s="43"/>
      <c r="D191" s="43"/>
      <c r="E191" s="43"/>
      <c r="F191" s="43"/>
      <c r="G191" s="44"/>
      <c r="H191" s="16"/>
      <c r="I191" s="16"/>
    </row>
    <row r="192" spans="1:9" ht="46.9" thickBot="1">
      <c r="A192" s="15" t="s">
        <v>42</v>
      </c>
      <c r="B192" s="38" t="s">
        <v>117</v>
      </c>
      <c r="C192" s="16"/>
      <c r="D192" s="16"/>
      <c r="E192" s="16"/>
      <c r="F192" s="16"/>
      <c r="G192" s="16"/>
      <c r="H192" s="16"/>
      <c r="I192" s="16"/>
    </row>
    <row r="193" spans="1:9" ht="14.65" thickBot="1">
      <c r="A193" s="15" t="s">
        <v>43</v>
      </c>
      <c r="B193" s="16"/>
      <c r="C193" s="16"/>
      <c r="D193" s="16"/>
      <c r="E193" s="16"/>
      <c r="F193" s="16"/>
      <c r="G193" s="16"/>
      <c r="H193" s="16"/>
      <c r="I193" s="16"/>
    </row>
    <row r="194" spans="1:9" ht="22.8" customHeight="1" thickBot="1">
      <c r="A194" s="45" t="s">
        <v>44</v>
      </c>
      <c r="B194" s="46"/>
      <c r="C194" s="49" t="s">
        <v>45</v>
      </c>
      <c r="D194" s="49" t="s">
        <v>25</v>
      </c>
      <c r="E194" s="49" t="s">
        <v>37</v>
      </c>
      <c r="F194" s="51" t="s">
        <v>46</v>
      </c>
      <c r="G194" s="52"/>
      <c r="H194" s="16"/>
      <c r="I194" s="16"/>
    </row>
    <row r="195" spans="1:9" ht="24.4" thickBot="1">
      <c r="A195" s="47"/>
      <c r="B195" s="48"/>
      <c r="C195" s="50"/>
      <c r="D195" s="50"/>
      <c r="E195" s="50"/>
      <c r="F195" s="17" t="s">
        <v>29</v>
      </c>
      <c r="G195" s="25" t="s">
        <v>30</v>
      </c>
      <c r="H195" s="16"/>
      <c r="I195" s="16"/>
    </row>
    <row r="196" spans="1:9" ht="14.65" thickBot="1">
      <c r="A196" s="64" t="s">
        <v>4</v>
      </c>
      <c r="B196" s="18" t="s">
        <v>5</v>
      </c>
      <c r="C196" s="19" t="s">
        <v>78</v>
      </c>
      <c r="D196" s="19">
        <v>9.7439999999999999E-2</v>
      </c>
      <c r="E196" s="19">
        <v>2.5999999999999999E-2</v>
      </c>
      <c r="F196" s="19">
        <v>4.4600000000000001E-2</v>
      </c>
      <c r="G196" s="20">
        <v>0.66869999999999996</v>
      </c>
      <c r="H196" s="16"/>
      <c r="I196" s="16"/>
    </row>
    <row r="197" spans="1:9" ht="14.65" thickBot="1">
      <c r="A197" s="65"/>
      <c r="B197" s="18" t="s">
        <v>6</v>
      </c>
      <c r="C197" s="19" t="s">
        <v>79</v>
      </c>
      <c r="D197" s="19">
        <v>9.7439999999999999E-2</v>
      </c>
      <c r="E197" s="19">
        <v>1E-3</v>
      </c>
      <c r="F197" s="19">
        <v>0.36130000000000001</v>
      </c>
      <c r="G197" s="20">
        <v>0.98540000000000005</v>
      </c>
      <c r="H197" s="16"/>
      <c r="I197" s="16"/>
    </row>
    <row r="198" spans="1:9" ht="14.65" thickBot="1">
      <c r="A198" s="66"/>
      <c r="B198" s="18" t="s">
        <v>7</v>
      </c>
      <c r="C198" s="19">
        <v>0.26</v>
      </c>
      <c r="D198" s="19">
        <v>9.7439999999999999E-2</v>
      </c>
      <c r="E198" s="19">
        <v>0.106</v>
      </c>
      <c r="F198" s="19">
        <v>-5.1999999999999998E-2</v>
      </c>
      <c r="G198" s="20">
        <v>0.57199999999999995</v>
      </c>
      <c r="H198" s="16"/>
      <c r="I198" s="16"/>
    </row>
    <row r="199" spans="1:9" ht="14.65" thickBot="1">
      <c r="A199" s="64" t="s">
        <v>5</v>
      </c>
      <c r="B199" s="18" t="s">
        <v>4</v>
      </c>
      <c r="C199" s="19" t="s">
        <v>80</v>
      </c>
      <c r="D199" s="19">
        <v>9.7439999999999999E-2</v>
      </c>
      <c r="E199" s="19">
        <v>2.5999999999999999E-2</v>
      </c>
      <c r="F199" s="19">
        <v>-0.66869999999999996</v>
      </c>
      <c r="G199" s="20">
        <v>-4.4600000000000001E-2</v>
      </c>
      <c r="H199" s="16"/>
      <c r="I199" s="16"/>
    </row>
    <row r="200" spans="1:9" ht="14.65" thickBot="1">
      <c r="A200" s="65"/>
      <c r="B200" s="18" t="s">
        <v>6</v>
      </c>
      <c r="C200" s="19" t="s">
        <v>81</v>
      </c>
      <c r="D200" s="19">
        <v>9.7439999999999999E-2</v>
      </c>
      <c r="E200" s="19">
        <v>4.7E-2</v>
      </c>
      <c r="F200" s="19">
        <v>4.5999999999999999E-3</v>
      </c>
      <c r="G200" s="20">
        <v>0.62870000000000004</v>
      </c>
      <c r="H200" s="16"/>
      <c r="I200" s="16"/>
    </row>
    <row r="201" spans="1:9" ht="14.65" thickBot="1">
      <c r="A201" s="67"/>
      <c r="B201" s="18" t="s">
        <v>7</v>
      </c>
      <c r="C201" s="19">
        <v>-9.6670000000000006E-2</v>
      </c>
      <c r="D201" s="19">
        <v>9.7439999999999999E-2</v>
      </c>
      <c r="E201" s="19">
        <v>0.75800000000000001</v>
      </c>
      <c r="F201" s="19">
        <v>-0.40870000000000001</v>
      </c>
      <c r="G201" s="20">
        <v>0.21540000000000001</v>
      </c>
      <c r="H201" s="16"/>
      <c r="I201" s="16"/>
    </row>
    <row r="202" spans="1:9" ht="14.65" thickBot="1">
      <c r="A202" s="68" t="s">
        <v>6</v>
      </c>
      <c r="B202" s="18" t="s">
        <v>4</v>
      </c>
      <c r="C202" s="19" t="s">
        <v>82</v>
      </c>
      <c r="D202" s="19">
        <v>9.7439999999999999E-2</v>
      </c>
      <c r="E202" s="19">
        <v>1E-3</v>
      </c>
      <c r="F202" s="19">
        <v>-0.98540000000000005</v>
      </c>
      <c r="G202" s="20">
        <v>-0.36130000000000001</v>
      </c>
      <c r="H202" s="16"/>
      <c r="I202" s="16"/>
    </row>
    <row r="203" spans="1:9" ht="14.65" thickBot="1">
      <c r="A203" s="65"/>
      <c r="B203" s="18" t="s">
        <v>5</v>
      </c>
      <c r="C203" s="19" t="s">
        <v>83</v>
      </c>
      <c r="D203" s="19">
        <v>9.7439999999999999E-2</v>
      </c>
      <c r="E203" s="19">
        <v>4.7E-2</v>
      </c>
      <c r="F203" s="19">
        <v>-0.62870000000000004</v>
      </c>
      <c r="G203" s="20">
        <v>-4.5999999999999999E-3</v>
      </c>
      <c r="H203" s="16"/>
      <c r="I203" s="16"/>
    </row>
    <row r="204" spans="1:9" ht="14.65" thickBot="1">
      <c r="A204" s="67"/>
      <c r="B204" s="18" t="s">
        <v>7</v>
      </c>
      <c r="C204" s="19" t="s">
        <v>84</v>
      </c>
      <c r="D204" s="19">
        <v>9.7439999999999999E-2</v>
      </c>
      <c r="E204" s="19">
        <v>1.2E-2</v>
      </c>
      <c r="F204" s="19">
        <v>-0.72540000000000004</v>
      </c>
      <c r="G204" s="20">
        <v>-0.1013</v>
      </c>
      <c r="H204" s="16"/>
      <c r="I204" s="16"/>
    </row>
    <row r="205" spans="1:9" ht="14.65" thickBot="1">
      <c r="A205" s="68" t="s">
        <v>7</v>
      </c>
      <c r="B205" s="18" t="s">
        <v>4</v>
      </c>
      <c r="C205" s="19">
        <v>-0.26</v>
      </c>
      <c r="D205" s="19">
        <v>9.7439999999999999E-2</v>
      </c>
      <c r="E205" s="19">
        <v>0.106</v>
      </c>
      <c r="F205" s="19">
        <v>-0.57199999999999995</v>
      </c>
      <c r="G205" s="20">
        <v>5.1999999999999998E-2</v>
      </c>
      <c r="H205" s="16"/>
      <c r="I205" s="16"/>
    </row>
    <row r="206" spans="1:9" ht="14.65" thickBot="1">
      <c r="A206" s="65"/>
      <c r="B206" s="18" t="s">
        <v>5</v>
      </c>
      <c r="C206" s="19">
        <v>9.6670000000000006E-2</v>
      </c>
      <c r="D206" s="19">
        <v>9.7439999999999999E-2</v>
      </c>
      <c r="E206" s="19">
        <v>0.75800000000000001</v>
      </c>
      <c r="F206" s="19">
        <v>-0.21540000000000001</v>
      </c>
      <c r="G206" s="20">
        <v>0.40870000000000001</v>
      </c>
      <c r="H206" s="16"/>
      <c r="I206" s="16"/>
    </row>
    <row r="207" spans="1:9" ht="14.65" thickBot="1">
      <c r="A207" s="66"/>
      <c r="B207" s="21" t="s">
        <v>6</v>
      </c>
      <c r="C207" s="22" t="s">
        <v>85</v>
      </c>
      <c r="D207" s="22">
        <v>9.7439999999999999E-2</v>
      </c>
      <c r="E207" s="22">
        <v>1.2E-2</v>
      </c>
      <c r="F207" s="22">
        <v>0.1013</v>
      </c>
      <c r="G207" s="23">
        <v>0.72540000000000004</v>
      </c>
      <c r="H207" s="16"/>
      <c r="I207" s="16"/>
    </row>
    <row r="208" spans="1:9" ht="14.65" thickBot="1">
      <c r="A208" s="58" t="s">
        <v>57</v>
      </c>
      <c r="B208" s="59"/>
      <c r="C208" s="59"/>
      <c r="D208" s="59"/>
      <c r="E208" s="59"/>
      <c r="F208" s="59"/>
      <c r="G208" s="60"/>
      <c r="H208" s="16"/>
      <c r="I208" s="16"/>
    </row>
    <row r="209" spans="1:9" ht="14.65" thickBot="1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4.65" thickBot="1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8" thickBot="1">
      <c r="A211" s="31" t="s">
        <v>58</v>
      </c>
      <c r="B211" s="16"/>
      <c r="C211" s="16"/>
      <c r="D211" s="16"/>
      <c r="E211" s="16"/>
      <c r="F211" s="16"/>
      <c r="G211" s="16"/>
      <c r="H211" s="16"/>
      <c r="I211" s="16"/>
    </row>
    <row r="212" spans="1:9" ht="14.65" thickBot="1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4.65" thickBot="1">
      <c r="A213" s="79" t="s">
        <v>117</v>
      </c>
      <c r="B213" s="80"/>
      <c r="C213" s="80"/>
      <c r="D213" s="80"/>
      <c r="E213" s="81"/>
      <c r="F213" s="16"/>
      <c r="G213" s="16"/>
      <c r="H213" s="16"/>
      <c r="I213" s="16"/>
    </row>
    <row r="214" spans="1:9" ht="14.65" thickBot="1">
      <c r="A214" s="32" t="s">
        <v>59</v>
      </c>
      <c r="B214" s="16"/>
      <c r="C214" s="16"/>
      <c r="D214" s="16"/>
      <c r="E214" s="16"/>
      <c r="F214" s="16"/>
      <c r="G214" s="16"/>
      <c r="H214" s="16"/>
      <c r="I214" s="16"/>
    </row>
    <row r="215" spans="1:9" ht="14.65" thickBot="1">
      <c r="A215" s="55" t="s">
        <v>60</v>
      </c>
      <c r="B215" s="49" t="s">
        <v>22</v>
      </c>
      <c r="C215" s="51" t="s">
        <v>61</v>
      </c>
      <c r="D215" s="57"/>
      <c r="E215" s="52"/>
      <c r="F215" s="16"/>
      <c r="G215" s="16"/>
      <c r="H215" s="16"/>
      <c r="I215" s="16"/>
    </row>
    <row r="216" spans="1:9" ht="14.65" thickBot="1">
      <c r="A216" s="56"/>
      <c r="B216" s="50"/>
      <c r="C216" s="17">
        <v>1</v>
      </c>
      <c r="D216" s="17">
        <v>2</v>
      </c>
      <c r="E216" s="25">
        <v>3</v>
      </c>
      <c r="F216" s="16"/>
      <c r="G216" s="16"/>
      <c r="H216" s="16"/>
      <c r="I216" s="16"/>
    </row>
    <row r="217" spans="1:9" ht="14.65" thickBot="1">
      <c r="A217" s="18" t="s">
        <v>6</v>
      </c>
      <c r="B217" s="19">
        <v>3</v>
      </c>
      <c r="C217" s="19">
        <v>1.5967</v>
      </c>
      <c r="D217" s="26"/>
      <c r="E217" s="27"/>
      <c r="F217" s="16"/>
      <c r="G217" s="16"/>
      <c r="H217" s="16"/>
      <c r="I217" s="16"/>
    </row>
    <row r="218" spans="1:9" ht="14.65" thickBot="1">
      <c r="A218" s="18" t="s">
        <v>5</v>
      </c>
      <c r="B218" s="19">
        <v>3</v>
      </c>
      <c r="C218" s="26"/>
      <c r="D218" s="19">
        <v>1.9133</v>
      </c>
      <c r="E218" s="27"/>
      <c r="F218" s="16"/>
      <c r="G218" s="16"/>
      <c r="H218" s="16"/>
      <c r="I218" s="16"/>
    </row>
    <row r="219" spans="1:9" ht="14.65" thickBot="1">
      <c r="A219" s="18" t="s">
        <v>7</v>
      </c>
      <c r="B219" s="19">
        <v>3</v>
      </c>
      <c r="C219" s="26"/>
      <c r="D219" s="19">
        <v>2.0099999999999998</v>
      </c>
      <c r="E219" s="20">
        <v>2.0099999999999998</v>
      </c>
      <c r="F219" s="16"/>
      <c r="G219" s="16"/>
      <c r="H219" s="16"/>
      <c r="I219" s="16"/>
    </row>
    <row r="220" spans="1:9" ht="14.65" thickBot="1">
      <c r="A220" s="18" t="s">
        <v>4</v>
      </c>
      <c r="B220" s="19">
        <v>3</v>
      </c>
      <c r="C220" s="26"/>
      <c r="D220" s="26"/>
      <c r="E220" s="20">
        <v>2.27</v>
      </c>
      <c r="F220" s="16"/>
      <c r="G220" s="16"/>
      <c r="H220" s="16"/>
      <c r="I220" s="16"/>
    </row>
    <row r="221" spans="1:9" ht="14.65" thickBot="1">
      <c r="A221" s="21" t="s">
        <v>37</v>
      </c>
      <c r="B221" s="28"/>
      <c r="C221" s="22">
        <v>1</v>
      </c>
      <c r="D221" s="22">
        <v>0.75800000000000001</v>
      </c>
      <c r="E221" s="23">
        <v>0.106</v>
      </c>
      <c r="F221" s="16"/>
      <c r="G221" s="16"/>
      <c r="H221" s="16"/>
      <c r="I221" s="16"/>
    </row>
    <row r="222" spans="1:9" ht="14.65" thickBot="1">
      <c r="A222" s="58" t="s">
        <v>62</v>
      </c>
      <c r="B222" s="59"/>
      <c r="C222" s="59"/>
      <c r="D222" s="59"/>
      <c r="E222" s="60"/>
      <c r="F222" s="16"/>
      <c r="G222" s="16"/>
      <c r="H222" s="16"/>
      <c r="I222" s="16"/>
    </row>
    <row r="223" spans="1:9" ht="14.65" thickBot="1">
      <c r="A223" s="61" t="s">
        <v>63</v>
      </c>
      <c r="B223" s="62"/>
      <c r="C223" s="62"/>
      <c r="D223" s="62"/>
      <c r="E223" s="63"/>
      <c r="F223" s="16"/>
      <c r="G223" s="16"/>
      <c r="H223" s="16"/>
      <c r="I223" s="16"/>
    </row>
  </sheetData>
  <mergeCells count="109">
    <mergeCell ref="A208:G208"/>
    <mergeCell ref="A213:E213"/>
    <mergeCell ref="A215:A216"/>
    <mergeCell ref="B215:B216"/>
    <mergeCell ref="C215:E215"/>
    <mergeCell ref="A223:E223"/>
    <mergeCell ref="H173:H174"/>
    <mergeCell ref="I173:I174"/>
    <mergeCell ref="A181:F181"/>
    <mergeCell ref="A191:G191"/>
    <mergeCell ref="A194:B195"/>
    <mergeCell ref="C194:C195"/>
    <mergeCell ref="D194:D195"/>
    <mergeCell ref="E194:E195"/>
    <mergeCell ref="F194:G194"/>
    <mergeCell ref="A222:E222"/>
    <mergeCell ref="A169:A170"/>
    <mergeCell ref="A171:I171"/>
    <mergeCell ref="A173:A174"/>
    <mergeCell ref="B173:B174"/>
    <mergeCell ref="C173:C174"/>
    <mergeCell ref="A196:A198"/>
    <mergeCell ref="A199:A201"/>
    <mergeCell ref="A202:A204"/>
    <mergeCell ref="A205:A207"/>
    <mergeCell ref="D173:D174"/>
    <mergeCell ref="E173:E174"/>
    <mergeCell ref="F173:G173"/>
    <mergeCell ref="A158:A159"/>
    <mergeCell ref="B158:B159"/>
    <mergeCell ref="C158:D158"/>
    <mergeCell ref="A165:D165"/>
    <mergeCell ref="A166:D166"/>
    <mergeCell ref="A139:A141"/>
    <mergeCell ref="A142:A144"/>
    <mergeCell ref="A145:A147"/>
    <mergeCell ref="A148:A150"/>
    <mergeCell ref="A151:G151"/>
    <mergeCell ref="A156:D156"/>
    <mergeCell ref="H116:H117"/>
    <mergeCell ref="I116:I117"/>
    <mergeCell ref="A124:F124"/>
    <mergeCell ref="A134:G134"/>
    <mergeCell ref="A137:B138"/>
    <mergeCell ref="C137:C138"/>
    <mergeCell ref="D137:D138"/>
    <mergeCell ref="E137:E138"/>
    <mergeCell ref="F137:G137"/>
    <mergeCell ref="A116:A117"/>
    <mergeCell ref="B116:B117"/>
    <mergeCell ref="C116:C117"/>
    <mergeCell ref="D116:D117"/>
    <mergeCell ref="E116:E117"/>
    <mergeCell ref="F116:G116"/>
    <mergeCell ref="A102:A103"/>
    <mergeCell ref="B102:B103"/>
    <mergeCell ref="C102:E102"/>
    <mergeCell ref="A109:E109"/>
    <mergeCell ref="A110:E110"/>
    <mergeCell ref="A114:I114"/>
    <mergeCell ref="A83:A85"/>
    <mergeCell ref="A86:A88"/>
    <mergeCell ref="A89:A91"/>
    <mergeCell ref="A92:A94"/>
    <mergeCell ref="A95:G95"/>
    <mergeCell ref="A100:E100"/>
    <mergeCell ref="H60:H61"/>
    <mergeCell ref="I60:I61"/>
    <mergeCell ref="A68:F68"/>
    <mergeCell ref="A78:G78"/>
    <mergeCell ref="A81:B82"/>
    <mergeCell ref="C81:C82"/>
    <mergeCell ref="D81:D82"/>
    <mergeCell ref="E81:E82"/>
    <mergeCell ref="F81:G81"/>
    <mergeCell ref="A60:A61"/>
    <mergeCell ref="B60:B61"/>
    <mergeCell ref="C60:C61"/>
    <mergeCell ref="D60:D61"/>
    <mergeCell ref="E60:E61"/>
    <mergeCell ref="F60:G60"/>
    <mergeCell ref="A46:A47"/>
    <mergeCell ref="B46:B47"/>
    <mergeCell ref="C46:E46"/>
    <mergeCell ref="A53:E53"/>
    <mergeCell ref="A54:E54"/>
    <mergeCell ref="A58:I58"/>
    <mergeCell ref="A27:A29"/>
    <mergeCell ref="A30:A32"/>
    <mergeCell ref="A33:A35"/>
    <mergeCell ref="A36:A38"/>
    <mergeCell ref="A39:G39"/>
    <mergeCell ref="A44:E44"/>
    <mergeCell ref="A12:F12"/>
    <mergeCell ref="A22:G22"/>
    <mergeCell ref="A25:B26"/>
    <mergeCell ref="C25:C26"/>
    <mergeCell ref="D25:D26"/>
    <mergeCell ref="E25:E26"/>
    <mergeCell ref="F25:G25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32D4-A489-4BE4-8C3C-50CE4C4D768A}">
  <dimension ref="A1:F7"/>
  <sheetViews>
    <sheetView workbookViewId="0">
      <selection activeCell="D14" sqref="D14"/>
    </sheetView>
  </sheetViews>
  <sheetFormatPr defaultRowHeight="14.25"/>
  <cols>
    <col min="1" max="1" width="8.86328125" customWidth="1"/>
  </cols>
  <sheetData>
    <row r="1" spans="1:6">
      <c r="A1" t="s">
        <v>13</v>
      </c>
    </row>
    <row r="2" spans="1:6">
      <c r="A2" s="82" t="s">
        <v>11</v>
      </c>
      <c r="B2" s="86" t="s">
        <v>1</v>
      </c>
      <c r="C2" s="87"/>
      <c r="D2" s="88"/>
      <c r="E2" s="40" t="s">
        <v>8</v>
      </c>
      <c r="F2" s="40" t="s">
        <v>9</v>
      </c>
    </row>
    <row r="3" spans="1:6">
      <c r="A3" s="83"/>
      <c r="B3" s="4">
        <v>1</v>
      </c>
      <c r="C3" s="4">
        <v>2</v>
      </c>
      <c r="D3" s="4">
        <v>3</v>
      </c>
      <c r="E3" s="41"/>
      <c r="F3" s="41"/>
    </row>
    <row r="4" spans="1:6">
      <c r="A4" s="3" t="s">
        <v>4</v>
      </c>
      <c r="B4" s="8">
        <v>5.8855555555555599</v>
      </c>
      <c r="C4" s="8">
        <v>5.9077777777777785</v>
      </c>
      <c r="D4" s="8">
        <v>6.0966666666666702</v>
      </c>
      <c r="E4" s="89">
        <f>AVERAGE(B4:D4)</f>
        <v>5.9633333333333356</v>
      </c>
      <c r="F4" s="8">
        <f>STDEV(B4:D4)</f>
        <v>0.1160034056545621</v>
      </c>
    </row>
    <row r="5" spans="1:6">
      <c r="A5" s="3" t="s">
        <v>10</v>
      </c>
      <c r="B5" s="8">
        <v>6.1900000000000022</v>
      </c>
      <c r="C5" s="8">
        <v>5.9233333333333347</v>
      </c>
      <c r="D5" s="8">
        <v>6.54</v>
      </c>
      <c r="E5" s="89">
        <f>AVERAGE(B5:D5)</f>
        <v>6.217777777777779</v>
      </c>
      <c r="F5" s="8">
        <f>STDEV(B5:D5)</f>
        <v>0.30927034799370551</v>
      </c>
    </row>
    <row r="6" spans="1:6">
      <c r="A6" s="3" t="s">
        <v>6</v>
      </c>
      <c r="B6" s="8">
        <v>7.7014285714285702</v>
      </c>
      <c r="C6" s="8">
        <v>7.1299999999999981</v>
      </c>
      <c r="D6" s="8">
        <v>7.5299999999999985</v>
      </c>
      <c r="E6" s="89">
        <f>AVERAGE(B6:D6)</f>
        <v>7.4538095238095217</v>
      </c>
      <c r="F6" s="8">
        <f>STDEV(B6:D6)</f>
        <v>0.29323436796839369</v>
      </c>
    </row>
    <row r="7" spans="1:6">
      <c r="A7" s="3" t="s">
        <v>7</v>
      </c>
      <c r="B7" s="8">
        <v>12.932307692307692</v>
      </c>
      <c r="C7" s="8">
        <v>12.870769230769231</v>
      </c>
      <c r="D7" s="8">
        <v>12.639999999999997</v>
      </c>
      <c r="E7" s="89">
        <f>AVERAGE(B7:D7)</f>
        <v>12.814358974358973</v>
      </c>
      <c r="F7" s="8">
        <f>STDEV(B7:D7)</f>
        <v>0.15410235078273704</v>
      </c>
    </row>
  </sheetData>
  <mergeCells count="4">
    <mergeCell ref="B2:D2"/>
    <mergeCell ref="A2:A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7CB9-5E6C-4306-B61B-7507FB67A194}">
  <dimension ref="A1:I53"/>
  <sheetViews>
    <sheetView topLeftCell="A34" workbookViewId="0">
      <selection activeCell="M13" sqref="M13"/>
    </sheetView>
  </sheetViews>
  <sheetFormatPr defaultRowHeight="14.25"/>
  <sheetData>
    <row r="1" spans="1:9" ht="14.65" thickBot="1">
      <c r="A1" s="42" t="s">
        <v>21</v>
      </c>
      <c r="B1" s="43"/>
      <c r="C1" s="43"/>
      <c r="D1" s="43"/>
      <c r="E1" s="43"/>
      <c r="F1" s="43"/>
      <c r="G1" s="43"/>
      <c r="H1" s="43"/>
      <c r="I1" s="44"/>
    </row>
    <row r="2" spans="1:9" ht="14.65" thickBot="1">
      <c r="A2" s="15" t="s">
        <v>86</v>
      </c>
      <c r="B2" s="16"/>
      <c r="C2" s="16"/>
      <c r="D2" s="16"/>
      <c r="E2" s="16"/>
      <c r="F2" s="16"/>
      <c r="G2" s="16"/>
      <c r="H2" s="16"/>
      <c r="I2" s="16"/>
    </row>
    <row r="3" spans="1:9" ht="22.8" customHeight="1" thickBot="1">
      <c r="A3" s="53"/>
      <c r="B3" s="49" t="s">
        <v>22</v>
      </c>
      <c r="C3" s="49" t="s">
        <v>23</v>
      </c>
      <c r="D3" s="49" t="s">
        <v>24</v>
      </c>
      <c r="E3" s="49" t="s">
        <v>25</v>
      </c>
      <c r="F3" s="51" t="s">
        <v>26</v>
      </c>
      <c r="G3" s="52"/>
      <c r="H3" s="49" t="s">
        <v>27</v>
      </c>
      <c r="I3" s="49" t="s">
        <v>28</v>
      </c>
    </row>
    <row r="4" spans="1:9" ht="24.4" thickBot="1">
      <c r="A4" s="54"/>
      <c r="B4" s="50"/>
      <c r="C4" s="50"/>
      <c r="D4" s="50"/>
      <c r="E4" s="50"/>
      <c r="F4" s="17" t="s">
        <v>29</v>
      </c>
      <c r="G4" s="17" t="s">
        <v>30</v>
      </c>
      <c r="H4" s="50"/>
      <c r="I4" s="50"/>
    </row>
    <row r="5" spans="1:9" ht="14.65" thickBot="1">
      <c r="A5" s="18" t="s">
        <v>4</v>
      </c>
      <c r="B5" s="19">
        <v>3</v>
      </c>
      <c r="C5" s="19">
        <v>5.9667000000000003</v>
      </c>
      <c r="D5" s="19">
        <v>0.1159</v>
      </c>
      <c r="E5" s="19">
        <v>6.6919999999999993E-2</v>
      </c>
      <c r="F5" s="19">
        <v>5.6787000000000001</v>
      </c>
      <c r="G5" s="19">
        <v>6.2545999999999999</v>
      </c>
      <c r="H5" s="19">
        <v>5.89</v>
      </c>
      <c r="I5" s="20">
        <v>6.1</v>
      </c>
    </row>
    <row r="6" spans="1:9" ht="14.65" thickBot="1">
      <c r="A6" s="18" t="s">
        <v>10</v>
      </c>
      <c r="B6" s="19">
        <v>3</v>
      </c>
      <c r="C6" s="19">
        <v>6.2167000000000003</v>
      </c>
      <c r="D6" s="19">
        <v>0.31086000000000003</v>
      </c>
      <c r="E6" s="19">
        <v>0.17946999999999999</v>
      </c>
      <c r="F6" s="19">
        <v>5.4444999999999997</v>
      </c>
      <c r="G6" s="19">
        <v>6.9889000000000001</v>
      </c>
      <c r="H6" s="19">
        <v>5.92</v>
      </c>
      <c r="I6" s="20">
        <v>6.54</v>
      </c>
    </row>
    <row r="7" spans="1:9" ht="14.65" thickBot="1">
      <c r="A7" s="18" t="s">
        <v>6</v>
      </c>
      <c r="B7" s="19">
        <v>3</v>
      </c>
      <c r="C7" s="19">
        <v>7.4532999999999996</v>
      </c>
      <c r="D7" s="19">
        <v>0.29263</v>
      </c>
      <c r="E7" s="19">
        <v>0.16894999999999999</v>
      </c>
      <c r="F7" s="19">
        <v>6.7263999999999999</v>
      </c>
      <c r="G7" s="19">
        <v>8.1803000000000008</v>
      </c>
      <c r="H7" s="19">
        <v>7.13</v>
      </c>
      <c r="I7" s="20">
        <v>7.7</v>
      </c>
    </row>
    <row r="8" spans="1:9" ht="14.65" thickBot="1">
      <c r="A8" s="18" t="s">
        <v>7</v>
      </c>
      <c r="B8" s="19">
        <v>3</v>
      </c>
      <c r="C8" s="19">
        <v>12.8133</v>
      </c>
      <c r="D8" s="19">
        <v>0.15307999999999999</v>
      </c>
      <c r="E8" s="19">
        <v>8.838E-2</v>
      </c>
      <c r="F8" s="19">
        <v>12.4331</v>
      </c>
      <c r="G8" s="19">
        <v>13.1936</v>
      </c>
      <c r="H8" s="19">
        <v>12.64</v>
      </c>
      <c r="I8" s="20">
        <v>12.93</v>
      </c>
    </row>
    <row r="9" spans="1:9" ht="14.65" thickBot="1">
      <c r="A9" s="21" t="s">
        <v>31</v>
      </c>
      <c r="B9" s="22">
        <v>12</v>
      </c>
      <c r="C9" s="22">
        <v>8.1125000000000007</v>
      </c>
      <c r="D9" s="22">
        <v>2.90191</v>
      </c>
      <c r="E9" s="22">
        <v>0.83770999999999995</v>
      </c>
      <c r="F9" s="22">
        <v>6.2686999999999999</v>
      </c>
      <c r="G9" s="22">
        <v>9.9563000000000006</v>
      </c>
      <c r="H9" s="22">
        <v>5.89</v>
      </c>
      <c r="I9" s="23">
        <v>12.93</v>
      </c>
    </row>
    <row r="10" spans="1:9" ht="14.65" thickBo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4.65" thickBot="1">
      <c r="A11" s="42" t="s">
        <v>32</v>
      </c>
      <c r="B11" s="43"/>
      <c r="C11" s="43"/>
      <c r="D11" s="43"/>
      <c r="E11" s="43"/>
      <c r="F11" s="44"/>
      <c r="G11" s="16"/>
      <c r="H11" s="16"/>
      <c r="I11" s="16"/>
    </row>
    <row r="12" spans="1:9" ht="14.65" thickBot="1">
      <c r="A12" s="15" t="s">
        <v>86</v>
      </c>
      <c r="B12" s="16"/>
      <c r="C12" s="16"/>
      <c r="D12" s="16"/>
      <c r="E12" s="16"/>
      <c r="F12" s="16"/>
      <c r="G12" s="16"/>
      <c r="H12" s="16"/>
      <c r="I12" s="16"/>
    </row>
    <row r="13" spans="1:9" ht="24.4" thickBot="1">
      <c r="A13" s="24"/>
      <c r="B13" s="17" t="s">
        <v>33</v>
      </c>
      <c r="C13" s="17" t="s">
        <v>34</v>
      </c>
      <c r="D13" s="17" t="s">
        <v>35</v>
      </c>
      <c r="E13" s="17" t="s">
        <v>36</v>
      </c>
      <c r="F13" s="25" t="s">
        <v>37</v>
      </c>
      <c r="G13" s="16"/>
      <c r="H13" s="16"/>
      <c r="I13" s="16"/>
    </row>
    <row r="14" spans="1:9" ht="23.65" thickBot="1">
      <c r="A14" s="18" t="s">
        <v>38</v>
      </c>
      <c r="B14" s="19">
        <v>92.192999999999998</v>
      </c>
      <c r="C14" s="19">
        <v>3</v>
      </c>
      <c r="D14" s="19">
        <v>30.731000000000002</v>
      </c>
      <c r="E14" s="19">
        <v>560.95699999999999</v>
      </c>
      <c r="F14" s="20">
        <v>0</v>
      </c>
      <c r="G14" s="16"/>
      <c r="H14" s="16"/>
      <c r="I14" s="16"/>
    </row>
    <row r="15" spans="1:9" ht="23.65" thickBot="1">
      <c r="A15" s="18" t="s">
        <v>39</v>
      </c>
      <c r="B15" s="19">
        <v>0.438</v>
      </c>
      <c r="C15" s="19">
        <v>8</v>
      </c>
      <c r="D15" s="19">
        <v>5.5E-2</v>
      </c>
      <c r="E15" s="26"/>
      <c r="F15" s="27"/>
      <c r="G15" s="16"/>
      <c r="H15" s="16"/>
      <c r="I15" s="16"/>
    </row>
    <row r="16" spans="1:9" ht="14.65" thickBot="1">
      <c r="A16" s="21" t="s">
        <v>31</v>
      </c>
      <c r="B16" s="22">
        <v>92.632000000000005</v>
      </c>
      <c r="C16" s="22">
        <v>11</v>
      </c>
      <c r="D16" s="28"/>
      <c r="E16" s="28"/>
      <c r="F16" s="29"/>
      <c r="G16" s="16"/>
      <c r="H16" s="16"/>
      <c r="I16" s="16"/>
    </row>
    <row r="17" spans="1:9" ht="14.65" thickBo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4.65" thickBo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53.25" thickBot="1">
      <c r="A19" s="30" t="s">
        <v>40</v>
      </c>
      <c r="B19" s="16"/>
      <c r="C19" s="16"/>
      <c r="D19" s="16"/>
      <c r="E19" s="16"/>
      <c r="F19" s="16"/>
      <c r="G19" s="16"/>
      <c r="H19" s="16"/>
      <c r="I19" s="16"/>
    </row>
    <row r="20" spans="1:9" ht="14.65" thickBo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65" thickBot="1">
      <c r="A21" s="42" t="s">
        <v>41</v>
      </c>
      <c r="B21" s="43"/>
      <c r="C21" s="43"/>
      <c r="D21" s="43"/>
      <c r="E21" s="43"/>
      <c r="F21" s="43"/>
      <c r="G21" s="44"/>
      <c r="H21" s="16"/>
      <c r="I21" s="16"/>
    </row>
    <row r="22" spans="1:9" ht="23.65" thickBot="1">
      <c r="A22" s="15" t="s">
        <v>42</v>
      </c>
      <c r="B22" s="15" t="s">
        <v>86</v>
      </c>
      <c r="C22" s="16"/>
      <c r="D22" s="16"/>
      <c r="E22" s="16"/>
      <c r="F22" s="16"/>
      <c r="G22" s="16"/>
      <c r="H22" s="16"/>
      <c r="I22" s="16"/>
    </row>
    <row r="23" spans="1:9" ht="14.65" thickBot="1">
      <c r="A23" s="15" t="s">
        <v>43</v>
      </c>
      <c r="B23" s="16"/>
      <c r="C23" s="16"/>
      <c r="D23" s="16"/>
      <c r="E23" s="16"/>
      <c r="F23" s="16"/>
      <c r="G23" s="16"/>
      <c r="H23" s="16"/>
      <c r="I23" s="16"/>
    </row>
    <row r="24" spans="1:9" ht="22.8" customHeight="1" thickBot="1">
      <c r="A24" s="45" t="s">
        <v>44</v>
      </c>
      <c r="B24" s="46"/>
      <c r="C24" s="49" t="s">
        <v>45</v>
      </c>
      <c r="D24" s="49" t="s">
        <v>25</v>
      </c>
      <c r="E24" s="49" t="s">
        <v>37</v>
      </c>
      <c r="F24" s="51" t="s">
        <v>46</v>
      </c>
      <c r="G24" s="52"/>
      <c r="H24" s="16"/>
      <c r="I24" s="16"/>
    </row>
    <row r="25" spans="1:9" ht="24.4" thickBot="1">
      <c r="A25" s="47"/>
      <c r="B25" s="48"/>
      <c r="C25" s="50"/>
      <c r="D25" s="50"/>
      <c r="E25" s="50"/>
      <c r="F25" s="17" t="s">
        <v>29</v>
      </c>
      <c r="G25" s="25" t="s">
        <v>30</v>
      </c>
      <c r="H25" s="16"/>
      <c r="I25" s="16"/>
    </row>
    <row r="26" spans="1:9" ht="14.65" thickBot="1">
      <c r="A26" s="64" t="s">
        <v>4</v>
      </c>
      <c r="B26" s="18" t="s">
        <v>10</v>
      </c>
      <c r="C26" s="19">
        <v>-0.25</v>
      </c>
      <c r="D26" s="19">
        <v>0.19111</v>
      </c>
      <c r="E26" s="19">
        <v>0.58299999999999996</v>
      </c>
      <c r="F26" s="19">
        <v>-0.86199999999999999</v>
      </c>
      <c r="G26" s="20">
        <v>0.36199999999999999</v>
      </c>
      <c r="H26" s="16"/>
      <c r="I26" s="16"/>
    </row>
    <row r="27" spans="1:9" ht="14.65" thickBot="1">
      <c r="A27" s="65"/>
      <c r="B27" s="18" t="s">
        <v>6</v>
      </c>
      <c r="C27" s="19" t="s">
        <v>87</v>
      </c>
      <c r="D27" s="19">
        <v>0.19111</v>
      </c>
      <c r="E27" s="19">
        <v>0</v>
      </c>
      <c r="F27" s="19">
        <v>-2.0987</v>
      </c>
      <c r="G27" s="20">
        <v>-0.87470000000000003</v>
      </c>
      <c r="H27" s="16"/>
      <c r="I27" s="16"/>
    </row>
    <row r="28" spans="1:9" ht="14.65" thickBot="1">
      <c r="A28" s="66"/>
      <c r="B28" s="18" t="s">
        <v>7</v>
      </c>
      <c r="C28" s="19" t="s">
        <v>88</v>
      </c>
      <c r="D28" s="19">
        <v>0.19111</v>
      </c>
      <c r="E28" s="19">
        <v>0</v>
      </c>
      <c r="F28" s="19">
        <v>-7.4587000000000003</v>
      </c>
      <c r="G28" s="20">
        <v>-6.2347000000000001</v>
      </c>
      <c r="H28" s="16"/>
      <c r="I28" s="16"/>
    </row>
    <row r="29" spans="1:9" ht="14.65" thickBot="1">
      <c r="A29" s="64" t="s">
        <v>10</v>
      </c>
      <c r="B29" s="18" t="s">
        <v>4</v>
      </c>
      <c r="C29" s="19">
        <v>0.25</v>
      </c>
      <c r="D29" s="19">
        <v>0.19111</v>
      </c>
      <c r="E29" s="19">
        <v>0.58299999999999996</v>
      </c>
      <c r="F29" s="19">
        <v>-0.36199999999999999</v>
      </c>
      <c r="G29" s="20">
        <v>0.86199999999999999</v>
      </c>
      <c r="H29" s="16"/>
      <c r="I29" s="16"/>
    </row>
    <row r="30" spans="1:9" ht="14.65" thickBot="1">
      <c r="A30" s="65"/>
      <c r="B30" s="18" t="s">
        <v>6</v>
      </c>
      <c r="C30" s="19" t="s">
        <v>89</v>
      </c>
      <c r="D30" s="19">
        <v>0.19111</v>
      </c>
      <c r="E30" s="19">
        <v>1E-3</v>
      </c>
      <c r="F30" s="19">
        <v>-1.8487</v>
      </c>
      <c r="G30" s="20">
        <v>-0.62470000000000003</v>
      </c>
      <c r="H30" s="16"/>
      <c r="I30" s="16"/>
    </row>
    <row r="31" spans="1:9" ht="14.65" thickBot="1">
      <c r="A31" s="67"/>
      <c r="B31" s="18" t="s">
        <v>7</v>
      </c>
      <c r="C31" s="19" t="s">
        <v>90</v>
      </c>
      <c r="D31" s="19">
        <v>0.19111</v>
      </c>
      <c r="E31" s="19">
        <v>0</v>
      </c>
      <c r="F31" s="19">
        <v>-7.2087000000000003</v>
      </c>
      <c r="G31" s="20">
        <v>-5.9847000000000001</v>
      </c>
      <c r="H31" s="16"/>
      <c r="I31" s="16"/>
    </row>
    <row r="32" spans="1:9" ht="14.65" thickBot="1">
      <c r="A32" s="68" t="s">
        <v>6</v>
      </c>
      <c r="B32" s="18" t="s">
        <v>4</v>
      </c>
      <c r="C32" s="19" t="s">
        <v>91</v>
      </c>
      <c r="D32" s="19">
        <v>0.19111</v>
      </c>
      <c r="E32" s="19">
        <v>0</v>
      </c>
      <c r="F32" s="19">
        <v>0.87470000000000003</v>
      </c>
      <c r="G32" s="20">
        <v>2.0987</v>
      </c>
      <c r="H32" s="16"/>
      <c r="I32" s="16"/>
    </row>
    <row r="33" spans="1:9" ht="14.65" thickBot="1">
      <c r="A33" s="65"/>
      <c r="B33" s="18" t="s">
        <v>10</v>
      </c>
      <c r="C33" s="19" t="s">
        <v>92</v>
      </c>
      <c r="D33" s="19">
        <v>0.19111</v>
      </c>
      <c r="E33" s="19">
        <v>1E-3</v>
      </c>
      <c r="F33" s="19">
        <v>0.62470000000000003</v>
      </c>
      <c r="G33" s="20">
        <v>1.8487</v>
      </c>
      <c r="H33" s="16"/>
      <c r="I33" s="16"/>
    </row>
    <row r="34" spans="1:9" ht="14.65" thickBot="1">
      <c r="A34" s="67"/>
      <c r="B34" s="18" t="s">
        <v>7</v>
      </c>
      <c r="C34" s="19" t="s">
        <v>93</v>
      </c>
      <c r="D34" s="19">
        <v>0.19111</v>
      </c>
      <c r="E34" s="19">
        <v>0</v>
      </c>
      <c r="F34" s="19">
        <v>-5.9720000000000004</v>
      </c>
      <c r="G34" s="20">
        <v>-4.7480000000000002</v>
      </c>
      <c r="H34" s="16"/>
      <c r="I34" s="16"/>
    </row>
    <row r="35" spans="1:9" ht="14.65" thickBot="1">
      <c r="A35" s="68" t="s">
        <v>7</v>
      </c>
      <c r="B35" s="18" t="s">
        <v>4</v>
      </c>
      <c r="C35" s="19" t="s">
        <v>94</v>
      </c>
      <c r="D35" s="19">
        <v>0.19111</v>
      </c>
      <c r="E35" s="19">
        <v>0</v>
      </c>
      <c r="F35" s="19">
        <v>6.2347000000000001</v>
      </c>
      <c r="G35" s="20">
        <v>7.4587000000000003</v>
      </c>
      <c r="H35" s="16"/>
      <c r="I35" s="16"/>
    </row>
    <row r="36" spans="1:9" ht="14.65" thickBot="1">
      <c r="A36" s="65"/>
      <c r="B36" s="18" t="s">
        <v>10</v>
      </c>
      <c r="C36" s="19" t="s">
        <v>95</v>
      </c>
      <c r="D36" s="19">
        <v>0.19111</v>
      </c>
      <c r="E36" s="19">
        <v>0</v>
      </c>
      <c r="F36" s="19">
        <v>5.9847000000000001</v>
      </c>
      <c r="G36" s="20">
        <v>7.2087000000000003</v>
      </c>
      <c r="H36" s="16"/>
      <c r="I36" s="16"/>
    </row>
    <row r="37" spans="1:9" ht="14.65" thickBot="1">
      <c r="A37" s="66"/>
      <c r="B37" s="21" t="s">
        <v>6</v>
      </c>
      <c r="C37" s="22" t="s">
        <v>96</v>
      </c>
      <c r="D37" s="22">
        <v>0.19111</v>
      </c>
      <c r="E37" s="22">
        <v>0</v>
      </c>
      <c r="F37" s="22">
        <v>4.7480000000000002</v>
      </c>
      <c r="G37" s="23">
        <v>5.9720000000000004</v>
      </c>
      <c r="H37" s="16"/>
      <c r="I37" s="16"/>
    </row>
    <row r="38" spans="1:9" ht="14.65" thickBot="1">
      <c r="A38" s="58" t="s">
        <v>57</v>
      </c>
      <c r="B38" s="59"/>
      <c r="C38" s="59"/>
      <c r="D38" s="59"/>
      <c r="E38" s="59"/>
      <c r="F38" s="59"/>
      <c r="G38" s="60"/>
      <c r="H38" s="16"/>
      <c r="I38" s="16"/>
    </row>
    <row r="39" spans="1:9" ht="14.65" thickBo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65" thickBo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8" thickBot="1">
      <c r="A41" s="31" t="s">
        <v>58</v>
      </c>
      <c r="B41" s="16"/>
      <c r="C41" s="16"/>
      <c r="D41" s="16"/>
      <c r="E41" s="16"/>
      <c r="F41" s="16"/>
      <c r="G41" s="16"/>
      <c r="H41" s="16"/>
      <c r="I41" s="16"/>
    </row>
    <row r="42" spans="1:9" ht="14.65" thickBo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4.65" thickBot="1">
      <c r="A43" s="42" t="s">
        <v>86</v>
      </c>
      <c r="B43" s="43"/>
      <c r="C43" s="43"/>
      <c r="D43" s="43"/>
      <c r="E43" s="44"/>
      <c r="F43" s="16"/>
      <c r="G43" s="16"/>
      <c r="H43" s="16"/>
      <c r="I43" s="16"/>
    </row>
    <row r="44" spans="1:9" ht="23.65" thickBot="1">
      <c r="A44" s="32" t="s">
        <v>59</v>
      </c>
      <c r="B44" s="16"/>
      <c r="C44" s="16"/>
      <c r="D44" s="16"/>
      <c r="E44" s="16"/>
      <c r="F44" s="16"/>
      <c r="G44" s="16"/>
      <c r="H44" s="16"/>
      <c r="I44" s="16"/>
    </row>
    <row r="45" spans="1:9" ht="14.65" thickBot="1">
      <c r="A45" s="55" t="s">
        <v>60</v>
      </c>
      <c r="B45" s="49" t="s">
        <v>22</v>
      </c>
      <c r="C45" s="51" t="s">
        <v>61</v>
      </c>
      <c r="D45" s="57"/>
      <c r="E45" s="52"/>
      <c r="F45" s="16"/>
      <c r="G45" s="16"/>
      <c r="H45" s="16"/>
      <c r="I45" s="16"/>
    </row>
    <row r="46" spans="1:9" ht="14.65" thickBot="1">
      <c r="A46" s="56"/>
      <c r="B46" s="50"/>
      <c r="C46" s="17">
        <v>1</v>
      </c>
      <c r="D46" s="17">
        <v>2</v>
      </c>
      <c r="E46" s="25">
        <v>3</v>
      </c>
      <c r="F46" s="16"/>
      <c r="G46" s="16"/>
      <c r="H46" s="16"/>
      <c r="I46" s="16"/>
    </row>
    <row r="47" spans="1:9" ht="14.65" thickBot="1">
      <c r="A47" s="18" t="s">
        <v>4</v>
      </c>
      <c r="B47" s="19">
        <v>3</v>
      </c>
      <c r="C47" s="19">
        <v>5.9667000000000003</v>
      </c>
      <c r="D47" s="26"/>
      <c r="E47" s="27"/>
      <c r="F47" s="16"/>
      <c r="G47" s="16"/>
      <c r="H47" s="16"/>
      <c r="I47" s="16"/>
    </row>
    <row r="48" spans="1:9" ht="14.65" thickBot="1">
      <c r="A48" s="18" t="s">
        <v>10</v>
      </c>
      <c r="B48" s="19">
        <v>3</v>
      </c>
      <c r="C48" s="19">
        <v>6.2167000000000003</v>
      </c>
      <c r="D48" s="26"/>
      <c r="E48" s="27"/>
      <c r="F48" s="16"/>
      <c r="G48" s="16"/>
      <c r="H48" s="16"/>
      <c r="I48" s="16"/>
    </row>
    <row r="49" spans="1:9" ht="14.65" thickBot="1">
      <c r="A49" s="18" t="s">
        <v>6</v>
      </c>
      <c r="B49" s="19">
        <v>3</v>
      </c>
      <c r="C49" s="26"/>
      <c r="D49" s="19">
        <v>7.4532999999999996</v>
      </c>
      <c r="E49" s="27"/>
      <c r="F49" s="16"/>
      <c r="G49" s="16"/>
      <c r="H49" s="16"/>
      <c r="I49" s="16"/>
    </row>
    <row r="50" spans="1:9" ht="14.65" thickBot="1">
      <c r="A50" s="18" t="s">
        <v>7</v>
      </c>
      <c r="B50" s="19">
        <v>3</v>
      </c>
      <c r="C50" s="26"/>
      <c r="D50" s="26"/>
      <c r="E50" s="20">
        <v>12.8133</v>
      </c>
      <c r="F50" s="16"/>
      <c r="G50" s="16"/>
      <c r="H50" s="16"/>
      <c r="I50" s="16"/>
    </row>
    <row r="51" spans="1:9" ht="14.65" thickBot="1">
      <c r="A51" s="21" t="s">
        <v>37</v>
      </c>
      <c r="B51" s="28"/>
      <c r="C51" s="22">
        <v>0.58299999999999996</v>
      </c>
      <c r="D51" s="22">
        <v>1</v>
      </c>
      <c r="E51" s="23">
        <v>1</v>
      </c>
      <c r="F51" s="16"/>
      <c r="G51" s="16"/>
      <c r="H51" s="16"/>
      <c r="I51" s="16"/>
    </row>
    <row r="52" spans="1:9" ht="14.65" thickBot="1">
      <c r="A52" s="58" t="s">
        <v>62</v>
      </c>
      <c r="B52" s="59"/>
      <c r="C52" s="59"/>
      <c r="D52" s="59"/>
      <c r="E52" s="60"/>
      <c r="F52" s="16"/>
      <c r="G52" s="16"/>
      <c r="H52" s="16"/>
      <c r="I52" s="16"/>
    </row>
    <row r="53" spans="1:9" ht="14.65" thickBot="1">
      <c r="A53" s="61" t="s">
        <v>63</v>
      </c>
      <c r="B53" s="62"/>
      <c r="C53" s="62"/>
      <c r="D53" s="62"/>
      <c r="E53" s="63"/>
      <c r="F53" s="16"/>
      <c r="G53" s="16"/>
      <c r="H53" s="16"/>
      <c r="I53" s="16"/>
    </row>
  </sheetData>
  <mergeCells count="27">
    <mergeCell ref="A45:A46"/>
    <mergeCell ref="B45:B46"/>
    <mergeCell ref="C45:E45"/>
    <mergeCell ref="A52:E52"/>
    <mergeCell ref="A53:E53"/>
    <mergeCell ref="A43:E43"/>
    <mergeCell ref="A11:F11"/>
    <mergeCell ref="A21:G21"/>
    <mergeCell ref="A24:B25"/>
    <mergeCell ref="C24:C25"/>
    <mergeCell ref="D24:D25"/>
    <mergeCell ref="E24:E25"/>
    <mergeCell ref="F24:G24"/>
    <mergeCell ref="A26:A28"/>
    <mergeCell ref="A29:A31"/>
    <mergeCell ref="A32:A34"/>
    <mergeCell ref="A35:A37"/>
    <mergeCell ref="A38:G38"/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1C40-B0C8-43FB-A85D-F42B3079158E}">
  <dimension ref="A1:H12"/>
  <sheetViews>
    <sheetView workbookViewId="0">
      <selection activeCell="I10" sqref="I10"/>
    </sheetView>
  </sheetViews>
  <sheetFormatPr defaultRowHeight="14.25"/>
  <sheetData>
    <row r="1" spans="1:8">
      <c r="A1" t="s">
        <v>19</v>
      </c>
    </row>
    <row r="2" spans="1:8">
      <c r="A2" s="39" t="s">
        <v>11</v>
      </c>
      <c r="B2" s="39" t="s">
        <v>1</v>
      </c>
      <c r="C2" s="39"/>
      <c r="D2" s="39"/>
      <c r="E2" s="39" t="s">
        <v>8</v>
      </c>
      <c r="F2" s="39" t="s">
        <v>9</v>
      </c>
    </row>
    <row r="3" spans="1:8">
      <c r="A3" s="39"/>
      <c r="B3" s="4">
        <v>1</v>
      </c>
      <c r="C3" s="4">
        <v>2</v>
      </c>
      <c r="D3" s="4">
        <v>3</v>
      </c>
      <c r="E3" s="39"/>
      <c r="F3" s="39"/>
    </row>
    <row r="4" spans="1:8">
      <c r="A4" s="6" t="s">
        <v>4</v>
      </c>
      <c r="B4" s="8">
        <v>45.58620689655173</v>
      </c>
      <c r="C4" s="8">
        <v>55.931034482758619</v>
      </c>
      <c r="D4" s="8">
        <v>49.379310344827587</v>
      </c>
      <c r="E4" s="8">
        <f>AVERAGE(B4:D4)</f>
        <v>50.298850574712645</v>
      </c>
      <c r="F4" s="8">
        <f>STDEV(B4:D4)</f>
        <v>5.2333574426814735</v>
      </c>
    </row>
    <row r="5" spans="1:8">
      <c r="A5" s="6" t="s">
        <v>10</v>
      </c>
      <c r="B5" s="8">
        <v>0.21655172413793128</v>
      </c>
      <c r="C5" s="8">
        <v>0.12689655172413811</v>
      </c>
      <c r="D5" s="8">
        <v>0.26482758620689684</v>
      </c>
      <c r="E5" s="8">
        <f>AVERAGE(B5:D5)</f>
        <v>0.20275862068965542</v>
      </c>
      <c r="F5" s="8">
        <f>STDEV(B5:D5)</f>
        <v>6.9992355621325705E-2</v>
      </c>
    </row>
    <row r="6" spans="1:8">
      <c r="A6" s="6" t="s">
        <v>6</v>
      </c>
      <c r="B6" s="8">
        <v>0.12689655172413811</v>
      </c>
      <c r="C6" s="8">
        <v>7.1724137931034576E-2</v>
      </c>
      <c r="D6" s="8">
        <v>9.9310344827586342E-2</v>
      </c>
      <c r="E6" s="8">
        <f>AVERAGE(B6:D6)</f>
        <v>9.9310344827586342E-2</v>
      </c>
      <c r="F6" s="8">
        <f>STDEV(B6:D6)</f>
        <v>2.7586206896551755E-2</v>
      </c>
    </row>
    <row r="7" spans="1:8">
      <c r="A7" s="6" t="s">
        <v>7</v>
      </c>
      <c r="B7" s="8">
        <v>1.06</v>
      </c>
      <c r="C7" s="8">
        <v>1.02</v>
      </c>
      <c r="D7" s="8">
        <v>1.04</v>
      </c>
      <c r="E7" s="8">
        <f>AVERAGE(B7:D7)</f>
        <v>1.04</v>
      </c>
      <c r="F7" s="89">
        <f>STDEV(B7:D7)</f>
        <v>2.0000000000000018E-2</v>
      </c>
      <c r="H7" s="1"/>
    </row>
    <row r="12" spans="1:8">
      <c r="A12" s="14"/>
      <c r="B12" s="14"/>
      <c r="C12" s="14"/>
      <c r="D12" s="14"/>
      <c r="E12" s="14"/>
      <c r="F12" s="14"/>
      <c r="G12" s="14"/>
      <c r="H12" s="14"/>
    </row>
  </sheetData>
  <mergeCells count="4">
    <mergeCell ref="B2:D2"/>
    <mergeCell ref="A2:A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D9C2-7DCD-431E-BF6A-57882EAAF3EF}">
  <dimension ref="A1:I53"/>
  <sheetViews>
    <sheetView topLeftCell="A40" workbookViewId="0">
      <selection activeCell="L10" sqref="L10"/>
    </sheetView>
  </sheetViews>
  <sheetFormatPr defaultRowHeight="14.25"/>
  <sheetData>
    <row r="1" spans="1:9" ht="14.65" thickBot="1">
      <c r="A1" s="42" t="s">
        <v>21</v>
      </c>
      <c r="B1" s="43"/>
      <c r="C1" s="43"/>
      <c r="D1" s="43"/>
      <c r="E1" s="43"/>
      <c r="F1" s="43"/>
      <c r="G1" s="43"/>
      <c r="H1" s="43"/>
      <c r="I1" s="44"/>
    </row>
    <row r="2" spans="1:9" ht="14.65" thickBot="1">
      <c r="A2" s="15" t="s">
        <v>97</v>
      </c>
      <c r="B2" s="16"/>
      <c r="C2" s="16"/>
      <c r="D2" s="16"/>
      <c r="E2" s="16"/>
      <c r="F2" s="16"/>
      <c r="G2" s="16"/>
      <c r="H2" s="16"/>
      <c r="I2" s="16"/>
    </row>
    <row r="3" spans="1:9" ht="22.8" customHeight="1" thickBot="1">
      <c r="A3" s="53"/>
      <c r="B3" s="49" t="s">
        <v>22</v>
      </c>
      <c r="C3" s="49" t="s">
        <v>23</v>
      </c>
      <c r="D3" s="49" t="s">
        <v>24</v>
      </c>
      <c r="E3" s="49" t="s">
        <v>25</v>
      </c>
      <c r="F3" s="51" t="s">
        <v>26</v>
      </c>
      <c r="G3" s="52"/>
      <c r="H3" s="49" t="s">
        <v>27</v>
      </c>
      <c r="I3" s="49" t="s">
        <v>28</v>
      </c>
    </row>
    <row r="4" spans="1:9" ht="24.4" thickBot="1">
      <c r="A4" s="54"/>
      <c r="B4" s="50"/>
      <c r="C4" s="50"/>
      <c r="D4" s="50"/>
      <c r="E4" s="50"/>
      <c r="F4" s="17" t="s">
        <v>29</v>
      </c>
      <c r="G4" s="17" t="s">
        <v>30</v>
      </c>
      <c r="H4" s="50"/>
      <c r="I4" s="50"/>
    </row>
    <row r="5" spans="1:9" ht="14.65" thickBot="1">
      <c r="A5" s="18" t="s">
        <v>4</v>
      </c>
      <c r="B5" s="19">
        <v>3</v>
      </c>
      <c r="C5" s="19">
        <v>50.3</v>
      </c>
      <c r="D5" s="19">
        <v>5.2310299999999996</v>
      </c>
      <c r="E5" s="19">
        <v>3.02014</v>
      </c>
      <c r="F5" s="19">
        <v>37.305399999999999</v>
      </c>
      <c r="G5" s="19">
        <v>63.294600000000003</v>
      </c>
      <c r="H5" s="19">
        <v>45.59</v>
      </c>
      <c r="I5" s="20">
        <v>55.93</v>
      </c>
    </row>
    <row r="6" spans="1:9" ht="14.65" thickBot="1">
      <c r="A6" s="18" t="s">
        <v>10</v>
      </c>
      <c r="B6" s="19">
        <v>3</v>
      </c>
      <c r="C6" s="19">
        <v>0.20330000000000001</v>
      </c>
      <c r="D6" s="19">
        <v>6.658E-2</v>
      </c>
      <c r="E6" s="19">
        <v>3.8440000000000002E-2</v>
      </c>
      <c r="F6" s="19">
        <v>3.7900000000000003E-2</v>
      </c>
      <c r="G6" s="19">
        <v>0.36870000000000003</v>
      </c>
      <c r="H6" s="19">
        <v>0.13</v>
      </c>
      <c r="I6" s="20">
        <v>0.26</v>
      </c>
    </row>
    <row r="7" spans="1:9" ht="14.65" thickBot="1">
      <c r="A7" s="18" t="s">
        <v>6</v>
      </c>
      <c r="B7" s="19">
        <v>3</v>
      </c>
      <c r="C7" s="19">
        <v>0.1</v>
      </c>
      <c r="D7" s="19">
        <v>0.03</v>
      </c>
      <c r="E7" s="19">
        <v>1.7319999999999999E-2</v>
      </c>
      <c r="F7" s="19">
        <v>2.5499999999999998E-2</v>
      </c>
      <c r="G7" s="19">
        <v>0.17449999999999999</v>
      </c>
      <c r="H7" s="19">
        <v>7.0000000000000007E-2</v>
      </c>
      <c r="I7" s="20">
        <v>0.13</v>
      </c>
    </row>
    <row r="8" spans="1:9" ht="14.65" thickBot="1">
      <c r="A8" s="18" t="s">
        <v>7</v>
      </c>
      <c r="B8" s="19">
        <v>3</v>
      </c>
      <c r="C8" s="19">
        <v>1.04</v>
      </c>
      <c r="D8" s="19">
        <v>0.02</v>
      </c>
      <c r="E8" s="19">
        <v>1.155E-2</v>
      </c>
      <c r="F8" s="19">
        <v>0.99029999999999996</v>
      </c>
      <c r="G8" s="19">
        <v>1.0896999999999999</v>
      </c>
      <c r="H8" s="19">
        <v>1.02</v>
      </c>
      <c r="I8" s="20">
        <v>1.06</v>
      </c>
    </row>
    <row r="9" spans="1:9" ht="14.65" thickBot="1">
      <c r="A9" s="21" t="s">
        <v>31</v>
      </c>
      <c r="B9" s="22">
        <v>12</v>
      </c>
      <c r="C9" s="22">
        <v>12.9108</v>
      </c>
      <c r="D9" s="22">
        <v>22.659800000000001</v>
      </c>
      <c r="E9" s="22">
        <v>6.5413199999999998</v>
      </c>
      <c r="F9" s="22">
        <v>-1.4864999999999999</v>
      </c>
      <c r="G9" s="22">
        <v>27.308199999999999</v>
      </c>
      <c r="H9" s="22">
        <v>7.0000000000000007E-2</v>
      </c>
      <c r="I9" s="23">
        <v>55.93</v>
      </c>
    </row>
    <row r="10" spans="1:9" ht="14.65" thickBo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4.65" thickBot="1">
      <c r="A11" s="42" t="s">
        <v>32</v>
      </c>
      <c r="B11" s="43"/>
      <c r="C11" s="43"/>
      <c r="D11" s="43"/>
      <c r="E11" s="43"/>
      <c r="F11" s="44"/>
      <c r="G11" s="16"/>
      <c r="H11" s="16"/>
      <c r="I11" s="16"/>
    </row>
    <row r="12" spans="1:9" ht="14.65" thickBot="1">
      <c r="A12" s="15" t="s">
        <v>97</v>
      </c>
      <c r="B12" s="16"/>
      <c r="C12" s="16"/>
      <c r="D12" s="16"/>
      <c r="E12" s="16"/>
      <c r="F12" s="16"/>
      <c r="G12" s="16"/>
      <c r="H12" s="16"/>
      <c r="I12" s="16"/>
    </row>
    <row r="13" spans="1:9" ht="24.4" thickBot="1">
      <c r="A13" s="24"/>
      <c r="B13" s="17" t="s">
        <v>33</v>
      </c>
      <c r="C13" s="17" t="s">
        <v>34</v>
      </c>
      <c r="D13" s="17" t="s">
        <v>35</v>
      </c>
      <c r="E13" s="17" t="s">
        <v>36</v>
      </c>
      <c r="F13" s="25" t="s">
        <v>37</v>
      </c>
      <c r="G13" s="16"/>
      <c r="H13" s="16"/>
      <c r="I13" s="16"/>
    </row>
    <row r="14" spans="1:9" ht="23.65" thickBot="1">
      <c r="A14" s="18" t="s">
        <v>38</v>
      </c>
      <c r="B14" s="19">
        <v>5593.393</v>
      </c>
      <c r="C14" s="19">
        <v>3</v>
      </c>
      <c r="D14" s="19">
        <v>1864.4639999999999</v>
      </c>
      <c r="E14" s="19">
        <v>272.48899999999998</v>
      </c>
      <c r="F14" s="20">
        <v>0</v>
      </c>
      <c r="G14" s="16"/>
      <c r="H14" s="16"/>
      <c r="I14" s="16"/>
    </row>
    <row r="15" spans="1:9" ht="23.65" thickBot="1">
      <c r="A15" s="18" t="s">
        <v>39</v>
      </c>
      <c r="B15" s="19">
        <v>54.738999999999997</v>
      </c>
      <c r="C15" s="19">
        <v>8</v>
      </c>
      <c r="D15" s="19">
        <v>6.8419999999999996</v>
      </c>
      <c r="E15" s="26"/>
      <c r="F15" s="27"/>
      <c r="G15" s="16"/>
      <c r="H15" s="16"/>
      <c r="I15" s="16"/>
    </row>
    <row r="16" spans="1:9" ht="14.65" thickBot="1">
      <c r="A16" s="21" t="s">
        <v>31</v>
      </c>
      <c r="B16" s="22">
        <v>5648.1319999999996</v>
      </c>
      <c r="C16" s="22">
        <v>11</v>
      </c>
      <c r="D16" s="28"/>
      <c r="E16" s="28"/>
      <c r="F16" s="29"/>
      <c r="G16" s="16"/>
      <c r="H16" s="16"/>
      <c r="I16" s="16"/>
    </row>
    <row r="17" spans="1:9" ht="14.65" thickBo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4.65" thickBo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53.25" thickBot="1">
      <c r="A19" s="30" t="s">
        <v>40</v>
      </c>
      <c r="B19" s="16"/>
      <c r="C19" s="16"/>
      <c r="D19" s="16"/>
      <c r="E19" s="16"/>
      <c r="F19" s="16"/>
      <c r="G19" s="16"/>
      <c r="H19" s="16"/>
      <c r="I19" s="16"/>
    </row>
    <row r="20" spans="1:9" ht="14.65" thickBo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65" thickBot="1">
      <c r="A21" s="42" t="s">
        <v>41</v>
      </c>
      <c r="B21" s="43"/>
      <c r="C21" s="43"/>
      <c r="D21" s="43"/>
      <c r="E21" s="43"/>
      <c r="F21" s="43"/>
      <c r="G21" s="44"/>
      <c r="H21" s="16"/>
      <c r="I21" s="16"/>
    </row>
    <row r="22" spans="1:9" ht="23.65" thickBot="1">
      <c r="A22" s="15" t="s">
        <v>42</v>
      </c>
      <c r="B22" s="15" t="s">
        <v>97</v>
      </c>
      <c r="C22" s="16"/>
      <c r="D22" s="16"/>
      <c r="E22" s="16"/>
      <c r="F22" s="16"/>
      <c r="G22" s="16"/>
      <c r="H22" s="16"/>
      <c r="I22" s="16"/>
    </row>
    <row r="23" spans="1:9" ht="14.65" thickBot="1">
      <c r="A23" s="15" t="s">
        <v>43</v>
      </c>
      <c r="B23" s="16"/>
      <c r="C23" s="16"/>
      <c r="D23" s="16"/>
      <c r="E23" s="16"/>
      <c r="F23" s="16"/>
      <c r="G23" s="16"/>
      <c r="H23" s="16"/>
      <c r="I23" s="16"/>
    </row>
    <row r="24" spans="1:9" ht="22.8" customHeight="1" thickBot="1">
      <c r="A24" s="45" t="s">
        <v>44</v>
      </c>
      <c r="B24" s="46"/>
      <c r="C24" s="49" t="s">
        <v>45</v>
      </c>
      <c r="D24" s="49" t="s">
        <v>25</v>
      </c>
      <c r="E24" s="49" t="s">
        <v>37</v>
      </c>
      <c r="F24" s="51" t="s">
        <v>46</v>
      </c>
      <c r="G24" s="52"/>
      <c r="H24" s="16"/>
      <c r="I24" s="16"/>
    </row>
    <row r="25" spans="1:9" ht="24.4" thickBot="1">
      <c r="A25" s="47"/>
      <c r="B25" s="48"/>
      <c r="C25" s="50"/>
      <c r="D25" s="50"/>
      <c r="E25" s="50"/>
      <c r="F25" s="17" t="s">
        <v>29</v>
      </c>
      <c r="G25" s="25" t="s">
        <v>30</v>
      </c>
      <c r="H25" s="16"/>
      <c r="I25" s="16"/>
    </row>
    <row r="26" spans="1:9" ht="14.65" thickBot="1">
      <c r="A26" s="64" t="s">
        <v>4</v>
      </c>
      <c r="B26" s="18" t="s">
        <v>10</v>
      </c>
      <c r="C26" s="19" t="s">
        <v>98</v>
      </c>
      <c r="D26" s="19">
        <v>2.13578</v>
      </c>
      <c r="E26" s="19">
        <v>0</v>
      </c>
      <c r="F26" s="19">
        <v>43.257100000000001</v>
      </c>
      <c r="G26" s="20">
        <v>56.936199999999999</v>
      </c>
      <c r="H26" s="16"/>
      <c r="I26" s="16"/>
    </row>
    <row r="27" spans="1:9" ht="14.65" thickBot="1">
      <c r="A27" s="65"/>
      <c r="B27" s="18" t="s">
        <v>6</v>
      </c>
      <c r="C27" s="19" t="s">
        <v>99</v>
      </c>
      <c r="D27" s="19">
        <v>2.13578</v>
      </c>
      <c r="E27" s="19">
        <v>0</v>
      </c>
      <c r="F27" s="19">
        <v>43.360500000000002</v>
      </c>
      <c r="G27" s="20">
        <v>57.039499999999997</v>
      </c>
      <c r="H27" s="16"/>
      <c r="I27" s="16"/>
    </row>
    <row r="28" spans="1:9" ht="14.65" thickBot="1">
      <c r="A28" s="66"/>
      <c r="B28" s="18" t="s">
        <v>7</v>
      </c>
      <c r="C28" s="19" t="s">
        <v>100</v>
      </c>
      <c r="D28" s="19">
        <v>2.13578</v>
      </c>
      <c r="E28" s="19">
        <v>0</v>
      </c>
      <c r="F28" s="19">
        <v>42.420499999999997</v>
      </c>
      <c r="G28" s="20">
        <v>56.099499999999999</v>
      </c>
      <c r="H28" s="16"/>
      <c r="I28" s="16"/>
    </row>
    <row r="29" spans="1:9" ht="14.65" thickBot="1">
      <c r="A29" s="64" t="s">
        <v>10</v>
      </c>
      <c r="B29" s="18" t="s">
        <v>4</v>
      </c>
      <c r="C29" s="19" t="s">
        <v>101</v>
      </c>
      <c r="D29" s="19">
        <v>2.13578</v>
      </c>
      <c r="E29" s="19">
        <v>0</v>
      </c>
      <c r="F29" s="19">
        <v>-56.936199999999999</v>
      </c>
      <c r="G29" s="20">
        <v>-43.257100000000001</v>
      </c>
      <c r="H29" s="16"/>
      <c r="I29" s="16"/>
    </row>
    <row r="30" spans="1:9" ht="14.65" thickBot="1">
      <c r="A30" s="65"/>
      <c r="B30" s="18" t="s">
        <v>6</v>
      </c>
      <c r="C30" s="19">
        <v>0.10333000000000001</v>
      </c>
      <c r="D30" s="19">
        <v>2.13578</v>
      </c>
      <c r="E30" s="19">
        <v>1</v>
      </c>
      <c r="F30" s="19">
        <v>-6.7362000000000002</v>
      </c>
      <c r="G30" s="20">
        <v>6.9428999999999998</v>
      </c>
      <c r="H30" s="16"/>
      <c r="I30" s="16"/>
    </row>
    <row r="31" spans="1:9" ht="14.65" thickBot="1">
      <c r="A31" s="67"/>
      <c r="B31" s="18" t="s">
        <v>7</v>
      </c>
      <c r="C31" s="19">
        <v>-0.83667000000000002</v>
      </c>
      <c r="D31" s="19">
        <v>2.13578</v>
      </c>
      <c r="E31" s="19">
        <v>0.97799999999999998</v>
      </c>
      <c r="F31" s="19">
        <v>-7.6761999999999997</v>
      </c>
      <c r="G31" s="20">
        <v>6.0029000000000003</v>
      </c>
      <c r="H31" s="16"/>
      <c r="I31" s="16"/>
    </row>
    <row r="32" spans="1:9" ht="14.65" thickBot="1">
      <c r="A32" s="68" t="s">
        <v>6</v>
      </c>
      <c r="B32" s="18" t="s">
        <v>4</v>
      </c>
      <c r="C32" s="19" t="s">
        <v>102</v>
      </c>
      <c r="D32" s="19">
        <v>2.13578</v>
      </c>
      <c r="E32" s="19">
        <v>0</v>
      </c>
      <c r="F32" s="19">
        <v>-57.039499999999997</v>
      </c>
      <c r="G32" s="20">
        <v>-43.360500000000002</v>
      </c>
      <c r="H32" s="16"/>
      <c r="I32" s="16"/>
    </row>
    <row r="33" spans="1:9" ht="14.65" thickBot="1">
      <c r="A33" s="65"/>
      <c r="B33" s="18" t="s">
        <v>10</v>
      </c>
      <c r="C33" s="19">
        <v>-0.10333000000000001</v>
      </c>
      <c r="D33" s="19">
        <v>2.13578</v>
      </c>
      <c r="E33" s="19">
        <v>1</v>
      </c>
      <c r="F33" s="19">
        <v>-6.9428999999999998</v>
      </c>
      <c r="G33" s="20">
        <v>6.7362000000000002</v>
      </c>
      <c r="H33" s="16"/>
      <c r="I33" s="16"/>
    </row>
    <row r="34" spans="1:9" ht="14.65" thickBot="1">
      <c r="A34" s="67"/>
      <c r="B34" s="18" t="s">
        <v>7</v>
      </c>
      <c r="C34" s="19">
        <v>-0.94</v>
      </c>
      <c r="D34" s="19">
        <v>2.13578</v>
      </c>
      <c r="E34" s="19">
        <v>0.97</v>
      </c>
      <c r="F34" s="19">
        <v>-7.7794999999999996</v>
      </c>
      <c r="G34" s="20">
        <v>5.8994999999999997</v>
      </c>
      <c r="H34" s="16"/>
      <c r="I34" s="16"/>
    </row>
    <row r="35" spans="1:9" ht="14.65" thickBot="1">
      <c r="A35" s="68" t="s">
        <v>7</v>
      </c>
      <c r="B35" s="18" t="s">
        <v>4</v>
      </c>
      <c r="C35" s="19" t="s">
        <v>103</v>
      </c>
      <c r="D35" s="19">
        <v>2.13578</v>
      </c>
      <c r="E35" s="19">
        <v>0</v>
      </c>
      <c r="F35" s="19">
        <v>-56.099499999999999</v>
      </c>
      <c r="G35" s="20">
        <v>-42.420499999999997</v>
      </c>
      <c r="H35" s="16"/>
      <c r="I35" s="16"/>
    </row>
    <row r="36" spans="1:9" ht="14.65" thickBot="1">
      <c r="A36" s="65"/>
      <c r="B36" s="18" t="s">
        <v>10</v>
      </c>
      <c r="C36" s="19">
        <v>0.83667000000000002</v>
      </c>
      <c r="D36" s="19">
        <v>2.13578</v>
      </c>
      <c r="E36" s="19">
        <v>0.97799999999999998</v>
      </c>
      <c r="F36" s="19">
        <v>-6.0029000000000003</v>
      </c>
      <c r="G36" s="20">
        <v>7.6761999999999997</v>
      </c>
      <c r="H36" s="16"/>
      <c r="I36" s="16"/>
    </row>
    <row r="37" spans="1:9" ht="14.65" thickBot="1">
      <c r="A37" s="66"/>
      <c r="B37" s="21" t="s">
        <v>6</v>
      </c>
      <c r="C37" s="22">
        <v>0.94</v>
      </c>
      <c r="D37" s="22">
        <v>2.13578</v>
      </c>
      <c r="E37" s="22">
        <v>0.97</v>
      </c>
      <c r="F37" s="22">
        <v>-5.8994999999999997</v>
      </c>
      <c r="G37" s="23">
        <v>7.7794999999999996</v>
      </c>
      <c r="H37" s="16"/>
      <c r="I37" s="16"/>
    </row>
    <row r="38" spans="1:9" ht="14.65" thickBot="1">
      <c r="A38" s="58" t="s">
        <v>57</v>
      </c>
      <c r="B38" s="59"/>
      <c r="C38" s="59"/>
      <c r="D38" s="59"/>
      <c r="E38" s="59"/>
      <c r="F38" s="59"/>
      <c r="G38" s="60"/>
      <c r="H38" s="16"/>
      <c r="I38" s="16"/>
    </row>
    <row r="39" spans="1:9" ht="14.65" thickBo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65" thickBo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8" thickBot="1">
      <c r="A41" s="31" t="s">
        <v>58</v>
      </c>
      <c r="B41" s="16"/>
      <c r="C41" s="16"/>
      <c r="D41" s="16"/>
      <c r="E41" s="16"/>
      <c r="F41" s="16"/>
      <c r="G41" s="16"/>
      <c r="H41" s="16"/>
      <c r="I41" s="16"/>
    </row>
    <row r="42" spans="1:9" ht="14.65" thickBo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4.65" thickBot="1">
      <c r="A43" s="42" t="s">
        <v>97</v>
      </c>
      <c r="B43" s="43"/>
      <c r="C43" s="43"/>
      <c r="D43" s="44"/>
      <c r="E43" s="16"/>
      <c r="F43" s="16"/>
      <c r="G43" s="16"/>
      <c r="H43" s="16"/>
      <c r="I43" s="16"/>
    </row>
    <row r="44" spans="1:9" ht="23.65" thickBot="1">
      <c r="A44" s="32" t="s">
        <v>59</v>
      </c>
      <c r="B44" s="16"/>
      <c r="C44" s="16"/>
      <c r="D44" s="16"/>
      <c r="E44" s="16"/>
      <c r="F44" s="16"/>
      <c r="G44" s="16"/>
      <c r="H44" s="16"/>
      <c r="I44" s="16"/>
    </row>
    <row r="45" spans="1:9" ht="14.65" thickBot="1">
      <c r="A45" s="55" t="s">
        <v>60</v>
      </c>
      <c r="B45" s="49" t="s">
        <v>22</v>
      </c>
      <c r="C45" s="51" t="s">
        <v>61</v>
      </c>
      <c r="D45" s="52"/>
      <c r="E45" s="16"/>
      <c r="F45" s="16"/>
      <c r="G45" s="16"/>
      <c r="H45" s="16"/>
      <c r="I45" s="16"/>
    </row>
    <row r="46" spans="1:9" ht="14.65" thickBot="1">
      <c r="A46" s="56"/>
      <c r="B46" s="50"/>
      <c r="C46" s="17">
        <v>1</v>
      </c>
      <c r="D46" s="25">
        <v>2</v>
      </c>
      <c r="E46" s="16"/>
      <c r="F46" s="16"/>
      <c r="G46" s="16"/>
      <c r="H46" s="16"/>
      <c r="I46" s="16"/>
    </row>
    <row r="47" spans="1:9" ht="14.65" thickBot="1">
      <c r="A47" s="18" t="s">
        <v>6</v>
      </c>
      <c r="B47" s="19">
        <v>3</v>
      </c>
      <c r="C47" s="19">
        <v>0.1</v>
      </c>
      <c r="D47" s="27"/>
      <c r="E47" s="16"/>
      <c r="F47" s="16"/>
      <c r="G47" s="16"/>
      <c r="H47" s="16"/>
      <c r="I47" s="16"/>
    </row>
    <row r="48" spans="1:9" ht="14.65" thickBot="1">
      <c r="A48" s="18" t="s">
        <v>10</v>
      </c>
      <c r="B48" s="19">
        <v>3</v>
      </c>
      <c r="C48" s="19">
        <v>0.20330000000000001</v>
      </c>
      <c r="D48" s="27"/>
      <c r="E48" s="16"/>
      <c r="F48" s="16"/>
      <c r="G48" s="16"/>
      <c r="H48" s="16"/>
      <c r="I48" s="16"/>
    </row>
    <row r="49" spans="1:9" ht="14.65" thickBot="1">
      <c r="A49" s="18" t="s">
        <v>7</v>
      </c>
      <c r="B49" s="19">
        <v>3</v>
      </c>
      <c r="C49" s="19">
        <v>1.04</v>
      </c>
      <c r="D49" s="27"/>
      <c r="E49" s="16"/>
      <c r="F49" s="16"/>
      <c r="G49" s="16"/>
      <c r="H49" s="16"/>
      <c r="I49" s="16"/>
    </row>
    <row r="50" spans="1:9" ht="14.65" thickBot="1">
      <c r="A50" s="18" t="s">
        <v>4</v>
      </c>
      <c r="B50" s="19">
        <v>3</v>
      </c>
      <c r="C50" s="26"/>
      <c r="D50" s="20">
        <v>50.3</v>
      </c>
      <c r="E50" s="16"/>
      <c r="F50" s="16"/>
      <c r="G50" s="16"/>
      <c r="H50" s="16"/>
      <c r="I50" s="16"/>
    </row>
    <row r="51" spans="1:9" ht="14.65" thickBot="1">
      <c r="A51" s="21" t="s">
        <v>37</v>
      </c>
      <c r="B51" s="28"/>
      <c r="C51" s="22">
        <v>0.97</v>
      </c>
      <c r="D51" s="23">
        <v>1</v>
      </c>
      <c r="E51" s="16"/>
      <c r="F51" s="16"/>
      <c r="G51" s="16"/>
      <c r="H51" s="16"/>
      <c r="I51" s="16"/>
    </row>
    <row r="52" spans="1:9" ht="22.8" customHeight="1" thickBot="1">
      <c r="A52" s="58" t="s">
        <v>62</v>
      </c>
      <c r="B52" s="59"/>
      <c r="C52" s="59"/>
      <c r="D52" s="60"/>
      <c r="E52" s="16"/>
      <c r="F52" s="16"/>
      <c r="G52" s="16"/>
      <c r="H52" s="16"/>
      <c r="I52" s="16"/>
    </row>
    <row r="53" spans="1:9" ht="14.65" thickBot="1">
      <c r="A53" s="61" t="s">
        <v>63</v>
      </c>
      <c r="B53" s="62"/>
      <c r="C53" s="62"/>
      <c r="D53" s="63"/>
      <c r="E53" s="16"/>
      <c r="F53" s="16"/>
      <c r="G53" s="16"/>
      <c r="H53" s="16"/>
      <c r="I53" s="16"/>
    </row>
  </sheetData>
  <mergeCells count="27">
    <mergeCell ref="A45:A46"/>
    <mergeCell ref="B45:B46"/>
    <mergeCell ref="C45:D45"/>
    <mergeCell ref="A52:D52"/>
    <mergeCell ref="A53:D53"/>
    <mergeCell ref="A43:D43"/>
    <mergeCell ref="A11:F11"/>
    <mergeCell ref="A21:G21"/>
    <mergeCell ref="A24:B25"/>
    <mergeCell ref="C24:C25"/>
    <mergeCell ref="D24:D25"/>
    <mergeCell ref="E24:E25"/>
    <mergeCell ref="F24:G24"/>
    <mergeCell ref="A26:A28"/>
    <mergeCell ref="A29:A31"/>
    <mergeCell ref="A32:A34"/>
    <mergeCell ref="A35:A37"/>
    <mergeCell ref="A38:G38"/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4054-F124-4DAA-917B-8551401CA724}">
  <dimension ref="A1:F9"/>
  <sheetViews>
    <sheetView workbookViewId="0">
      <selection activeCell="H13" sqref="H13"/>
    </sheetView>
  </sheetViews>
  <sheetFormatPr defaultRowHeight="14.25"/>
  <sheetData>
    <row r="1" spans="1:6">
      <c r="A1" t="s">
        <v>14</v>
      </c>
    </row>
    <row r="2" spans="1:6">
      <c r="A2" s="84" t="s">
        <v>11</v>
      </c>
      <c r="B2" s="39" t="s">
        <v>1</v>
      </c>
      <c r="C2" s="39"/>
      <c r="D2" s="39"/>
      <c r="E2" s="40" t="s">
        <v>8</v>
      </c>
      <c r="F2" s="40" t="s">
        <v>9</v>
      </c>
    </row>
    <row r="3" spans="1:6">
      <c r="A3" s="84"/>
      <c r="B3" s="4">
        <v>1</v>
      </c>
      <c r="C3" s="4">
        <v>2</v>
      </c>
      <c r="D3" s="4">
        <v>3</v>
      </c>
      <c r="E3" s="41"/>
      <c r="F3" s="41"/>
    </row>
    <row r="4" spans="1:6">
      <c r="A4" s="3" t="s">
        <v>4</v>
      </c>
      <c r="B4" s="8">
        <v>58.18</v>
      </c>
      <c r="C4" s="8">
        <v>59.18</v>
      </c>
      <c r="D4" s="8">
        <v>53.780999999999999</v>
      </c>
      <c r="E4" s="8">
        <f>AVERAGE(B4:D4)</f>
        <v>57.046999999999997</v>
      </c>
      <c r="F4" s="8">
        <f>STDEV(B4:D4)</f>
        <v>2.8722929864482842</v>
      </c>
    </row>
    <row r="5" spans="1:6">
      <c r="A5" s="3" t="s">
        <v>10</v>
      </c>
      <c r="B5" s="8">
        <v>1.677</v>
      </c>
      <c r="C5" s="8">
        <v>1.462</v>
      </c>
      <c r="D5" s="8">
        <v>1.891</v>
      </c>
      <c r="E5" s="8">
        <f>AVERAGE(B5:D5)</f>
        <v>1.6766666666666667</v>
      </c>
      <c r="F5" s="8">
        <f>STDEV(B5:D5)</f>
        <v>0.21450019425010405</v>
      </c>
    </row>
    <row r="6" spans="1:6">
      <c r="A6" s="3" t="s">
        <v>6</v>
      </c>
      <c r="B6" s="8">
        <v>8.1199999999999992</v>
      </c>
      <c r="C6" s="8">
        <v>7.0529999999999999</v>
      </c>
      <c r="D6" s="8">
        <v>6.92</v>
      </c>
      <c r="E6" s="8">
        <f>AVERAGE(B6:D6)</f>
        <v>7.3643333333333318</v>
      </c>
      <c r="F6" s="8">
        <f>STDEV(B6:D6)</f>
        <v>0.65779657443113282</v>
      </c>
    </row>
    <row r="7" spans="1:6">
      <c r="A7" s="3" t="s">
        <v>7</v>
      </c>
      <c r="B7" s="8">
        <v>2.3119999999999998</v>
      </c>
      <c r="C7" s="8">
        <v>2.1850000000000001</v>
      </c>
      <c r="D7" s="8">
        <v>2.3350000000000004</v>
      </c>
      <c r="E7" s="8">
        <f>AVERAGE(B7:D7)</f>
        <v>2.2773333333333334</v>
      </c>
      <c r="F7" s="8">
        <f>STDEV(B7:D7)</f>
        <v>8.0785724811586274E-2</v>
      </c>
    </row>
    <row r="9" spans="1:6">
      <c r="B9" s="1"/>
      <c r="C9" s="1"/>
      <c r="D9" s="1"/>
      <c r="E9" s="1"/>
      <c r="F9" s="1"/>
    </row>
  </sheetData>
  <mergeCells count="4">
    <mergeCell ref="B2:D2"/>
    <mergeCell ref="A2:A3"/>
    <mergeCell ref="E2:E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3B74-9CF7-4E1E-B319-5B9774DD80F3}">
  <dimension ref="A1:I54"/>
  <sheetViews>
    <sheetView tabSelected="1" workbookViewId="0">
      <selection activeCell="K13" sqref="K13"/>
    </sheetView>
  </sheetViews>
  <sheetFormatPr defaultRowHeight="14.25"/>
  <sheetData>
    <row r="1" spans="1:9" ht="14.65" thickBot="1">
      <c r="A1" s="42" t="s">
        <v>21</v>
      </c>
      <c r="B1" s="43"/>
      <c r="C1" s="43"/>
      <c r="D1" s="43"/>
      <c r="E1" s="43"/>
      <c r="F1" s="43"/>
      <c r="G1" s="43"/>
      <c r="H1" s="43"/>
      <c r="I1" s="44"/>
    </row>
    <row r="2" spans="1:9" ht="23.65" thickBot="1">
      <c r="A2" s="15" t="s">
        <v>104</v>
      </c>
      <c r="B2" s="16"/>
      <c r="C2" s="16"/>
      <c r="D2" s="16"/>
      <c r="E2" s="16"/>
      <c r="F2" s="16"/>
      <c r="G2" s="16"/>
      <c r="H2" s="16"/>
      <c r="I2" s="16"/>
    </row>
    <row r="3" spans="1:9" ht="22.8" customHeight="1" thickBot="1">
      <c r="A3" s="53"/>
      <c r="B3" s="49" t="s">
        <v>22</v>
      </c>
      <c r="C3" s="49" t="s">
        <v>23</v>
      </c>
      <c r="D3" s="49" t="s">
        <v>24</v>
      </c>
      <c r="E3" s="49" t="s">
        <v>25</v>
      </c>
      <c r="F3" s="51" t="s">
        <v>26</v>
      </c>
      <c r="G3" s="52"/>
      <c r="H3" s="49" t="s">
        <v>27</v>
      </c>
      <c r="I3" s="49" t="s">
        <v>28</v>
      </c>
    </row>
    <row r="4" spans="1:9" ht="24.4" thickBot="1">
      <c r="A4" s="54"/>
      <c r="B4" s="50"/>
      <c r="C4" s="50"/>
      <c r="D4" s="50"/>
      <c r="E4" s="50"/>
      <c r="F4" s="17" t="s">
        <v>29</v>
      </c>
      <c r="G4" s="17" t="s">
        <v>30</v>
      </c>
      <c r="H4" s="50"/>
      <c r="I4" s="50"/>
    </row>
    <row r="5" spans="1:9" ht="14.65" thickBot="1">
      <c r="A5" s="18" t="s">
        <v>4</v>
      </c>
      <c r="B5" s="19">
        <v>3</v>
      </c>
      <c r="C5" s="19">
        <v>57.046700000000001</v>
      </c>
      <c r="D5" s="19">
        <v>2.8728600000000002</v>
      </c>
      <c r="E5" s="19">
        <v>1.65865</v>
      </c>
      <c r="F5" s="19">
        <v>49.9101</v>
      </c>
      <c r="G5" s="19">
        <v>64.183300000000003</v>
      </c>
      <c r="H5" s="19">
        <v>53.78</v>
      </c>
      <c r="I5" s="20">
        <v>59.18</v>
      </c>
    </row>
    <row r="6" spans="1:9" ht="14.65" thickBot="1">
      <c r="A6" s="18" t="s">
        <v>10</v>
      </c>
      <c r="B6" s="19">
        <v>3</v>
      </c>
      <c r="C6" s="19">
        <v>1.6767000000000001</v>
      </c>
      <c r="D6" s="19">
        <v>0.21501999999999999</v>
      </c>
      <c r="E6" s="19">
        <v>0.12414</v>
      </c>
      <c r="F6" s="19">
        <v>1.1425000000000001</v>
      </c>
      <c r="G6" s="19">
        <v>2.2107999999999999</v>
      </c>
      <c r="H6" s="19">
        <v>1.46</v>
      </c>
      <c r="I6" s="20">
        <v>1.89</v>
      </c>
    </row>
    <row r="7" spans="1:9" ht="14.65" thickBot="1">
      <c r="A7" s="18" t="s">
        <v>6</v>
      </c>
      <c r="B7" s="19">
        <v>3</v>
      </c>
      <c r="C7" s="19">
        <v>7.3632999999999997</v>
      </c>
      <c r="D7" s="19">
        <v>0.65851000000000004</v>
      </c>
      <c r="E7" s="19">
        <v>0.38018999999999997</v>
      </c>
      <c r="F7" s="19">
        <v>5.7275</v>
      </c>
      <c r="G7" s="19">
        <v>8.9992000000000001</v>
      </c>
      <c r="H7" s="19">
        <v>6.92</v>
      </c>
      <c r="I7" s="20">
        <v>8.1199999999999992</v>
      </c>
    </row>
    <row r="8" spans="1:9" ht="14.65" thickBot="1">
      <c r="A8" s="18" t="s">
        <v>7</v>
      </c>
      <c r="B8" s="19">
        <v>3</v>
      </c>
      <c r="C8" s="19">
        <v>2.2799999999999998</v>
      </c>
      <c r="D8" s="19">
        <v>7.9369999999999996E-2</v>
      </c>
      <c r="E8" s="19">
        <v>4.5830000000000003E-2</v>
      </c>
      <c r="F8" s="19">
        <v>2.0828000000000002</v>
      </c>
      <c r="G8" s="19">
        <v>2.4771999999999998</v>
      </c>
      <c r="H8" s="19">
        <v>2.19</v>
      </c>
      <c r="I8" s="20">
        <v>2.34</v>
      </c>
    </row>
    <row r="9" spans="1:9" ht="14.65" thickBot="1">
      <c r="A9" s="21" t="s">
        <v>31</v>
      </c>
      <c r="B9" s="22">
        <v>12</v>
      </c>
      <c r="C9" s="22">
        <v>17.091699999999999</v>
      </c>
      <c r="D9" s="22">
        <v>24.23677</v>
      </c>
      <c r="E9" s="22">
        <v>6.99655</v>
      </c>
      <c r="F9" s="22">
        <v>1.6923999999999999</v>
      </c>
      <c r="G9" s="22">
        <v>32.491</v>
      </c>
      <c r="H9" s="22">
        <v>1.46</v>
      </c>
      <c r="I9" s="23">
        <v>59.18</v>
      </c>
    </row>
    <row r="10" spans="1:9" ht="14.65" thickBo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4.65" thickBot="1">
      <c r="A11" s="42" t="s">
        <v>32</v>
      </c>
      <c r="B11" s="43"/>
      <c r="C11" s="43"/>
      <c r="D11" s="43"/>
      <c r="E11" s="43"/>
      <c r="F11" s="44"/>
      <c r="G11" s="16"/>
      <c r="H11" s="16"/>
      <c r="I11" s="16"/>
    </row>
    <row r="12" spans="1:9" ht="23.65" thickBot="1">
      <c r="A12" s="15" t="s">
        <v>104</v>
      </c>
      <c r="B12" s="16"/>
      <c r="C12" s="16"/>
      <c r="D12" s="16"/>
      <c r="E12" s="16"/>
      <c r="F12" s="16"/>
      <c r="G12" s="16"/>
      <c r="H12" s="16"/>
      <c r="I12" s="16"/>
    </row>
    <row r="13" spans="1:9" ht="24.4" thickBot="1">
      <c r="A13" s="24"/>
      <c r="B13" s="17" t="s">
        <v>33</v>
      </c>
      <c r="C13" s="17" t="s">
        <v>34</v>
      </c>
      <c r="D13" s="17" t="s">
        <v>35</v>
      </c>
      <c r="E13" s="17" t="s">
        <v>36</v>
      </c>
      <c r="F13" s="25" t="s">
        <v>37</v>
      </c>
      <c r="G13" s="16"/>
      <c r="H13" s="16"/>
      <c r="I13" s="16"/>
    </row>
    <row r="14" spans="1:9" ht="23.65" thickBot="1">
      <c r="A14" s="18" t="s">
        <v>38</v>
      </c>
      <c r="B14" s="19">
        <v>6444.1509999999998</v>
      </c>
      <c r="C14" s="19">
        <v>3</v>
      </c>
      <c r="D14" s="19">
        <v>2148.0500000000002</v>
      </c>
      <c r="E14" s="19">
        <v>983.14599999999996</v>
      </c>
      <c r="F14" s="20">
        <v>0</v>
      </c>
      <c r="G14" s="16"/>
      <c r="H14" s="16"/>
      <c r="I14" s="16"/>
    </row>
    <row r="15" spans="1:9" ht="23.65" thickBot="1">
      <c r="A15" s="18" t="s">
        <v>39</v>
      </c>
      <c r="B15" s="19">
        <v>17.478999999999999</v>
      </c>
      <c r="C15" s="19">
        <v>8</v>
      </c>
      <c r="D15" s="19">
        <v>2.1850000000000001</v>
      </c>
      <c r="E15" s="26"/>
      <c r="F15" s="27"/>
      <c r="G15" s="16"/>
      <c r="H15" s="16"/>
      <c r="I15" s="16"/>
    </row>
    <row r="16" spans="1:9" ht="14.65" thickBot="1">
      <c r="A16" s="21" t="s">
        <v>31</v>
      </c>
      <c r="B16" s="22">
        <v>6461.63</v>
      </c>
      <c r="C16" s="22">
        <v>11</v>
      </c>
      <c r="D16" s="28"/>
      <c r="E16" s="28"/>
      <c r="F16" s="29"/>
      <c r="G16" s="16"/>
      <c r="H16" s="16"/>
      <c r="I16" s="16"/>
    </row>
    <row r="17" spans="1:9" ht="14.65" thickBo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4.65" thickBo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53.25" thickBot="1">
      <c r="A19" s="30" t="s">
        <v>40</v>
      </c>
      <c r="B19" s="16"/>
      <c r="C19" s="16"/>
      <c r="D19" s="16"/>
      <c r="E19" s="16"/>
      <c r="F19" s="16"/>
      <c r="G19" s="16"/>
      <c r="H19" s="16"/>
      <c r="I19" s="16"/>
    </row>
    <row r="20" spans="1:9" ht="14.65" thickBo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4.65" thickBot="1">
      <c r="A21" s="42" t="s">
        <v>41</v>
      </c>
      <c r="B21" s="43"/>
      <c r="C21" s="43"/>
      <c r="D21" s="43"/>
      <c r="E21" s="43"/>
      <c r="F21" s="43"/>
      <c r="G21" s="44"/>
      <c r="H21" s="16"/>
      <c r="I21" s="16"/>
    </row>
    <row r="22" spans="1:9" ht="23.65" thickBot="1">
      <c r="A22" s="15" t="s">
        <v>42</v>
      </c>
      <c r="B22" s="15" t="s">
        <v>104</v>
      </c>
      <c r="C22" s="16"/>
      <c r="D22" s="16"/>
      <c r="E22" s="16"/>
      <c r="F22" s="16"/>
      <c r="G22" s="16"/>
      <c r="H22" s="16"/>
      <c r="I22" s="16"/>
    </row>
    <row r="23" spans="1:9" ht="14.65" thickBot="1">
      <c r="A23" s="15" t="s">
        <v>43</v>
      </c>
      <c r="B23" s="16"/>
      <c r="C23" s="16"/>
      <c r="D23" s="16"/>
      <c r="E23" s="16"/>
      <c r="F23" s="16"/>
      <c r="G23" s="16"/>
      <c r="H23" s="16"/>
      <c r="I23" s="16"/>
    </row>
    <row r="24" spans="1:9" ht="22.8" customHeight="1" thickBot="1">
      <c r="A24" s="45" t="s">
        <v>44</v>
      </c>
      <c r="B24" s="46"/>
      <c r="C24" s="49" t="s">
        <v>45</v>
      </c>
      <c r="D24" s="49" t="s">
        <v>25</v>
      </c>
      <c r="E24" s="49" t="s">
        <v>37</v>
      </c>
      <c r="F24" s="51" t="s">
        <v>46</v>
      </c>
      <c r="G24" s="52"/>
      <c r="H24" s="16"/>
      <c r="I24" s="16"/>
    </row>
    <row r="25" spans="1:9" ht="24.4" thickBot="1">
      <c r="A25" s="47"/>
      <c r="B25" s="48"/>
      <c r="C25" s="50"/>
      <c r="D25" s="50"/>
      <c r="E25" s="50"/>
      <c r="F25" s="17" t="s">
        <v>29</v>
      </c>
      <c r="G25" s="25" t="s">
        <v>30</v>
      </c>
      <c r="H25" s="16"/>
      <c r="I25" s="16"/>
    </row>
    <row r="26" spans="1:9" ht="14.65" thickBot="1">
      <c r="A26" s="64" t="s">
        <v>4</v>
      </c>
      <c r="B26" s="18" t="s">
        <v>10</v>
      </c>
      <c r="C26" s="19" t="s">
        <v>105</v>
      </c>
      <c r="D26" s="19">
        <v>1.20689</v>
      </c>
      <c r="E26" s="19">
        <v>0</v>
      </c>
      <c r="F26" s="19">
        <v>51.505099999999999</v>
      </c>
      <c r="G26" s="20">
        <v>59.234900000000003</v>
      </c>
      <c r="H26" s="16"/>
      <c r="I26" s="16"/>
    </row>
    <row r="27" spans="1:9" ht="14.65" thickBot="1">
      <c r="A27" s="65"/>
      <c r="B27" s="18" t="s">
        <v>6</v>
      </c>
      <c r="C27" s="19" t="s">
        <v>106</v>
      </c>
      <c r="D27" s="19">
        <v>1.20689</v>
      </c>
      <c r="E27" s="19">
        <v>0</v>
      </c>
      <c r="F27" s="19">
        <v>45.818399999999997</v>
      </c>
      <c r="G27" s="20">
        <v>53.548200000000001</v>
      </c>
      <c r="H27" s="16"/>
      <c r="I27" s="16"/>
    </row>
    <row r="28" spans="1:9" ht="14.65" thickBot="1">
      <c r="A28" s="66"/>
      <c r="B28" s="18" t="s">
        <v>7</v>
      </c>
      <c r="C28" s="19" t="s">
        <v>107</v>
      </c>
      <c r="D28" s="19">
        <v>1.20689</v>
      </c>
      <c r="E28" s="19">
        <v>0</v>
      </c>
      <c r="F28" s="19">
        <v>50.901800000000001</v>
      </c>
      <c r="G28" s="20">
        <v>58.631599999999999</v>
      </c>
      <c r="H28" s="16"/>
      <c r="I28" s="16"/>
    </row>
    <row r="29" spans="1:9" ht="14.65" thickBot="1">
      <c r="A29" s="64" t="s">
        <v>10</v>
      </c>
      <c r="B29" s="18" t="s">
        <v>4</v>
      </c>
      <c r="C29" s="19" t="s">
        <v>108</v>
      </c>
      <c r="D29" s="19">
        <v>1.20689</v>
      </c>
      <c r="E29" s="19">
        <v>0</v>
      </c>
      <c r="F29" s="19">
        <v>-59.234900000000003</v>
      </c>
      <c r="G29" s="20">
        <v>-51.505099999999999</v>
      </c>
      <c r="H29" s="16"/>
      <c r="I29" s="16"/>
    </row>
    <row r="30" spans="1:9" ht="14.65" thickBot="1">
      <c r="A30" s="65"/>
      <c r="B30" s="18" t="s">
        <v>6</v>
      </c>
      <c r="C30" s="19" t="s">
        <v>109</v>
      </c>
      <c r="D30" s="19">
        <v>1.20689</v>
      </c>
      <c r="E30" s="19">
        <v>7.0000000000000001E-3</v>
      </c>
      <c r="F30" s="19">
        <v>-9.5516000000000005</v>
      </c>
      <c r="G30" s="20">
        <v>-1.8218000000000001</v>
      </c>
      <c r="H30" s="16"/>
      <c r="I30" s="16"/>
    </row>
    <row r="31" spans="1:9" ht="14.65" thickBot="1">
      <c r="A31" s="67"/>
      <c r="B31" s="18" t="s">
        <v>7</v>
      </c>
      <c r="C31" s="19">
        <v>-0.60333000000000003</v>
      </c>
      <c r="D31" s="19">
        <v>1.20689</v>
      </c>
      <c r="E31" s="19">
        <v>0.95699999999999996</v>
      </c>
      <c r="F31" s="19">
        <v>-4.4682000000000004</v>
      </c>
      <c r="G31" s="20">
        <v>3.2616000000000001</v>
      </c>
      <c r="H31" s="16"/>
      <c r="I31" s="16"/>
    </row>
    <row r="32" spans="1:9" ht="14.65" thickBot="1">
      <c r="A32" s="68" t="s">
        <v>6</v>
      </c>
      <c r="B32" s="18" t="s">
        <v>4</v>
      </c>
      <c r="C32" s="19" t="s">
        <v>110</v>
      </c>
      <c r="D32" s="19">
        <v>1.20689</v>
      </c>
      <c r="E32" s="19">
        <v>0</v>
      </c>
      <c r="F32" s="19">
        <v>-53.548200000000001</v>
      </c>
      <c r="G32" s="20">
        <v>-45.818399999999997</v>
      </c>
      <c r="H32" s="16"/>
      <c r="I32" s="16"/>
    </row>
    <row r="33" spans="1:9" ht="14.65" thickBot="1">
      <c r="A33" s="65"/>
      <c r="B33" s="18" t="s">
        <v>10</v>
      </c>
      <c r="C33" s="19" t="s">
        <v>111</v>
      </c>
      <c r="D33" s="19">
        <v>1.20689</v>
      </c>
      <c r="E33" s="19">
        <v>7.0000000000000001E-3</v>
      </c>
      <c r="F33" s="19">
        <v>1.8218000000000001</v>
      </c>
      <c r="G33" s="20">
        <v>9.5516000000000005</v>
      </c>
      <c r="H33" s="16"/>
      <c r="I33" s="16"/>
    </row>
    <row r="34" spans="1:9" ht="14.65" thickBot="1">
      <c r="A34" s="67"/>
      <c r="B34" s="18" t="s">
        <v>7</v>
      </c>
      <c r="C34" s="19" t="s">
        <v>112</v>
      </c>
      <c r="D34" s="19">
        <v>1.20689</v>
      </c>
      <c r="E34" s="19">
        <v>1.2999999999999999E-2</v>
      </c>
      <c r="F34" s="19">
        <v>1.2183999999999999</v>
      </c>
      <c r="G34" s="20">
        <v>8.9481999999999999</v>
      </c>
      <c r="H34" s="16"/>
      <c r="I34" s="16"/>
    </row>
    <row r="35" spans="1:9" ht="14.65" thickBot="1">
      <c r="A35" s="68" t="s">
        <v>7</v>
      </c>
      <c r="B35" s="18" t="s">
        <v>4</v>
      </c>
      <c r="C35" s="19" t="s">
        <v>113</v>
      </c>
      <c r="D35" s="19">
        <v>1.20689</v>
      </c>
      <c r="E35" s="19">
        <v>0</v>
      </c>
      <c r="F35" s="19">
        <v>-58.631599999999999</v>
      </c>
      <c r="G35" s="20">
        <v>-50.901800000000001</v>
      </c>
      <c r="H35" s="16"/>
      <c r="I35" s="16"/>
    </row>
    <row r="36" spans="1:9" ht="14.65" thickBot="1">
      <c r="A36" s="65"/>
      <c r="B36" s="18" t="s">
        <v>10</v>
      </c>
      <c r="C36" s="19">
        <v>0.60333000000000003</v>
      </c>
      <c r="D36" s="19">
        <v>1.20689</v>
      </c>
      <c r="E36" s="19">
        <v>0.95699999999999996</v>
      </c>
      <c r="F36" s="19">
        <v>-3.2616000000000001</v>
      </c>
      <c r="G36" s="20">
        <v>4.4682000000000004</v>
      </c>
      <c r="H36" s="16"/>
      <c r="I36" s="16"/>
    </row>
    <row r="37" spans="1:9" ht="14.65" thickBot="1">
      <c r="A37" s="66"/>
      <c r="B37" s="21" t="s">
        <v>6</v>
      </c>
      <c r="C37" s="22" t="s">
        <v>114</v>
      </c>
      <c r="D37" s="22">
        <v>1.20689</v>
      </c>
      <c r="E37" s="22">
        <v>1.2999999999999999E-2</v>
      </c>
      <c r="F37" s="22">
        <v>-8.9481999999999999</v>
      </c>
      <c r="G37" s="23">
        <v>-1.2183999999999999</v>
      </c>
      <c r="H37" s="16"/>
      <c r="I37" s="16"/>
    </row>
    <row r="38" spans="1:9" ht="14.65" thickBot="1">
      <c r="A38" s="58" t="s">
        <v>57</v>
      </c>
      <c r="B38" s="59"/>
      <c r="C38" s="59"/>
      <c r="D38" s="59"/>
      <c r="E38" s="59"/>
      <c r="F38" s="59"/>
      <c r="G38" s="60"/>
      <c r="H38" s="16"/>
      <c r="I38" s="16"/>
    </row>
    <row r="39" spans="1:9" ht="14.65" thickBo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65" thickBo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8" thickBot="1">
      <c r="A41" s="31" t="s">
        <v>58</v>
      </c>
      <c r="B41" s="16"/>
      <c r="C41" s="16"/>
      <c r="D41" s="16"/>
      <c r="E41" s="16"/>
      <c r="F41" s="16"/>
      <c r="G41" s="16"/>
      <c r="H41" s="16"/>
      <c r="I41" s="16"/>
    </row>
    <row r="42" spans="1:9" ht="14.65" thickBo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4.65" thickBot="1">
      <c r="A43" s="42" t="s">
        <v>104</v>
      </c>
      <c r="B43" s="43"/>
      <c r="C43" s="43"/>
      <c r="D43" s="43"/>
      <c r="E43" s="44"/>
      <c r="F43" s="16"/>
      <c r="G43" s="16"/>
      <c r="H43" s="16"/>
      <c r="I43" s="16"/>
    </row>
    <row r="44" spans="1:9" ht="23.65" thickBot="1">
      <c r="A44" s="32" t="s">
        <v>59</v>
      </c>
      <c r="B44" s="16"/>
      <c r="C44" s="16"/>
      <c r="D44" s="16"/>
      <c r="E44" s="16"/>
      <c r="F44" s="16"/>
      <c r="G44" s="16"/>
      <c r="H44" s="16"/>
      <c r="I44" s="16"/>
    </row>
    <row r="45" spans="1:9" ht="14.65" thickBot="1">
      <c r="A45" s="55" t="s">
        <v>60</v>
      </c>
      <c r="B45" s="49" t="s">
        <v>22</v>
      </c>
      <c r="C45" s="51" t="s">
        <v>61</v>
      </c>
      <c r="D45" s="57"/>
      <c r="E45" s="52"/>
      <c r="F45" s="16"/>
      <c r="G45" s="16"/>
      <c r="H45" s="16"/>
      <c r="I45" s="16"/>
    </row>
    <row r="46" spans="1:9" ht="14.65" thickBot="1">
      <c r="A46" s="56"/>
      <c r="B46" s="50"/>
      <c r="C46" s="17">
        <v>1</v>
      </c>
      <c r="D46" s="17">
        <v>2</v>
      </c>
      <c r="E46" s="25">
        <v>3</v>
      </c>
      <c r="F46" s="16"/>
      <c r="G46" s="16"/>
      <c r="H46" s="16"/>
      <c r="I46" s="16"/>
    </row>
    <row r="47" spans="1:9" ht="14.65" thickBot="1">
      <c r="A47" s="18" t="s">
        <v>10</v>
      </c>
      <c r="B47" s="19">
        <v>3</v>
      </c>
      <c r="C47" s="19">
        <v>1.6767000000000001</v>
      </c>
      <c r="D47" s="26"/>
      <c r="E47" s="27"/>
      <c r="F47" s="16"/>
      <c r="G47" s="16"/>
      <c r="H47" s="16"/>
      <c r="I47" s="16"/>
    </row>
    <row r="48" spans="1:9" ht="14.65" thickBot="1">
      <c r="A48" s="18" t="s">
        <v>7</v>
      </c>
      <c r="B48" s="19">
        <v>3</v>
      </c>
      <c r="C48" s="19">
        <v>2.2799999999999998</v>
      </c>
      <c r="D48" s="26"/>
      <c r="E48" s="27"/>
      <c r="F48" s="16"/>
      <c r="G48" s="16"/>
      <c r="H48" s="16"/>
      <c r="I48" s="16"/>
    </row>
    <row r="49" spans="1:9" ht="14.65" thickBot="1">
      <c r="A49" s="18" t="s">
        <v>6</v>
      </c>
      <c r="B49" s="19">
        <v>3</v>
      </c>
      <c r="C49" s="26"/>
      <c r="D49" s="19">
        <v>7.3632999999999997</v>
      </c>
      <c r="E49" s="27"/>
      <c r="F49" s="16"/>
      <c r="G49" s="16"/>
      <c r="H49" s="16"/>
      <c r="I49" s="16"/>
    </row>
    <row r="50" spans="1:9" ht="14.65" thickBot="1">
      <c r="A50" s="18" t="s">
        <v>4</v>
      </c>
      <c r="B50" s="19">
        <v>3</v>
      </c>
      <c r="C50" s="26"/>
      <c r="D50" s="26"/>
      <c r="E50" s="20">
        <v>57.046700000000001</v>
      </c>
      <c r="F50" s="16"/>
      <c r="G50" s="16"/>
      <c r="H50" s="16"/>
      <c r="I50" s="16"/>
    </row>
    <row r="51" spans="1:9" ht="14.65" thickBot="1">
      <c r="A51" s="21" t="s">
        <v>37</v>
      </c>
      <c r="B51" s="28"/>
      <c r="C51" s="22">
        <v>0.95699999999999996</v>
      </c>
      <c r="D51" s="22">
        <v>1</v>
      </c>
      <c r="E51" s="23">
        <v>1</v>
      </c>
      <c r="F51" s="16"/>
      <c r="G51" s="16"/>
      <c r="H51" s="16"/>
      <c r="I51" s="16"/>
    </row>
    <row r="52" spans="1:9" ht="14.65" thickBot="1">
      <c r="A52" s="58" t="s">
        <v>62</v>
      </c>
      <c r="B52" s="59"/>
      <c r="C52" s="59"/>
      <c r="D52" s="59"/>
      <c r="E52" s="60"/>
      <c r="F52" s="16"/>
      <c r="G52" s="16"/>
      <c r="H52" s="16"/>
      <c r="I52" s="16"/>
    </row>
    <row r="53" spans="1:9" ht="14.65" thickBot="1">
      <c r="A53" s="61" t="s">
        <v>63</v>
      </c>
      <c r="B53" s="62"/>
      <c r="C53" s="62"/>
      <c r="D53" s="62"/>
      <c r="E53" s="63"/>
      <c r="F53" s="16"/>
      <c r="G53" s="16"/>
      <c r="H53" s="16"/>
      <c r="I53" s="16"/>
    </row>
    <row r="54" spans="1:9" ht="14.65" thickBot="1">
      <c r="A54" s="16"/>
      <c r="B54" s="16"/>
      <c r="C54" s="16"/>
      <c r="D54" s="16"/>
      <c r="E54" s="16"/>
      <c r="F54" s="16"/>
      <c r="G54" s="16"/>
      <c r="H54" s="16"/>
      <c r="I54" s="16"/>
    </row>
  </sheetData>
  <mergeCells count="27">
    <mergeCell ref="A45:A46"/>
    <mergeCell ref="B45:B46"/>
    <mergeCell ref="C45:E45"/>
    <mergeCell ref="A52:E52"/>
    <mergeCell ref="A53:E53"/>
    <mergeCell ref="A43:E43"/>
    <mergeCell ref="A11:F11"/>
    <mergeCell ref="A21:G21"/>
    <mergeCell ref="A24:B25"/>
    <mergeCell ref="C24:C25"/>
    <mergeCell ref="D24:D25"/>
    <mergeCell ref="E24:E25"/>
    <mergeCell ref="F24:G24"/>
    <mergeCell ref="A26:A28"/>
    <mergeCell ref="A29:A31"/>
    <mergeCell ref="A32:A34"/>
    <mergeCell ref="A35:A37"/>
    <mergeCell ref="A38:G38"/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Phenolic content</vt:lpstr>
      <vt:lpstr>Stat result for PC</vt:lpstr>
      <vt:lpstr>Protein</vt:lpstr>
      <vt:lpstr>Stat result for protein</vt:lpstr>
      <vt:lpstr>Phytic acid</vt:lpstr>
      <vt:lpstr>Stat result for phytic acid</vt:lpstr>
      <vt:lpstr>Sugar</vt:lpstr>
      <vt:lpstr>Stat results for sugar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KORNKANOK ARYUSOOK</cp:lastModifiedBy>
  <cp:lastPrinted>2023-09-01T03:25:09Z</cp:lastPrinted>
  <dcterms:created xsi:type="dcterms:W3CDTF">2023-08-24T04:12:42Z</dcterms:created>
  <dcterms:modified xsi:type="dcterms:W3CDTF">2023-09-01T03:29:42Z</dcterms:modified>
</cp:coreProperties>
</file>