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00013/Dropbox/1PhD/Smith &amp; Wickings Field Experiments (AKA smickings)/Manuscripts in progress/Weeds/PeerJ/Data_as of 2021/"/>
    </mc:Choice>
  </mc:AlternateContent>
  <xr:revisionPtr revIDLastSave="0" documentId="13_ncr:1_{63FBA3D0-AE4C-5745-8E85-2B815227CBA2}" xr6:coauthVersionLast="47" xr6:coauthVersionMax="47" xr10:uidLastSave="{00000000-0000-0000-0000-000000000000}"/>
  <bookViews>
    <workbookView xWindow="30680" yWindow="500" windowWidth="33120" windowHeight="20020" activeTab="1" xr2:uid="{DDECC2B4-93AF-4049-B35B-AE4B130B6A8A}"/>
  </bookViews>
  <sheets>
    <sheet name="Sheet1" sheetId="1" r:id="rId1"/>
    <sheet name="meta-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46" i="1" l="1"/>
  <c r="BA146" i="1"/>
  <c r="BB146" i="1"/>
  <c r="AZ147" i="1"/>
  <c r="BA147" i="1"/>
  <c r="BB147" i="1"/>
  <c r="AZ148" i="1"/>
  <c r="BA148" i="1"/>
  <c r="BB148" i="1"/>
  <c r="AZ149" i="1"/>
  <c r="BA149" i="1"/>
  <c r="BB149" i="1"/>
  <c r="AZ150" i="1"/>
  <c r="BA150" i="1"/>
  <c r="BB150" i="1"/>
  <c r="AZ151" i="1"/>
  <c r="BA151" i="1"/>
  <c r="BB151" i="1"/>
  <c r="AZ152" i="1"/>
  <c r="BA152" i="1"/>
  <c r="BB152" i="1"/>
  <c r="AZ153" i="1"/>
  <c r="BA153" i="1"/>
  <c r="BB153" i="1"/>
  <c r="AZ154" i="1"/>
  <c r="BA154" i="1"/>
  <c r="BB154" i="1"/>
  <c r="AZ155" i="1"/>
  <c r="BA155" i="1"/>
  <c r="BB155" i="1"/>
  <c r="AZ156" i="1"/>
  <c r="BA156" i="1"/>
  <c r="BB156" i="1"/>
  <c r="AZ157" i="1"/>
  <c r="BA157" i="1"/>
  <c r="BB157" i="1"/>
  <c r="AZ158" i="1"/>
  <c r="BA158" i="1"/>
  <c r="BB158" i="1"/>
  <c r="AZ159" i="1"/>
  <c r="BA159" i="1"/>
  <c r="BB159" i="1"/>
  <c r="AZ160" i="1"/>
  <c r="BA160" i="1"/>
  <c r="BB160" i="1"/>
  <c r="AZ161" i="1"/>
  <c r="BA161" i="1"/>
  <c r="BB161" i="1"/>
  <c r="AZ162" i="1"/>
  <c r="BA162" i="1"/>
  <c r="BB162" i="1"/>
  <c r="AZ163" i="1"/>
  <c r="BA163" i="1"/>
  <c r="BB163" i="1"/>
  <c r="AZ164" i="1"/>
  <c r="BA164" i="1"/>
  <c r="BB164" i="1"/>
  <c r="AZ165" i="1"/>
  <c r="BA165" i="1"/>
  <c r="BB165" i="1"/>
  <c r="AZ166" i="1"/>
  <c r="BA166" i="1"/>
  <c r="BB166" i="1"/>
  <c r="AZ167" i="1"/>
  <c r="BA167" i="1"/>
  <c r="BB167" i="1"/>
  <c r="AZ168" i="1"/>
  <c r="BA168" i="1"/>
  <c r="BB168" i="1"/>
  <c r="AZ169" i="1"/>
  <c r="BA169" i="1"/>
  <c r="BB169" i="1"/>
  <c r="AZ170" i="1"/>
  <c r="BA170" i="1"/>
  <c r="BB170" i="1"/>
  <c r="AZ171" i="1"/>
  <c r="BA171" i="1"/>
  <c r="BB171" i="1"/>
  <c r="AZ172" i="1"/>
  <c r="BA172" i="1"/>
  <c r="BB172" i="1"/>
  <c r="AZ173" i="1"/>
  <c r="BA173" i="1"/>
  <c r="BB173" i="1"/>
  <c r="AZ174" i="1"/>
  <c r="BA174" i="1"/>
  <c r="BB174" i="1"/>
  <c r="AZ175" i="1"/>
  <c r="BA175" i="1"/>
  <c r="BB175" i="1"/>
  <c r="AZ176" i="1"/>
  <c r="BA176" i="1"/>
  <c r="BB176" i="1"/>
  <c r="AZ177" i="1"/>
  <c r="BA177" i="1"/>
  <c r="BB177" i="1"/>
  <c r="AZ178" i="1"/>
  <c r="BA178" i="1"/>
  <c r="BB178" i="1"/>
  <c r="AZ179" i="1"/>
  <c r="BA179" i="1"/>
  <c r="BB179" i="1"/>
  <c r="AZ180" i="1"/>
  <c r="BA180" i="1"/>
  <c r="BB180" i="1"/>
  <c r="AZ181" i="1"/>
  <c r="BA181" i="1"/>
  <c r="BB181" i="1"/>
  <c r="BA183" i="1"/>
  <c r="BB183" i="1"/>
  <c r="BA184" i="1"/>
  <c r="BB184" i="1"/>
  <c r="BA185" i="1"/>
  <c r="BB185" i="1"/>
  <c r="BA186" i="1"/>
  <c r="BB186" i="1"/>
  <c r="BA187" i="1"/>
  <c r="BB187" i="1"/>
  <c r="BA188" i="1"/>
  <c r="BB188" i="1"/>
  <c r="BA189" i="1"/>
  <c r="BB189" i="1"/>
  <c r="BA190" i="1"/>
  <c r="BB190" i="1"/>
  <c r="BA191" i="1"/>
  <c r="BB191" i="1"/>
  <c r="BA192" i="1"/>
  <c r="BB192" i="1"/>
  <c r="BA193" i="1"/>
  <c r="BB193" i="1"/>
  <c r="BA194" i="1"/>
  <c r="BB194" i="1"/>
  <c r="BA195" i="1"/>
  <c r="BB195" i="1"/>
  <c r="BA196" i="1"/>
  <c r="BB196" i="1"/>
  <c r="BA197" i="1"/>
  <c r="BB197" i="1"/>
  <c r="BA198" i="1"/>
  <c r="BB198" i="1"/>
  <c r="BA199" i="1"/>
  <c r="BB199" i="1"/>
  <c r="BA200" i="1"/>
  <c r="BB200" i="1"/>
  <c r="BA201" i="1"/>
  <c r="BB201" i="1"/>
  <c r="BA202" i="1"/>
  <c r="BB202" i="1"/>
  <c r="BA203" i="1"/>
  <c r="BB203" i="1"/>
  <c r="BA204" i="1"/>
  <c r="BB204" i="1"/>
  <c r="BA205" i="1"/>
  <c r="BB205" i="1"/>
  <c r="BA206" i="1"/>
  <c r="BB206" i="1"/>
  <c r="BA207" i="1"/>
  <c r="BB207" i="1"/>
  <c r="BA208" i="1"/>
  <c r="BB208" i="1"/>
  <c r="BA209" i="1"/>
  <c r="BB209" i="1"/>
  <c r="BA210" i="1"/>
  <c r="BB210" i="1"/>
  <c r="BA211" i="1"/>
  <c r="BB211" i="1"/>
  <c r="BA212" i="1"/>
  <c r="BB212" i="1"/>
  <c r="BA213" i="1"/>
  <c r="BB213" i="1"/>
  <c r="BA214" i="1"/>
  <c r="BB214" i="1"/>
  <c r="BA215" i="1"/>
  <c r="BB215" i="1"/>
  <c r="BA216" i="1"/>
  <c r="BB216" i="1"/>
  <c r="BA217" i="1"/>
  <c r="BB217" i="1"/>
  <c r="BB182" i="1"/>
  <c r="BA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18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2" i="1"/>
  <c r="BB50" i="1" l="1"/>
  <c r="BB30" i="1"/>
  <c r="BB24" i="1"/>
  <c r="BB32" i="1"/>
  <c r="BB26" i="1"/>
  <c r="BB22" i="1"/>
  <c r="BB35" i="1"/>
  <c r="BB28" i="1"/>
  <c r="BB15" i="1"/>
  <c r="BB21" i="1"/>
  <c r="BB17" i="1"/>
  <c r="BB10" i="1"/>
  <c r="BB14" i="1"/>
  <c r="BB4" i="1"/>
  <c r="BB19" i="1"/>
  <c r="BB11" i="1"/>
  <c r="BB3" i="1"/>
  <c r="BB16" i="1"/>
  <c r="BB5" i="1"/>
  <c r="BB8" i="1"/>
  <c r="BB53" i="1"/>
  <c r="BB65" i="1"/>
  <c r="BB47" i="1"/>
  <c r="BB55" i="1"/>
  <c r="BB40" i="1"/>
  <c r="BB64" i="1"/>
  <c r="BB6" i="1"/>
  <c r="BB45" i="1"/>
  <c r="BB56" i="1"/>
  <c r="BB59" i="1"/>
  <c r="BB67" i="1"/>
  <c r="BB38" i="1"/>
  <c r="BB46" i="1"/>
  <c r="BB60" i="1"/>
  <c r="BB31" i="1"/>
  <c r="BB23" i="1"/>
  <c r="BB13" i="1"/>
  <c r="BB9" i="1"/>
  <c r="BB29" i="1"/>
  <c r="BB18" i="1"/>
  <c r="BB48" i="1"/>
  <c r="BB66" i="1"/>
  <c r="BB49" i="1"/>
  <c r="BB51" i="1"/>
  <c r="BB57" i="1"/>
  <c r="BB71" i="1"/>
  <c r="BB7" i="1"/>
  <c r="BB62" i="1"/>
  <c r="BB20" i="1"/>
  <c r="BB37" i="1"/>
  <c r="BB36" i="1"/>
  <c r="BB12" i="1"/>
  <c r="BB25" i="1"/>
  <c r="BB33" i="1"/>
  <c r="BB41" i="1"/>
  <c r="BB61" i="1"/>
  <c r="BB44" i="1"/>
  <c r="BB39" i="1"/>
  <c r="BB70" i="1"/>
  <c r="BB27" i="1"/>
  <c r="BB58" i="1"/>
  <c r="BB54" i="1"/>
  <c r="BB96" i="1"/>
  <c r="BB34" i="1"/>
  <c r="BB43" i="1"/>
  <c r="BB52" i="1"/>
  <c r="BB73" i="1"/>
  <c r="BB42" i="1"/>
  <c r="BB63" i="1"/>
  <c r="BB69" i="1"/>
  <c r="BB72" i="1"/>
  <c r="BB68" i="1"/>
  <c r="BB74" i="1"/>
  <c r="BB79" i="1"/>
  <c r="BB103" i="1"/>
  <c r="BB108" i="1"/>
  <c r="BB145" i="1"/>
  <c r="BB142" i="1"/>
  <c r="BB140" i="1"/>
  <c r="BB139" i="1"/>
  <c r="BB126" i="1"/>
  <c r="BB144" i="1"/>
  <c r="BB127" i="1"/>
  <c r="BB123" i="1"/>
  <c r="BB115" i="1"/>
  <c r="BB87" i="1"/>
  <c r="BB137" i="1"/>
  <c r="BB136" i="1"/>
  <c r="BB112" i="1"/>
  <c r="BB116" i="1"/>
  <c r="BB133" i="1"/>
  <c r="BB118" i="1"/>
  <c r="BB134" i="1"/>
  <c r="BB121" i="1"/>
  <c r="BB97" i="1"/>
  <c r="BB100" i="1"/>
  <c r="BB93" i="1"/>
  <c r="BB81" i="1"/>
  <c r="BB138" i="1"/>
  <c r="BB78" i="1"/>
  <c r="BB109" i="1"/>
  <c r="BB95" i="1"/>
  <c r="BB80" i="1"/>
  <c r="BB90" i="1"/>
  <c r="BB107" i="1"/>
  <c r="BB92" i="1"/>
  <c r="BB129" i="1"/>
  <c r="BB105" i="1"/>
  <c r="BB98" i="1"/>
  <c r="BB86" i="1"/>
  <c r="BB91" i="1"/>
  <c r="BB99" i="1"/>
  <c r="BB89" i="1"/>
  <c r="BB88" i="1"/>
  <c r="BB106" i="1"/>
  <c r="BB102" i="1"/>
  <c r="BB104" i="1"/>
  <c r="BB143" i="1"/>
  <c r="BB124" i="1"/>
  <c r="BB82" i="1"/>
  <c r="BB135" i="1"/>
  <c r="BB131" i="1"/>
  <c r="BB130" i="1"/>
  <c r="BB132" i="1"/>
  <c r="BB110" i="1"/>
  <c r="BB122" i="1"/>
  <c r="BB75" i="1"/>
  <c r="BB83" i="1"/>
  <c r="BB77" i="1"/>
  <c r="BB141" i="1"/>
  <c r="BB113" i="1"/>
  <c r="BB128" i="1"/>
  <c r="BB125" i="1"/>
  <c r="BB119" i="1"/>
  <c r="BB117" i="1"/>
  <c r="BB120" i="1"/>
  <c r="BB114" i="1"/>
  <c r="BB111" i="1"/>
  <c r="BB84" i="1"/>
  <c r="BB76" i="1"/>
  <c r="BB101" i="1"/>
  <c r="BB85" i="1"/>
  <c r="BB94" i="1"/>
  <c r="BB2" i="1"/>
</calcChain>
</file>

<file path=xl/sharedStrings.xml><?xml version="1.0" encoding="utf-8"?>
<sst xmlns="http://schemas.openxmlformats.org/spreadsheetml/2006/main" count="513" uniqueCount="223">
  <si>
    <t>Year</t>
  </si>
  <si>
    <t>Block</t>
  </si>
  <si>
    <t>Plot</t>
  </si>
  <si>
    <t>Field</t>
  </si>
  <si>
    <t>marestail</t>
  </si>
  <si>
    <t>Ragweed</t>
  </si>
  <si>
    <t>yllw Wood-sorrel</t>
  </si>
  <si>
    <t>Dandelion</t>
  </si>
  <si>
    <t>Redroot Pigwd</t>
  </si>
  <si>
    <t>E. Bl. Nightshade</t>
  </si>
  <si>
    <t>Purslane</t>
  </si>
  <si>
    <t>grass</t>
  </si>
  <si>
    <t>F. Pannicum</t>
  </si>
  <si>
    <t>Giant foxtail</t>
  </si>
  <si>
    <t>green foxtail</t>
  </si>
  <si>
    <t>yellow foxtail</t>
  </si>
  <si>
    <t>large crabgrass</t>
  </si>
  <si>
    <t>smooth crabgrass</t>
  </si>
  <si>
    <t>barnyard grass</t>
  </si>
  <si>
    <t>bindweed</t>
  </si>
  <si>
    <t>burdock</t>
  </si>
  <si>
    <t>beggars tickseed</t>
  </si>
  <si>
    <t>black medic</t>
  </si>
  <si>
    <t>Erigeron spp. (daisy)</t>
  </si>
  <si>
    <t>white heath aster</t>
  </si>
  <si>
    <t>field pennycress</t>
  </si>
  <si>
    <t>healall</t>
  </si>
  <si>
    <t>hairy bittercress</t>
  </si>
  <si>
    <t>henbit</t>
  </si>
  <si>
    <t>knotweed</t>
  </si>
  <si>
    <t>plantain</t>
  </si>
  <si>
    <t>prostrate spurge</t>
  </si>
  <si>
    <t>shep. Purse</t>
  </si>
  <si>
    <t>speedwell</t>
  </si>
  <si>
    <t>velvetleaf</t>
  </si>
  <si>
    <t>yarrow</t>
  </si>
  <si>
    <t>Witchgrass</t>
  </si>
  <si>
    <t>Thistle</t>
  </si>
  <si>
    <t>Dock</t>
  </si>
  <si>
    <t>Ground Cherry</t>
  </si>
  <si>
    <t>Skunk Mint</t>
  </si>
  <si>
    <t>Clover</t>
  </si>
  <si>
    <t>nut sedge</t>
  </si>
  <si>
    <t>chickweed</t>
  </si>
  <si>
    <t>Unknown</t>
  </si>
  <si>
    <t>Total Biomass</t>
  </si>
  <si>
    <t>N</t>
  </si>
  <si>
    <t>S</t>
  </si>
  <si>
    <t>forbs</t>
  </si>
  <si>
    <t>Lambs 1.4</t>
  </si>
  <si>
    <t>Plot_ID</t>
  </si>
  <si>
    <t>101S</t>
  </si>
  <si>
    <t>102S</t>
  </si>
  <si>
    <t>103S</t>
  </si>
  <si>
    <t>104S</t>
  </si>
  <si>
    <t>105S</t>
  </si>
  <si>
    <t>106S</t>
  </si>
  <si>
    <t>201S</t>
  </si>
  <si>
    <t>202S</t>
  </si>
  <si>
    <t>203S</t>
  </si>
  <si>
    <t>204S</t>
  </si>
  <si>
    <t>205S</t>
  </si>
  <si>
    <t>206S</t>
  </si>
  <si>
    <t>301S</t>
  </si>
  <si>
    <t>302S</t>
  </si>
  <si>
    <t>303S</t>
  </si>
  <si>
    <t>304S</t>
  </si>
  <si>
    <t>305S</t>
  </si>
  <si>
    <t>306S</t>
  </si>
  <si>
    <t>401S</t>
  </si>
  <si>
    <t>402S</t>
  </si>
  <si>
    <t>403S</t>
  </si>
  <si>
    <t>404S</t>
  </si>
  <si>
    <t>405S</t>
  </si>
  <si>
    <t>406S</t>
  </si>
  <si>
    <t>501S</t>
  </si>
  <si>
    <t>502S</t>
  </si>
  <si>
    <t>503S</t>
  </si>
  <si>
    <t>504S</t>
  </si>
  <si>
    <t>505S</t>
  </si>
  <si>
    <t>506S</t>
  </si>
  <si>
    <t>601S</t>
  </si>
  <si>
    <t>602S</t>
  </si>
  <si>
    <t>603S</t>
  </si>
  <si>
    <t>604S</t>
  </si>
  <si>
    <t>605S</t>
  </si>
  <si>
    <t>606S</t>
  </si>
  <si>
    <t>LB</t>
  </si>
  <si>
    <t>101N</t>
  </si>
  <si>
    <t>102N</t>
  </si>
  <si>
    <t>103N</t>
  </si>
  <si>
    <t>104N</t>
  </si>
  <si>
    <t>105N</t>
  </si>
  <si>
    <t>106N</t>
  </si>
  <si>
    <t>201N</t>
  </si>
  <si>
    <t>202N</t>
  </si>
  <si>
    <t>203N</t>
  </si>
  <si>
    <t>204N</t>
  </si>
  <si>
    <t>205N</t>
  </si>
  <si>
    <t>206N</t>
  </si>
  <si>
    <t>301N</t>
  </si>
  <si>
    <t>302N</t>
  </si>
  <si>
    <t>303N</t>
  </si>
  <si>
    <t>304N</t>
  </si>
  <si>
    <t>305N</t>
  </si>
  <si>
    <t>306N</t>
  </si>
  <si>
    <t>401N</t>
  </si>
  <si>
    <t>402N</t>
  </si>
  <si>
    <t>403N</t>
  </si>
  <si>
    <t>404N</t>
  </si>
  <si>
    <t>405N</t>
  </si>
  <si>
    <t>406N</t>
  </si>
  <si>
    <t>501N</t>
  </si>
  <si>
    <t>502N</t>
  </si>
  <si>
    <t>503N</t>
  </si>
  <si>
    <t>504N</t>
  </si>
  <si>
    <t>505N</t>
  </si>
  <si>
    <t>506N</t>
  </si>
  <si>
    <t>601N</t>
  </si>
  <si>
    <t>602N</t>
  </si>
  <si>
    <t>603N</t>
  </si>
  <si>
    <t>604N</t>
  </si>
  <si>
    <t>605N</t>
  </si>
  <si>
    <t>606N</t>
  </si>
  <si>
    <t>16..7</t>
  </si>
  <si>
    <t>Acalypha sp.</t>
  </si>
  <si>
    <t>Lobelia inflata</t>
  </si>
  <si>
    <t>Strawberry Cinquiefoil</t>
  </si>
  <si>
    <t>sedge</t>
  </si>
  <si>
    <t>ground sorrel</t>
  </si>
  <si>
    <t>Forb_richness_wsb</t>
  </si>
  <si>
    <t>total_forb_wsb</t>
  </si>
  <si>
    <t>total_grass_wsb</t>
  </si>
  <si>
    <t>total_wsb</t>
  </si>
  <si>
    <t>total_richness_wsb</t>
  </si>
  <si>
    <t>Common_name</t>
  </si>
  <si>
    <t>Species_name</t>
  </si>
  <si>
    <t>Forb_or_grass</t>
  </si>
  <si>
    <t>Abutilon theophrasti</t>
  </si>
  <si>
    <t>F</t>
  </si>
  <si>
    <t>Acalypha</t>
  </si>
  <si>
    <t>Acalypha spp.</t>
  </si>
  <si>
    <t>Achillea millefolium</t>
  </si>
  <si>
    <t>Ambrosia spp.</t>
  </si>
  <si>
    <t>redroot pigweed</t>
  </si>
  <si>
    <t>Amaranthus retroflexus</t>
  </si>
  <si>
    <t>Arctium spp.</t>
  </si>
  <si>
    <t>Aster pilosus</t>
  </si>
  <si>
    <t>Bidens frondosa</t>
  </si>
  <si>
    <t>mustard</t>
  </si>
  <si>
    <t>Brassica spp.</t>
  </si>
  <si>
    <t>shepherd's purse</t>
  </si>
  <si>
    <t>Capsella bursa-pastoris</t>
  </si>
  <si>
    <t>Cardamine hirsuta</t>
  </si>
  <si>
    <t>mouseear chickweed</t>
  </si>
  <si>
    <t>Cerastium spp.</t>
  </si>
  <si>
    <t>lambsquarter</t>
  </si>
  <si>
    <t>Chenopodium album</t>
  </si>
  <si>
    <t>Cirsium spp.</t>
  </si>
  <si>
    <t>Convolvulus arvensis</t>
  </si>
  <si>
    <t>Conyza canadensis</t>
  </si>
  <si>
    <t>nutsedge</t>
  </si>
  <si>
    <t>Cyperus rotundus</t>
  </si>
  <si>
    <t>G</t>
  </si>
  <si>
    <t>Digitaria ischaemum</t>
  </si>
  <si>
    <t>Digitaria sanguinalis</t>
  </si>
  <si>
    <t>Echinochloa spp.</t>
  </si>
  <si>
    <t>erigeron</t>
  </si>
  <si>
    <t>erigeron spp.</t>
  </si>
  <si>
    <t>Euphorbia maculata</t>
  </si>
  <si>
    <t>Lamium amplexicaule</t>
  </si>
  <si>
    <t>Indian Tobacco</t>
  </si>
  <si>
    <t>Medicago lupulina</t>
  </si>
  <si>
    <t>carpetweed</t>
  </si>
  <si>
    <t>Mollugo verticillata</t>
  </si>
  <si>
    <t>yellow woodsorrel</t>
  </si>
  <si>
    <t>Oxalis stricta</t>
  </si>
  <si>
    <t>witchgrass</t>
  </si>
  <si>
    <t>Panicum capillare</t>
  </si>
  <si>
    <t>fall panicum</t>
  </si>
  <si>
    <t>Panicum dichotomiflorum</t>
  </si>
  <si>
    <t>dallis grass</t>
  </si>
  <si>
    <t>Paspalum dilitatum</t>
  </si>
  <si>
    <t>switchgrass</t>
  </si>
  <si>
    <t>Panicum virgatum</t>
  </si>
  <si>
    <t>Physalis spp.</t>
  </si>
  <si>
    <t>Groundcherry</t>
  </si>
  <si>
    <t>Physalis subglabrata</t>
  </si>
  <si>
    <t>broadleaf plantain</t>
  </si>
  <si>
    <t>Plantago major</t>
  </si>
  <si>
    <t>buckwheat</t>
  </si>
  <si>
    <t>polygonum spp.</t>
  </si>
  <si>
    <t>purslane</t>
  </si>
  <si>
    <t>Portulaca oleracea</t>
  </si>
  <si>
    <t>Cinquefoil</t>
  </si>
  <si>
    <t>Potentilla simplex</t>
  </si>
  <si>
    <t>Prunella spp.</t>
  </si>
  <si>
    <t>Reynoutria japonica</t>
  </si>
  <si>
    <t>common sorrel / dock</t>
  </si>
  <si>
    <t>Rumex acetosa?</t>
  </si>
  <si>
    <t>giant foxtail</t>
  </si>
  <si>
    <t>Setaria faberi</t>
  </si>
  <si>
    <t>Setaria pumila</t>
  </si>
  <si>
    <t>Setaria viridis</t>
  </si>
  <si>
    <t>????</t>
  </si>
  <si>
    <t>goldenrod</t>
  </si>
  <si>
    <t>Solidago spp.</t>
  </si>
  <si>
    <t>shattercane</t>
  </si>
  <si>
    <t>Sorghum bicolor</t>
  </si>
  <si>
    <t>eastern black nightshade</t>
  </si>
  <si>
    <t>Solanum ptychanthum</t>
  </si>
  <si>
    <t xml:space="preserve">other chickweed </t>
  </si>
  <si>
    <t>Stellaria media</t>
  </si>
  <si>
    <t>dandelion</t>
  </si>
  <si>
    <t>Taraxacum spp.</t>
  </si>
  <si>
    <t>Thlaspi arvense</t>
  </si>
  <si>
    <t>clover</t>
  </si>
  <si>
    <t>Trifolium spp.</t>
  </si>
  <si>
    <t>Unknown1 from field (2017)</t>
  </si>
  <si>
    <t>???</t>
  </si>
  <si>
    <t>Veronica spp</t>
  </si>
  <si>
    <t>viola</t>
  </si>
  <si>
    <t>viola spp.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</si>
</sst>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72C27B"/>
        <bgColor rgb="FF000000"/>
      </patternFill>
    </fill>
    <fill>
      <patternFill patternType="solid">
        <fgColor rgb="FF71C27B"/>
        <bgColor rgb="FF000000"/>
      </patternFill>
    </fill>
    <fill>
      <patternFill patternType="solid">
        <fgColor rgb="FFAAD27F"/>
        <bgColor rgb="FF000000"/>
      </patternFill>
    </fill>
    <fill>
      <patternFill patternType="solid">
        <fgColor rgb="FF65BE7B"/>
        <bgColor rgb="FF000000"/>
      </patternFill>
    </fill>
    <fill>
      <patternFill patternType="solid">
        <fgColor rgb="FF76C37C"/>
        <bgColor rgb="FF000000"/>
      </patternFill>
    </fill>
    <fill>
      <patternFill patternType="solid">
        <fgColor rgb="FFFCAA78"/>
        <bgColor rgb="FF000000"/>
      </patternFill>
    </fill>
    <fill>
      <patternFill patternType="solid">
        <fgColor rgb="FFF2E783"/>
        <bgColor rgb="FF000000"/>
      </patternFill>
    </fill>
    <fill>
      <patternFill patternType="solid">
        <fgColor rgb="FFFFDB81"/>
        <bgColor rgb="FF000000"/>
      </patternFill>
    </fill>
    <fill>
      <patternFill patternType="solid">
        <fgColor rgb="FFFDB77A"/>
        <bgColor rgb="FF000000"/>
      </patternFill>
    </fill>
    <fill>
      <patternFill patternType="solid">
        <fgColor rgb="FFFFE182"/>
        <bgColor rgb="FF000000"/>
      </patternFill>
    </fill>
    <fill>
      <patternFill patternType="solid">
        <fgColor rgb="FFFCA477"/>
        <bgColor rgb="FF000000"/>
      </patternFill>
    </fill>
    <fill>
      <patternFill patternType="solid">
        <fgColor rgb="FFFED781"/>
        <bgColor rgb="FF000000"/>
      </patternFill>
    </fill>
    <fill>
      <patternFill patternType="solid">
        <fgColor rgb="FFF8696B"/>
        <bgColor rgb="FF000000"/>
      </patternFill>
    </fill>
    <fill>
      <patternFill patternType="solid">
        <fgColor rgb="FF6BC07B"/>
        <bgColor rgb="FF000000"/>
      </patternFill>
    </fill>
    <fill>
      <patternFill patternType="solid">
        <fgColor rgb="FFFDBB7B"/>
        <bgColor rgb="FF000000"/>
      </patternFill>
    </fill>
    <fill>
      <patternFill patternType="solid">
        <fgColor rgb="FFFEC87E"/>
        <bgColor rgb="FF000000"/>
      </patternFill>
    </fill>
    <fill>
      <patternFill patternType="solid">
        <fgColor rgb="FFFB9173"/>
        <bgColor rgb="FF000000"/>
      </patternFill>
    </fill>
    <fill>
      <patternFill patternType="solid">
        <fgColor rgb="FFFFE082"/>
        <bgColor rgb="FF000000"/>
      </patternFill>
    </fill>
    <fill>
      <patternFill patternType="solid">
        <fgColor rgb="FFFB8F73"/>
        <bgColor rgb="FF000000"/>
      </patternFill>
    </fill>
    <fill>
      <patternFill patternType="solid">
        <fgColor rgb="FFFB9B75"/>
        <bgColor rgb="FF000000"/>
      </patternFill>
    </fill>
    <fill>
      <patternFill patternType="solid">
        <fgColor rgb="FFFFE183"/>
        <bgColor rgb="FF000000"/>
      </patternFill>
    </fill>
    <fill>
      <patternFill patternType="solid">
        <fgColor rgb="FFFB9A75"/>
        <bgColor rgb="FF000000"/>
      </patternFill>
    </fill>
    <fill>
      <patternFill patternType="solid">
        <fgColor rgb="FFFED580"/>
        <bgColor rgb="FF000000"/>
      </patternFill>
    </fill>
    <fill>
      <patternFill patternType="solid">
        <fgColor rgb="FF64BE7B"/>
        <bgColor rgb="FF000000"/>
      </patternFill>
    </fill>
    <fill>
      <patternFill patternType="solid">
        <fgColor rgb="FF78C47C"/>
        <bgColor rgb="FF000000"/>
      </patternFill>
    </fill>
    <fill>
      <patternFill patternType="solid">
        <fgColor rgb="FFFCA978"/>
        <bgColor rgb="FF000000"/>
      </patternFill>
    </fill>
    <fill>
      <patternFill patternType="solid">
        <fgColor rgb="FFC5DA80"/>
        <bgColor rgb="FF000000"/>
      </patternFill>
    </fill>
    <fill>
      <patternFill patternType="solid">
        <fgColor rgb="FF8BC97D"/>
        <bgColor rgb="FF000000"/>
      </patternFill>
    </fill>
    <fill>
      <patternFill patternType="solid">
        <fgColor rgb="FFC9DB80"/>
        <bgColor rgb="FF000000"/>
      </patternFill>
    </fill>
    <fill>
      <patternFill patternType="solid">
        <fgColor rgb="FF7DC57C"/>
        <bgColor rgb="FF000000"/>
      </patternFill>
    </fill>
    <fill>
      <patternFill patternType="solid">
        <fgColor rgb="FFD9E081"/>
        <bgColor rgb="FF000000"/>
      </patternFill>
    </fill>
    <fill>
      <patternFill patternType="solid">
        <fgColor rgb="FFFDC57D"/>
        <bgColor rgb="FF000000"/>
      </patternFill>
    </fill>
    <fill>
      <patternFill patternType="solid">
        <fgColor rgb="FF7CC57C"/>
        <bgColor rgb="FF000000"/>
      </patternFill>
    </fill>
    <fill>
      <patternFill patternType="solid">
        <fgColor rgb="FF79C47C"/>
        <bgColor rgb="FF000000"/>
      </patternFill>
    </fill>
    <fill>
      <patternFill patternType="solid">
        <fgColor rgb="FF81C67C"/>
        <bgColor rgb="FF000000"/>
      </patternFill>
    </fill>
    <fill>
      <patternFill patternType="solid">
        <fgColor rgb="FF96CC7D"/>
        <bgColor rgb="FF000000"/>
      </patternFill>
    </fill>
    <fill>
      <patternFill patternType="solid">
        <fgColor rgb="FF73C27B"/>
        <bgColor rgb="FF000000"/>
      </patternFill>
    </fill>
    <fill>
      <patternFill patternType="solid">
        <fgColor rgb="FF8CCA7D"/>
        <bgColor rgb="FF000000"/>
      </patternFill>
    </fill>
    <fill>
      <patternFill patternType="solid">
        <fgColor rgb="FF63BE7B"/>
        <bgColor rgb="FF000000"/>
      </patternFill>
    </fill>
    <fill>
      <patternFill patternType="solid">
        <fgColor rgb="FF6AC07B"/>
        <bgColor rgb="FF000000"/>
      </patternFill>
    </fill>
    <fill>
      <patternFill patternType="solid">
        <fgColor rgb="FF9CCE7E"/>
        <bgColor rgb="FF000000"/>
      </patternFill>
    </fill>
    <fill>
      <patternFill patternType="solid">
        <fgColor rgb="FFFDC17C"/>
        <bgColor rgb="FF000000"/>
      </patternFill>
    </fill>
    <fill>
      <patternFill patternType="solid">
        <fgColor rgb="FFFB9474"/>
        <bgColor rgb="FF000000"/>
      </patternFill>
    </fill>
    <fill>
      <patternFill patternType="solid">
        <fgColor rgb="FF80C67C"/>
        <bgColor rgb="FF000000"/>
      </patternFill>
    </fill>
    <fill>
      <patternFill patternType="solid">
        <fgColor rgb="FFFCAC78"/>
        <bgColor rgb="FF000000"/>
      </patternFill>
    </fill>
    <fill>
      <patternFill patternType="solid">
        <fgColor rgb="FFFEC97E"/>
        <bgColor rgb="FF000000"/>
      </patternFill>
    </fill>
    <fill>
      <patternFill patternType="solid">
        <fgColor rgb="FFFFE884"/>
        <bgColor rgb="FF000000"/>
      </patternFill>
    </fill>
    <fill>
      <patternFill patternType="solid">
        <fgColor rgb="FFFDB57A"/>
        <bgColor rgb="FF000000"/>
      </patternFill>
    </fill>
    <fill>
      <patternFill patternType="solid">
        <fgColor rgb="FF6DC17B"/>
        <bgColor rgb="FF000000"/>
      </patternFill>
    </fill>
    <fill>
      <patternFill patternType="solid">
        <fgColor rgb="FF94CC7D"/>
        <bgColor rgb="FF000000"/>
      </patternFill>
    </fill>
    <fill>
      <patternFill patternType="solid">
        <fgColor rgb="FF67BF7B"/>
        <bgColor rgb="FF000000"/>
      </patternFill>
    </fill>
    <fill>
      <patternFill patternType="solid">
        <fgColor rgb="FF8FCA7D"/>
        <bgColor rgb="FF000000"/>
      </patternFill>
    </fill>
    <fill>
      <patternFill patternType="solid">
        <fgColor rgb="FFFCAE79"/>
        <bgColor rgb="FF000000"/>
      </patternFill>
    </fill>
    <fill>
      <patternFill patternType="solid">
        <fgColor rgb="FFFB9E76"/>
        <bgColor rgb="FF000000"/>
      </patternFill>
    </fill>
    <fill>
      <patternFill patternType="solid">
        <fgColor rgb="FFFB9073"/>
        <bgColor rgb="FF000000"/>
      </patternFill>
    </fill>
    <fill>
      <patternFill patternType="solid">
        <fgColor rgb="FFF97A6F"/>
        <bgColor rgb="FF000000"/>
      </patternFill>
    </fill>
    <fill>
      <patternFill patternType="solid">
        <fgColor rgb="FFF9776E"/>
        <bgColor rgb="FF000000"/>
      </patternFill>
    </fill>
    <fill>
      <patternFill patternType="solid">
        <fgColor rgb="FF95CC7D"/>
        <bgColor rgb="FF000000"/>
      </patternFill>
    </fill>
    <fill>
      <patternFill patternType="solid">
        <fgColor rgb="FFE7E482"/>
        <bgColor rgb="FF000000"/>
      </patternFill>
    </fill>
    <fill>
      <patternFill patternType="solid">
        <fgColor rgb="FFFFEA84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1" fillId="0" borderId="0" xfId="0" applyNumberFormat="1" applyFont="1"/>
    <xf numFmtId="0" fontId="2" fillId="0" borderId="0" xfId="0" applyFont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1" fillId="17" borderId="0" xfId="0" applyFont="1" applyFill="1"/>
    <xf numFmtId="0" fontId="1" fillId="18" borderId="0" xfId="0" applyFont="1" applyFill="1"/>
    <xf numFmtId="0" fontId="1" fillId="19" borderId="0" xfId="0" applyFont="1" applyFill="1"/>
    <xf numFmtId="0" fontId="1" fillId="20" borderId="0" xfId="0" applyFont="1" applyFill="1"/>
    <xf numFmtId="0" fontId="1" fillId="21" borderId="0" xfId="0" applyFont="1" applyFill="1"/>
    <xf numFmtId="0" fontId="1" fillId="22" borderId="0" xfId="0" applyFont="1" applyFill="1"/>
    <xf numFmtId="0" fontId="1" fillId="23" borderId="0" xfId="0" applyFont="1" applyFill="1"/>
    <xf numFmtId="0" fontId="1" fillId="24" borderId="0" xfId="0" applyFont="1" applyFill="1"/>
    <xf numFmtId="0" fontId="1" fillId="25" borderId="0" xfId="0" applyFont="1" applyFill="1"/>
    <xf numFmtId="0" fontId="1" fillId="26" borderId="0" xfId="0" applyFont="1" applyFill="1"/>
    <xf numFmtId="0" fontId="1" fillId="27" borderId="0" xfId="0" applyFont="1" applyFill="1"/>
    <xf numFmtId="0" fontId="1" fillId="28" borderId="0" xfId="0" applyFont="1" applyFill="1"/>
    <xf numFmtId="0" fontId="1" fillId="29" borderId="0" xfId="0" applyFont="1" applyFill="1"/>
    <xf numFmtId="0" fontId="1" fillId="30" borderId="0" xfId="0" applyFont="1" applyFill="1"/>
    <xf numFmtId="0" fontId="1" fillId="31" borderId="0" xfId="0" applyFont="1" applyFill="1"/>
    <xf numFmtId="0" fontId="1" fillId="32" borderId="0" xfId="0" applyFont="1" applyFill="1"/>
    <xf numFmtId="0" fontId="1" fillId="33" borderId="0" xfId="0" applyFont="1" applyFill="1"/>
    <xf numFmtId="0" fontId="1" fillId="34" borderId="0" xfId="0" applyFont="1" applyFill="1"/>
    <xf numFmtId="0" fontId="1" fillId="35" borderId="0" xfId="0" applyFont="1" applyFill="1"/>
    <xf numFmtId="0" fontId="1" fillId="36" borderId="0" xfId="0" applyFont="1" applyFill="1"/>
    <xf numFmtId="0" fontId="1" fillId="37" borderId="0" xfId="0" applyFont="1" applyFill="1"/>
    <xf numFmtId="0" fontId="1" fillId="38" borderId="0" xfId="0" applyFont="1" applyFill="1"/>
    <xf numFmtId="0" fontId="1" fillId="39" borderId="0" xfId="0" applyFont="1" applyFill="1"/>
    <xf numFmtId="0" fontId="1" fillId="40" borderId="0" xfId="0" applyFont="1" applyFill="1"/>
    <xf numFmtId="0" fontId="1" fillId="41" borderId="0" xfId="0" applyFont="1" applyFill="1"/>
    <xf numFmtId="0" fontId="1" fillId="42" borderId="0" xfId="0" applyFont="1" applyFill="1"/>
    <xf numFmtId="0" fontId="1" fillId="43" borderId="0" xfId="0" applyFont="1" applyFill="1"/>
    <xf numFmtId="0" fontId="1" fillId="44" borderId="0" xfId="0" applyFont="1" applyFill="1"/>
    <xf numFmtId="0" fontId="1" fillId="45" borderId="0" xfId="0" applyFont="1" applyFill="1"/>
    <xf numFmtId="0" fontId="1" fillId="46" borderId="0" xfId="0" applyFont="1" applyFill="1"/>
    <xf numFmtId="0" fontId="1" fillId="47" borderId="0" xfId="0" applyFont="1" applyFill="1"/>
    <xf numFmtId="0" fontId="1" fillId="48" borderId="0" xfId="0" applyFont="1" applyFill="1"/>
    <xf numFmtId="0" fontId="1" fillId="49" borderId="0" xfId="0" applyFont="1" applyFill="1"/>
    <xf numFmtId="0" fontId="1" fillId="50" borderId="0" xfId="0" applyFont="1" applyFill="1"/>
    <xf numFmtId="0" fontId="1" fillId="51" borderId="0" xfId="0" applyFont="1" applyFill="1"/>
    <xf numFmtId="0" fontId="1" fillId="52" borderId="0" xfId="0" applyFont="1" applyFill="1"/>
    <xf numFmtId="0" fontId="1" fillId="53" borderId="0" xfId="0" applyFont="1" applyFill="1"/>
    <xf numFmtId="0" fontId="1" fillId="54" borderId="0" xfId="0" applyFont="1" applyFill="1"/>
    <xf numFmtId="0" fontId="1" fillId="55" borderId="0" xfId="0" applyFont="1" applyFill="1"/>
    <xf numFmtId="0" fontId="1" fillId="56" borderId="0" xfId="0" applyFont="1" applyFill="1"/>
    <xf numFmtId="0" fontId="1" fillId="57" borderId="0" xfId="0" applyFont="1" applyFill="1"/>
    <xf numFmtId="0" fontId="1" fillId="58" borderId="0" xfId="0" applyFont="1" applyFill="1"/>
    <xf numFmtId="0" fontId="1" fillId="59" borderId="0" xfId="0" applyFont="1" applyFill="1"/>
    <xf numFmtId="0" fontId="1" fillId="60" borderId="0" xfId="0" applyFont="1" applyFill="1"/>
    <xf numFmtId="0" fontId="1" fillId="61" borderId="0" xfId="0" applyFont="1" applyFill="1"/>
    <xf numFmtId="0" fontId="1" fillId="62" borderId="0" xfId="0" applyFont="1" applyFill="1"/>
    <xf numFmtId="1" fontId="1" fillId="0" borderId="0" xfId="0" applyNumberFormat="1" applyFont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0" xfId="0" applyFont="1"/>
    <xf numFmtId="0" fontId="0" fillId="0" borderId="0" xfId="0" applyAlignment="1">
      <alignment textRotation="90"/>
    </xf>
    <xf numFmtId="0" fontId="4" fillId="0" borderId="2" xfId="0" applyFont="1" applyBorder="1"/>
  </cellXfs>
  <cellStyles count="1">
    <cellStyle name="Normal" xfId="0" builtinId="0"/>
  </cellStyles>
  <dxfs count="5">
    <dxf>
      <font>
        <color theme="0" tint="-0.3499862666707357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E326-36F3-C643-AA00-FDE848BB219C}">
  <dimension ref="A1:BG217"/>
  <sheetViews>
    <sheetView zoomScale="68"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XFD1"/>
    </sheetView>
  </sheetViews>
  <sheetFormatPr baseColWidth="10" defaultColWidth="5.33203125" defaultRowHeight="16" x14ac:dyDescent="0.2"/>
  <cols>
    <col min="30" max="30" width="5.5" customWidth="1"/>
    <col min="55" max="55" width="8.33203125" customWidth="1"/>
  </cols>
  <sheetData>
    <row r="1" spans="1:59" ht="110" x14ac:dyDescent="0.2">
      <c r="A1" s="68" t="s">
        <v>0</v>
      </c>
      <c r="B1" s="2" t="s">
        <v>1</v>
      </c>
      <c r="C1" s="2" t="s">
        <v>2</v>
      </c>
      <c r="D1" s="2" t="s">
        <v>3</v>
      </c>
      <c r="E1" s="2" t="s">
        <v>50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49</v>
      </c>
      <c r="K1" s="2" t="s">
        <v>8</v>
      </c>
      <c r="L1" s="2" t="s">
        <v>9</v>
      </c>
      <c r="M1" s="2" t="s">
        <v>10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3" t="s">
        <v>26</v>
      </c>
      <c r="V1" s="2" t="s">
        <v>27</v>
      </c>
      <c r="W1" s="2" t="s">
        <v>28</v>
      </c>
      <c r="X1" s="2" t="s">
        <v>29</v>
      </c>
      <c r="Y1" s="2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69" t="s">
        <v>125</v>
      </c>
      <c r="AF1" s="69" t="s">
        <v>126</v>
      </c>
      <c r="AG1" s="2" t="s">
        <v>37</v>
      </c>
      <c r="AH1" s="2" t="s">
        <v>38</v>
      </c>
      <c r="AI1" s="2" t="s">
        <v>39</v>
      </c>
      <c r="AJ1" s="2" t="s">
        <v>40</v>
      </c>
      <c r="AK1" s="2" t="s">
        <v>127</v>
      </c>
      <c r="AL1" s="2" t="s">
        <v>41</v>
      </c>
      <c r="AM1" s="2" t="s">
        <v>42</v>
      </c>
      <c r="AN1" s="2" t="s">
        <v>43</v>
      </c>
      <c r="AO1" s="2" t="s">
        <v>129</v>
      </c>
      <c r="AP1" s="2" t="s">
        <v>128</v>
      </c>
      <c r="AQ1" s="2" t="s">
        <v>44</v>
      </c>
      <c r="AR1" s="2" t="s">
        <v>12</v>
      </c>
      <c r="AS1" s="2" t="s">
        <v>13</v>
      </c>
      <c r="AT1" s="2" t="s">
        <v>14</v>
      </c>
      <c r="AU1" s="2" t="s">
        <v>15</v>
      </c>
      <c r="AV1" s="2" t="s">
        <v>16</v>
      </c>
      <c r="AW1" s="2" t="s">
        <v>17</v>
      </c>
      <c r="AX1" s="2" t="s">
        <v>18</v>
      </c>
      <c r="AY1" s="2" t="s">
        <v>36</v>
      </c>
      <c r="AZ1" s="3" t="s">
        <v>45</v>
      </c>
      <c r="BA1" s="2" t="s">
        <v>11</v>
      </c>
      <c r="BB1" s="3" t="s">
        <v>48</v>
      </c>
      <c r="BC1" s="71" t="s">
        <v>133</v>
      </c>
      <c r="BD1" s="71" t="s">
        <v>132</v>
      </c>
      <c r="BE1" s="71" t="s">
        <v>131</v>
      </c>
      <c r="BF1" s="71" t="s">
        <v>130</v>
      </c>
      <c r="BG1" s="71" t="s">
        <v>134</v>
      </c>
    </row>
    <row r="2" spans="1:59" x14ac:dyDescent="0.2">
      <c r="A2" s="1">
        <v>2017</v>
      </c>
      <c r="B2" s="5">
        <v>1</v>
      </c>
      <c r="C2" s="5">
        <v>1</v>
      </c>
      <c r="D2" s="4" t="s">
        <v>46</v>
      </c>
      <c r="E2" s="4" t="str">
        <f t="shared" ref="E2:E33" si="0">CONCATENATE(B2,0,C2,D2)</f>
        <v>101N</v>
      </c>
      <c r="F2" s="4">
        <v>0</v>
      </c>
      <c r="G2" s="4">
        <v>0</v>
      </c>
      <c r="H2" s="4">
        <v>0.8</v>
      </c>
      <c r="I2" s="4">
        <v>1.1000000000000001</v>
      </c>
      <c r="J2" s="4">
        <v>0.6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1</v>
      </c>
      <c r="AA2" s="4">
        <v>0</v>
      </c>
      <c r="AB2" s="4">
        <v>0</v>
      </c>
      <c r="AC2" s="5">
        <v>0</v>
      </c>
      <c r="AD2" s="5">
        <v>0</v>
      </c>
      <c r="AE2" s="5">
        <v>0</v>
      </c>
      <c r="AF2" s="5">
        <v>0</v>
      </c>
      <c r="AG2" s="4">
        <v>0</v>
      </c>
      <c r="AH2" s="4">
        <v>0</v>
      </c>
      <c r="AI2" s="6">
        <v>0</v>
      </c>
      <c r="AJ2" s="6">
        <v>0</v>
      </c>
      <c r="AK2" s="6">
        <v>0</v>
      </c>
      <c r="AL2" s="6">
        <v>0</v>
      </c>
      <c r="AM2" s="6">
        <v>0</v>
      </c>
      <c r="AN2" s="5">
        <v>0</v>
      </c>
      <c r="AO2" s="5">
        <v>0</v>
      </c>
      <c r="AP2" s="5">
        <v>0</v>
      </c>
      <c r="AQ2" s="4">
        <v>0</v>
      </c>
      <c r="AR2" s="4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4">
        <v>4.2</v>
      </c>
      <c r="BA2" s="4">
        <v>0.8</v>
      </c>
      <c r="BB2" s="4">
        <f t="shared" ref="BB2:BB33" si="1">SUM(AN2:AQ2,AG2:AL2,N2:AD2,F2:M2)</f>
        <v>3.5000000000000004</v>
      </c>
      <c r="BC2">
        <v>0</v>
      </c>
      <c r="BD2">
        <v>2</v>
      </c>
      <c r="BE2">
        <v>2</v>
      </c>
      <c r="BF2">
        <v>2</v>
      </c>
      <c r="BG2">
        <v>2</v>
      </c>
    </row>
    <row r="3" spans="1:59" x14ac:dyDescent="0.2">
      <c r="A3" s="1">
        <v>2017</v>
      </c>
      <c r="B3" s="5">
        <v>1</v>
      </c>
      <c r="C3" s="5">
        <v>2</v>
      </c>
      <c r="D3" s="4" t="s">
        <v>46</v>
      </c>
      <c r="E3" s="4" t="str">
        <f t="shared" si="0"/>
        <v>102N</v>
      </c>
      <c r="F3" s="4">
        <v>0</v>
      </c>
      <c r="G3" s="4">
        <v>0</v>
      </c>
      <c r="H3" s="4">
        <v>0.6</v>
      </c>
      <c r="I3" s="4">
        <v>2.1</v>
      </c>
      <c r="J3" s="4">
        <v>0</v>
      </c>
      <c r="K3" s="4">
        <v>0</v>
      </c>
      <c r="L3" s="4">
        <v>0</v>
      </c>
      <c r="M3" s="4">
        <v>0.3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5">
        <v>0</v>
      </c>
      <c r="AD3" s="5">
        <v>0</v>
      </c>
      <c r="AE3" s="5">
        <v>0</v>
      </c>
      <c r="AF3" s="5">
        <v>0</v>
      </c>
      <c r="AG3" s="4">
        <v>0</v>
      </c>
      <c r="AH3" s="4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5">
        <v>0</v>
      </c>
      <c r="AO3" s="5">
        <v>0</v>
      </c>
      <c r="AP3" s="5">
        <v>0</v>
      </c>
      <c r="AQ3" s="4">
        <v>0</v>
      </c>
      <c r="AR3" s="4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4">
        <v>4.5</v>
      </c>
      <c r="BA3" s="4">
        <v>1.5</v>
      </c>
      <c r="BB3" s="4">
        <f t="shared" si="1"/>
        <v>3</v>
      </c>
      <c r="BC3">
        <v>4</v>
      </c>
      <c r="BD3">
        <v>41</v>
      </c>
      <c r="BE3">
        <v>45</v>
      </c>
      <c r="BF3">
        <v>4</v>
      </c>
      <c r="BG3">
        <v>5</v>
      </c>
    </row>
    <row r="4" spans="1:59" x14ac:dyDescent="0.2">
      <c r="A4" s="1">
        <v>2017</v>
      </c>
      <c r="B4" s="5">
        <v>1</v>
      </c>
      <c r="C4" s="5">
        <v>3</v>
      </c>
      <c r="D4" s="4" t="s">
        <v>46</v>
      </c>
      <c r="E4" s="4" t="str">
        <f t="shared" si="0"/>
        <v>103N</v>
      </c>
      <c r="F4" s="4">
        <v>0</v>
      </c>
      <c r="G4" s="4">
        <v>0</v>
      </c>
      <c r="H4" s="7">
        <v>0.01</v>
      </c>
      <c r="I4" s="4">
        <v>2</v>
      </c>
      <c r="J4" s="4">
        <v>0.3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5">
        <v>0</v>
      </c>
      <c r="AD4" s="5">
        <v>0</v>
      </c>
      <c r="AE4" s="5">
        <v>0</v>
      </c>
      <c r="AF4" s="5">
        <v>0</v>
      </c>
      <c r="AG4" s="4">
        <v>0</v>
      </c>
      <c r="AH4" s="4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5">
        <v>0</v>
      </c>
      <c r="AO4" s="5">
        <v>0</v>
      </c>
      <c r="AP4" s="5">
        <v>0</v>
      </c>
      <c r="AQ4" s="4">
        <v>0</v>
      </c>
      <c r="AR4" s="4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4">
        <v>3.4</v>
      </c>
      <c r="BA4" s="4">
        <v>1.1000000000000001</v>
      </c>
      <c r="BB4" s="4">
        <f t="shared" si="1"/>
        <v>2.3099999999999996</v>
      </c>
      <c r="BC4">
        <v>7</v>
      </c>
      <c r="BD4">
        <v>30</v>
      </c>
      <c r="BE4">
        <v>37</v>
      </c>
      <c r="BF4">
        <v>6</v>
      </c>
      <c r="BG4">
        <v>8</v>
      </c>
    </row>
    <row r="5" spans="1:59" x14ac:dyDescent="0.2">
      <c r="A5" s="1">
        <v>2017</v>
      </c>
      <c r="B5" s="5">
        <v>1</v>
      </c>
      <c r="C5" s="5">
        <v>4</v>
      </c>
      <c r="D5" s="4" t="s">
        <v>46</v>
      </c>
      <c r="E5" s="4" t="str">
        <f t="shared" si="0"/>
        <v>104N</v>
      </c>
      <c r="F5" s="4">
        <v>0</v>
      </c>
      <c r="G5" s="4">
        <v>0</v>
      </c>
      <c r="H5" s="4">
        <v>0</v>
      </c>
      <c r="I5" s="4">
        <v>1.1000000000000001</v>
      </c>
      <c r="J5" s="4">
        <v>0.1</v>
      </c>
      <c r="K5" s="4">
        <v>0</v>
      </c>
      <c r="L5" s="4">
        <v>0</v>
      </c>
      <c r="M5" s="4">
        <v>0.5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v>0</v>
      </c>
      <c r="AD5" s="5">
        <v>0</v>
      </c>
      <c r="AE5" s="5">
        <v>0</v>
      </c>
      <c r="AF5" s="5">
        <v>0</v>
      </c>
      <c r="AG5" s="4">
        <v>0</v>
      </c>
      <c r="AH5" s="4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5">
        <v>0</v>
      </c>
      <c r="AO5" s="5">
        <v>0</v>
      </c>
      <c r="AP5" s="5">
        <v>0</v>
      </c>
      <c r="AQ5" s="4">
        <v>0</v>
      </c>
      <c r="AR5" s="4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4">
        <v>6.5</v>
      </c>
      <c r="BA5" s="4">
        <v>4.8</v>
      </c>
      <c r="BB5" s="4">
        <f t="shared" si="1"/>
        <v>1.7000000000000002</v>
      </c>
      <c r="BC5">
        <v>5</v>
      </c>
      <c r="BD5">
        <v>87</v>
      </c>
      <c r="BE5">
        <v>92</v>
      </c>
      <c r="BF5">
        <v>5</v>
      </c>
      <c r="BG5">
        <v>6</v>
      </c>
    </row>
    <row r="6" spans="1:59" x14ac:dyDescent="0.2">
      <c r="A6" s="1">
        <v>2017</v>
      </c>
      <c r="B6" s="5">
        <v>1</v>
      </c>
      <c r="C6" s="5">
        <v>5</v>
      </c>
      <c r="D6" s="4" t="s">
        <v>46</v>
      </c>
      <c r="E6" s="4" t="str">
        <f t="shared" si="0"/>
        <v>105N</v>
      </c>
      <c r="F6" s="4">
        <v>0</v>
      </c>
      <c r="G6" s="4">
        <v>0</v>
      </c>
      <c r="H6" s="4">
        <v>0.2</v>
      </c>
      <c r="I6" s="4">
        <v>0.2</v>
      </c>
      <c r="J6" s="4">
        <v>6.6</v>
      </c>
      <c r="K6" s="4">
        <v>0</v>
      </c>
      <c r="L6" s="4">
        <v>0.1</v>
      </c>
      <c r="M6" s="4">
        <v>0.3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5">
        <v>0</v>
      </c>
      <c r="AD6" s="5">
        <v>0</v>
      </c>
      <c r="AE6" s="5">
        <v>0</v>
      </c>
      <c r="AF6" s="5">
        <v>0</v>
      </c>
      <c r="AG6" s="4">
        <v>0</v>
      </c>
      <c r="AH6" s="4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5">
        <v>0</v>
      </c>
      <c r="AO6" s="5">
        <v>0</v>
      </c>
      <c r="AP6" s="5">
        <v>0</v>
      </c>
      <c r="AQ6" s="4">
        <v>0</v>
      </c>
      <c r="AR6" s="4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4">
        <v>31</v>
      </c>
      <c r="BA6" s="4">
        <v>24</v>
      </c>
      <c r="BB6" s="4">
        <f t="shared" si="1"/>
        <v>7.3999999999999995</v>
      </c>
      <c r="BC6">
        <v>0</v>
      </c>
      <c r="BD6">
        <v>51</v>
      </c>
      <c r="BE6">
        <v>51</v>
      </c>
      <c r="BF6">
        <v>4</v>
      </c>
      <c r="BG6">
        <v>4</v>
      </c>
    </row>
    <row r="7" spans="1:59" x14ac:dyDescent="0.2">
      <c r="A7" s="1">
        <v>2017</v>
      </c>
      <c r="B7" s="5">
        <v>1</v>
      </c>
      <c r="C7" s="5">
        <v>6</v>
      </c>
      <c r="D7" s="4" t="s">
        <v>46</v>
      </c>
      <c r="E7" s="4" t="str">
        <f t="shared" si="0"/>
        <v>106N</v>
      </c>
      <c r="F7" s="4">
        <v>0</v>
      </c>
      <c r="G7" s="4">
        <v>0</v>
      </c>
      <c r="H7" s="4">
        <v>0.3</v>
      </c>
      <c r="I7" s="4">
        <v>1.3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4.8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5">
        <v>0</v>
      </c>
      <c r="AD7" s="5">
        <v>0</v>
      </c>
      <c r="AE7" s="5">
        <v>0</v>
      </c>
      <c r="AF7" s="5">
        <v>0</v>
      </c>
      <c r="AG7" s="4">
        <v>0</v>
      </c>
      <c r="AH7" s="4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5">
        <v>0</v>
      </c>
      <c r="AO7" s="5">
        <v>0</v>
      </c>
      <c r="AP7" s="5">
        <v>0</v>
      </c>
      <c r="AQ7" s="4">
        <v>0</v>
      </c>
      <c r="AR7" s="4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4">
        <v>6.8</v>
      </c>
      <c r="BA7" s="4">
        <v>0.4</v>
      </c>
      <c r="BB7" s="4">
        <f t="shared" si="1"/>
        <v>6.3999999999999995</v>
      </c>
      <c r="BC7">
        <v>7</v>
      </c>
      <c r="BD7">
        <v>113</v>
      </c>
      <c r="BE7">
        <v>120</v>
      </c>
      <c r="BF7">
        <v>8</v>
      </c>
      <c r="BG7">
        <v>9</v>
      </c>
    </row>
    <row r="8" spans="1:59" x14ac:dyDescent="0.2">
      <c r="A8" s="1">
        <v>2017</v>
      </c>
      <c r="B8" s="5">
        <v>2</v>
      </c>
      <c r="C8" s="5">
        <v>1</v>
      </c>
      <c r="D8" s="4" t="s">
        <v>46</v>
      </c>
      <c r="E8" s="4" t="str">
        <f t="shared" si="0"/>
        <v>201N</v>
      </c>
      <c r="F8" s="4">
        <v>0</v>
      </c>
      <c r="G8" s="4">
        <v>0</v>
      </c>
      <c r="H8" s="4">
        <v>0.1</v>
      </c>
      <c r="I8" s="4">
        <v>0</v>
      </c>
      <c r="J8" s="4">
        <v>2</v>
      </c>
      <c r="K8" s="4">
        <v>0</v>
      </c>
      <c r="L8" s="4">
        <v>0</v>
      </c>
      <c r="M8" s="4">
        <v>0.2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5">
        <v>0</v>
      </c>
      <c r="AD8" s="5">
        <v>0</v>
      </c>
      <c r="AE8" s="5">
        <v>0</v>
      </c>
      <c r="AF8" s="5">
        <v>0</v>
      </c>
      <c r="AG8" s="4">
        <v>0</v>
      </c>
      <c r="AH8" s="4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5">
        <v>0</v>
      </c>
      <c r="AO8" s="5">
        <v>0</v>
      </c>
      <c r="AP8" s="5">
        <v>0</v>
      </c>
      <c r="AQ8" s="4">
        <v>0</v>
      </c>
      <c r="AR8" s="4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4">
        <v>7.9</v>
      </c>
      <c r="BA8" s="4">
        <v>5.6</v>
      </c>
      <c r="BB8" s="4">
        <f t="shared" si="1"/>
        <v>2.3000000000000003</v>
      </c>
      <c r="BC8">
        <v>11</v>
      </c>
      <c r="BD8">
        <v>31</v>
      </c>
      <c r="BE8">
        <v>42</v>
      </c>
      <c r="BF8">
        <v>4</v>
      </c>
      <c r="BG8">
        <v>8</v>
      </c>
    </row>
    <row r="9" spans="1:59" x14ac:dyDescent="0.2">
      <c r="A9" s="1">
        <v>2017</v>
      </c>
      <c r="B9" s="5">
        <v>2</v>
      </c>
      <c r="C9" s="5">
        <v>2</v>
      </c>
      <c r="D9" s="4" t="s">
        <v>46</v>
      </c>
      <c r="E9" s="4" t="str">
        <f t="shared" si="0"/>
        <v>202N</v>
      </c>
      <c r="F9" s="4">
        <v>0</v>
      </c>
      <c r="G9" s="4">
        <v>0</v>
      </c>
      <c r="H9" s="4">
        <v>0.8</v>
      </c>
      <c r="I9" s="4">
        <v>1.4</v>
      </c>
      <c r="J9" s="4">
        <v>0.1</v>
      </c>
      <c r="K9" s="4">
        <v>0</v>
      </c>
      <c r="L9" s="4">
        <v>0</v>
      </c>
      <c r="M9" s="4">
        <v>0.2</v>
      </c>
      <c r="N9" s="4">
        <v>0.3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0</v>
      </c>
      <c r="AD9" s="5">
        <v>0</v>
      </c>
      <c r="AE9" s="5">
        <v>0</v>
      </c>
      <c r="AF9" s="5">
        <v>0</v>
      </c>
      <c r="AG9" s="4">
        <v>0</v>
      </c>
      <c r="AH9" s="4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5">
        <v>0</v>
      </c>
      <c r="AO9" s="5">
        <v>0</v>
      </c>
      <c r="AP9" s="5">
        <v>0</v>
      </c>
      <c r="AQ9" s="4">
        <v>0</v>
      </c>
      <c r="AR9" s="4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4">
        <v>5.8</v>
      </c>
      <c r="BA9" s="4">
        <v>3</v>
      </c>
      <c r="BB9" s="4">
        <f t="shared" si="1"/>
        <v>2.8000000000000003</v>
      </c>
      <c r="BC9">
        <v>3</v>
      </c>
      <c r="BD9">
        <v>39</v>
      </c>
      <c r="BE9">
        <v>42</v>
      </c>
      <c r="BF9">
        <v>4</v>
      </c>
      <c r="BG9">
        <v>6</v>
      </c>
    </row>
    <row r="10" spans="1:59" x14ac:dyDescent="0.2">
      <c r="A10" s="1">
        <v>2017</v>
      </c>
      <c r="B10" s="5">
        <v>2</v>
      </c>
      <c r="C10" s="5">
        <v>3</v>
      </c>
      <c r="D10" s="4" t="s">
        <v>46</v>
      </c>
      <c r="E10" s="4" t="str">
        <f t="shared" si="0"/>
        <v>203N</v>
      </c>
      <c r="F10" s="4">
        <v>0.3</v>
      </c>
      <c r="G10" s="4">
        <v>0</v>
      </c>
      <c r="H10" s="4">
        <v>0.2</v>
      </c>
      <c r="I10" s="4">
        <v>0.2</v>
      </c>
      <c r="J10" s="4">
        <v>1.2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5">
        <v>0</v>
      </c>
      <c r="AD10" s="5">
        <v>0</v>
      </c>
      <c r="AE10" s="5">
        <v>0</v>
      </c>
      <c r="AF10" s="5">
        <v>0</v>
      </c>
      <c r="AG10" s="4">
        <v>0</v>
      </c>
      <c r="AH10" s="4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5">
        <v>0</v>
      </c>
      <c r="AO10" s="5">
        <v>0</v>
      </c>
      <c r="AP10" s="5">
        <v>0</v>
      </c>
      <c r="AQ10" s="4">
        <v>0</v>
      </c>
      <c r="AR10" s="4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4">
        <v>2.8</v>
      </c>
      <c r="BA10" s="4">
        <v>0.9</v>
      </c>
      <c r="BB10" s="4">
        <f t="shared" si="1"/>
        <v>1.9</v>
      </c>
      <c r="BC10">
        <v>0</v>
      </c>
      <c r="BD10">
        <v>16</v>
      </c>
      <c r="BE10">
        <v>16</v>
      </c>
      <c r="BF10">
        <v>1</v>
      </c>
      <c r="BG10">
        <v>1</v>
      </c>
    </row>
    <row r="11" spans="1:59" x14ac:dyDescent="0.2">
      <c r="A11" s="1">
        <v>2017</v>
      </c>
      <c r="B11" s="5">
        <v>2</v>
      </c>
      <c r="C11" s="5">
        <v>4</v>
      </c>
      <c r="D11" s="4" t="s">
        <v>46</v>
      </c>
      <c r="E11" s="4" t="str">
        <f t="shared" si="0"/>
        <v>204N</v>
      </c>
      <c r="F11" s="4">
        <v>0</v>
      </c>
      <c r="G11" s="4">
        <v>0</v>
      </c>
      <c r="H11" s="4">
        <v>0.6</v>
      </c>
      <c r="I11" s="4">
        <v>4.0999999999999996</v>
      </c>
      <c r="J11" s="4">
        <v>0.8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5">
        <v>0</v>
      </c>
      <c r="AD11" s="5">
        <v>0</v>
      </c>
      <c r="AE11" s="5">
        <v>0</v>
      </c>
      <c r="AF11" s="5">
        <v>0</v>
      </c>
      <c r="AG11" s="4">
        <v>0</v>
      </c>
      <c r="AH11" s="4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5">
        <v>0</v>
      </c>
      <c r="AO11" s="5">
        <v>0</v>
      </c>
      <c r="AP11" s="5">
        <v>0</v>
      </c>
      <c r="AQ11" s="4">
        <v>0</v>
      </c>
      <c r="AR11" s="4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4">
        <v>7</v>
      </c>
      <c r="BA11" s="4">
        <v>1.5</v>
      </c>
      <c r="BB11" s="4">
        <f t="shared" si="1"/>
        <v>5.4999999999999991</v>
      </c>
      <c r="BC11">
        <v>0</v>
      </c>
      <c r="BD11">
        <v>51</v>
      </c>
      <c r="BE11">
        <v>51</v>
      </c>
      <c r="BF11">
        <v>7</v>
      </c>
      <c r="BG11">
        <v>7</v>
      </c>
    </row>
    <row r="12" spans="1:59" x14ac:dyDescent="0.2">
      <c r="A12" s="1">
        <v>2017</v>
      </c>
      <c r="B12" s="5">
        <v>2</v>
      </c>
      <c r="C12" s="5">
        <v>5</v>
      </c>
      <c r="D12" s="4" t="s">
        <v>46</v>
      </c>
      <c r="E12" s="4" t="str">
        <f t="shared" si="0"/>
        <v>205N</v>
      </c>
      <c r="F12" s="4">
        <v>0</v>
      </c>
      <c r="G12" s="4">
        <v>0</v>
      </c>
      <c r="H12" s="4">
        <v>0.2</v>
      </c>
      <c r="I12" s="4">
        <v>0.5</v>
      </c>
      <c r="J12" s="4">
        <v>0.9</v>
      </c>
      <c r="K12" s="4">
        <v>0</v>
      </c>
      <c r="L12" s="4">
        <v>0.1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5">
        <v>0</v>
      </c>
      <c r="AD12" s="5">
        <v>0</v>
      </c>
      <c r="AE12" s="5">
        <v>0</v>
      </c>
      <c r="AF12" s="5">
        <v>0</v>
      </c>
      <c r="AG12" s="4">
        <v>0</v>
      </c>
      <c r="AH12" s="4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5">
        <v>0</v>
      </c>
      <c r="AO12" s="5">
        <v>0</v>
      </c>
      <c r="AP12" s="5">
        <v>0</v>
      </c>
      <c r="AQ12" s="4">
        <v>0</v>
      </c>
      <c r="AR12" s="4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4">
        <v>4</v>
      </c>
      <c r="BA12" s="4">
        <v>1.3</v>
      </c>
      <c r="BB12" s="4">
        <f t="shared" si="1"/>
        <v>2.7</v>
      </c>
      <c r="BC12">
        <v>4</v>
      </c>
      <c r="BD12">
        <v>89</v>
      </c>
      <c r="BE12">
        <v>93</v>
      </c>
      <c r="BF12">
        <v>4</v>
      </c>
      <c r="BG12">
        <v>6</v>
      </c>
    </row>
    <row r="13" spans="1:59" x14ac:dyDescent="0.2">
      <c r="A13" s="1">
        <v>2017</v>
      </c>
      <c r="B13" s="5">
        <v>2</v>
      </c>
      <c r="C13" s="5">
        <v>6</v>
      </c>
      <c r="D13" s="4" t="s">
        <v>46</v>
      </c>
      <c r="E13" s="4" t="str">
        <f t="shared" si="0"/>
        <v>206N</v>
      </c>
      <c r="F13" s="4">
        <v>0</v>
      </c>
      <c r="G13" s="4">
        <v>0</v>
      </c>
      <c r="H13" s="4">
        <v>1</v>
      </c>
      <c r="I13" s="4">
        <v>0.4</v>
      </c>
      <c r="J13" s="4">
        <v>0</v>
      </c>
      <c r="K13" s="4">
        <v>0</v>
      </c>
      <c r="L13" s="4">
        <v>0</v>
      </c>
      <c r="M13" s="4">
        <v>0.6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5">
        <v>0</v>
      </c>
      <c r="AD13" s="5">
        <v>0</v>
      </c>
      <c r="AE13" s="5">
        <v>0</v>
      </c>
      <c r="AF13" s="5">
        <v>0</v>
      </c>
      <c r="AG13" s="4">
        <v>0</v>
      </c>
      <c r="AH13" s="4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5">
        <v>0</v>
      </c>
      <c r="AO13" s="5">
        <v>0</v>
      </c>
      <c r="AP13" s="5">
        <v>0</v>
      </c>
      <c r="AQ13" s="4">
        <v>0</v>
      </c>
      <c r="AR13" s="4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4">
        <v>2</v>
      </c>
      <c r="BA13" s="7">
        <v>0.01</v>
      </c>
      <c r="BB13" s="4">
        <f t="shared" si="1"/>
        <v>2</v>
      </c>
      <c r="BC13">
        <v>6</v>
      </c>
      <c r="BD13">
        <v>94</v>
      </c>
      <c r="BE13">
        <v>100</v>
      </c>
      <c r="BF13">
        <v>7</v>
      </c>
      <c r="BG13">
        <v>9</v>
      </c>
    </row>
    <row r="14" spans="1:59" x14ac:dyDescent="0.2">
      <c r="A14" s="1">
        <v>2017</v>
      </c>
      <c r="B14" s="5">
        <v>3</v>
      </c>
      <c r="C14" s="5">
        <v>1</v>
      </c>
      <c r="D14" s="4" t="s">
        <v>46</v>
      </c>
      <c r="E14" s="4" t="str">
        <f t="shared" si="0"/>
        <v>301N</v>
      </c>
      <c r="F14" s="4">
        <v>0</v>
      </c>
      <c r="G14" s="4">
        <v>0</v>
      </c>
      <c r="H14" s="4">
        <v>0.2</v>
      </c>
      <c r="I14" s="4">
        <v>0.7</v>
      </c>
      <c r="J14" s="4">
        <v>2.7</v>
      </c>
      <c r="K14" s="4">
        <v>0</v>
      </c>
      <c r="L14" s="4">
        <v>0.3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5">
        <v>0</v>
      </c>
      <c r="AD14" s="5">
        <v>0</v>
      </c>
      <c r="AE14" s="5">
        <v>0</v>
      </c>
      <c r="AF14" s="5">
        <v>0</v>
      </c>
      <c r="AG14" s="4">
        <v>0</v>
      </c>
      <c r="AH14" s="4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5">
        <v>0</v>
      </c>
      <c r="AO14" s="5">
        <v>0</v>
      </c>
      <c r="AP14" s="5">
        <v>0</v>
      </c>
      <c r="AQ14" s="4">
        <v>0</v>
      </c>
      <c r="AR14" s="4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4">
        <v>4.8</v>
      </c>
      <c r="BA14" s="4">
        <v>1</v>
      </c>
      <c r="BB14" s="4">
        <f t="shared" si="1"/>
        <v>3.9</v>
      </c>
      <c r="BC14">
        <v>5</v>
      </c>
      <c r="BD14">
        <v>20</v>
      </c>
      <c r="BE14">
        <v>25</v>
      </c>
      <c r="BF14">
        <v>3</v>
      </c>
      <c r="BG14">
        <v>4</v>
      </c>
    </row>
    <row r="15" spans="1:59" x14ac:dyDescent="0.2">
      <c r="A15" s="1">
        <v>2017</v>
      </c>
      <c r="B15" s="5">
        <v>3</v>
      </c>
      <c r="C15" s="5">
        <v>2</v>
      </c>
      <c r="D15" s="4" t="s">
        <v>46</v>
      </c>
      <c r="E15" s="4" t="str">
        <f t="shared" si="0"/>
        <v>302N</v>
      </c>
      <c r="F15" s="4">
        <v>0</v>
      </c>
      <c r="G15" s="4">
        <v>0</v>
      </c>
      <c r="H15" s="4">
        <v>0</v>
      </c>
      <c r="I15" s="4">
        <v>0.4</v>
      </c>
      <c r="J15" s="4">
        <v>2.1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5">
        <v>0</v>
      </c>
      <c r="AD15" s="5">
        <v>0</v>
      </c>
      <c r="AE15" s="5">
        <v>0</v>
      </c>
      <c r="AF15" s="5">
        <v>0</v>
      </c>
      <c r="AG15" s="4">
        <v>0</v>
      </c>
      <c r="AH15" s="4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5">
        <v>0</v>
      </c>
      <c r="AO15" s="5">
        <v>0</v>
      </c>
      <c r="AP15" s="5">
        <v>0</v>
      </c>
      <c r="AQ15" s="4">
        <v>0</v>
      </c>
      <c r="AR15" s="4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4">
        <v>3.1</v>
      </c>
      <c r="BA15" s="4">
        <v>0.6</v>
      </c>
      <c r="BB15" s="4">
        <f t="shared" si="1"/>
        <v>2.5</v>
      </c>
      <c r="BC15">
        <v>2</v>
      </c>
      <c r="BD15">
        <v>13</v>
      </c>
      <c r="BE15">
        <v>15</v>
      </c>
      <c r="BF15">
        <v>4</v>
      </c>
      <c r="BG15">
        <v>5</v>
      </c>
    </row>
    <row r="16" spans="1:59" x14ac:dyDescent="0.2">
      <c r="A16" s="1">
        <v>2017</v>
      </c>
      <c r="B16" s="5">
        <v>3</v>
      </c>
      <c r="C16" s="5">
        <v>3</v>
      </c>
      <c r="D16" s="4" t="s">
        <v>46</v>
      </c>
      <c r="E16" s="4" t="str">
        <f t="shared" si="0"/>
        <v>303N</v>
      </c>
      <c r="F16" s="4">
        <v>0.5</v>
      </c>
      <c r="G16" s="4">
        <v>0</v>
      </c>
      <c r="H16" s="7">
        <v>0.01</v>
      </c>
      <c r="I16" s="4">
        <v>0.9</v>
      </c>
      <c r="J16" s="4">
        <v>2.4</v>
      </c>
      <c r="K16" s="4">
        <v>0</v>
      </c>
      <c r="L16" s="4">
        <v>0</v>
      </c>
      <c r="M16" s="7">
        <v>0.01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5">
        <v>0</v>
      </c>
      <c r="AD16" s="5">
        <v>0</v>
      </c>
      <c r="AE16" s="5">
        <v>0</v>
      </c>
      <c r="AF16" s="5">
        <v>0</v>
      </c>
      <c r="AG16" s="4">
        <v>0</v>
      </c>
      <c r="AH16" s="4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5">
        <v>0</v>
      </c>
      <c r="AO16" s="5">
        <v>0</v>
      </c>
      <c r="AP16" s="5">
        <v>0</v>
      </c>
      <c r="AQ16" s="4">
        <v>0</v>
      </c>
      <c r="AR16" s="4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4">
        <v>6.8</v>
      </c>
      <c r="BA16" s="4">
        <v>3</v>
      </c>
      <c r="BB16" s="4">
        <f t="shared" si="1"/>
        <v>3.82</v>
      </c>
      <c r="BC16">
        <v>0</v>
      </c>
      <c r="BD16">
        <v>9</v>
      </c>
      <c r="BE16">
        <v>9</v>
      </c>
      <c r="BF16">
        <v>3</v>
      </c>
      <c r="BG16">
        <v>3</v>
      </c>
    </row>
    <row r="17" spans="1:59" x14ac:dyDescent="0.2">
      <c r="A17" s="1">
        <v>2017</v>
      </c>
      <c r="B17" s="5">
        <v>3</v>
      </c>
      <c r="C17" s="5">
        <v>4</v>
      </c>
      <c r="D17" s="4" t="s">
        <v>46</v>
      </c>
      <c r="E17" s="4" t="str">
        <f t="shared" si="0"/>
        <v>304N</v>
      </c>
      <c r="F17" s="4">
        <v>0</v>
      </c>
      <c r="G17" s="4">
        <v>0</v>
      </c>
      <c r="H17" s="4">
        <v>0.1</v>
      </c>
      <c r="I17" s="4">
        <v>1.6</v>
      </c>
      <c r="J17" s="4">
        <v>1.5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v>0</v>
      </c>
      <c r="AD17" s="5">
        <v>0</v>
      </c>
      <c r="AE17" s="5">
        <v>0</v>
      </c>
      <c r="AF17" s="5">
        <v>0</v>
      </c>
      <c r="AG17" s="4">
        <v>0</v>
      </c>
      <c r="AH17" s="4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5">
        <v>0</v>
      </c>
      <c r="AO17" s="5">
        <v>0</v>
      </c>
      <c r="AP17" s="5">
        <v>0</v>
      </c>
      <c r="AQ17" s="4">
        <v>0</v>
      </c>
      <c r="AR17" s="4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4">
        <v>4.0999999999999996</v>
      </c>
      <c r="BA17" s="4">
        <v>0.9</v>
      </c>
      <c r="BB17" s="4">
        <f t="shared" si="1"/>
        <v>3.2</v>
      </c>
      <c r="BC17">
        <v>0</v>
      </c>
      <c r="BD17">
        <v>38</v>
      </c>
      <c r="BE17">
        <v>38</v>
      </c>
      <c r="BF17">
        <v>5</v>
      </c>
      <c r="BG17">
        <v>5</v>
      </c>
    </row>
    <row r="18" spans="1:59" x14ac:dyDescent="0.2">
      <c r="A18" s="1">
        <v>2017</v>
      </c>
      <c r="B18" s="5">
        <v>3</v>
      </c>
      <c r="C18" s="5">
        <v>5</v>
      </c>
      <c r="D18" s="4" t="s">
        <v>46</v>
      </c>
      <c r="E18" s="4" t="str">
        <f t="shared" si="0"/>
        <v>305N</v>
      </c>
      <c r="F18" s="4">
        <v>0</v>
      </c>
      <c r="G18" s="4">
        <v>0</v>
      </c>
      <c r="H18" s="4">
        <v>0</v>
      </c>
      <c r="I18" s="4">
        <v>0.1</v>
      </c>
      <c r="J18" s="4">
        <v>0.1</v>
      </c>
      <c r="K18" s="4">
        <v>0</v>
      </c>
      <c r="L18" s="4">
        <v>0</v>
      </c>
      <c r="M18" s="4">
        <v>0</v>
      </c>
      <c r="N18" s="4">
        <v>1.2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5">
        <v>0</v>
      </c>
      <c r="AD18" s="5">
        <v>0</v>
      </c>
      <c r="AE18" s="5">
        <v>0</v>
      </c>
      <c r="AF18" s="5">
        <v>0</v>
      </c>
      <c r="AG18" s="4">
        <v>0</v>
      </c>
      <c r="AH18" s="4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5">
        <v>0</v>
      </c>
      <c r="AO18" s="5">
        <v>0</v>
      </c>
      <c r="AP18" s="5">
        <v>0</v>
      </c>
      <c r="AQ18" s="4">
        <v>0</v>
      </c>
      <c r="AR18" s="4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4">
        <v>1.4</v>
      </c>
      <c r="BA18" s="4">
        <v>0</v>
      </c>
      <c r="BB18" s="4">
        <f t="shared" si="1"/>
        <v>1.4000000000000001</v>
      </c>
      <c r="BC18">
        <v>1</v>
      </c>
      <c r="BD18">
        <v>61</v>
      </c>
      <c r="BE18">
        <v>62</v>
      </c>
      <c r="BF18">
        <v>8</v>
      </c>
      <c r="BG18">
        <v>9</v>
      </c>
    </row>
    <row r="19" spans="1:59" x14ac:dyDescent="0.2">
      <c r="A19" s="1">
        <v>2017</v>
      </c>
      <c r="B19" s="5">
        <v>3</v>
      </c>
      <c r="C19" s="5">
        <v>6</v>
      </c>
      <c r="D19" s="4" t="s">
        <v>46</v>
      </c>
      <c r="E19" s="4" t="str">
        <f t="shared" si="0"/>
        <v>306N</v>
      </c>
      <c r="F19" s="4">
        <v>0</v>
      </c>
      <c r="G19" s="4">
        <v>0</v>
      </c>
      <c r="H19" s="4">
        <v>0.3</v>
      </c>
      <c r="I19" s="4">
        <v>14</v>
      </c>
      <c r="J19" s="4">
        <v>2.2999999999999998</v>
      </c>
      <c r="K19" s="4">
        <v>0</v>
      </c>
      <c r="L19" s="4">
        <v>0</v>
      </c>
      <c r="M19" s="4">
        <v>0.4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v>0</v>
      </c>
      <c r="AD19" s="5">
        <v>0</v>
      </c>
      <c r="AE19" s="5">
        <v>0</v>
      </c>
      <c r="AF19" s="5">
        <v>0</v>
      </c>
      <c r="AG19" s="4">
        <v>0</v>
      </c>
      <c r="AH19" s="4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5">
        <v>0</v>
      </c>
      <c r="AO19" s="5">
        <v>0</v>
      </c>
      <c r="AP19" s="5">
        <v>0</v>
      </c>
      <c r="AQ19" s="4">
        <v>0</v>
      </c>
      <c r="AR19" s="4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4">
        <v>18</v>
      </c>
      <c r="BA19" s="4">
        <v>1.2</v>
      </c>
      <c r="BB19" s="4">
        <f t="shared" si="1"/>
        <v>17</v>
      </c>
      <c r="BC19">
        <v>6</v>
      </c>
      <c r="BD19">
        <v>69</v>
      </c>
      <c r="BE19">
        <v>75</v>
      </c>
      <c r="BF19">
        <v>8</v>
      </c>
      <c r="BG19">
        <v>10</v>
      </c>
    </row>
    <row r="20" spans="1:59" x14ac:dyDescent="0.2">
      <c r="A20" s="1">
        <v>2017</v>
      </c>
      <c r="B20" s="5">
        <v>4</v>
      </c>
      <c r="C20" s="5">
        <v>1</v>
      </c>
      <c r="D20" s="4" t="s">
        <v>46</v>
      </c>
      <c r="E20" s="4" t="str">
        <f t="shared" si="0"/>
        <v>401N</v>
      </c>
      <c r="F20" s="4">
        <v>0</v>
      </c>
      <c r="G20" s="4">
        <v>0</v>
      </c>
      <c r="H20" s="4">
        <v>1.7</v>
      </c>
      <c r="I20" s="4">
        <v>0.2</v>
      </c>
      <c r="J20" s="4">
        <v>0.1</v>
      </c>
      <c r="K20" s="4">
        <v>0</v>
      </c>
      <c r="L20" s="4">
        <v>0.6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0.1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5">
        <v>0</v>
      </c>
      <c r="AD20" s="5">
        <v>0</v>
      </c>
      <c r="AE20" s="5">
        <v>0</v>
      </c>
      <c r="AF20" s="5">
        <v>0</v>
      </c>
      <c r="AG20" s="4">
        <v>0</v>
      </c>
      <c r="AH20" s="4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5">
        <v>0</v>
      </c>
      <c r="AO20" s="5">
        <v>0</v>
      </c>
      <c r="AP20" s="5">
        <v>0</v>
      </c>
      <c r="AQ20" s="4">
        <v>0</v>
      </c>
      <c r="AR20" s="4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4">
        <v>3.2</v>
      </c>
      <c r="BA20" s="4">
        <v>0.7</v>
      </c>
      <c r="BB20" s="4">
        <f t="shared" si="1"/>
        <v>2.7</v>
      </c>
      <c r="BC20">
        <v>0</v>
      </c>
      <c r="BD20">
        <v>35</v>
      </c>
      <c r="BE20">
        <v>35</v>
      </c>
      <c r="BF20">
        <v>6</v>
      </c>
      <c r="BG20">
        <v>6</v>
      </c>
    </row>
    <row r="21" spans="1:59" x14ac:dyDescent="0.2">
      <c r="A21" s="1">
        <v>2017</v>
      </c>
      <c r="B21" s="5">
        <v>4</v>
      </c>
      <c r="C21" s="5">
        <v>2</v>
      </c>
      <c r="D21" s="4" t="s">
        <v>46</v>
      </c>
      <c r="E21" s="4" t="str">
        <f t="shared" si="0"/>
        <v>402N</v>
      </c>
      <c r="F21" s="4">
        <v>0</v>
      </c>
      <c r="G21" s="4">
        <v>0</v>
      </c>
      <c r="H21" s="4">
        <v>0.5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5">
        <v>0</v>
      </c>
      <c r="AD21" s="5">
        <v>0</v>
      </c>
      <c r="AE21" s="5">
        <v>0</v>
      </c>
      <c r="AF21" s="5">
        <v>0</v>
      </c>
      <c r="AG21" s="4">
        <v>0</v>
      </c>
      <c r="AH21" s="4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5">
        <v>0</v>
      </c>
      <c r="AO21" s="5">
        <v>0</v>
      </c>
      <c r="AP21" s="5">
        <v>0</v>
      </c>
      <c r="AQ21" s="4">
        <v>0</v>
      </c>
      <c r="AR21" s="4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4">
        <v>1.4</v>
      </c>
      <c r="BA21" s="4">
        <v>0.9</v>
      </c>
      <c r="BB21" s="4">
        <f t="shared" si="1"/>
        <v>0.5</v>
      </c>
      <c r="BC21">
        <v>0</v>
      </c>
      <c r="BD21">
        <v>80</v>
      </c>
      <c r="BE21">
        <v>80</v>
      </c>
      <c r="BF21">
        <v>7</v>
      </c>
      <c r="BG21">
        <v>7</v>
      </c>
    </row>
    <row r="22" spans="1:59" x14ac:dyDescent="0.2">
      <c r="A22" s="1">
        <v>2017</v>
      </c>
      <c r="B22" s="5">
        <v>4</v>
      </c>
      <c r="C22" s="5">
        <v>3</v>
      </c>
      <c r="D22" s="4" t="s">
        <v>46</v>
      </c>
      <c r="E22" s="4" t="str">
        <f t="shared" si="0"/>
        <v>403N</v>
      </c>
      <c r="F22" s="4">
        <v>0</v>
      </c>
      <c r="G22" s="4">
        <v>0</v>
      </c>
      <c r="H22" s="4">
        <v>0.3</v>
      </c>
      <c r="I22" s="4">
        <v>0</v>
      </c>
      <c r="J22" s="7">
        <v>0.01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5">
        <v>0</v>
      </c>
      <c r="AD22" s="5">
        <v>0</v>
      </c>
      <c r="AE22" s="5">
        <v>0</v>
      </c>
      <c r="AF22" s="5">
        <v>0</v>
      </c>
      <c r="AG22" s="4">
        <v>0</v>
      </c>
      <c r="AH22" s="4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5">
        <v>0</v>
      </c>
      <c r="AO22" s="5">
        <v>0</v>
      </c>
      <c r="AP22" s="5">
        <v>0</v>
      </c>
      <c r="AQ22" s="4">
        <v>0</v>
      </c>
      <c r="AR22" s="4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4">
        <v>0.6</v>
      </c>
      <c r="BA22" s="4">
        <v>0.3</v>
      </c>
      <c r="BB22" s="4">
        <f t="shared" si="1"/>
        <v>0.31</v>
      </c>
      <c r="BC22">
        <v>2</v>
      </c>
      <c r="BD22">
        <v>12</v>
      </c>
      <c r="BE22">
        <v>14</v>
      </c>
      <c r="BF22">
        <v>4</v>
      </c>
      <c r="BG22">
        <v>5</v>
      </c>
    </row>
    <row r="23" spans="1:59" x14ac:dyDescent="0.2">
      <c r="A23" s="1">
        <v>2017</v>
      </c>
      <c r="B23" s="5">
        <v>4</v>
      </c>
      <c r="C23" s="5">
        <v>4</v>
      </c>
      <c r="D23" s="4" t="s">
        <v>46</v>
      </c>
      <c r="E23" s="4" t="str">
        <f t="shared" si="0"/>
        <v>404N</v>
      </c>
      <c r="F23" s="4">
        <v>0</v>
      </c>
      <c r="G23" s="4">
        <v>0</v>
      </c>
      <c r="H23" s="4">
        <v>0.5</v>
      </c>
      <c r="I23" s="4">
        <v>0</v>
      </c>
      <c r="J23" s="4">
        <v>0.1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5">
        <v>0</v>
      </c>
      <c r="AD23" s="5">
        <v>0</v>
      </c>
      <c r="AE23" s="5">
        <v>0</v>
      </c>
      <c r="AF23" s="5">
        <v>0</v>
      </c>
      <c r="AG23" s="4">
        <v>0</v>
      </c>
      <c r="AH23" s="4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5">
        <v>0</v>
      </c>
      <c r="AO23" s="5">
        <v>0</v>
      </c>
      <c r="AP23" s="5">
        <v>0</v>
      </c>
      <c r="AQ23" s="4">
        <v>0</v>
      </c>
      <c r="AR23" s="4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4">
        <v>0.6</v>
      </c>
      <c r="BA23" s="7">
        <v>0.01</v>
      </c>
      <c r="BB23" s="4">
        <f t="shared" si="1"/>
        <v>0.6</v>
      </c>
      <c r="BC23">
        <v>2</v>
      </c>
      <c r="BD23">
        <v>56</v>
      </c>
      <c r="BE23">
        <v>58</v>
      </c>
      <c r="BF23">
        <v>5</v>
      </c>
      <c r="BG23">
        <v>7</v>
      </c>
    </row>
    <row r="24" spans="1:59" x14ac:dyDescent="0.2">
      <c r="A24" s="1">
        <v>2017</v>
      </c>
      <c r="B24" s="5">
        <v>4</v>
      </c>
      <c r="C24" s="5">
        <v>5</v>
      </c>
      <c r="D24" s="4" t="s">
        <v>46</v>
      </c>
      <c r="E24" s="4" t="str">
        <f t="shared" si="0"/>
        <v>405N</v>
      </c>
      <c r="F24" s="4">
        <v>0</v>
      </c>
      <c r="G24" s="4">
        <v>0</v>
      </c>
      <c r="H24" s="4">
        <v>0.1</v>
      </c>
      <c r="I24" s="4">
        <v>0.7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5">
        <v>0</v>
      </c>
      <c r="AD24" s="5">
        <v>0</v>
      </c>
      <c r="AE24" s="5">
        <v>0</v>
      </c>
      <c r="AF24" s="5">
        <v>0</v>
      </c>
      <c r="AG24" s="4">
        <v>0</v>
      </c>
      <c r="AH24" s="4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5">
        <v>0</v>
      </c>
      <c r="AO24" s="5">
        <v>0</v>
      </c>
      <c r="AP24" s="5">
        <v>0</v>
      </c>
      <c r="AQ24" s="4">
        <v>0</v>
      </c>
      <c r="AR24" s="4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4">
        <v>0.8</v>
      </c>
      <c r="BA24" s="4">
        <v>0</v>
      </c>
      <c r="BB24" s="4">
        <f t="shared" si="1"/>
        <v>0.79999999999999993</v>
      </c>
      <c r="BC24">
        <v>2</v>
      </c>
      <c r="BD24">
        <v>146</v>
      </c>
      <c r="BE24">
        <v>148</v>
      </c>
      <c r="BF24">
        <v>5</v>
      </c>
      <c r="BG24">
        <v>7</v>
      </c>
    </row>
    <row r="25" spans="1:59" x14ac:dyDescent="0.2">
      <c r="A25" s="1">
        <v>2017</v>
      </c>
      <c r="B25" s="5">
        <v>4</v>
      </c>
      <c r="C25" s="5">
        <v>6</v>
      </c>
      <c r="D25" s="4" t="s">
        <v>46</v>
      </c>
      <c r="E25" s="4" t="str">
        <f t="shared" si="0"/>
        <v>406N</v>
      </c>
      <c r="F25" s="4">
        <v>0</v>
      </c>
      <c r="G25" s="4">
        <v>0</v>
      </c>
      <c r="H25" s="4">
        <v>2.1</v>
      </c>
      <c r="I25" s="4">
        <v>0.1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0.1</v>
      </c>
      <c r="Z25" s="4">
        <v>0</v>
      </c>
      <c r="AA25" s="4">
        <v>0</v>
      </c>
      <c r="AB25" s="4">
        <v>0</v>
      </c>
      <c r="AC25" s="5">
        <v>0</v>
      </c>
      <c r="AD25" s="5">
        <v>0</v>
      </c>
      <c r="AE25" s="5">
        <v>0</v>
      </c>
      <c r="AF25" s="5">
        <v>0</v>
      </c>
      <c r="AG25" s="4">
        <v>0</v>
      </c>
      <c r="AH25" s="4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5">
        <v>0</v>
      </c>
      <c r="AO25" s="5">
        <v>0</v>
      </c>
      <c r="AP25" s="5">
        <v>0</v>
      </c>
      <c r="AQ25" s="4">
        <v>0</v>
      </c>
      <c r="AR25" s="4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4">
        <v>2.2000000000000002</v>
      </c>
      <c r="BA25" s="4">
        <v>0</v>
      </c>
      <c r="BB25" s="4">
        <f t="shared" si="1"/>
        <v>2.3000000000000003</v>
      </c>
      <c r="BC25">
        <v>2</v>
      </c>
      <c r="BD25">
        <v>87</v>
      </c>
      <c r="BE25">
        <v>89</v>
      </c>
      <c r="BF25">
        <v>7</v>
      </c>
      <c r="BG25">
        <v>8</v>
      </c>
    </row>
    <row r="26" spans="1:59" x14ac:dyDescent="0.2">
      <c r="A26" s="1">
        <v>2017</v>
      </c>
      <c r="B26" s="5">
        <v>5</v>
      </c>
      <c r="C26" s="5">
        <v>1</v>
      </c>
      <c r="D26" s="4" t="s">
        <v>46</v>
      </c>
      <c r="E26" s="4" t="str">
        <f t="shared" si="0"/>
        <v>501N</v>
      </c>
      <c r="F26" s="4">
        <v>0</v>
      </c>
      <c r="G26" s="4">
        <v>0</v>
      </c>
      <c r="H26" s="4">
        <v>0.9</v>
      </c>
      <c r="I26" s="4">
        <v>0.1</v>
      </c>
      <c r="J26" s="4">
        <v>0.1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5">
        <v>0</v>
      </c>
      <c r="AD26" s="5">
        <v>0</v>
      </c>
      <c r="AE26" s="5">
        <v>0</v>
      </c>
      <c r="AF26" s="5">
        <v>0</v>
      </c>
      <c r="AG26" s="4">
        <v>0</v>
      </c>
      <c r="AH26" s="4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5">
        <v>0</v>
      </c>
      <c r="AO26" s="5">
        <v>0</v>
      </c>
      <c r="AP26" s="5">
        <v>0</v>
      </c>
      <c r="AQ26" s="4">
        <v>0</v>
      </c>
      <c r="AR26" s="4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4">
        <v>1.1000000000000001</v>
      </c>
      <c r="BA26" s="4">
        <v>0.1</v>
      </c>
      <c r="BB26" s="4">
        <f t="shared" si="1"/>
        <v>1.1000000000000001</v>
      </c>
      <c r="BC26">
        <v>3</v>
      </c>
      <c r="BD26">
        <v>90</v>
      </c>
      <c r="BE26">
        <v>93</v>
      </c>
      <c r="BF26">
        <v>7</v>
      </c>
      <c r="BG26">
        <v>8</v>
      </c>
    </row>
    <row r="27" spans="1:59" x14ac:dyDescent="0.2">
      <c r="A27" s="1">
        <v>2017</v>
      </c>
      <c r="B27" s="5">
        <v>5</v>
      </c>
      <c r="C27" s="5">
        <v>2</v>
      </c>
      <c r="D27" s="4" t="s">
        <v>46</v>
      </c>
      <c r="E27" s="4" t="str">
        <f t="shared" si="0"/>
        <v>502N</v>
      </c>
      <c r="F27" s="4">
        <v>0</v>
      </c>
      <c r="G27" s="4">
        <v>0</v>
      </c>
      <c r="H27" s="4">
        <v>0.3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5">
        <v>0</v>
      </c>
      <c r="AD27" s="5">
        <v>0</v>
      </c>
      <c r="AE27" s="5">
        <v>0</v>
      </c>
      <c r="AF27" s="5">
        <v>0</v>
      </c>
      <c r="AG27" s="4">
        <v>0</v>
      </c>
      <c r="AH27" s="4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5">
        <v>0</v>
      </c>
      <c r="AO27" s="5">
        <v>0</v>
      </c>
      <c r="AP27" s="5">
        <v>0</v>
      </c>
      <c r="AQ27" s="4">
        <v>0</v>
      </c>
      <c r="AR27" s="4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">
        <v>0.3</v>
      </c>
      <c r="BA27" s="4">
        <v>0</v>
      </c>
      <c r="BB27" s="4">
        <f t="shared" si="1"/>
        <v>0.3</v>
      </c>
      <c r="BC27">
        <v>4</v>
      </c>
      <c r="BD27">
        <v>127</v>
      </c>
      <c r="BE27">
        <v>131</v>
      </c>
      <c r="BF27">
        <v>6</v>
      </c>
      <c r="BG27">
        <v>8</v>
      </c>
    </row>
    <row r="28" spans="1:59" x14ac:dyDescent="0.2">
      <c r="A28" s="1">
        <v>2017</v>
      </c>
      <c r="B28" s="5">
        <v>5</v>
      </c>
      <c r="C28" s="5">
        <v>3</v>
      </c>
      <c r="D28" s="4" t="s">
        <v>46</v>
      </c>
      <c r="E28" s="4" t="str">
        <f t="shared" si="0"/>
        <v>503N</v>
      </c>
      <c r="F28" s="4">
        <v>0</v>
      </c>
      <c r="G28" s="4">
        <v>0</v>
      </c>
      <c r="H28" s="4">
        <v>0.5</v>
      </c>
      <c r="I28" s="4">
        <v>0</v>
      </c>
      <c r="J28" s="4">
        <v>0.5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5">
        <v>0</v>
      </c>
      <c r="AD28" s="5">
        <v>0</v>
      </c>
      <c r="AE28" s="5">
        <v>0</v>
      </c>
      <c r="AF28" s="5">
        <v>0</v>
      </c>
      <c r="AG28" s="4">
        <v>0</v>
      </c>
      <c r="AH28" s="4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5">
        <v>0</v>
      </c>
      <c r="AO28" s="5">
        <v>0</v>
      </c>
      <c r="AP28" s="5">
        <v>0</v>
      </c>
      <c r="AQ28" s="4">
        <v>0</v>
      </c>
      <c r="AR28" s="4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4">
        <v>1.5</v>
      </c>
      <c r="BA28" s="4">
        <v>0.5</v>
      </c>
      <c r="BB28" s="4">
        <f t="shared" si="1"/>
        <v>1</v>
      </c>
      <c r="BC28">
        <v>0</v>
      </c>
      <c r="BD28">
        <v>11</v>
      </c>
      <c r="BE28">
        <v>11</v>
      </c>
      <c r="BF28">
        <v>2</v>
      </c>
      <c r="BG28">
        <v>2</v>
      </c>
    </row>
    <row r="29" spans="1:59" x14ac:dyDescent="0.2">
      <c r="A29" s="1">
        <v>2017</v>
      </c>
      <c r="B29" s="5">
        <v>5</v>
      </c>
      <c r="C29" s="5">
        <v>4</v>
      </c>
      <c r="D29" s="4" t="s">
        <v>46</v>
      </c>
      <c r="E29" s="4" t="str">
        <f t="shared" si="0"/>
        <v>504N</v>
      </c>
      <c r="F29" s="4">
        <v>0</v>
      </c>
      <c r="G29" s="4">
        <v>0</v>
      </c>
      <c r="H29" s="4">
        <v>0.5</v>
      </c>
      <c r="I29" s="4">
        <v>0.3</v>
      </c>
      <c r="J29" s="7">
        <v>0.01</v>
      </c>
      <c r="K29" s="4">
        <v>0</v>
      </c>
      <c r="L29" s="4">
        <v>0</v>
      </c>
      <c r="M29" s="4">
        <v>0</v>
      </c>
      <c r="N29" s="4">
        <v>0.8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5">
        <v>0</v>
      </c>
      <c r="AD29" s="5">
        <v>0</v>
      </c>
      <c r="AE29" s="5">
        <v>0</v>
      </c>
      <c r="AF29" s="5">
        <v>0</v>
      </c>
      <c r="AG29" s="4">
        <v>0</v>
      </c>
      <c r="AH29" s="4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5">
        <v>0</v>
      </c>
      <c r="AO29" s="5">
        <v>0</v>
      </c>
      <c r="AP29" s="5">
        <v>0</v>
      </c>
      <c r="AQ29" s="4">
        <v>0</v>
      </c>
      <c r="AR29" s="4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4">
        <v>2.6</v>
      </c>
      <c r="BA29" s="4">
        <v>1</v>
      </c>
      <c r="BB29" s="4">
        <f t="shared" si="1"/>
        <v>1.61</v>
      </c>
      <c r="BC29">
        <v>4</v>
      </c>
      <c r="BD29">
        <v>107</v>
      </c>
      <c r="BE29">
        <v>111</v>
      </c>
      <c r="BF29">
        <v>5</v>
      </c>
      <c r="BG29">
        <v>7</v>
      </c>
    </row>
    <row r="30" spans="1:59" x14ac:dyDescent="0.2">
      <c r="A30" s="1">
        <v>2017</v>
      </c>
      <c r="B30" s="5">
        <v>5</v>
      </c>
      <c r="C30" s="5">
        <v>5</v>
      </c>
      <c r="D30" s="4" t="s">
        <v>46</v>
      </c>
      <c r="E30" s="4" t="str">
        <f t="shared" si="0"/>
        <v>505N</v>
      </c>
      <c r="F30" s="4">
        <v>0</v>
      </c>
      <c r="G30" s="4">
        <v>0</v>
      </c>
      <c r="H30" s="4">
        <v>0.1</v>
      </c>
      <c r="I30" s="4">
        <v>0.3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5">
        <v>0</v>
      </c>
      <c r="AD30" s="5">
        <v>0</v>
      </c>
      <c r="AE30" s="5">
        <v>0</v>
      </c>
      <c r="AF30" s="5">
        <v>0</v>
      </c>
      <c r="AG30" s="4">
        <v>0</v>
      </c>
      <c r="AH30" s="4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5">
        <v>0</v>
      </c>
      <c r="AO30" s="5">
        <v>0</v>
      </c>
      <c r="AP30" s="5">
        <v>0</v>
      </c>
      <c r="AQ30" s="4">
        <v>0</v>
      </c>
      <c r="AR30" s="4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4">
        <v>0.4</v>
      </c>
      <c r="BA30" s="4">
        <v>0</v>
      </c>
      <c r="BB30" s="4">
        <f t="shared" si="1"/>
        <v>0.4</v>
      </c>
      <c r="BC30">
        <v>3</v>
      </c>
      <c r="BD30">
        <v>101</v>
      </c>
      <c r="BE30">
        <v>104</v>
      </c>
      <c r="BF30">
        <v>6</v>
      </c>
      <c r="BG30">
        <v>9</v>
      </c>
    </row>
    <row r="31" spans="1:59" x14ac:dyDescent="0.2">
      <c r="A31" s="1">
        <v>2017</v>
      </c>
      <c r="B31" s="5">
        <v>5</v>
      </c>
      <c r="C31" s="5">
        <v>6</v>
      </c>
      <c r="D31" s="4" t="s">
        <v>46</v>
      </c>
      <c r="E31" s="4" t="str">
        <f t="shared" si="0"/>
        <v>506N</v>
      </c>
      <c r="F31" s="4">
        <v>0</v>
      </c>
      <c r="G31" s="4">
        <v>0</v>
      </c>
      <c r="H31" s="4">
        <v>0.1</v>
      </c>
      <c r="I31" s="4">
        <v>1.7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5">
        <v>0</v>
      </c>
      <c r="AD31" s="5">
        <v>0</v>
      </c>
      <c r="AE31" s="5">
        <v>0</v>
      </c>
      <c r="AF31" s="5">
        <v>0</v>
      </c>
      <c r="AG31" s="4">
        <v>0</v>
      </c>
      <c r="AH31" s="4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5">
        <v>0</v>
      </c>
      <c r="AO31" s="5">
        <v>0</v>
      </c>
      <c r="AP31" s="5">
        <v>0</v>
      </c>
      <c r="AQ31" s="4">
        <v>0</v>
      </c>
      <c r="AR31" s="4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4">
        <v>1.8</v>
      </c>
      <c r="BA31" s="7">
        <v>0.01</v>
      </c>
      <c r="BB31" s="4">
        <f t="shared" si="1"/>
        <v>1.8</v>
      </c>
      <c r="BC31">
        <v>0</v>
      </c>
      <c r="BD31">
        <v>48</v>
      </c>
      <c r="BE31">
        <v>48</v>
      </c>
      <c r="BF31">
        <v>7</v>
      </c>
      <c r="BG31">
        <v>7</v>
      </c>
    </row>
    <row r="32" spans="1:59" x14ac:dyDescent="0.2">
      <c r="A32" s="1">
        <v>2017</v>
      </c>
      <c r="B32" s="5">
        <v>6</v>
      </c>
      <c r="C32" s="5">
        <v>1</v>
      </c>
      <c r="D32" s="4" t="s">
        <v>46</v>
      </c>
      <c r="E32" s="4" t="str">
        <f t="shared" si="0"/>
        <v>601N</v>
      </c>
      <c r="F32" s="4">
        <v>0</v>
      </c>
      <c r="G32" s="4">
        <v>0</v>
      </c>
      <c r="H32" s="4">
        <v>0.2</v>
      </c>
      <c r="I32" s="4">
        <v>0</v>
      </c>
      <c r="J32" s="4">
        <v>0.5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5">
        <v>0</v>
      </c>
      <c r="AD32" s="5">
        <v>0</v>
      </c>
      <c r="AE32" s="5">
        <v>0</v>
      </c>
      <c r="AF32" s="5">
        <v>0</v>
      </c>
      <c r="AG32" s="4">
        <v>0</v>
      </c>
      <c r="AH32" s="4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5">
        <v>0</v>
      </c>
      <c r="AO32" s="5">
        <v>0</v>
      </c>
      <c r="AP32" s="5">
        <v>0</v>
      </c>
      <c r="AQ32" s="4">
        <v>0</v>
      </c>
      <c r="AR32" s="4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4">
        <v>0.7</v>
      </c>
      <c r="BA32" s="4">
        <v>0</v>
      </c>
      <c r="BB32" s="4">
        <f t="shared" si="1"/>
        <v>0.7</v>
      </c>
      <c r="BC32">
        <v>9</v>
      </c>
      <c r="BD32">
        <v>95</v>
      </c>
      <c r="BE32">
        <v>104</v>
      </c>
      <c r="BF32">
        <v>9</v>
      </c>
      <c r="BG32">
        <v>10</v>
      </c>
    </row>
    <row r="33" spans="1:59" x14ac:dyDescent="0.2">
      <c r="A33" s="1">
        <v>2017</v>
      </c>
      <c r="B33" s="5">
        <v>6</v>
      </c>
      <c r="C33" s="5">
        <v>2</v>
      </c>
      <c r="D33" s="4" t="s">
        <v>46</v>
      </c>
      <c r="E33" s="4" t="str">
        <f t="shared" si="0"/>
        <v>602N</v>
      </c>
      <c r="F33" s="4">
        <v>0</v>
      </c>
      <c r="G33" s="4">
        <v>0</v>
      </c>
      <c r="H33" s="4">
        <v>0.4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0.1</v>
      </c>
      <c r="Z33" s="4">
        <v>0</v>
      </c>
      <c r="AA33" s="4">
        <v>0</v>
      </c>
      <c r="AB33" s="4">
        <v>0</v>
      </c>
      <c r="AC33" s="5">
        <v>0</v>
      </c>
      <c r="AD33" s="5">
        <v>0</v>
      </c>
      <c r="AE33" s="5">
        <v>0</v>
      </c>
      <c r="AF33" s="5">
        <v>0</v>
      </c>
      <c r="AG33" s="4">
        <v>0</v>
      </c>
      <c r="AH33" s="4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5">
        <v>0</v>
      </c>
      <c r="AO33" s="5">
        <v>0</v>
      </c>
      <c r="AP33" s="5">
        <v>0</v>
      </c>
      <c r="AQ33" s="4">
        <v>0</v>
      </c>
      <c r="AR33" s="4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4">
        <v>0.8</v>
      </c>
      <c r="BA33" s="4">
        <v>0.3</v>
      </c>
      <c r="BB33" s="4">
        <f t="shared" si="1"/>
        <v>0.5</v>
      </c>
      <c r="BC33">
        <v>8</v>
      </c>
      <c r="BD33">
        <v>133</v>
      </c>
      <c r="BE33">
        <v>141</v>
      </c>
      <c r="BF33">
        <v>7</v>
      </c>
      <c r="BG33">
        <v>9</v>
      </c>
    </row>
    <row r="34" spans="1:59" x14ac:dyDescent="0.2">
      <c r="A34" s="1">
        <v>2017</v>
      </c>
      <c r="B34" s="5">
        <v>6</v>
      </c>
      <c r="C34" s="5">
        <v>3</v>
      </c>
      <c r="D34" s="4" t="s">
        <v>46</v>
      </c>
      <c r="E34" s="4" t="str">
        <f t="shared" ref="E34:E65" si="2">CONCATENATE(B34,0,C34,D34)</f>
        <v>603N</v>
      </c>
      <c r="F34" s="4">
        <v>0</v>
      </c>
      <c r="G34" s="4">
        <v>0</v>
      </c>
      <c r="H34" s="4">
        <v>0.8</v>
      </c>
      <c r="I34" s="4">
        <v>0</v>
      </c>
      <c r="J34" s="4">
        <v>0.3</v>
      </c>
      <c r="K34" s="4">
        <v>0</v>
      </c>
      <c r="L34" s="4">
        <v>0.1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5">
        <v>0</v>
      </c>
      <c r="AD34" s="5">
        <v>0</v>
      </c>
      <c r="AE34" s="5">
        <v>0</v>
      </c>
      <c r="AF34" s="5">
        <v>0</v>
      </c>
      <c r="AG34" s="4">
        <v>0</v>
      </c>
      <c r="AH34" s="4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5">
        <v>0</v>
      </c>
      <c r="AO34" s="5">
        <v>0</v>
      </c>
      <c r="AP34" s="5">
        <v>0</v>
      </c>
      <c r="AQ34" s="4">
        <v>0.3</v>
      </c>
      <c r="AR34" s="4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4">
        <v>1.6</v>
      </c>
      <c r="BA34" s="4">
        <v>0</v>
      </c>
      <c r="BB34" s="4">
        <f t="shared" ref="BB34:BB65" si="3">SUM(AN34:AQ34,AG34:AL34,N34:AD34,F34:M34)</f>
        <v>1.5000000000000002</v>
      </c>
      <c r="BC34">
        <v>7</v>
      </c>
      <c r="BD34">
        <v>37</v>
      </c>
      <c r="BE34">
        <v>44</v>
      </c>
      <c r="BF34">
        <v>3</v>
      </c>
      <c r="BG34">
        <v>4</v>
      </c>
    </row>
    <row r="35" spans="1:59" x14ac:dyDescent="0.2">
      <c r="A35" s="1">
        <v>2017</v>
      </c>
      <c r="B35" s="5">
        <v>6</v>
      </c>
      <c r="C35" s="5">
        <v>4</v>
      </c>
      <c r="D35" s="4" t="s">
        <v>46</v>
      </c>
      <c r="E35" s="4" t="str">
        <f t="shared" si="2"/>
        <v>604N</v>
      </c>
      <c r="F35" s="4">
        <v>0</v>
      </c>
      <c r="G35" s="4">
        <v>0</v>
      </c>
      <c r="H35" s="4">
        <v>0.3</v>
      </c>
      <c r="I35" s="4">
        <v>0.1</v>
      </c>
      <c r="J35" s="7">
        <v>0.01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5">
        <v>0</v>
      </c>
      <c r="AD35" s="5">
        <v>0</v>
      </c>
      <c r="AE35" s="5">
        <v>0</v>
      </c>
      <c r="AF35" s="5">
        <v>0</v>
      </c>
      <c r="AG35" s="4">
        <v>0</v>
      </c>
      <c r="AH35" s="4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5">
        <v>0</v>
      </c>
      <c r="AO35" s="5">
        <v>0</v>
      </c>
      <c r="AP35" s="5">
        <v>0</v>
      </c>
      <c r="AQ35" s="4">
        <v>0</v>
      </c>
      <c r="AR35" s="4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4">
        <v>0.7</v>
      </c>
      <c r="BA35" s="4">
        <v>0.4</v>
      </c>
      <c r="BB35" s="4">
        <f t="shared" si="3"/>
        <v>0.41000000000000003</v>
      </c>
      <c r="BC35">
        <v>7</v>
      </c>
      <c r="BD35">
        <v>54</v>
      </c>
      <c r="BE35">
        <v>61</v>
      </c>
      <c r="BF35">
        <v>6</v>
      </c>
      <c r="BG35">
        <v>8</v>
      </c>
    </row>
    <row r="36" spans="1:59" x14ac:dyDescent="0.2">
      <c r="A36" s="1">
        <v>2017</v>
      </c>
      <c r="B36" s="5">
        <v>6</v>
      </c>
      <c r="C36" s="5">
        <v>5</v>
      </c>
      <c r="D36" s="4" t="s">
        <v>46</v>
      </c>
      <c r="E36" s="4" t="str">
        <f t="shared" si="2"/>
        <v>605N</v>
      </c>
      <c r="F36" s="4">
        <v>0</v>
      </c>
      <c r="G36" s="4">
        <v>0</v>
      </c>
      <c r="H36" s="4">
        <v>2.2000000000000002</v>
      </c>
      <c r="I36" s="4">
        <v>0.3</v>
      </c>
      <c r="J36" s="4">
        <v>0.1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7">
        <v>0.01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5">
        <v>0</v>
      </c>
      <c r="AD36" s="5">
        <v>0</v>
      </c>
      <c r="AE36" s="5">
        <v>0</v>
      </c>
      <c r="AF36" s="5">
        <v>0</v>
      </c>
      <c r="AG36" s="4">
        <v>0</v>
      </c>
      <c r="AH36" s="4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5">
        <v>0</v>
      </c>
      <c r="AO36" s="5">
        <v>0</v>
      </c>
      <c r="AP36" s="5">
        <v>0</v>
      </c>
      <c r="AQ36" s="4">
        <v>0</v>
      </c>
      <c r="AR36" s="4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4">
        <v>3.2</v>
      </c>
      <c r="BA36" s="4">
        <v>0.6</v>
      </c>
      <c r="BB36" s="4">
        <f t="shared" si="3"/>
        <v>2.61</v>
      </c>
      <c r="BC36">
        <v>2</v>
      </c>
      <c r="BD36">
        <v>90</v>
      </c>
      <c r="BE36">
        <v>92</v>
      </c>
      <c r="BF36">
        <v>9</v>
      </c>
      <c r="BG36">
        <v>10</v>
      </c>
    </row>
    <row r="37" spans="1:59" x14ac:dyDescent="0.2">
      <c r="A37" s="1">
        <v>2017</v>
      </c>
      <c r="B37" s="5">
        <v>6</v>
      </c>
      <c r="C37" s="5">
        <v>6</v>
      </c>
      <c r="D37" s="4" t="s">
        <v>46</v>
      </c>
      <c r="E37" s="4" t="str">
        <f t="shared" si="2"/>
        <v>606N</v>
      </c>
      <c r="F37" s="4">
        <v>0</v>
      </c>
      <c r="G37" s="4">
        <v>0</v>
      </c>
      <c r="H37" s="4">
        <v>1.7</v>
      </c>
      <c r="I37" s="4">
        <v>0.8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7">
        <v>0.01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5">
        <v>0</v>
      </c>
      <c r="AD37" s="5">
        <v>0</v>
      </c>
      <c r="AE37" s="5">
        <v>0</v>
      </c>
      <c r="AF37" s="5">
        <v>0</v>
      </c>
      <c r="AG37" s="4">
        <v>0</v>
      </c>
      <c r="AH37" s="4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5">
        <v>0</v>
      </c>
      <c r="AO37" s="5">
        <v>0</v>
      </c>
      <c r="AP37" s="5">
        <v>0</v>
      </c>
      <c r="AQ37" s="4">
        <v>0</v>
      </c>
      <c r="AR37" s="4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4">
        <v>2.6</v>
      </c>
      <c r="BA37" s="4">
        <v>0</v>
      </c>
      <c r="BB37" s="4">
        <f t="shared" si="3"/>
        <v>2.5099999999999998</v>
      </c>
      <c r="BC37">
        <v>0</v>
      </c>
      <c r="BD37">
        <v>0</v>
      </c>
      <c r="BE37">
        <v>0</v>
      </c>
      <c r="BF37">
        <v>0</v>
      </c>
      <c r="BG37">
        <v>0</v>
      </c>
    </row>
    <row r="38" spans="1:59" x14ac:dyDescent="0.2">
      <c r="A38" s="1">
        <v>2017</v>
      </c>
      <c r="B38" s="5">
        <v>1</v>
      </c>
      <c r="C38" s="5">
        <v>1</v>
      </c>
      <c r="D38" s="5" t="s">
        <v>47</v>
      </c>
      <c r="E38" s="4" t="str">
        <f t="shared" si="2"/>
        <v>101S</v>
      </c>
      <c r="F38" s="4">
        <v>0</v>
      </c>
      <c r="G38" s="4">
        <v>0</v>
      </c>
      <c r="H38" s="4">
        <v>0</v>
      </c>
      <c r="I38" s="4">
        <v>12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5">
        <v>0</v>
      </c>
      <c r="AD38" s="5">
        <v>0</v>
      </c>
      <c r="AE38" s="5">
        <v>0</v>
      </c>
      <c r="AF38" s="5">
        <v>0</v>
      </c>
      <c r="AG38" s="4">
        <v>0</v>
      </c>
      <c r="AH38" s="4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5">
        <v>0</v>
      </c>
      <c r="AO38" s="5">
        <v>0</v>
      </c>
      <c r="AP38" s="5">
        <v>0</v>
      </c>
      <c r="AQ38" s="4">
        <v>0</v>
      </c>
      <c r="AR38" s="4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4">
        <v>78</v>
      </c>
      <c r="BA38" s="4">
        <v>67</v>
      </c>
      <c r="BB38" s="4">
        <f t="shared" si="3"/>
        <v>12</v>
      </c>
      <c r="BC38">
        <v>43</v>
      </c>
      <c r="BD38">
        <v>73</v>
      </c>
      <c r="BE38">
        <v>116</v>
      </c>
      <c r="BF38">
        <v>7</v>
      </c>
      <c r="BG38">
        <v>11</v>
      </c>
    </row>
    <row r="39" spans="1:59" x14ac:dyDescent="0.2">
      <c r="A39" s="1">
        <v>2017</v>
      </c>
      <c r="B39" s="5">
        <v>1</v>
      </c>
      <c r="C39" s="5">
        <v>2</v>
      </c>
      <c r="D39" s="5" t="s">
        <v>47</v>
      </c>
      <c r="E39" s="4" t="str">
        <f t="shared" si="2"/>
        <v>102S</v>
      </c>
      <c r="F39" s="4">
        <v>0.1</v>
      </c>
      <c r="G39" s="4">
        <v>0</v>
      </c>
      <c r="H39" s="4">
        <v>0.1</v>
      </c>
      <c r="I39" s="4">
        <v>6.2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0.9</v>
      </c>
      <c r="Z39" s="4">
        <v>0</v>
      </c>
      <c r="AA39" s="4">
        <v>0</v>
      </c>
      <c r="AB39" s="4">
        <v>0</v>
      </c>
      <c r="AC39" s="5">
        <v>0</v>
      </c>
      <c r="AD39" s="5">
        <v>0</v>
      </c>
      <c r="AE39" s="5">
        <v>0</v>
      </c>
      <c r="AF39" s="5">
        <v>0</v>
      </c>
      <c r="AG39" s="4">
        <v>0.6</v>
      </c>
      <c r="AH39" s="4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5">
        <v>0</v>
      </c>
      <c r="AO39" s="5">
        <v>0</v>
      </c>
      <c r="AP39" s="5">
        <v>0</v>
      </c>
      <c r="AQ39" s="4">
        <v>0</v>
      </c>
      <c r="AR39" s="4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4">
        <v>22</v>
      </c>
      <c r="BA39" s="4">
        <v>14</v>
      </c>
      <c r="BB39" s="4">
        <f t="shared" si="3"/>
        <v>7.9</v>
      </c>
      <c r="BC39">
        <v>65</v>
      </c>
      <c r="BD39">
        <v>55</v>
      </c>
      <c r="BE39">
        <v>120</v>
      </c>
      <c r="BF39">
        <v>8</v>
      </c>
      <c r="BG39">
        <v>12</v>
      </c>
    </row>
    <row r="40" spans="1:59" x14ac:dyDescent="0.2">
      <c r="A40" s="1">
        <v>2017</v>
      </c>
      <c r="B40" s="5">
        <v>1</v>
      </c>
      <c r="C40" s="5">
        <v>3</v>
      </c>
      <c r="D40" s="5" t="s">
        <v>47</v>
      </c>
      <c r="E40" s="4" t="str">
        <f t="shared" si="2"/>
        <v>103S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5">
        <v>0</v>
      </c>
      <c r="AD40" s="5">
        <v>0</v>
      </c>
      <c r="AE40" s="5">
        <v>0</v>
      </c>
      <c r="AF40" s="5">
        <v>0</v>
      </c>
      <c r="AG40" s="4">
        <v>0</v>
      </c>
      <c r="AH40" s="4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5">
        <v>0</v>
      </c>
      <c r="AO40" s="5">
        <v>0</v>
      </c>
      <c r="AP40" s="5">
        <v>0</v>
      </c>
      <c r="AQ40" s="4">
        <v>0</v>
      </c>
      <c r="AR40" s="4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">
        <v>20</v>
      </c>
      <c r="BA40" s="4">
        <v>19</v>
      </c>
      <c r="BB40" s="4">
        <f t="shared" si="3"/>
        <v>0</v>
      </c>
      <c r="BC40">
        <v>61</v>
      </c>
      <c r="BD40">
        <v>39</v>
      </c>
      <c r="BE40">
        <v>100</v>
      </c>
      <c r="BF40">
        <v>7</v>
      </c>
      <c r="BG40">
        <v>10</v>
      </c>
    </row>
    <row r="41" spans="1:59" x14ac:dyDescent="0.2">
      <c r="A41" s="1">
        <v>2017</v>
      </c>
      <c r="B41" s="5">
        <v>1</v>
      </c>
      <c r="C41" s="5">
        <v>4</v>
      </c>
      <c r="D41" s="5" t="s">
        <v>47</v>
      </c>
      <c r="E41" s="4" t="str">
        <f t="shared" si="2"/>
        <v>104S</v>
      </c>
      <c r="F41" s="4">
        <v>0</v>
      </c>
      <c r="G41" s="4">
        <v>0</v>
      </c>
      <c r="H41" s="4">
        <v>0</v>
      </c>
      <c r="I41" s="4">
        <v>1.9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0.5</v>
      </c>
      <c r="Z41" s="4">
        <v>0</v>
      </c>
      <c r="AA41" s="4">
        <v>0</v>
      </c>
      <c r="AB41" s="4">
        <v>0</v>
      </c>
      <c r="AC41" s="5">
        <v>0</v>
      </c>
      <c r="AD41" s="5">
        <v>0</v>
      </c>
      <c r="AE41" s="5">
        <v>0</v>
      </c>
      <c r="AF41" s="5">
        <v>0</v>
      </c>
      <c r="AG41" s="4">
        <v>0</v>
      </c>
      <c r="AH41" s="4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5">
        <v>0</v>
      </c>
      <c r="AO41" s="5">
        <v>0</v>
      </c>
      <c r="AP41" s="5">
        <v>0</v>
      </c>
      <c r="AQ41" s="4">
        <v>0</v>
      </c>
      <c r="AR41" s="4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4">
        <v>70</v>
      </c>
      <c r="BA41" s="4">
        <v>67</v>
      </c>
      <c r="BB41" s="4">
        <f t="shared" si="3"/>
        <v>2.4</v>
      </c>
      <c r="BC41">
        <v>67</v>
      </c>
      <c r="BD41">
        <v>24</v>
      </c>
      <c r="BE41">
        <v>91</v>
      </c>
      <c r="BF41">
        <v>5</v>
      </c>
      <c r="BG41">
        <v>9</v>
      </c>
    </row>
    <row r="42" spans="1:59" x14ac:dyDescent="0.2">
      <c r="A42" s="1">
        <v>2017</v>
      </c>
      <c r="B42" s="5">
        <v>1</v>
      </c>
      <c r="C42" s="5">
        <v>5</v>
      </c>
      <c r="D42" s="5" t="s">
        <v>47</v>
      </c>
      <c r="E42" s="4" t="str">
        <f t="shared" si="2"/>
        <v>105S</v>
      </c>
      <c r="F42" s="4">
        <v>0</v>
      </c>
      <c r="G42" s="4">
        <v>0</v>
      </c>
      <c r="H42" s="4">
        <v>0</v>
      </c>
      <c r="I42" s="4">
        <v>0.2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5">
        <v>0</v>
      </c>
      <c r="AD42" s="5">
        <v>0</v>
      </c>
      <c r="AE42" s="5">
        <v>0</v>
      </c>
      <c r="AF42" s="5">
        <v>0</v>
      </c>
      <c r="AG42" s="4">
        <v>0</v>
      </c>
      <c r="AH42" s="4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5">
        <v>0</v>
      </c>
      <c r="AO42" s="5">
        <v>0</v>
      </c>
      <c r="AP42" s="5">
        <v>0</v>
      </c>
      <c r="AQ42" s="4">
        <v>4.3</v>
      </c>
      <c r="AR42" s="4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4">
        <v>35</v>
      </c>
      <c r="BA42" s="4">
        <v>30</v>
      </c>
      <c r="BB42" s="4">
        <f t="shared" si="3"/>
        <v>4.5</v>
      </c>
      <c r="BC42">
        <v>68</v>
      </c>
      <c r="BD42">
        <v>31</v>
      </c>
      <c r="BE42">
        <v>99</v>
      </c>
      <c r="BF42">
        <v>7</v>
      </c>
      <c r="BG42">
        <v>10</v>
      </c>
    </row>
    <row r="43" spans="1:59" x14ac:dyDescent="0.2">
      <c r="A43" s="1">
        <v>2017</v>
      </c>
      <c r="B43" s="5">
        <v>1</v>
      </c>
      <c r="C43" s="5">
        <v>6</v>
      </c>
      <c r="D43" s="5" t="s">
        <v>47</v>
      </c>
      <c r="E43" s="4" t="str">
        <f t="shared" si="2"/>
        <v>106S</v>
      </c>
      <c r="F43" s="4">
        <v>0</v>
      </c>
      <c r="G43" s="4">
        <v>0</v>
      </c>
      <c r="H43" s="4">
        <v>0</v>
      </c>
      <c r="I43" s="4">
        <v>5.7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0.2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5">
        <v>0</v>
      </c>
      <c r="AD43" s="5">
        <v>0</v>
      </c>
      <c r="AE43" s="5">
        <v>0</v>
      </c>
      <c r="AF43" s="5">
        <v>0</v>
      </c>
      <c r="AG43" s="4">
        <v>0</v>
      </c>
      <c r="AH43" s="4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5">
        <v>0</v>
      </c>
      <c r="AO43" s="5">
        <v>0</v>
      </c>
      <c r="AP43" s="5">
        <v>0</v>
      </c>
      <c r="AQ43" s="4">
        <v>1.7</v>
      </c>
      <c r="AR43" s="4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4">
        <v>38</v>
      </c>
      <c r="BA43" s="4">
        <v>31</v>
      </c>
      <c r="BB43" s="4">
        <f t="shared" si="3"/>
        <v>7.6</v>
      </c>
      <c r="BC43">
        <v>115</v>
      </c>
      <c r="BD43">
        <v>57</v>
      </c>
      <c r="BE43">
        <v>172</v>
      </c>
      <c r="BF43">
        <v>9</v>
      </c>
      <c r="BG43">
        <v>12</v>
      </c>
    </row>
    <row r="44" spans="1:59" x14ac:dyDescent="0.2">
      <c r="A44" s="1">
        <v>2017</v>
      </c>
      <c r="B44" s="5">
        <v>2</v>
      </c>
      <c r="C44" s="5">
        <v>1</v>
      </c>
      <c r="D44" s="5" t="s">
        <v>47</v>
      </c>
      <c r="E44" s="4" t="str">
        <f t="shared" si="2"/>
        <v>201S</v>
      </c>
      <c r="F44" s="4">
        <v>0</v>
      </c>
      <c r="G44" s="4">
        <v>0</v>
      </c>
      <c r="H44" s="4">
        <v>0</v>
      </c>
      <c r="I44" s="4">
        <v>2.4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16</v>
      </c>
      <c r="Z44" s="4">
        <v>0</v>
      </c>
      <c r="AA44" s="4">
        <v>0</v>
      </c>
      <c r="AB44" s="4">
        <v>0</v>
      </c>
      <c r="AC44" s="5">
        <v>0</v>
      </c>
      <c r="AD44" s="5">
        <v>0</v>
      </c>
      <c r="AE44" s="5">
        <v>0</v>
      </c>
      <c r="AF44" s="5">
        <v>0</v>
      </c>
      <c r="AG44" s="4">
        <v>0</v>
      </c>
      <c r="AH44" s="4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5">
        <v>0</v>
      </c>
      <c r="AO44" s="5">
        <v>0</v>
      </c>
      <c r="AP44" s="5">
        <v>0</v>
      </c>
      <c r="AQ44" s="4">
        <v>0</v>
      </c>
      <c r="AR44" s="4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4">
        <v>65</v>
      </c>
      <c r="BA44" s="4">
        <v>46</v>
      </c>
      <c r="BB44" s="4">
        <f t="shared" si="3"/>
        <v>19.399999999999999</v>
      </c>
      <c r="BC44">
        <v>48</v>
      </c>
      <c r="BD44">
        <v>40</v>
      </c>
      <c r="BE44">
        <v>88</v>
      </c>
      <c r="BF44">
        <v>7</v>
      </c>
      <c r="BG44">
        <v>10</v>
      </c>
    </row>
    <row r="45" spans="1:59" x14ac:dyDescent="0.2">
      <c r="A45" s="1">
        <v>2017</v>
      </c>
      <c r="B45" s="5">
        <v>2</v>
      </c>
      <c r="C45" s="5">
        <v>2</v>
      </c>
      <c r="D45" s="5" t="s">
        <v>47</v>
      </c>
      <c r="E45" s="4" t="str">
        <f t="shared" si="2"/>
        <v>202S</v>
      </c>
      <c r="F45" s="4">
        <v>0</v>
      </c>
      <c r="G45" s="4">
        <v>0</v>
      </c>
      <c r="H45" s="4">
        <v>0</v>
      </c>
      <c r="I45" s="4">
        <v>2.7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5">
        <v>0</v>
      </c>
      <c r="AD45" s="5">
        <v>0</v>
      </c>
      <c r="AE45" s="5">
        <v>0</v>
      </c>
      <c r="AF45" s="5">
        <v>0</v>
      </c>
      <c r="AG45" s="4">
        <v>0</v>
      </c>
      <c r="AH45" s="4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5">
        <v>0</v>
      </c>
      <c r="AO45" s="5">
        <v>0</v>
      </c>
      <c r="AP45" s="5">
        <v>0</v>
      </c>
      <c r="AQ45" s="4">
        <v>0</v>
      </c>
      <c r="AR45" s="4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4">
        <v>27</v>
      </c>
      <c r="BA45" s="4">
        <v>24</v>
      </c>
      <c r="BB45" s="4">
        <f t="shared" si="3"/>
        <v>2.7</v>
      </c>
      <c r="BC45">
        <v>55</v>
      </c>
      <c r="BD45">
        <v>49</v>
      </c>
      <c r="BE45">
        <v>104</v>
      </c>
      <c r="BF45">
        <v>5</v>
      </c>
      <c r="BG45">
        <v>8</v>
      </c>
    </row>
    <row r="46" spans="1:59" x14ac:dyDescent="0.2">
      <c r="A46" s="1">
        <v>2017</v>
      </c>
      <c r="B46" s="5">
        <v>2</v>
      </c>
      <c r="C46" s="5">
        <v>3</v>
      </c>
      <c r="D46" s="5" t="s">
        <v>47</v>
      </c>
      <c r="E46" s="4" t="str">
        <f t="shared" si="2"/>
        <v>203S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5">
        <v>0</v>
      </c>
      <c r="AD46" s="5">
        <v>0</v>
      </c>
      <c r="AE46" s="5">
        <v>0</v>
      </c>
      <c r="AF46" s="5">
        <v>0</v>
      </c>
      <c r="AG46" s="4">
        <v>0</v>
      </c>
      <c r="AH46" s="4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5">
        <v>0</v>
      </c>
      <c r="AO46" s="5">
        <v>0</v>
      </c>
      <c r="AP46" s="5">
        <v>0</v>
      </c>
      <c r="AQ46" s="4">
        <v>0</v>
      </c>
      <c r="AR46" s="4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4">
        <v>70</v>
      </c>
      <c r="BA46" s="4">
        <v>70</v>
      </c>
      <c r="BB46" s="4">
        <f t="shared" si="3"/>
        <v>0</v>
      </c>
      <c r="BC46">
        <v>57</v>
      </c>
      <c r="BD46">
        <v>59</v>
      </c>
      <c r="BE46">
        <v>116</v>
      </c>
      <c r="BF46">
        <v>6</v>
      </c>
      <c r="BG46">
        <v>10</v>
      </c>
    </row>
    <row r="47" spans="1:59" x14ac:dyDescent="0.2">
      <c r="A47" s="1">
        <v>2017</v>
      </c>
      <c r="B47" s="5">
        <v>2</v>
      </c>
      <c r="C47" s="5">
        <v>4</v>
      </c>
      <c r="D47" s="5" t="s">
        <v>47</v>
      </c>
      <c r="E47" s="4" t="str">
        <f t="shared" si="2"/>
        <v>204S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5">
        <v>0</v>
      </c>
      <c r="AD47" s="5">
        <v>0</v>
      </c>
      <c r="AE47" s="5">
        <v>0</v>
      </c>
      <c r="AF47" s="5">
        <v>0</v>
      </c>
      <c r="AG47" s="4">
        <v>0</v>
      </c>
      <c r="AH47" s="4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5">
        <v>0</v>
      </c>
      <c r="AO47" s="5">
        <v>0</v>
      </c>
      <c r="AP47" s="5">
        <v>0</v>
      </c>
      <c r="AQ47" s="4">
        <v>0</v>
      </c>
      <c r="AR47" s="4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4">
        <v>16</v>
      </c>
      <c r="BA47" s="4">
        <v>16</v>
      </c>
      <c r="BB47" s="4">
        <f t="shared" si="3"/>
        <v>0</v>
      </c>
      <c r="BC47">
        <v>61</v>
      </c>
      <c r="BD47">
        <v>63</v>
      </c>
      <c r="BE47">
        <v>124</v>
      </c>
      <c r="BF47">
        <v>7</v>
      </c>
      <c r="BG47">
        <v>10</v>
      </c>
    </row>
    <row r="48" spans="1:59" x14ac:dyDescent="0.2">
      <c r="A48" s="1">
        <v>2017</v>
      </c>
      <c r="B48" s="5">
        <v>2</v>
      </c>
      <c r="C48" s="5">
        <v>5</v>
      </c>
      <c r="D48" s="5" t="s">
        <v>47</v>
      </c>
      <c r="E48" s="4" t="str">
        <f t="shared" si="2"/>
        <v>205S</v>
      </c>
      <c r="F48" s="4">
        <v>0</v>
      </c>
      <c r="G48" s="4">
        <v>0</v>
      </c>
      <c r="H48" s="4">
        <v>0</v>
      </c>
      <c r="I48" s="4">
        <v>0.3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1.5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5">
        <v>0</v>
      </c>
      <c r="AD48" s="5">
        <v>0</v>
      </c>
      <c r="AE48" s="5">
        <v>0</v>
      </c>
      <c r="AF48" s="5">
        <v>0</v>
      </c>
      <c r="AG48" s="4">
        <v>0</v>
      </c>
      <c r="AH48" s="4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5">
        <v>0</v>
      </c>
      <c r="AO48" s="5">
        <v>0</v>
      </c>
      <c r="AP48" s="5">
        <v>0</v>
      </c>
      <c r="AQ48" s="4">
        <v>0</v>
      </c>
      <c r="AR48" s="4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4">
        <v>86</v>
      </c>
      <c r="BA48" s="4">
        <v>85</v>
      </c>
      <c r="BB48" s="4">
        <f t="shared" si="3"/>
        <v>1.8</v>
      </c>
      <c r="BC48">
        <v>62</v>
      </c>
      <c r="BD48">
        <v>32</v>
      </c>
      <c r="BE48">
        <v>94</v>
      </c>
      <c r="BF48">
        <v>7</v>
      </c>
      <c r="BG48">
        <v>11</v>
      </c>
    </row>
    <row r="49" spans="1:59" x14ac:dyDescent="0.2">
      <c r="A49" s="1">
        <v>2017</v>
      </c>
      <c r="B49" s="5">
        <v>2</v>
      </c>
      <c r="C49" s="5">
        <v>6</v>
      </c>
      <c r="D49" s="5" t="s">
        <v>47</v>
      </c>
      <c r="E49" s="4" t="str">
        <f t="shared" si="2"/>
        <v>206S</v>
      </c>
      <c r="F49" s="4">
        <v>0</v>
      </c>
      <c r="G49" s="4">
        <v>0</v>
      </c>
      <c r="H49" s="4">
        <v>0.1</v>
      </c>
      <c r="I49" s="4">
        <v>4.3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3.2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5">
        <v>0</v>
      </c>
      <c r="AD49" s="5">
        <v>0</v>
      </c>
      <c r="AE49" s="5">
        <v>0</v>
      </c>
      <c r="AF49" s="5">
        <v>0</v>
      </c>
      <c r="AG49" s="4">
        <v>0</v>
      </c>
      <c r="AH49" s="4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5">
        <v>0</v>
      </c>
      <c r="AO49" s="5">
        <v>0</v>
      </c>
      <c r="AP49" s="5">
        <v>0</v>
      </c>
      <c r="AQ49" s="4">
        <v>0</v>
      </c>
      <c r="AR49" s="4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4">
        <v>23</v>
      </c>
      <c r="BA49" s="4">
        <v>16</v>
      </c>
      <c r="BB49" s="4">
        <f t="shared" si="3"/>
        <v>7.6</v>
      </c>
      <c r="BC49">
        <v>149</v>
      </c>
      <c r="BD49">
        <v>34</v>
      </c>
      <c r="BE49">
        <v>183</v>
      </c>
      <c r="BF49">
        <v>9</v>
      </c>
      <c r="BG49">
        <v>12</v>
      </c>
    </row>
    <row r="50" spans="1:59" x14ac:dyDescent="0.2">
      <c r="A50" s="1">
        <v>2017</v>
      </c>
      <c r="B50" s="5">
        <v>3</v>
      </c>
      <c r="C50" s="5">
        <v>1</v>
      </c>
      <c r="D50" s="5" t="s">
        <v>47</v>
      </c>
      <c r="E50" s="4" t="str">
        <f t="shared" si="2"/>
        <v>301S</v>
      </c>
      <c r="F50" s="4">
        <v>4.2</v>
      </c>
      <c r="G50" s="4">
        <v>0</v>
      </c>
      <c r="H50" s="4">
        <v>0</v>
      </c>
      <c r="I50" s="4">
        <v>4.5999999999999996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1.5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5">
        <v>0</v>
      </c>
      <c r="AD50" s="5">
        <v>0</v>
      </c>
      <c r="AE50" s="5">
        <v>0</v>
      </c>
      <c r="AF50" s="5">
        <v>0</v>
      </c>
      <c r="AG50" s="4">
        <v>0</v>
      </c>
      <c r="AH50" s="4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5">
        <v>0</v>
      </c>
      <c r="AO50" s="5">
        <v>0</v>
      </c>
      <c r="AP50" s="5">
        <v>0</v>
      </c>
      <c r="AQ50" s="4">
        <v>0</v>
      </c>
      <c r="AR50" s="4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4">
        <v>32</v>
      </c>
      <c r="BA50" s="4">
        <v>21</v>
      </c>
      <c r="BB50" s="4">
        <f t="shared" si="3"/>
        <v>10.3</v>
      </c>
      <c r="BC50">
        <v>40</v>
      </c>
      <c r="BD50">
        <v>36</v>
      </c>
      <c r="BE50">
        <v>76</v>
      </c>
      <c r="BF50">
        <v>3</v>
      </c>
      <c r="BG50">
        <v>7</v>
      </c>
    </row>
    <row r="51" spans="1:59" x14ac:dyDescent="0.2">
      <c r="A51" s="1">
        <v>2017</v>
      </c>
      <c r="B51" s="5">
        <v>3</v>
      </c>
      <c r="C51" s="5">
        <v>2</v>
      </c>
      <c r="D51" s="5" t="s">
        <v>47</v>
      </c>
      <c r="E51" s="4" t="str">
        <f t="shared" si="2"/>
        <v>302S</v>
      </c>
      <c r="F51" s="4">
        <v>0</v>
      </c>
      <c r="G51" s="4">
        <v>0</v>
      </c>
      <c r="H51" s="4">
        <v>0.2</v>
      </c>
      <c r="I51" s="4">
        <v>5.5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23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5">
        <v>0</v>
      </c>
      <c r="AD51" s="5">
        <v>0</v>
      </c>
      <c r="AE51" s="5">
        <v>0</v>
      </c>
      <c r="AF51" s="5">
        <v>0</v>
      </c>
      <c r="AG51" s="4">
        <v>0</v>
      </c>
      <c r="AH51" s="4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5">
        <v>0</v>
      </c>
      <c r="AO51" s="5">
        <v>0</v>
      </c>
      <c r="AP51" s="5">
        <v>0</v>
      </c>
      <c r="AQ51" s="4">
        <v>0</v>
      </c>
      <c r="AR51" s="4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4">
        <v>56</v>
      </c>
      <c r="BA51" s="4">
        <v>27</v>
      </c>
      <c r="BB51" s="4">
        <f t="shared" si="3"/>
        <v>28.7</v>
      </c>
      <c r="BC51">
        <v>31</v>
      </c>
      <c r="BD51">
        <v>22</v>
      </c>
      <c r="BE51">
        <v>53</v>
      </c>
      <c r="BF51">
        <v>3</v>
      </c>
      <c r="BG51">
        <v>5</v>
      </c>
    </row>
    <row r="52" spans="1:59" x14ac:dyDescent="0.2">
      <c r="A52" s="1">
        <v>2017</v>
      </c>
      <c r="B52" s="5">
        <v>3</v>
      </c>
      <c r="C52" s="5">
        <v>3</v>
      </c>
      <c r="D52" s="5" t="s">
        <v>47</v>
      </c>
      <c r="E52" s="4" t="str">
        <f t="shared" si="2"/>
        <v>303S</v>
      </c>
      <c r="F52" s="4">
        <v>0</v>
      </c>
      <c r="G52" s="4">
        <v>0</v>
      </c>
      <c r="H52" s="4">
        <v>0</v>
      </c>
      <c r="I52" s="4">
        <v>0.1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0.2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5">
        <v>0</v>
      </c>
      <c r="AD52" s="5">
        <v>0</v>
      </c>
      <c r="AE52" s="5">
        <v>0</v>
      </c>
      <c r="AF52" s="5">
        <v>0</v>
      </c>
      <c r="AG52" s="4">
        <v>0</v>
      </c>
      <c r="AH52" s="4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5">
        <v>0</v>
      </c>
      <c r="AO52" s="5">
        <v>0</v>
      </c>
      <c r="AP52" s="5">
        <v>0</v>
      </c>
      <c r="AQ52" s="4">
        <v>1.9</v>
      </c>
      <c r="AR52" s="4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4">
        <v>12</v>
      </c>
      <c r="BA52" s="4">
        <v>9.6</v>
      </c>
      <c r="BB52" s="4">
        <f t="shared" si="3"/>
        <v>2.2000000000000002</v>
      </c>
      <c r="BC52">
        <v>64</v>
      </c>
      <c r="BD52">
        <v>60</v>
      </c>
      <c r="BE52">
        <v>124</v>
      </c>
      <c r="BF52">
        <v>7</v>
      </c>
      <c r="BG52">
        <v>10</v>
      </c>
    </row>
    <row r="53" spans="1:59" x14ac:dyDescent="0.2">
      <c r="A53" s="1">
        <v>2017</v>
      </c>
      <c r="B53" s="5">
        <v>3</v>
      </c>
      <c r="C53" s="5">
        <v>4</v>
      </c>
      <c r="D53" s="5" t="s">
        <v>47</v>
      </c>
      <c r="E53" s="4" t="str">
        <f t="shared" si="2"/>
        <v>304S</v>
      </c>
      <c r="F53" s="4">
        <v>0</v>
      </c>
      <c r="G53" s="4">
        <v>0</v>
      </c>
      <c r="H53" s="4">
        <v>0</v>
      </c>
      <c r="I53" s="4">
        <v>0.4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5">
        <v>0</v>
      </c>
      <c r="AD53" s="5">
        <v>0</v>
      </c>
      <c r="AE53" s="5">
        <v>0</v>
      </c>
      <c r="AF53" s="5">
        <v>0</v>
      </c>
      <c r="AG53" s="4">
        <v>0</v>
      </c>
      <c r="AH53" s="4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5">
        <v>0</v>
      </c>
      <c r="AO53" s="5">
        <v>0</v>
      </c>
      <c r="AP53" s="5">
        <v>0</v>
      </c>
      <c r="AQ53" s="4">
        <v>0</v>
      </c>
      <c r="AR53" s="4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4">
        <v>8.1999999999999993</v>
      </c>
      <c r="BA53" s="4">
        <v>7.8</v>
      </c>
      <c r="BB53" s="4">
        <f t="shared" si="3"/>
        <v>0.4</v>
      </c>
      <c r="BC53">
        <v>36</v>
      </c>
      <c r="BD53">
        <v>33</v>
      </c>
      <c r="BE53">
        <v>69</v>
      </c>
      <c r="BF53">
        <v>3</v>
      </c>
      <c r="BG53">
        <v>6</v>
      </c>
    </row>
    <row r="54" spans="1:59" x14ac:dyDescent="0.2">
      <c r="A54" s="1">
        <v>2017</v>
      </c>
      <c r="B54" s="5">
        <v>3</v>
      </c>
      <c r="C54" s="5">
        <v>5</v>
      </c>
      <c r="D54" s="5" t="s">
        <v>47</v>
      </c>
      <c r="E54" s="4" t="str">
        <f t="shared" si="2"/>
        <v>305S</v>
      </c>
      <c r="F54" s="4">
        <v>0</v>
      </c>
      <c r="G54" s="4">
        <v>0</v>
      </c>
      <c r="H54" s="4">
        <v>0.3</v>
      </c>
      <c r="I54" s="4">
        <v>19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5">
        <v>0</v>
      </c>
      <c r="AD54" s="5">
        <v>0</v>
      </c>
      <c r="AE54" s="5">
        <v>0</v>
      </c>
      <c r="AF54" s="5">
        <v>0</v>
      </c>
      <c r="AG54" s="4">
        <v>0</v>
      </c>
      <c r="AH54" s="4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5">
        <v>0</v>
      </c>
      <c r="AO54" s="5">
        <v>0</v>
      </c>
      <c r="AP54" s="5">
        <v>0</v>
      </c>
      <c r="AQ54" s="4">
        <v>0.1</v>
      </c>
      <c r="AR54" s="4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4">
        <v>68</v>
      </c>
      <c r="BA54" s="4">
        <v>39</v>
      </c>
      <c r="BB54" s="4">
        <f t="shared" si="3"/>
        <v>30.4</v>
      </c>
      <c r="BC54">
        <v>44</v>
      </c>
      <c r="BD54">
        <v>32</v>
      </c>
      <c r="BE54">
        <v>76</v>
      </c>
      <c r="BF54">
        <v>4</v>
      </c>
      <c r="BG54">
        <v>6</v>
      </c>
    </row>
    <row r="55" spans="1:59" x14ac:dyDescent="0.2">
      <c r="A55" s="1">
        <v>2017</v>
      </c>
      <c r="B55" s="5">
        <v>3</v>
      </c>
      <c r="C55" s="5">
        <v>6</v>
      </c>
      <c r="D55" s="5" t="s">
        <v>47</v>
      </c>
      <c r="E55" s="4" t="str">
        <f t="shared" si="2"/>
        <v>306S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5">
        <v>0</v>
      </c>
      <c r="AD55" s="5">
        <v>0</v>
      </c>
      <c r="AE55" s="5">
        <v>0</v>
      </c>
      <c r="AF55" s="5">
        <v>0</v>
      </c>
      <c r="AG55" s="4">
        <v>0</v>
      </c>
      <c r="AH55" s="4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5">
        <v>0</v>
      </c>
      <c r="AO55" s="5">
        <v>0</v>
      </c>
      <c r="AP55" s="5">
        <v>0</v>
      </c>
      <c r="AQ55" s="4">
        <v>0</v>
      </c>
      <c r="AR55" s="4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4">
        <v>17</v>
      </c>
      <c r="BA55" s="4">
        <v>17</v>
      </c>
      <c r="BB55" s="4">
        <f t="shared" si="3"/>
        <v>0</v>
      </c>
      <c r="BC55">
        <v>181</v>
      </c>
      <c r="BD55">
        <v>63</v>
      </c>
      <c r="BE55">
        <v>244</v>
      </c>
      <c r="BF55">
        <v>6</v>
      </c>
      <c r="BG55">
        <v>9</v>
      </c>
    </row>
    <row r="56" spans="1:59" x14ac:dyDescent="0.2">
      <c r="A56" s="1">
        <v>2017</v>
      </c>
      <c r="B56" s="5">
        <v>4</v>
      </c>
      <c r="C56" s="5">
        <v>1</v>
      </c>
      <c r="D56" s="5" t="s">
        <v>47</v>
      </c>
      <c r="E56" s="4" t="str">
        <f t="shared" si="2"/>
        <v>401S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5">
        <v>0</v>
      </c>
      <c r="AD56" s="5">
        <v>0</v>
      </c>
      <c r="AE56" s="5">
        <v>0</v>
      </c>
      <c r="AF56" s="5">
        <v>0</v>
      </c>
      <c r="AG56" s="4">
        <v>0</v>
      </c>
      <c r="AH56" s="4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5">
        <v>0</v>
      </c>
      <c r="AO56" s="5">
        <v>0</v>
      </c>
      <c r="AP56" s="5">
        <v>0</v>
      </c>
      <c r="AQ56" s="4">
        <v>0</v>
      </c>
      <c r="AR56" s="4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4">
        <v>28</v>
      </c>
      <c r="BA56" s="4">
        <v>27</v>
      </c>
      <c r="BB56" s="4">
        <f t="shared" si="3"/>
        <v>1</v>
      </c>
      <c r="BC56">
        <v>22</v>
      </c>
      <c r="BD56">
        <v>52</v>
      </c>
      <c r="BE56">
        <v>74</v>
      </c>
      <c r="BF56">
        <v>7</v>
      </c>
      <c r="BG56">
        <v>9</v>
      </c>
    </row>
    <row r="57" spans="1:59" x14ac:dyDescent="0.2">
      <c r="A57" s="1">
        <v>2017</v>
      </c>
      <c r="B57" s="5">
        <v>4</v>
      </c>
      <c r="C57" s="5">
        <v>2</v>
      </c>
      <c r="D57" s="5" t="s">
        <v>47</v>
      </c>
      <c r="E57" s="4" t="str">
        <f t="shared" si="2"/>
        <v>402S</v>
      </c>
      <c r="F57" s="4">
        <v>0</v>
      </c>
      <c r="G57" s="4">
        <v>0</v>
      </c>
      <c r="H57" s="4">
        <v>0.1</v>
      </c>
      <c r="I57" s="4">
        <v>0.7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0.9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5">
        <v>0</v>
      </c>
      <c r="AD57" s="5">
        <v>0</v>
      </c>
      <c r="AE57" s="5">
        <v>0</v>
      </c>
      <c r="AF57" s="5">
        <v>0</v>
      </c>
      <c r="AG57" s="4">
        <v>0</v>
      </c>
      <c r="AH57" s="4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5">
        <v>0</v>
      </c>
      <c r="AO57" s="5">
        <v>0</v>
      </c>
      <c r="AP57" s="5">
        <v>0</v>
      </c>
      <c r="AQ57" s="4">
        <v>0</v>
      </c>
      <c r="AR57" s="4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4">
        <v>57</v>
      </c>
      <c r="BA57" s="4">
        <v>55</v>
      </c>
      <c r="BB57" s="4">
        <f t="shared" si="3"/>
        <v>1.7</v>
      </c>
      <c r="BC57">
        <v>38</v>
      </c>
      <c r="BD57">
        <v>73</v>
      </c>
      <c r="BE57">
        <v>111</v>
      </c>
      <c r="BF57">
        <v>7</v>
      </c>
      <c r="BG57">
        <v>9</v>
      </c>
    </row>
    <row r="58" spans="1:59" x14ac:dyDescent="0.2">
      <c r="A58" s="1">
        <v>2017</v>
      </c>
      <c r="B58" s="5">
        <v>4</v>
      </c>
      <c r="C58" s="5">
        <v>3</v>
      </c>
      <c r="D58" s="5" t="s">
        <v>47</v>
      </c>
      <c r="E58" s="4" t="str">
        <f t="shared" si="2"/>
        <v>403S</v>
      </c>
      <c r="F58" s="4">
        <v>0</v>
      </c>
      <c r="G58" s="4">
        <v>0</v>
      </c>
      <c r="H58" s="4">
        <v>0</v>
      </c>
      <c r="I58" s="4">
        <v>0.6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5">
        <v>0</v>
      </c>
      <c r="AD58" s="5">
        <v>0</v>
      </c>
      <c r="AE58" s="5">
        <v>0</v>
      </c>
      <c r="AF58" s="5">
        <v>0</v>
      </c>
      <c r="AG58" s="4">
        <v>0</v>
      </c>
      <c r="AH58" s="4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5">
        <v>0</v>
      </c>
      <c r="AO58" s="5">
        <v>0</v>
      </c>
      <c r="AP58" s="5">
        <v>0</v>
      </c>
      <c r="AQ58" s="4">
        <v>0</v>
      </c>
      <c r="AR58" s="4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4">
        <v>26</v>
      </c>
      <c r="BA58" s="4">
        <v>25</v>
      </c>
      <c r="BB58" s="4">
        <f t="shared" si="3"/>
        <v>0.6</v>
      </c>
      <c r="BC58">
        <v>17</v>
      </c>
      <c r="BD58">
        <v>47</v>
      </c>
      <c r="BE58">
        <v>64</v>
      </c>
      <c r="BF58">
        <v>10</v>
      </c>
      <c r="BG58">
        <v>13</v>
      </c>
    </row>
    <row r="59" spans="1:59" x14ac:dyDescent="0.2">
      <c r="A59" s="1">
        <v>2017</v>
      </c>
      <c r="B59" s="5">
        <v>4</v>
      </c>
      <c r="C59" s="5">
        <v>4</v>
      </c>
      <c r="D59" s="5" t="s">
        <v>47</v>
      </c>
      <c r="E59" s="4" t="str">
        <f t="shared" si="2"/>
        <v>404S</v>
      </c>
      <c r="F59" s="4">
        <v>0</v>
      </c>
      <c r="G59" s="4">
        <v>0</v>
      </c>
      <c r="H59" s="4">
        <v>0</v>
      </c>
      <c r="I59" s="4">
        <v>0.2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5">
        <v>0</v>
      </c>
      <c r="AD59" s="5">
        <v>0</v>
      </c>
      <c r="AE59" s="5">
        <v>0</v>
      </c>
      <c r="AF59" s="5">
        <v>0</v>
      </c>
      <c r="AG59" s="4">
        <v>0</v>
      </c>
      <c r="AH59" s="4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5">
        <v>0</v>
      </c>
      <c r="AO59" s="5">
        <v>0</v>
      </c>
      <c r="AP59" s="5">
        <v>0</v>
      </c>
      <c r="AQ59" s="4">
        <v>0</v>
      </c>
      <c r="AR59" s="4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4">
        <v>31</v>
      </c>
      <c r="BA59" s="4">
        <v>31</v>
      </c>
      <c r="BB59" s="4">
        <f t="shared" si="3"/>
        <v>0.2</v>
      </c>
      <c r="BC59">
        <v>29</v>
      </c>
      <c r="BD59">
        <v>91</v>
      </c>
      <c r="BE59">
        <v>120</v>
      </c>
      <c r="BF59">
        <v>9</v>
      </c>
      <c r="BG59">
        <v>11</v>
      </c>
    </row>
    <row r="60" spans="1:59" x14ac:dyDescent="0.2">
      <c r="A60" s="1">
        <v>2017</v>
      </c>
      <c r="B60" s="5">
        <v>4</v>
      </c>
      <c r="C60" s="5">
        <v>5</v>
      </c>
      <c r="D60" s="5" t="s">
        <v>47</v>
      </c>
      <c r="E60" s="4" t="str">
        <f t="shared" si="2"/>
        <v>405S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5">
        <v>0</v>
      </c>
      <c r="AD60" s="5">
        <v>0</v>
      </c>
      <c r="AE60" s="5">
        <v>0</v>
      </c>
      <c r="AF60" s="5">
        <v>0</v>
      </c>
      <c r="AG60" s="4">
        <v>0</v>
      </c>
      <c r="AH60" s="4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5">
        <v>0</v>
      </c>
      <c r="AO60" s="5">
        <v>0</v>
      </c>
      <c r="AP60" s="5">
        <v>0</v>
      </c>
      <c r="AQ60" s="4">
        <v>0</v>
      </c>
      <c r="AR60" s="4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4">
        <v>79</v>
      </c>
      <c r="BA60" s="4">
        <v>79</v>
      </c>
      <c r="BB60" s="4">
        <f t="shared" si="3"/>
        <v>0</v>
      </c>
      <c r="BC60">
        <v>55</v>
      </c>
      <c r="BD60">
        <v>48</v>
      </c>
      <c r="BE60">
        <v>103</v>
      </c>
      <c r="BF60">
        <v>6</v>
      </c>
      <c r="BG60">
        <v>9</v>
      </c>
    </row>
    <row r="61" spans="1:59" x14ac:dyDescent="0.2">
      <c r="A61" s="1">
        <v>2017</v>
      </c>
      <c r="B61" s="5">
        <v>4</v>
      </c>
      <c r="C61" s="5">
        <v>6</v>
      </c>
      <c r="D61" s="5" t="s">
        <v>47</v>
      </c>
      <c r="E61" s="4" t="str">
        <f t="shared" si="2"/>
        <v>406S</v>
      </c>
      <c r="F61" s="4">
        <v>0</v>
      </c>
      <c r="G61" s="4">
        <v>0</v>
      </c>
      <c r="H61" s="4">
        <v>0</v>
      </c>
      <c r="I61" s="4">
        <v>0.3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1.2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1.2</v>
      </c>
      <c r="Z61" s="4">
        <v>0</v>
      </c>
      <c r="AA61" s="4">
        <v>0</v>
      </c>
      <c r="AB61" s="4">
        <v>0</v>
      </c>
      <c r="AC61" s="5">
        <v>0</v>
      </c>
      <c r="AD61" s="5">
        <v>0</v>
      </c>
      <c r="AE61" s="5">
        <v>0</v>
      </c>
      <c r="AF61" s="5">
        <v>0</v>
      </c>
      <c r="AG61" s="4">
        <v>0</v>
      </c>
      <c r="AH61" s="4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5">
        <v>0</v>
      </c>
      <c r="AO61" s="5">
        <v>0</v>
      </c>
      <c r="AP61" s="5">
        <v>0</v>
      </c>
      <c r="AQ61" s="4">
        <v>0</v>
      </c>
      <c r="AR61" s="4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4">
        <v>22</v>
      </c>
      <c r="BA61" s="4">
        <v>19</v>
      </c>
      <c r="BB61" s="4">
        <f t="shared" si="3"/>
        <v>2.6999999999999997</v>
      </c>
      <c r="BC61">
        <v>216</v>
      </c>
      <c r="BD61">
        <v>37</v>
      </c>
      <c r="BE61">
        <v>253</v>
      </c>
      <c r="BF61">
        <v>8</v>
      </c>
      <c r="BG61">
        <v>11</v>
      </c>
    </row>
    <row r="62" spans="1:59" x14ac:dyDescent="0.2">
      <c r="A62" s="1">
        <v>2017</v>
      </c>
      <c r="B62" s="5">
        <v>5</v>
      </c>
      <c r="C62" s="5">
        <v>1</v>
      </c>
      <c r="D62" s="5" t="s">
        <v>47</v>
      </c>
      <c r="E62" s="4" t="str">
        <f t="shared" si="2"/>
        <v>501S</v>
      </c>
      <c r="F62" s="4">
        <v>0</v>
      </c>
      <c r="G62" s="4">
        <v>0</v>
      </c>
      <c r="H62" s="4">
        <v>0</v>
      </c>
      <c r="I62" s="4">
        <v>0.2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31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5">
        <v>0</v>
      </c>
      <c r="AD62" s="5">
        <v>0</v>
      </c>
      <c r="AE62" s="5">
        <v>0</v>
      </c>
      <c r="AF62" s="5">
        <v>0</v>
      </c>
      <c r="AG62" s="4">
        <v>0</v>
      </c>
      <c r="AH62" s="4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5">
        <v>0</v>
      </c>
      <c r="AO62" s="5">
        <v>0</v>
      </c>
      <c r="AP62" s="5">
        <v>0</v>
      </c>
      <c r="AQ62" s="4">
        <v>0</v>
      </c>
      <c r="AR62" s="4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4">
        <v>35</v>
      </c>
      <c r="BA62" s="4">
        <v>3.7</v>
      </c>
      <c r="BB62" s="4">
        <f t="shared" si="3"/>
        <v>31.2</v>
      </c>
      <c r="BC62">
        <v>10</v>
      </c>
      <c r="BD62">
        <v>62</v>
      </c>
      <c r="BE62">
        <v>72</v>
      </c>
      <c r="BF62">
        <v>5</v>
      </c>
      <c r="BG62">
        <v>9</v>
      </c>
    </row>
    <row r="63" spans="1:59" x14ac:dyDescent="0.2">
      <c r="A63" s="1">
        <v>2017</v>
      </c>
      <c r="B63" s="5">
        <v>5</v>
      </c>
      <c r="C63" s="5">
        <v>2</v>
      </c>
      <c r="D63" s="5" t="s">
        <v>47</v>
      </c>
      <c r="E63" s="4" t="str">
        <f t="shared" si="2"/>
        <v>502S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26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0.6</v>
      </c>
      <c r="Z63" s="4">
        <v>0</v>
      </c>
      <c r="AA63" s="4">
        <v>0</v>
      </c>
      <c r="AB63" s="4">
        <v>0</v>
      </c>
      <c r="AC63" s="5">
        <v>0</v>
      </c>
      <c r="AD63" s="5">
        <v>0</v>
      </c>
      <c r="AE63" s="5">
        <v>0</v>
      </c>
      <c r="AF63" s="5">
        <v>0</v>
      </c>
      <c r="AG63" s="4">
        <v>0</v>
      </c>
      <c r="AH63" s="4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5">
        <v>0</v>
      </c>
      <c r="AO63" s="5">
        <v>0</v>
      </c>
      <c r="AP63" s="5">
        <v>0</v>
      </c>
      <c r="AQ63" s="4">
        <v>5</v>
      </c>
      <c r="AR63" s="4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4">
        <v>47</v>
      </c>
      <c r="BA63" s="4">
        <v>15</v>
      </c>
      <c r="BB63" s="4">
        <f t="shared" si="3"/>
        <v>31.6</v>
      </c>
      <c r="BC63">
        <v>10</v>
      </c>
      <c r="BD63">
        <v>47</v>
      </c>
      <c r="BE63">
        <v>57</v>
      </c>
      <c r="BF63">
        <v>6</v>
      </c>
      <c r="BG63">
        <v>12</v>
      </c>
    </row>
    <row r="64" spans="1:59" x14ac:dyDescent="0.2">
      <c r="A64" s="1">
        <v>2017</v>
      </c>
      <c r="B64" s="5">
        <v>5</v>
      </c>
      <c r="C64" s="5">
        <v>3</v>
      </c>
      <c r="D64" s="5" t="s">
        <v>47</v>
      </c>
      <c r="E64" s="4" t="str">
        <f t="shared" si="2"/>
        <v>503S</v>
      </c>
      <c r="F64" s="4">
        <v>0</v>
      </c>
      <c r="G64" s="4">
        <v>0</v>
      </c>
      <c r="H64" s="4">
        <v>0</v>
      </c>
      <c r="I64" s="4">
        <v>0.4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5">
        <v>0</v>
      </c>
      <c r="AD64" s="5">
        <v>0</v>
      </c>
      <c r="AE64" s="5">
        <v>0</v>
      </c>
      <c r="AF64" s="5">
        <v>0</v>
      </c>
      <c r="AG64" s="4">
        <v>0</v>
      </c>
      <c r="AH64" s="4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5">
        <v>0</v>
      </c>
      <c r="AO64" s="5">
        <v>0</v>
      </c>
      <c r="AP64" s="5">
        <v>0</v>
      </c>
      <c r="AQ64" s="4">
        <v>0</v>
      </c>
      <c r="AR64" s="4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4">
        <v>23</v>
      </c>
      <c r="BA64" s="4">
        <v>23</v>
      </c>
      <c r="BB64" s="4">
        <f t="shared" si="3"/>
        <v>0.4</v>
      </c>
      <c r="BC64">
        <v>8</v>
      </c>
      <c r="BD64">
        <v>60</v>
      </c>
      <c r="BE64">
        <v>68</v>
      </c>
      <c r="BF64">
        <v>8</v>
      </c>
      <c r="BG64">
        <v>12</v>
      </c>
    </row>
    <row r="65" spans="1:59" x14ac:dyDescent="0.2">
      <c r="A65" s="1">
        <v>2017</v>
      </c>
      <c r="B65" s="5">
        <v>5</v>
      </c>
      <c r="C65" s="5">
        <v>4</v>
      </c>
      <c r="D65" s="5" t="s">
        <v>47</v>
      </c>
      <c r="E65" s="4" t="str">
        <f t="shared" si="2"/>
        <v>504S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5">
        <v>0</v>
      </c>
      <c r="AD65" s="5">
        <v>0</v>
      </c>
      <c r="AE65" s="5">
        <v>0</v>
      </c>
      <c r="AF65" s="5">
        <v>0</v>
      </c>
      <c r="AG65" s="4">
        <v>0</v>
      </c>
      <c r="AH65" s="4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5">
        <v>0</v>
      </c>
      <c r="AO65" s="5">
        <v>0</v>
      </c>
      <c r="AP65" s="5">
        <v>0</v>
      </c>
      <c r="AQ65" s="4">
        <v>0</v>
      </c>
      <c r="AR65" s="4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4">
        <v>12</v>
      </c>
      <c r="BA65" s="4">
        <v>12</v>
      </c>
      <c r="BB65" s="4">
        <f t="shared" si="3"/>
        <v>0</v>
      </c>
      <c r="BC65">
        <v>14</v>
      </c>
      <c r="BD65">
        <v>74</v>
      </c>
      <c r="BE65">
        <v>88</v>
      </c>
      <c r="BF65">
        <v>9</v>
      </c>
      <c r="BG65">
        <v>13</v>
      </c>
    </row>
    <row r="66" spans="1:59" x14ac:dyDescent="0.2">
      <c r="A66" s="1">
        <v>2017</v>
      </c>
      <c r="B66" s="5">
        <v>5</v>
      </c>
      <c r="C66" s="5">
        <v>5</v>
      </c>
      <c r="D66" s="5" t="s">
        <v>47</v>
      </c>
      <c r="E66" s="4" t="str">
        <f t="shared" ref="E66:E97" si="4">CONCATENATE(B66,0,C66,D66)</f>
        <v>505S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2.9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5">
        <v>0</v>
      </c>
      <c r="AD66" s="5">
        <v>0</v>
      </c>
      <c r="AE66" s="5">
        <v>0</v>
      </c>
      <c r="AF66" s="5">
        <v>0</v>
      </c>
      <c r="AG66" s="4">
        <v>0</v>
      </c>
      <c r="AH66" s="4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5">
        <v>0</v>
      </c>
      <c r="AO66" s="5">
        <v>0</v>
      </c>
      <c r="AP66" s="5">
        <v>0</v>
      </c>
      <c r="AQ66" s="4">
        <v>0</v>
      </c>
      <c r="AR66" s="4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4">
        <v>23</v>
      </c>
      <c r="BA66" s="4">
        <v>20</v>
      </c>
      <c r="BB66" s="4">
        <f t="shared" ref="BB66:BB102" si="5">SUM(AN66:AQ66,AG66:AL66,N66:AD66,F66:M66)</f>
        <v>2.9</v>
      </c>
      <c r="BC66">
        <v>28</v>
      </c>
      <c r="BD66">
        <v>45</v>
      </c>
      <c r="BE66">
        <v>73</v>
      </c>
      <c r="BF66">
        <v>8</v>
      </c>
      <c r="BG66">
        <v>12</v>
      </c>
    </row>
    <row r="67" spans="1:59" x14ac:dyDescent="0.2">
      <c r="A67" s="1">
        <v>2017</v>
      </c>
      <c r="B67" s="5">
        <v>5</v>
      </c>
      <c r="C67" s="5">
        <v>6</v>
      </c>
      <c r="D67" s="5" t="s">
        <v>47</v>
      </c>
      <c r="E67" s="4" t="str">
        <f t="shared" si="4"/>
        <v>506S</v>
      </c>
      <c r="F67" s="4">
        <v>0</v>
      </c>
      <c r="G67" s="4">
        <v>0</v>
      </c>
      <c r="H67" s="4">
        <v>0</v>
      </c>
      <c r="I67" s="4">
        <v>1.3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5">
        <v>0</v>
      </c>
      <c r="AD67" s="5">
        <v>0</v>
      </c>
      <c r="AE67" s="5">
        <v>0</v>
      </c>
      <c r="AF67" s="5">
        <v>0</v>
      </c>
      <c r="AG67" s="4">
        <v>0</v>
      </c>
      <c r="AH67" s="4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5">
        <v>0</v>
      </c>
      <c r="AO67" s="5">
        <v>0</v>
      </c>
      <c r="AP67" s="5">
        <v>0</v>
      </c>
      <c r="AQ67" s="4">
        <v>0</v>
      </c>
      <c r="AR67" s="4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4">
        <v>44</v>
      </c>
      <c r="BA67" s="4">
        <v>43</v>
      </c>
      <c r="BB67" s="4">
        <f t="shared" si="5"/>
        <v>1.3</v>
      </c>
      <c r="BC67">
        <v>37</v>
      </c>
      <c r="BD67">
        <v>52</v>
      </c>
      <c r="BE67">
        <v>89</v>
      </c>
      <c r="BF67">
        <v>9</v>
      </c>
      <c r="BG67">
        <v>14</v>
      </c>
    </row>
    <row r="68" spans="1:59" x14ac:dyDescent="0.2">
      <c r="A68" s="1">
        <v>2017</v>
      </c>
      <c r="B68" s="5">
        <v>6</v>
      </c>
      <c r="C68" s="5">
        <v>1</v>
      </c>
      <c r="D68" s="5" t="s">
        <v>47</v>
      </c>
      <c r="E68" s="4" t="str">
        <f t="shared" si="4"/>
        <v>601S</v>
      </c>
      <c r="F68" s="4">
        <v>0</v>
      </c>
      <c r="G68" s="4">
        <v>0</v>
      </c>
      <c r="H68" s="4">
        <v>0</v>
      </c>
      <c r="I68" s="4">
        <v>1.3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1</v>
      </c>
      <c r="P68" s="4">
        <v>0</v>
      </c>
      <c r="Q68" s="4">
        <v>0</v>
      </c>
      <c r="R68" s="4">
        <v>1.9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5">
        <v>0</v>
      </c>
      <c r="AD68" s="5">
        <v>0</v>
      </c>
      <c r="AE68" s="5">
        <v>0</v>
      </c>
      <c r="AF68" s="5">
        <v>0</v>
      </c>
      <c r="AG68" s="4">
        <v>8.5</v>
      </c>
      <c r="AH68" s="4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5">
        <v>0</v>
      </c>
      <c r="AO68" s="5">
        <v>0</v>
      </c>
      <c r="AP68" s="5">
        <v>0</v>
      </c>
      <c r="AQ68" s="4">
        <v>38</v>
      </c>
      <c r="AR68" s="4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4">
        <v>111</v>
      </c>
      <c r="BA68" s="4">
        <v>60</v>
      </c>
      <c r="BB68" s="4">
        <f t="shared" si="5"/>
        <v>50.699999999999996</v>
      </c>
      <c r="BC68">
        <v>179</v>
      </c>
      <c r="BD68">
        <v>43</v>
      </c>
      <c r="BE68">
        <v>222</v>
      </c>
      <c r="BF68">
        <v>9</v>
      </c>
      <c r="BG68">
        <v>16</v>
      </c>
    </row>
    <row r="69" spans="1:59" x14ac:dyDescent="0.2">
      <c r="A69" s="1">
        <v>2017</v>
      </c>
      <c r="B69" s="5">
        <v>6</v>
      </c>
      <c r="C69" s="5">
        <v>2</v>
      </c>
      <c r="D69" s="5" t="s">
        <v>47</v>
      </c>
      <c r="E69" s="4" t="str">
        <f t="shared" si="4"/>
        <v>602S</v>
      </c>
      <c r="F69" s="4">
        <v>0</v>
      </c>
      <c r="G69" s="4">
        <v>0</v>
      </c>
      <c r="H69" s="4">
        <v>0</v>
      </c>
      <c r="I69" s="4">
        <v>13</v>
      </c>
      <c r="J69" s="4">
        <v>0</v>
      </c>
      <c r="K69" s="4">
        <v>0</v>
      </c>
      <c r="L69" s="4">
        <v>0.2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5">
        <v>0</v>
      </c>
      <c r="AD69" s="5">
        <v>0</v>
      </c>
      <c r="AE69" s="5">
        <v>0</v>
      </c>
      <c r="AF69" s="5">
        <v>0</v>
      </c>
      <c r="AG69" s="4">
        <v>0</v>
      </c>
      <c r="AH69" s="4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5">
        <v>0</v>
      </c>
      <c r="AO69" s="5">
        <v>0</v>
      </c>
      <c r="AP69" s="5">
        <v>0</v>
      </c>
      <c r="AQ69" s="4">
        <v>5.2</v>
      </c>
      <c r="AR69" s="4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4">
        <v>40</v>
      </c>
      <c r="BA69" s="4">
        <v>21</v>
      </c>
      <c r="BB69" s="4">
        <f t="shared" si="5"/>
        <v>18.399999999999999</v>
      </c>
      <c r="BC69">
        <v>102</v>
      </c>
      <c r="BD69">
        <v>65</v>
      </c>
      <c r="BE69">
        <v>167</v>
      </c>
      <c r="BF69">
        <v>10</v>
      </c>
      <c r="BG69">
        <v>16</v>
      </c>
    </row>
    <row r="70" spans="1:59" x14ac:dyDescent="0.2">
      <c r="A70" s="1">
        <v>2017</v>
      </c>
      <c r="B70" s="5">
        <v>6</v>
      </c>
      <c r="C70" s="5">
        <v>3</v>
      </c>
      <c r="D70" s="5" t="s">
        <v>47</v>
      </c>
      <c r="E70" s="4" t="str">
        <f t="shared" si="4"/>
        <v>603S</v>
      </c>
      <c r="F70" s="4">
        <v>0</v>
      </c>
      <c r="G70" s="4">
        <v>0</v>
      </c>
      <c r="H70" s="4">
        <v>0.7</v>
      </c>
      <c r="I70" s="4">
        <v>0</v>
      </c>
      <c r="J70" s="4">
        <v>0.6</v>
      </c>
      <c r="K70" s="4">
        <v>0</v>
      </c>
      <c r="L70" s="4">
        <v>0</v>
      </c>
      <c r="M70" s="4">
        <v>0</v>
      </c>
      <c r="N70" s="4">
        <v>0.9</v>
      </c>
      <c r="O70" s="4">
        <v>12</v>
      </c>
      <c r="P70" s="4">
        <v>0</v>
      </c>
      <c r="Q70" s="4">
        <v>0</v>
      </c>
      <c r="R70" s="4">
        <v>12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0.1</v>
      </c>
      <c r="Z70" s="4">
        <v>0</v>
      </c>
      <c r="AA70" s="4">
        <v>0</v>
      </c>
      <c r="AB70" s="4">
        <v>0</v>
      </c>
      <c r="AC70" s="5">
        <v>0</v>
      </c>
      <c r="AD70" s="5">
        <v>0</v>
      </c>
      <c r="AE70" s="5">
        <v>0</v>
      </c>
      <c r="AF70" s="5">
        <v>0</v>
      </c>
      <c r="AG70" s="4">
        <v>3</v>
      </c>
      <c r="AH70" s="4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5">
        <v>0</v>
      </c>
      <c r="AO70" s="5">
        <v>0</v>
      </c>
      <c r="AP70" s="5">
        <v>0</v>
      </c>
      <c r="AQ70" s="4">
        <v>0</v>
      </c>
      <c r="AR70" s="4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4">
        <v>84</v>
      </c>
      <c r="BA70" s="4">
        <v>55</v>
      </c>
      <c r="BB70" s="4">
        <f t="shared" si="5"/>
        <v>29.3</v>
      </c>
      <c r="BC70">
        <v>72</v>
      </c>
      <c r="BD70">
        <v>102</v>
      </c>
      <c r="BE70">
        <v>174</v>
      </c>
      <c r="BF70">
        <v>10</v>
      </c>
      <c r="BG70">
        <v>15</v>
      </c>
    </row>
    <row r="71" spans="1:59" x14ac:dyDescent="0.2">
      <c r="A71" s="1">
        <v>2017</v>
      </c>
      <c r="B71" s="5">
        <v>6</v>
      </c>
      <c r="C71" s="5">
        <v>4</v>
      </c>
      <c r="D71" s="5" t="s">
        <v>47</v>
      </c>
      <c r="E71" s="4" t="str">
        <f t="shared" si="4"/>
        <v>604S</v>
      </c>
      <c r="F71" s="4">
        <v>0</v>
      </c>
      <c r="G71" s="4">
        <v>0</v>
      </c>
      <c r="H71" s="4">
        <v>0</v>
      </c>
      <c r="I71" s="4">
        <v>10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3.2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5">
        <v>0</v>
      </c>
      <c r="AD71" s="5">
        <v>0</v>
      </c>
      <c r="AE71" s="5">
        <v>0</v>
      </c>
      <c r="AF71" s="5">
        <v>0</v>
      </c>
      <c r="AG71" s="4">
        <v>0</v>
      </c>
      <c r="AH71" s="4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5">
        <v>0</v>
      </c>
      <c r="AO71" s="5">
        <v>0</v>
      </c>
      <c r="AP71" s="5">
        <v>0</v>
      </c>
      <c r="AQ71" s="4">
        <v>0</v>
      </c>
      <c r="AR71" s="4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4">
        <v>101</v>
      </c>
      <c r="BA71" s="4">
        <v>87</v>
      </c>
      <c r="BB71" s="4">
        <f t="shared" si="5"/>
        <v>13.2</v>
      </c>
      <c r="BC71">
        <v>49</v>
      </c>
      <c r="BD71">
        <v>107</v>
      </c>
      <c r="BE71">
        <v>156</v>
      </c>
      <c r="BF71">
        <v>9</v>
      </c>
      <c r="BG71">
        <v>14</v>
      </c>
    </row>
    <row r="72" spans="1:59" x14ac:dyDescent="0.2">
      <c r="A72" s="1">
        <v>2017</v>
      </c>
      <c r="B72" s="5">
        <v>6</v>
      </c>
      <c r="C72" s="5">
        <v>5</v>
      </c>
      <c r="D72" s="5" t="s">
        <v>47</v>
      </c>
      <c r="E72" s="4" t="str">
        <f t="shared" si="4"/>
        <v>605S</v>
      </c>
      <c r="F72" s="4">
        <v>0</v>
      </c>
      <c r="G72" s="4">
        <v>0</v>
      </c>
      <c r="H72" s="4">
        <v>0</v>
      </c>
      <c r="I72" s="4">
        <v>7.9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7.6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5">
        <v>0</v>
      </c>
      <c r="AD72" s="5">
        <v>0</v>
      </c>
      <c r="AE72" s="5">
        <v>0</v>
      </c>
      <c r="AF72" s="5">
        <v>0</v>
      </c>
      <c r="AG72" s="4">
        <v>16</v>
      </c>
      <c r="AH72" s="4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5">
        <v>0</v>
      </c>
      <c r="AO72" s="5">
        <v>0</v>
      </c>
      <c r="AP72" s="5">
        <v>0</v>
      </c>
      <c r="AQ72" s="4">
        <v>6</v>
      </c>
      <c r="AR72" s="4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4">
        <v>94</v>
      </c>
      <c r="BA72" s="4">
        <v>56</v>
      </c>
      <c r="BB72" s="4">
        <f t="shared" si="5"/>
        <v>37.5</v>
      </c>
      <c r="BC72">
        <v>111</v>
      </c>
      <c r="BD72">
        <v>159</v>
      </c>
      <c r="BE72">
        <v>270</v>
      </c>
      <c r="BF72">
        <v>10</v>
      </c>
      <c r="BG72">
        <v>14</v>
      </c>
    </row>
    <row r="73" spans="1:59" x14ac:dyDescent="0.2">
      <c r="A73" s="1">
        <v>2017</v>
      </c>
      <c r="B73" s="5">
        <v>6</v>
      </c>
      <c r="C73" s="5">
        <v>6</v>
      </c>
      <c r="D73" s="5" t="s">
        <v>47</v>
      </c>
      <c r="E73" s="4" t="str">
        <f t="shared" si="4"/>
        <v>606S</v>
      </c>
      <c r="F73" s="4">
        <v>0</v>
      </c>
      <c r="G73" s="4">
        <v>0</v>
      </c>
      <c r="H73" s="4">
        <v>0</v>
      </c>
      <c r="I73" s="4">
        <v>0.1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5">
        <v>0</v>
      </c>
      <c r="AD73" s="5">
        <v>0</v>
      </c>
      <c r="AE73" s="5">
        <v>0</v>
      </c>
      <c r="AF73" s="5">
        <v>0</v>
      </c>
      <c r="AG73" s="4">
        <v>5.6</v>
      </c>
      <c r="AH73" s="4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5">
        <v>0</v>
      </c>
      <c r="AO73" s="5">
        <v>0</v>
      </c>
      <c r="AP73" s="5">
        <v>0</v>
      </c>
      <c r="AQ73" s="4">
        <v>3.9</v>
      </c>
      <c r="AR73" s="4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4">
        <v>126</v>
      </c>
      <c r="BA73" s="4">
        <v>117</v>
      </c>
      <c r="BB73" s="4">
        <f t="shared" si="5"/>
        <v>9.6</v>
      </c>
      <c r="BC73">
        <v>150</v>
      </c>
      <c r="BD73">
        <v>99</v>
      </c>
      <c r="BE73">
        <v>249</v>
      </c>
      <c r="BF73">
        <v>12</v>
      </c>
      <c r="BG73">
        <v>17</v>
      </c>
    </row>
    <row r="74" spans="1:59" x14ac:dyDescent="0.2">
      <c r="A74" s="1">
        <v>2018</v>
      </c>
      <c r="B74" s="5">
        <v>1</v>
      </c>
      <c r="C74" s="5">
        <v>1</v>
      </c>
      <c r="D74" s="4" t="s">
        <v>46</v>
      </c>
      <c r="E74" s="4" t="str">
        <f t="shared" si="4"/>
        <v>101N</v>
      </c>
      <c r="F74" s="5">
        <v>1.2</v>
      </c>
      <c r="G74" s="4">
        <v>0</v>
      </c>
      <c r="H74" s="5">
        <v>0</v>
      </c>
      <c r="I74" s="5">
        <v>0.2</v>
      </c>
      <c r="J74" s="5">
        <v>0</v>
      </c>
      <c r="K74" s="5">
        <v>0.1</v>
      </c>
      <c r="L74" s="5">
        <v>0</v>
      </c>
      <c r="M74" s="5">
        <v>0</v>
      </c>
      <c r="N74" s="4">
        <v>0</v>
      </c>
      <c r="O74" s="4">
        <v>0</v>
      </c>
      <c r="P74" s="4">
        <v>0</v>
      </c>
      <c r="Q74" s="4">
        <v>0</v>
      </c>
      <c r="R74" s="5">
        <v>0</v>
      </c>
      <c r="S74" s="5">
        <v>0</v>
      </c>
      <c r="T74" s="4">
        <v>0</v>
      </c>
      <c r="U74" s="5">
        <v>0</v>
      </c>
      <c r="V74" s="5">
        <v>0</v>
      </c>
      <c r="W74" s="4">
        <v>0</v>
      </c>
      <c r="X74" s="5">
        <v>0</v>
      </c>
      <c r="Y74" s="5">
        <v>0</v>
      </c>
      <c r="Z74" s="4">
        <v>0</v>
      </c>
      <c r="AA74" s="4">
        <v>0</v>
      </c>
      <c r="AB74" s="4">
        <v>0</v>
      </c>
      <c r="AC74" s="5">
        <v>0</v>
      </c>
      <c r="AD74" s="5">
        <v>0</v>
      </c>
      <c r="AE74" s="5">
        <v>0</v>
      </c>
      <c r="AF74" s="5">
        <v>0</v>
      </c>
      <c r="AG74" s="4">
        <v>0</v>
      </c>
      <c r="AH74" s="4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5">
        <v>0</v>
      </c>
      <c r="AO74" s="5">
        <v>0</v>
      </c>
      <c r="AP74" s="5">
        <v>0</v>
      </c>
      <c r="AQ74" s="4">
        <v>0</v>
      </c>
      <c r="AR74" s="5">
        <v>1.1000000000000001</v>
      </c>
      <c r="AS74" s="5">
        <v>0.1</v>
      </c>
      <c r="AT74" s="5">
        <v>0.1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9">
        <v>2.7</v>
      </c>
      <c r="BA74" s="5">
        <v>1.3</v>
      </c>
      <c r="BB74" s="4">
        <f t="shared" si="5"/>
        <v>1.5</v>
      </c>
      <c r="BC74">
        <v>5</v>
      </c>
      <c r="BD74">
        <v>55</v>
      </c>
      <c r="BE74">
        <v>60</v>
      </c>
      <c r="BF74">
        <v>5</v>
      </c>
      <c r="BG74">
        <v>8</v>
      </c>
    </row>
    <row r="75" spans="1:59" x14ac:dyDescent="0.2">
      <c r="A75" s="1">
        <v>2018</v>
      </c>
      <c r="B75" s="5">
        <v>1</v>
      </c>
      <c r="C75" s="5">
        <v>2</v>
      </c>
      <c r="D75" s="4" t="s">
        <v>46</v>
      </c>
      <c r="E75" s="4" t="str">
        <f t="shared" si="4"/>
        <v>102N</v>
      </c>
      <c r="F75" s="5">
        <v>0.5</v>
      </c>
      <c r="G75" s="4">
        <v>0</v>
      </c>
      <c r="H75" s="7">
        <v>0.01</v>
      </c>
      <c r="I75" s="5">
        <v>0.5</v>
      </c>
      <c r="J75" s="5">
        <v>0</v>
      </c>
      <c r="K75" s="5">
        <v>0.1</v>
      </c>
      <c r="L75" s="5">
        <v>0</v>
      </c>
      <c r="M75" s="5">
        <v>0</v>
      </c>
      <c r="N75" s="4">
        <v>0</v>
      </c>
      <c r="O75" s="4">
        <v>0</v>
      </c>
      <c r="P75" s="4">
        <v>0</v>
      </c>
      <c r="Q75" s="4">
        <v>0</v>
      </c>
      <c r="R75" s="5">
        <v>0</v>
      </c>
      <c r="S75" s="5">
        <v>0</v>
      </c>
      <c r="T75" s="4">
        <v>0</v>
      </c>
      <c r="U75" s="5">
        <v>0</v>
      </c>
      <c r="V75" s="5">
        <v>0</v>
      </c>
      <c r="W75" s="4">
        <v>0</v>
      </c>
      <c r="X75" s="5">
        <v>0</v>
      </c>
      <c r="Y75" s="5">
        <v>0</v>
      </c>
      <c r="Z75" s="4">
        <v>0</v>
      </c>
      <c r="AA75" s="4">
        <v>0</v>
      </c>
      <c r="AB75" s="4">
        <v>0</v>
      </c>
      <c r="AC75" s="5">
        <v>0</v>
      </c>
      <c r="AD75" s="5">
        <v>0</v>
      </c>
      <c r="AE75" s="5">
        <v>0</v>
      </c>
      <c r="AF75" s="5">
        <v>0</v>
      </c>
      <c r="AG75" s="4">
        <v>0</v>
      </c>
      <c r="AH75" s="4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5">
        <v>0</v>
      </c>
      <c r="AO75" s="5">
        <v>0</v>
      </c>
      <c r="AP75" s="5">
        <v>0</v>
      </c>
      <c r="AQ75" s="4">
        <v>0</v>
      </c>
      <c r="AR75" s="5">
        <v>0.2</v>
      </c>
      <c r="AS75" s="5">
        <v>0</v>
      </c>
      <c r="AT75" s="5">
        <v>0</v>
      </c>
      <c r="AU75" s="5">
        <v>0.6</v>
      </c>
      <c r="AV75" s="5">
        <v>0</v>
      </c>
      <c r="AW75" s="5">
        <v>0</v>
      </c>
      <c r="AX75" s="5">
        <v>0</v>
      </c>
      <c r="AY75" s="5">
        <v>0</v>
      </c>
      <c r="AZ75" s="56">
        <v>1.9</v>
      </c>
      <c r="BA75" s="5">
        <v>0.8</v>
      </c>
      <c r="BB75" s="4">
        <f t="shared" si="5"/>
        <v>1.1100000000000001</v>
      </c>
      <c r="BC75">
        <v>4</v>
      </c>
      <c r="BD75">
        <v>11</v>
      </c>
      <c r="BE75">
        <v>15</v>
      </c>
      <c r="BF75">
        <v>5</v>
      </c>
      <c r="BG75">
        <v>7</v>
      </c>
    </row>
    <row r="76" spans="1:59" x14ac:dyDescent="0.2">
      <c r="A76" s="1">
        <v>2018</v>
      </c>
      <c r="B76" s="5">
        <v>1</v>
      </c>
      <c r="C76" s="5">
        <v>3</v>
      </c>
      <c r="D76" s="4" t="s">
        <v>46</v>
      </c>
      <c r="E76" s="4" t="str">
        <f t="shared" si="4"/>
        <v>103N</v>
      </c>
      <c r="F76" s="5">
        <v>23</v>
      </c>
      <c r="G76" s="4">
        <v>0</v>
      </c>
      <c r="H76" s="7">
        <v>0.01</v>
      </c>
      <c r="I76" s="5">
        <v>0.2</v>
      </c>
      <c r="J76" s="7">
        <v>0.01</v>
      </c>
      <c r="K76" s="5">
        <v>0</v>
      </c>
      <c r="L76" s="5">
        <v>0</v>
      </c>
      <c r="M76" s="5">
        <v>0</v>
      </c>
      <c r="N76" s="4">
        <v>0</v>
      </c>
      <c r="O76" s="4">
        <v>0</v>
      </c>
      <c r="P76" s="4">
        <v>0</v>
      </c>
      <c r="Q76" s="4">
        <v>0</v>
      </c>
      <c r="R76" s="5">
        <v>0</v>
      </c>
      <c r="S76" s="5">
        <v>0</v>
      </c>
      <c r="T76" s="4">
        <v>0</v>
      </c>
      <c r="U76" s="5">
        <v>0</v>
      </c>
      <c r="V76" s="5">
        <v>0</v>
      </c>
      <c r="W76" s="4">
        <v>0</v>
      </c>
      <c r="X76" s="5">
        <v>0</v>
      </c>
      <c r="Y76" s="5">
        <v>0</v>
      </c>
      <c r="Z76" s="4">
        <v>0</v>
      </c>
      <c r="AA76" s="4">
        <v>0</v>
      </c>
      <c r="AB76" s="4">
        <v>0</v>
      </c>
      <c r="AC76" s="5">
        <v>0</v>
      </c>
      <c r="AD76" s="5">
        <v>0</v>
      </c>
      <c r="AE76" s="5">
        <v>0</v>
      </c>
      <c r="AF76" s="5">
        <v>0</v>
      </c>
      <c r="AG76" s="4">
        <v>0</v>
      </c>
      <c r="AH76" s="4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5">
        <v>0</v>
      </c>
      <c r="AO76" s="5">
        <v>0</v>
      </c>
      <c r="AP76" s="5">
        <v>0</v>
      </c>
      <c r="AQ76" s="4">
        <v>0</v>
      </c>
      <c r="AR76" s="5">
        <v>1.2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66">
        <v>24</v>
      </c>
      <c r="BA76" s="5">
        <v>1.2</v>
      </c>
      <c r="BB76" s="4">
        <f t="shared" si="5"/>
        <v>23.220000000000002</v>
      </c>
      <c r="BC76">
        <v>2</v>
      </c>
      <c r="BD76">
        <v>85</v>
      </c>
      <c r="BE76">
        <v>87</v>
      </c>
      <c r="BF76">
        <v>8</v>
      </c>
      <c r="BG76">
        <v>9</v>
      </c>
    </row>
    <row r="77" spans="1:59" x14ac:dyDescent="0.2">
      <c r="A77" s="1">
        <v>2018</v>
      </c>
      <c r="B77" s="5">
        <v>1</v>
      </c>
      <c r="C77" s="5">
        <v>4</v>
      </c>
      <c r="D77" s="4" t="s">
        <v>46</v>
      </c>
      <c r="E77" s="4" t="str">
        <f t="shared" si="4"/>
        <v>104N</v>
      </c>
      <c r="F77" s="5">
        <v>0.7</v>
      </c>
      <c r="G77" s="4">
        <v>0</v>
      </c>
      <c r="H77" s="5">
        <v>0</v>
      </c>
      <c r="I77" s="5">
        <v>0</v>
      </c>
      <c r="J77" s="5">
        <v>0</v>
      </c>
      <c r="K77" s="4">
        <v>0</v>
      </c>
      <c r="L77" s="5">
        <v>0</v>
      </c>
      <c r="M77" s="5">
        <v>0</v>
      </c>
      <c r="N77" s="4">
        <v>0</v>
      </c>
      <c r="O77" s="4">
        <v>0</v>
      </c>
      <c r="P77" s="4">
        <v>0</v>
      </c>
      <c r="Q77" s="4">
        <v>0</v>
      </c>
      <c r="R77" s="5">
        <v>0</v>
      </c>
      <c r="S77" s="5">
        <v>0</v>
      </c>
      <c r="T77" s="4">
        <v>0</v>
      </c>
      <c r="U77" s="5">
        <v>0</v>
      </c>
      <c r="V77" s="5">
        <v>0</v>
      </c>
      <c r="W77" s="4">
        <v>0</v>
      </c>
      <c r="X77" s="5">
        <v>0</v>
      </c>
      <c r="Y77" s="5">
        <v>0</v>
      </c>
      <c r="Z77" s="4">
        <v>0</v>
      </c>
      <c r="AA77" s="4">
        <v>0</v>
      </c>
      <c r="AB77" s="4">
        <v>0</v>
      </c>
      <c r="AC77" s="5">
        <v>0</v>
      </c>
      <c r="AD77" s="5">
        <v>0</v>
      </c>
      <c r="AE77" s="5">
        <v>0</v>
      </c>
      <c r="AF77" s="5">
        <v>0</v>
      </c>
      <c r="AG77" s="4">
        <v>0</v>
      </c>
      <c r="AH77" s="4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5">
        <v>0</v>
      </c>
      <c r="AO77" s="5">
        <v>0</v>
      </c>
      <c r="AP77" s="5">
        <v>0</v>
      </c>
      <c r="AQ77" s="4">
        <v>0</v>
      </c>
      <c r="AR77" s="5">
        <v>0</v>
      </c>
      <c r="AS77" s="5">
        <v>0</v>
      </c>
      <c r="AT77" s="5">
        <v>0.1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8">
        <v>0.8</v>
      </c>
      <c r="BA77" s="5">
        <v>0.1</v>
      </c>
      <c r="BB77" s="4">
        <f t="shared" si="5"/>
        <v>0.7</v>
      </c>
      <c r="BC77">
        <v>3</v>
      </c>
      <c r="BD77">
        <v>33</v>
      </c>
      <c r="BE77">
        <v>36</v>
      </c>
      <c r="BF77">
        <v>4</v>
      </c>
      <c r="BG77">
        <v>7</v>
      </c>
    </row>
    <row r="78" spans="1:59" x14ac:dyDescent="0.2">
      <c r="A78" s="1">
        <v>2018</v>
      </c>
      <c r="B78" s="5">
        <v>1</v>
      </c>
      <c r="C78" s="5">
        <v>5</v>
      </c>
      <c r="D78" s="4" t="s">
        <v>46</v>
      </c>
      <c r="E78" s="4" t="str">
        <f t="shared" si="4"/>
        <v>105N</v>
      </c>
      <c r="F78" s="5">
        <v>18</v>
      </c>
      <c r="G78" s="4">
        <v>0</v>
      </c>
      <c r="H78" s="7">
        <v>0.01</v>
      </c>
      <c r="I78" s="5">
        <v>0</v>
      </c>
      <c r="J78" s="5">
        <v>0</v>
      </c>
      <c r="K78" s="4">
        <v>0</v>
      </c>
      <c r="L78" s="5">
        <v>0</v>
      </c>
      <c r="M78" s="5">
        <v>0</v>
      </c>
      <c r="N78" s="4">
        <v>0</v>
      </c>
      <c r="O78" s="4">
        <v>0</v>
      </c>
      <c r="P78" s="4">
        <v>0</v>
      </c>
      <c r="Q78" s="4">
        <v>0</v>
      </c>
      <c r="R78" s="5">
        <v>0</v>
      </c>
      <c r="S78" s="5">
        <v>0</v>
      </c>
      <c r="T78" s="4">
        <v>0</v>
      </c>
      <c r="U78" s="5">
        <v>0</v>
      </c>
      <c r="V78" s="5">
        <v>0.1</v>
      </c>
      <c r="W78" s="4">
        <v>0</v>
      </c>
      <c r="X78" s="5">
        <v>0</v>
      </c>
      <c r="Y78" s="5">
        <v>0</v>
      </c>
      <c r="Z78" s="4">
        <v>0</v>
      </c>
      <c r="AA78" s="4">
        <v>0</v>
      </c>
      <c r="AB78" s="4">
        <v>0</v>
      </c>
      <c r="AC78" s="5">
        <v>0</v>
      </c>
      <c r="AD78" s="5">
        <v>0</v>
      </c>
      <c r="AE78" s="5">
        <v>0</v>
      </c>
      <c r="AF78" s="5">
        <v>0</v>
      </c>
      <c r="AG78" s="4">
        <v>0</v>
      </c>
      <c r="AH78" s="4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5">
        <v>0</v>
      </c>
      <c r="AO78" s="5">
        <v>0</v>
      </c>
      <c r="AP78" s="5">
        <v>0</v>
      </c>
      <c r="AQ78" s="4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34">
        <v>18</v>
      </c>
      <c r="BA78" s="5">
        <v>0</v>
      </c>
      <c r="BB78" s="4">
        <f t="shared" si="5"/>
        <v>18.110000000000003</v>
      </c>
      <c r="BC78">
        <v>4</v>
      </c>
      <c r="BD78">
        <v>77</v>
      </c>
      <c r="BE78">
        <v>81</v>
      </c>
      <c r="BF78">
        <v>8</v>
      </c>
      <c r="BG78">
        <v>12</v>
      </c>
    </row>
    <row r="79" spans="1:59" x14ac:dyDescent="0.2">
      <c r="A79" s="1">
        <v>2018</v>
      </c>
      <c r="B79" s="5">
        <v>1</v>
      </c>
      <c r="C79" s="5">
        <v>6</v>
      </c>
      <c r="D79" s="4" t="s">
        <v>46</v>
      </c>
      <c r="E79" s="4" t="str">
        <f t="shared" si="4"/>
        <v>106N</v>
      </c>
      <c r="F79" s="5">
        <v>13</v>
      </c>
      <c r="G79" s="4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4">
        <v>0</v>
      </c>
      <c r="O79" s="4">
        <v>0</v>
      </c>
      <c r="P79" s="5">
        <v>0</v>
      </c>
      <c r="Q79" s="4">
        <v>0</v>
      </c>
      <c r="R79" s="5">
        <v>0</v>
      </c>
      <c r="S79" s="5">
        <v>0</v>
      </c>
      <c r="T79" s="4">
        <v>0</v>
      </c>
      <c r="U79" s="5">
        <v>0</v>
      </c>
      <c r="V79" s="5">
        <v>0</v>
      </c>
      <c r="W79" s="4">
        <v>0</v>
      </c>
      <c r="X79" s="5">
        <v>0</v>
      </c>
      <c r="Y79" s="5">
        <v>0</v>
      </c>
      <c r="Z79" s="4">
        <v>0</v>
      </c>
      <c r="AA79" s="4">
        <v>0</v>
      </c>
      <c r="AB79" s="4">
        <v>0</v>
      </c>
      <c r="AC79" s="5">
        <v>0</v>
      </c>
      <c r="AD79" s="5">
        <v>0</v>
      </c>
      <c r="AE79" s="5">
        <v>0</v>
      </c>
      <c r="AF79" s="5">
        <v>0</v>
      </c>
      <c r="AG79" s="4">
        <v>0</v>
      </c>
      <c r="AH79" s="4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5">
        <v>0.1</v>
      </c>
      <c r="AO79" s="5">
        <v>0</v>
      </c>
      <c r="AP79" s="5">
        <v>0</v>
      </c>
      <c r="AQ79" s="4">
        <v>0</v>
      </c>
      <c r="AR79" s="4">
        <v>0</v>
      </c>
      <c r="AS79" s="5">
        <v>0</v>
      </c>
      <c r="AT79" s="5">
        <v>0.1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10">
        <v>13</v>
      </c>
      <c r="BA79" s="5">
        <v>0.1</v>
      </c>
      <c r="BB79" s="4">
        <f t="shared" si="5"/>
        <v>13.1</v>
      </c>
      <c r="BC79">
        <v>3</v>
      </c>
      <c r="BD79">
        <v>57</v>
      </c>
      <c r="BE79">
        <v>60</v>
      </c>
      <c r="BF79">
        <v>5</v>
      </c>
      <c r="BG79">
        <v>7</v>
      </c>
    </row>
    <row r="80" spans="1:59" x14ac:dyDescent="0.2">
      <c r="A80" s="1">
        <v>2018</v>
      </c>
      <c r="B80" s="5">
        <v>2</v>
      </c>
      <c r="C80" s="5">
        <v>1</v>
      </c>
      <c r="D80" s="4" t="s">
        <v>46</v>
      </c>
      <c r="E80" s="4" t="str">
        <f t="shared" si="4"/>
        <v>201N</v>
      </c>
      <c r="F80" s="5">
        <v>0.1</v>
      </c>
      <c r="G80" s="4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4">
        <v>0</v>
      </c>
      <c r="O80" s="4">
        <v>0</v>
      </c>
      <c r="P80" s="4">
        <v>0</v>
      </c>
      <c r="Q80" s="4">
        <v>0</v>
      </c>
      <c r="R80" s="5">
        <v>0</v>
      </c>
      <c r="S80" s="5">
        <v>0</v>
      </c>
      <c r="T80" s="4">
        <v>0</v>
      </c>
      <c r="U80" s="5">
        <v>0</v>
      </c>
      <c r="V80" s="5">
        <v>0.2</v>
      </c>
      <c r="W80" s="4">
        <v>0</v>
      </c>
      <c r="X80" s="5">
        <v>0</v>
      </c>
      <c r="Y80" s="5">
        <v>0</v>
      </c>
      <c r="Z80" s="4">
        <v>0</v>
      </c>
      <c r="AA80" s="4">
        <v>0</v>
      </c>
      <c r="AB80" s="4">
        <v>0</v>
      </c>
      <c r="AC80" s="5">
        <v>0</v>
      </c>
      <c r="AD80" s="5">
        <v>0</v>
      </c>
      <c r="AE80" s="5">
        <v>0</v>
      </c>
      <c r="AF80" s="5">
        <v>0</v>
      </c>
      <c r="AG80" s="4">
        <v>0</v>
      </c>
      <c r="AH80" s="4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5">
        <v>0</v>
      </c>
      <c r="AO80" s="5">
        <v>0</v>
      </c>
      <c r="AP80" s="5">
        <v>0</v>
      </c>
      <c r="AQ80" s="4">
        <v>0</v>
      </c>
      <c r="AR80" s="5">
        <v>0.1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11">
        <v>0.4</v>
      </c>
      <c r="BA80" s="5">
        <v>0.1</v>
      </c>
      <c r="BB80" s="4">
        <f t="shared" si="5"/>
        <v>0.30000000000000004</v>
      </c>
      <c r="BC80">
        <v>4</v>
      </c>
      <c r="BD80">
        <v>32</v>
      </c>
      <c r="BE80">
        <v>36</v>
      </c>
      <c r="BF80">
        <v>5</v>
      </c>
      <c r="BG80">
        <v>9</v>
      </c>
    </row>
    <row r="81" spans="1:59" x14ac:dyDescent="0.2">
      <c r="A81" s="1">
        <v>2018</v>
      </c>
      <c r="B81" s="5">
        <v>2</v>
      </c>
      <c r="C81" s="5">
        <v>2</v>
      </c>
      <c r="D81" s="4" t="s">
        <v>46</v>
      </c>
      <c r="E81" s="4" t="str">
        <f t="shared" si="4"/>
        <v>202N</v>
      </c>
      <c r="F81" s="5">
        <v>3.3</v>
      </c>
      <c r="G81" s="4">
        <v>0</v>
      </c>
      <c r="H81" s="5">
        <v>0.1</v>
      </c>
      <c r="I81" s="5">
        <v>0</v>
      </c>
      <c r="J81" s="5">
        <v>0.1</v>
      </c>
      <c r="K81" s="5">
        <v>0</v>
      </c>
      <c r="L81" s="5">
        <v>0</v>
      </c>
      <c r="M81" s="5">
        <v>0</v>
      </c>
      <c r="N81" s="4">
        <v>0</v>
      </c>
      <c r="O81" s="4">
        <v>0</v>
      </c>
      <c r="P81" s="4">
        <v>0</v>
      </c>
      <c r="Q81" s="4">
        <v>0</v>
      </c>
      <c r="R81" s="5">
        <v>0</v>
      </c>
      <c r="S81" s="5">
        <v>0</v>
      </c>
      <c r="T81" s="4">
        <v>0</v>
      </c>
      <c r="U81" s="5">
        <v>0</v>
      </c>
      <c r="V81" s="5">
        <v>0.1</v>
      </c>
      <c r="W81" s="4">
        <v>0</v>
      </c>
      <c r="X81" s="5">
        <v>0</v>
      </c>
      <c r="Y81" s="5">
        <v>0</v>
      </c>
      <c r="Z81" s="4">
        <v>0</v>
      </c>
      <c r="AA81" s="4">
        <v>0</v>
      </c>
      <c r="AB81" s="4">
        <v>0</v>
      </c>
      <c r="AC81" s="5">
        <v>0</v>
      </c>
      <c r="AD81" s="5">
        <v>0</v>
      </c>
      <c r="AE81" s="5">
        <v>0</v>
      </c>
      <c r="AF81" s="5">
        <v>0</v>
      </c>
      <c r="AG81" s="4">
        <v>0</v>
      </c>
      <c r="AH81" s="4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5">
        <v>0</v>
      </c>
      <c r="AO81" s="5">
        <v>0</v>
      </c>
      <c r="AP81" s="5">
        <v>0</v>
      </c>
      <c r="AQ81" s="4">
        <v>0</v>
      </c>
      <c r="AR81" s="4">
        <v>0</v>
      </c>
      <c r="AS81" s="5">
        <v>0.2</v>
      </c>
      <c r="AT81" s="5">
        <v>0.1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32">
        <v>3.9</v>
      </c>
      <c r="BA81" s="5">
        <v>0.3</v>
      </c>
      <c r="BB81" s="4">
        <f t="shared" si="5"/>
        <v>3.6</v>
      </c>
      <c r="BC81">
        <v>1</v>
      </c>
      <c r="BD81">
        <v>21</v>
      </c>
      <c r="BE81">
        <v>22</v>
      </c>
      <c r="BF81">
        <v>4</v>
      </c>
      <c r="BG81">
        <v>5</v>
      </c>
    </row>
    <row r="82" spans="1:59" x14ac:dyDescent="0.2">
      <c r="A82" s="1">
        <v>2018</v>
      </c>
      <c r="B82" s="5">
        <v>2</v>
      </c>
      <c r="C82" s="5">
        <v>3</v>
      </c>
      <c r="D82" s="4" t="s">
        <v>46</v>
      </c>
      <c r="E82" s="4" t="str">
        <f t="shared" si="4"/>
        <v>203N</v>
      </c>
      <c r="F82" s="5">
        <v>4.9000000000000004</v>
      </c>
      <c r="G82" s="4">
        <v>0</v>
      </c>
      <c r="H82" s="5">
        <v>0</v>
      </c>
      <c r="I82" s="5">
        <v>0.2</v>
      </c>
      <c r="J82" s="5">
        <v>0</v>
      </c>
      <c r="K82" s="5">
        <v>0</v>
      </c>
      <c r="L82" s="5">
        <v>0</v>
      </c>
      <c r="M82" s="5">
        <v>0</v>
      </c>
      <c r="N82" s="4">
        <v>0</v>
      </c>
      <c r="O82" s="4">
        <v>0</v>
      </c>
      <c r="P82" s="4">
        <v>0</v>
      </c>
      <c r="Q82" s="4">
        <v>0</v>
      </c>
      <c r="R82" s="5">
        <v>0</v>
      </c>
      <c r="S82" s="5">
        <v>0</v>
      </c>
      <c r="T82" s="4">
        <v>0</v>
      </c>
      <c r="U82" s="5">
        <v>0</v>
      </c>
      <c r="V82" s="5">
        <v>0</v>
      </c>
      <c r="W82" s="4">
        <v>0</v>
      </c>
      <c r="X82" s="5">
        <v>0</v>
      </c>
      <c r="Y82" s="5">
        <v>0</v>
      </c>
      <c r="Z82" s="4">
        <v>0</v>
      </c>
      <c r="AA82" s="4">
        <v>0</v>
      </c>
      <c r="AB82" s="4">
        <v>0</v>
      </c>
      <c r="AC82" s="5">
        <v>0</v>
      </c>
      <c r="AD82" s="5">
        <v>0</v>
      </c>
      <c r="AE82" s="5">
        <v>0</v>
      </c>
      <c r="AF82" s="5">
        <v>0</v>
      </c>
      <c r="AG82" s="4">
        <v>0</v>
      </c>
      <c r="AH82" s="4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5">
        <v>0</v>
      </c>
      <c r="AO82" s="5">
        <v>0</v>
      </c>
      <c r="AP82" s="5">
        <v>0</v>
      </c>
      <c r="AQ82" s="4">
        <v>0</v>
      </c>
      <c r="AR82" s="4">
        <v>0</v>
      </c>
      <c r="AS82" s="5">
        <v>0.1</v>
      </c>
      <c r="AT82" s="5">
        <v>0.1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1">
        <v>5.3</v>
      </c>
      <c r="BA82" s="5">
        <v>0.1</v>
      </c>
      <c r="BB82" s="4">
        <f t="shared" si="5"/>
        <v>5.1000000000000005</v>
      </c>
      <c r="BC82">
        <v>0</v>
      </c>
      <c r="BD82">
        <v>27</v>
      </c>
      <c r="BE82">
        <v>27</v>
      </c>
      <c r="BF82">
        <v>5</v>
      </c>
      <c r="BG82">
        <v>5</v>
      </c>
    </row>
    <row r="83" spans="1:59" x14ac:dyDescent="0.2">
      <c r="A83" s="1">
        <v>2018</v>
      </c>
      <c r="B83" s="5">
        <v>2</v>
      </c>
      <c r="C83" s="5">
        <v>4</v>
      </c>
      <c r="D83" s="4" t="s">
        <v>46</v>
      </c>
      <c r="E83" s="4" t="str">
        <f t="shared" si="4"/>
        <v>204N</v>
      </c>
      <c r="F83" s="5">
        <v>8.6</v>
      </c>
      <c r="G83" s="4">
        <v>0</v>
      </c>
      <c r="H83" s="7">
        <v>0.01</v>
      </c>
      <c r="I83" s="5">
        <v>0.4</v>
      </c>
      <c r="J83" s="5">
        <v>0</v>
      </c>
      <c r="K83" s="7">
        <v>0.01</v>
      </c>
      <c r="L83" s="5">
        <v>0</v>
      </c>
      <c r="M83" s="5">
        <v>0.1</v>
      </c>
      <c r="N83" s="4">
        <v>0</v>
      </c>
      <c r="O83" s="4">
        <v>0</v>
      </c>
      <c r="P83" s="4">
        <v>0</v>
      </c>
      <c r="Q83" s="4">
        <v>0</v>
      </c>
      <c r="R83" s="5">
        <v>0</v>
      </c>
      <c r="S83" s="5">
        <v>0</v>
      </c>
      <c r="T83" s="4">
        <v>0</v>
      </c>
      <c r="U83" s="5">
        <v>0</v>
      </c>
      <c r="V83" s="5">
        <v>0</v>
      </c>
      <c r="W83" s="4">
        <v>0</v>
      </c>
      <c r="X83" s="5">
        <v>0</v>
      </c>
      <c r="Y83" s="5">
        <v>0</v>
      </c>
      <c r="Z83" s="4">
        <v>0</v>
      </c>
      <c r="AA83" s="4">
        <v>0</v>
      </c>
      <c r="AB83" s="4">
        <v>0</v>
      </c>
      <c r="AC83" s="5">
        <v>0</v>
      </c>
      <c r="AD83" s="5">
        <v>0</v>
      </c>
      <c r="AE83" s="5">
        <v>0</v>
      </c>
      <c r="AF83" s="5">
        <v>0</v>
      </c>
      <c r="AG83" s="4">
        <v>0</v>
      </c>
      <c r="AH83" s="4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5">
        <v>0</v>
      </c>
      <c r="AO83" s="5">
        <v>0</v>
      </c>
      <c r="AP83" s="5">
        <v>0</v>
      </c>
      <c r="AQ83" s="4">
        <v>0</v>
      </c>
      <c r="AR83" s="4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7">
        <v>9.1</v>
      </c>
      <c r="BA83" s="5">
        <v>0</v>
      </c>
      <c r="BB83" s="4">
        <f t="shared" si="5"/>
        <v>9.1199999999999992</v>
      </c>
      <c r="BC83">
        <v>1</v>
      </c>
      <c r="BD83">
        <v>54</v>
      </c>
      <c r="BE83">
        <v>55</v>
      </c>
      <c r="BF83">
        <v>6</v>
      </c>
      <c r="BG83">
        <v>7</v>
      </c>
    </row>
    <row r="84" spans="1:59" x14ac:dyDescent="0.2">
      <c r="A84" s="1">
        <v>2018</v>
      </c>
      <c r="B84" s="5">
        <v>2</v>
      </c>
      <c r="C84" s="5">
        <v>5</v>
      </c>
      <c r="D84" s="4" t="s">
        <v>46</v>
      </c>
      <c r="E84" s="4" t="str">
        <f t="shared" si="4"/>
        <v>205N</v>
      </c>
      <c r="F84" s="5">
        <v>8.4</v>
      </c>
      <c r="G84" s="4">
        <v>0</v>
      </c>
      <c r="H84" s="5">
        <v>0.3</v>
      </c>
      <c r="I84" s="5">
        <v>0.4</v>
      </c>
      <c r="J84" s="5">
        <v>0</v>
      </c>
      <c r="K84" s="5">
        <v>0.1</v>
      </c>
      <c r="L84" s="5">
        <v>0</v>
      </c>
      <c r="M84" s="5">
        <v>0</v>
      </c>
      <c r="N84" s="4">
        <v>0</v>
      </c>
      <c r="O84" s="4">
        <v>0</v>
      </c>
      <c r="P84" s="4">
        <v>0</v>
      </c>
      <c r="Q84" s="4">
        <v>0</v>
      </c>
      <c r="R84" s="5">
        <v>0</v>
      </c>
      <c r="S84" s="5">
        <v>0</v>
      </c>
      <c r="T84" s="4">
        <v>0</v>
      </c>
      <c r="U84" s="5">
        <v>0</v>
      </c>
      <c r="V84" s="5">
        <v>0</v>
      </c>
      <c r="W84" s="4">
        <v>0</v>
      </c>
      <c r="X84" s="5">
        <v>0</v>
      </c>
      <c r="Y84" s="5">
        <v>0</v>
      </c>
      <c r="Z84" s="4">
        <v>0</v>
      </c>
      <c r="AA84" s="4">
        <v>0</v>
      </c>
      <c r="AB84" s="4">
        <v>0</v>
      </c>
      <c r="AC84" s="5">
        <v>0</v>
      </c>
      <c r="AD84" s="5">
        <v>0</v>
      </c>
      <c r="AE84" s="5">
        <v>0</v>
      </c>
      <c r="AF84" s="5">
        <v>0</v>
      </c>
      <c r="AG84" s="4">
        <v>0</v>
      </c>
      <c r="AH84" s="4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5">
        <v>0</v>
      </c>
      <c r="AO84" s="5">
        <v>0</v>
      </c>
      <c r="AP84" s="5">
        <v>0</v>
      </c>
      <c r="AQ84" s="4">
        <v>0</v>
      </c>
      <c r="AR84" s="5">
        <v>0.1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65">
        <v>9.3000000000000007</v>
      </c>
      <c r="BA84" s="5">
        <v>0.1</v>
      </c>
      <c r="BB84" s="4">
        <f t="shared" si="5"/>
        <v>9.2000000000000011</v>
      </c>
      <c r="BC84">
        <v>14</v>
      </c>
      <c r="BD84">
        <v>34</v>
      </c>
      <c r="BE84">
        <v>48</v>
      </c>
      <c r="BF84">
        <v>5</v>
      </c>
      <c r="BG84">
        <v>6</v>
      </c>
    </row>
    <row r="85" spans="1:59" x14ac:dyDescent="0.2">
      <c r="A85" s="1">
        <v>2018</v>
      </c>
      <c r="B85" s="5">
        <v>2</v>
      </c>
      <c r="C85" s="5">
        <v>6</v>
      </c>
      <c r="D85" s="4" t="s">
        <v>46</v>
      </c>
      <c r="E85" s="4" t="str">
        <f t="shared" si="4"/>
        <v>206N</v>
      </c>
      <c r="F85" s="5">
        <v>31</v>
      </c>
      <c r="G85" s="4">
        <v>0</v>
      </c>
      <c r="H85" s="5">
        <v>0</v>
      </c>
      <c r="I85" s="5">
        <v>0.1</v>
      </c>
      <c r="J85" s="5">
        <v>0</v>
      </c>
      <c r="K85" s="4">
        <v>0</v>
      </c>
      <c r="L85" s="5">
        <v>0</v>
      </c>
      <c r="M85" s="5">
        <v>0</v>
      </c>
      <c r="N85" s="4">
        <v>0</v>
      </c>
      <c r="O85" s="4">
        <v>0</v>
      </c>
      <c r="P85" s="4">
        <v>0</v>
      </c>
      <c r="Q85" s="4">
        <v>0</v>
      </c>
      <c r="R85" s="5">
        <v>0</v>
      </c>
      <c r="S85" s="5">
        <v>0</v>
      </c>
      <c r="T85" s="4">
        <v>0</v>
      </c>
      <c r="U85" s="5">
        <v>0</v>
      </c>
      <c r="V85" s="5">
        <v>0</v>
      </c>
      <c r="W85" s="4">
        <v>0</v>
      </c>
      <c r="X85" s="5">
        <v>0</v>
      </c>
      <c r="Y85" s="5">
        <v>0</v>
      </c>
      <c r="Z85" s="4">
        <v>0</v>
      </c>
      <c r="AA85" s="4">
        <v>0</v>
      </c>
      <c r="AB85" s="4">
        <v>0</v>
      </c>
      <c r="AC85" s="5">
        <v>0</v>
      </c>
      <c r="AD85" s="5">
        <v>0</v>
      </c>
      <c r="AE85" s="5">
        <v>0</v>
      </c>
      <c r="AF85" s="5">
        <v>0</v>
      </c>
      <c r="AG85" s="4">
        <v>0</v>
      </c>
      <c r="AH85" s="4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5">
        <v>0</v>
      </c>
      <c r="AO85" s="5">
        <v>0</v>
      </c>
      <c r="AP85" s="5">
        <v>0</v>
      </c>
      <c r="AQ85" s="4">
        <v>0</v>
      </c>
      <c r="AR85" s="4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67">
        <v>31</v>
      </c>
      <c r="BA85" s="5">
        <v>0</v>
      </c>
      <c r="BB85" s="4">
        <f t="shared" si="5"/>
        <v>31.1</v>
      </c>
      <c r="BC85">
        <v>3</v>
      </c>
      <c r="BD85">
        <v>42</v>
      </c>
      <c r="BE85">
        <v>45</v>
      </c>
      <c r="BF85">
        <v>6</v>
      </c>
      <c r="BG85">
        <v>7</v>
      </c>
    </row>
    <row r="86" spans="1:59" x14ac:dyDescent="0.2">
      <c r="A86" s="1">
        <v>2018</v>
      </c>
      <c r="B86" s="5">
        <v>3</v>
      </c>
      <c r="C86" s="5">
        <v>1</v>
      </c>
      <c r="D86" s="4" t="s">
        <v>46</v>
      </c>
      <c r="E86" s="4" t="str">
        <f t="shared" si="4"/>
        <v>301N</v>
      </c>
      <c r="F86" s="5">
        <v>5.5</v>
      </c>
      <c r="G86" s="4">
        <v>0</v>
      </c>
      <c r="H86" s="7">
        <v>0.01</v>
      </c>
      <c r="I86" s="5">
        <v>0</v>
      </c>
      <c r="J86" s="5"/>
      <c r="K86" s="4">
        <v>0</v>
      </c>
      <c r="L86" s="5">
        <v>0</v>
      </c>
      <c r="M86" s="5">
        <v>0</v>
      </c>
      <c r="N86" s="4">
        <v>0</v>
      </c>
      <c r="O86" s="4">
        <v>0</v>
      </c>
      <c r="P86" s="4">
        <v>0</v>
      </c>
      <c r="Q86" s="4">
        <v>0</v>
      </c>
      <c r="R86" s="5">
        <v>0</v>
      </c>
      <c r="S86" s="5">
        <v>0</v>
      </c>
      <c r="T86" s="4">
        <v>0</v>
      </c>
      <c r="U86" s="5">
        <v>0</v>
      </c>
      <c r="V86" s="7">
        <v>0.01</v>
      </c>
      <c r="W86" s="4">
        <v>0</v>
      </c>
      <c r="X86" s="5">
        <v>0</v>
      </c>
      <c r="Y86" s="5">
        <v>0</v>
      </c>
      <c r="Z86" s="4">
        <v>0</v>
      </c>
      <c r="AA86" s="4">
        <v>0</v>
      </c>
      <c r="AB86" s="4">
        <v>0</v>
      </c>
      <c r="AC86" s="5">
        <v>0</v>
      </c>
      <c r="AD86" s="5">
        <v>0</v>
      </c>
      <c r="AE86" s="5">
        <v>0</v>
      </c>
      <c r="AF86" s="5">
        <v>0</v>
      </c>
      <c r="AG86" s="4">
        <v>0</v>
      </c>
      <c r="AH86" s="4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5">
        <v>0</v>
      </c>
      <c r="AO86" s="5">
        <v>0</v>
      </c>
      <c r="AP86" s="5">
        <v>0</v>
      </c>
      <c r="AQ86" s="4">
        <v>0</v>
      </c>
      <c r="AR86" s="5">
        <v>0.1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42">
        <v>5.6</v>
      </c>
      <c r="BA86" s="5">
        <v>0.1</v>
      </c>
      <c r="BB86" s="4">
        <f t="shared" si="5"/>
        <v>5.52</v>
      </c>
      <c r="BC86">
        <v>5</v>
      </c>
      <c r="BD86">
        <v>60</v>
      </c>
      <c r="BE86">
        <v>65</v>
      </c>
      <c r="BF86">
        <v>6</v>
      </c>
      <c r="BG86">
        <v>8</v>
      </c>
    </row>
    <row r="87" spans="1:59" x14ac:dyDescent="0.2">
      <c r="A87" s="1">
        <v>2018</v>
      </c>
      <c r="B87" s="5">
        <v>3</v>
      </c>
      <c r="C87" s="5">
        <v>2</v>
      </c>
      <c r="D87" s="4" t="s">
        <v>46</v>
      </c>
      <c r="E87" s="4" t="str">
        <f t="shared" si="4"/>
        <v>302N</v>
      </c>
      <c r="F87" s="5">
        <v>1.5</v>
      </c>
      <c r="G87" s="4">
        <v>0</v>
      </c>
      <c r="H87" s="5"/>
      <c r="I87" s="5">
        <v>0.1</v>
      </c>
      <c r="J87" s="5">
        <v>0</v>
      </c>
      <c r="K87" s="5">
        <v>0</v>
      </c>
      <c r="L87" s="5">
        <v>0</v>
      </c>
      <c r="M87" s="5">
        <v>0</v>
      </c>
      <c r="N87" s="4">
        <v>0</v>
      </c>
      <c r="O87" s="4">
        <v>0</v>
      </c>
      <c r="P87" s="4">
        <v>0</v>
      </c>
      <c r="Q87" s="4">
        <v>0</v>
      </c>
      <c r="R87" s="5">
        <v>0</v>
      </c>
      <c r="S87" s="5">
        <v>0</v>
      </c>
      <c r="T87" s="4">
        <v>0</v>
      </c>
      <c r="U87" s="5">
        <v>0</v>
      </c>
      <c r="V87" s="7">
        <v>0.01</v>
      </c>
      <c r="W87" s="4">
        <v>0</v>
      </c>
      <c r="X87" s="5">
        <v>0</v>
      </c>
      <c r="Y87" s="5">
        <v>0</v>
      </c>
      <c r="Z87" s="4">
        <v>0</v>
      </c>
      <c r="AA87" s="4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4">
        <v>0</v>
      </c>
      <c r="AH87" s="4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5">
        <v>0</v>
      </c>
      <c r="AO87" s="5">
        <v>0</v>
      </c>
      <c r="AP87" s="5">
        <v>0</v>
      </c>
      <c r="AQ87" s="4">
        <v>0</v>
      </c>
      <c r="AR87" s="4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21">
        <v>1.6</v>
      </c>
      <c r="BA87" s="5">
        <v>0</v>
      </c>
      <c r="BB87" s="4">
        <f t="shared" si="5"/>
        <v>1.61</v>
      </c>
      <c r="BC87">
        <v>0</v>
      </c>
      <c r="BD87">
        <v>80</v>
      </c>
      <c r="BE87">
        <v>80</v>
      </c>
      <c r="BF87">
        <v>5</v>
      </c>
      <c r="BG87">
        <v>5</v>
      </c>
    </row>
    <row r="88" spans="1:59" x14ac:dyDescent="0.2">
      <c r="A88" s="1">
        <v>2018</v>
      </c>
      <c r="B88" s="5">
        <v>3</v>
      </c>
      <c r="C88" s="5">
        <v>3</v>
      </c>
      <c r="D88" s="4" t="s">
        <v>46</v>
      </c>
      <c r="E88" s="4" t="str">
        <f t="shared" si="4"/>
        <v>303N</v>
      </c>
      <c r="F88" s="5">
        <v>7.5</v>
      </c>
      <c r="G88" s="4">
        <v>0</v>
      </c>
      <c r="H88" s="7">
        <v>0.01</v>
      </c>
      <c r="I88" s="5">
        <v>0.2</v>
      </c>
      <c r="J88" s="5">
        <v>0</v>
      </c>
      <c r="K88" s="4">
        <v>0</v>
      </c>
      <c r="L88" s="5">
        <v>0</v>
      </c>
      <c r="M88" s="5">
        <v>0</v>
      </c>
      <c r="N88" s="4">
        <v>0</v>
      </c>
      <c r="O88" s="4">
        <v>0</v>
      </c>
      <c r="P88" s="4">
        <v>0</v>
      </c>
      <c r="Q88" s="4">
        <v>0</v>
      </c>
      <c r="R88" s="5">
        <v>0</v>
      </c>
      <c r="S88" s="5">
        <v>0</v>
      </c>
      <c r="T88" s="4">
        <v>0</v>
      </c>
      <c r="U88" s="5">
        <v>0</v>
      </c>
      <c r="V88" s="7">
        <v>0.01</v>
      </c>
      <c r="W88" s="4">
        <v>0</v>
      </c>
      <c r="X88" s="5">
        <v>0</v>
      </c>
      <c r="Y88" s="5">
        <v>0</v>
      </c>
      <c r="Z88" s="4">
        <v>0</v>
      </c>
      <c r="AA88" s="4">
        <v>0</v>
      </c>
      <c r="AB88" s="4">
        <v>0</v>
      </c>
      <c r="AC88" s="5">
        <v>0</v>
      </c>
      <c r="AD88" s="5">
        <v>0</v>
      </c>
      <c r="AE88" s="5">
        <v>0</v>
      </c>
      <c r="AF88" s="5">
        <v>0</v>
      </c>
      <c r="AG88" s="4">
        <v>0</v>
      </c>
      <c r="AH88" s="4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5">
        <v>0</v>
      </c>
      <c r="AO88" s="5">
        <v>0</v>
      </c>
      <c r="AP88" s="5">
        <v>0</v>
      </c>
      <c r="AQ88" s="4">
        <v>0</v>
      </c>
      <c r="AR88" s="4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45">
        <v>7.6</v>
      </c>
      <c r="BA88" s="5">
        <v>0</v>
      </c>
      <c r="BB88" s="4">
        <f t="shared" si="5"/>
        <v>7.72</v>
      </c>
      <c r="BC88">
        <v>1</v>
      </c>
      <c r="BD88">
        <v>18</v>
      </c>
      <c r="BE88">
        <v>19</v>
      </c>
      <c r="BF88">
        <v>5</v>
      </c>
      <c r="BG88">
        <v>6</v>
      </c>
    </row>
    <row r="89" spans="1:59" x14ac:dyDescent="0.2">
      <c r="A89" s="1">
        <v>2018</v>
      </c>
      <c r="B89" s="5">
        <v>3</v>
      </c>
      <c r="C89" s="5">
        <v>4</v>
      </c>
      <c r="D89" s="4" t="s">
        <v>46</v>
      </c>
      <c r="E89" s="4" t="str">
        <f t="shared" si="4"/>
        <v>304N</v>
      </c>
      <c r="F89" s="5">
        <v>4.7</v>
      </c>
      <c r="G89" s="4">
        <v>0</v>
      </c>
      <c r="H89" s="7">
        <v>0.01</v>
      </c>
      <c r="I89" s="5">
        <v>0</v>
      </c>
      <c r="J89" s="5">
        <v>0</v>
      </c>
      <c r="K89" s="7">
        <v>0.01</v>
      </c>
      <c r="L89" s="5">
        <v>0</v>
      </c>
      <c r="M89" s="5">
        <v>0</v>
      </c>
      <c r="N89" s="4">
        <v>0</v>
      </c>
      <c r="O89" s="4">
        <v>0</v>
      </c>
      <c r="P89" s="4">
        <v>0</v>
      </c>
      <c r="Q89" s="4">
        <v>0</v>
      </c>
      <c r="R89" s="5">
        <v>0</v>
      </c>
      <c r="S89" s="5">
        <v>0</v>
      </c>
      <c r="T89" s="4">
        <v>0</v>
      </c>
      <c r="U89" s="5">
        <v>0</v>
      </c>
      <c r="V89" s="7">
        <v>0.01</v>
      </c>
      <c r="W89" s="4">
        <v>0</v>
      </c>
      <c r="X89" s="5">
        <v>0</v>
      </c>
      <c r="Y89" s="5">
        <v>0</v>
      </c>
      <c r="Z89" s="4">
        <v>0</v>
      </c>
      <c r="AA89" s="4">
        <v>0</v>
      </c>
      <c r="AB89" s="4">
        <v>0</v>
      </c>
      <c r="AC89" s="5">
        <v>0</v>
      </c>
      <c r="AD89" s="5">
        <v>0</v>
      </c>
      <c r="AE89" s="5">
        <v>0</v>
      </c>
      <c r="AF89" s="5">
        <v>0</v>
      </c>
      <c r="AG89" s="4">
        <v>0</v>
      </c>
      <c r="AH89" s="4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5">
        <v>0</v>
      </c>
      <c r="AO89" s="5">
        <v>0</v>
      </c>
      <c r="AP89" s="5">
        <v>0</v>
      </c>
      <c r="AQ89" s="4">
        <v>0</v>
      </c>
      <c r="AR89" s="4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40">
        <v>4.7</v>
      </c>
      <c r="BA89" s="5">
        <v>0</v>
      </c>
      <c r="BB89" s="4">
        <f t="shared" si="5"/>
        <v>4.7299999999999995</v>
      </c>
      <c r="BC89">
        <v>1</v>
      </c>
      <c r="BD89">
        <v>13</v>
      </c>
      <c r="BE89">
        <v>14</v>
      </c>
      <c r="BF89">
        <v>3</v>
      </c>
      <c r="BG89">
        <v>4</v>
      </c>
    </row>
    <row r="90" spans="1:59" x14ac:dyDescent="0.2">
      <c r="A90" s="1">
        <v>2018</v>
      </c>
      <c r="B90" s="5">
        <v>3</v>
      </c>
      <c r="C90" s="5">
        <v>5</v>
      </c>
      <c r="D90" s="4" t="s">
        <v>46</v>
      </c>
      <c r="E90" s="4" t="str">
        <f t="shared" si="4"/>
        <v>305N</v>
      </c>
      <c r="F90" s="5">
        <v>19</v>
      </c>
      <c r="G90" s="4">
        <v>0</v>
      </c>
      <c r="H90" s="7">
        <v>0.01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4">
        <v>0</v>
      </c>
      <c r="O90" s="4">
        <v>0</v>
      </c>
      <c r="P90" s="4">
        <v>0</v>
      </c>
      <c r="Q90" s="4">
        <v>0</v>
      </c>
      <c r="R90" s="5">
        <v>0</v>
      </c>
      <c r="S90" s="5">
        <v>0</v>
      </c>
      <c r="T90" s="4">
        <v>0</v>
      </c>
      <c r="U90" s="5">
        <v>0</v>
      </c>
      <c r="V90" s="7">
        <v>0.01</v>
      </c>
      <c r="W90" s="4">
        <v>0</v>
      </c>
      <c r="X90" s="5">
        <v>0</v>
      </c>
      <c r="Y90" s="5">
        <v>0</v>
      </c>
      <c r="Z90" s="4">
        <v>0</v>
      </c>
      <c r="AA90" s="4">
        <v>0</v>
      </c>
      <c r="AB90" s="4">
        <v>0</v>
      </c>
      <c r="AC90" s="5">
        <v>0</v>
      </c>
      <c r="AD90" s="5">
        <v>0</v>
      </c>
      <c r="AE90" s="5">
        <v>0</v>
      </c>
      <c r="AF90" s="5">
        <v>0</v>
      </c>
      <c r="AG90" s="4">
        <v>0</v>
      </c>
      <c r="AH90" s="4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5">
        <v>0</v>
      </c>
      <c r="AO90" s="5">
        <v>0</v>
      </c>
      <c r="AP90" s="5">
        <v>0</v>
      </c>
      <c r="AQ90" s="4">
        <v>0</v>
      </c>
      <c r="AR90" s="4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36">
        <v>19</v>
      </c>
      <c r="BA90" s="5">
        <v>0</v>
      </c>
      <c r="BB90" s="4">
        <f t="shared" si="5"/>
        <v>19.020000000000003</v>
      </c>
      <c r="BC90">
        <v>0</v>
      </c>
      <c r="BD90">
        <v>13</v>
      </c>
      <c r="BE90">
        <v>13</v>
      </c>
      <c r="BF90">
        <v>5</v>
      </c>
      <c r="BG90">
        <v>5</v>
      </c>
    </row>
    <row r="91" spans="1:59" x14ac:dyDescent="0.2">
      <c r="A91" s="1">
        <v>2018</v>
      </c>
      <c r="B91" s="5">
        <v>3</v>
      </c>
      <c r="C91" s="5">
        <v>6</v>
      </c>
      <c r="D91" s="4" t="s">
        <v>46</v>
      </c>
      <c r="E91" s="4" t="str">
        <f t="shared" si="4"/>
        <v>306N</v>
      </c>
      <c r="F91" s="5">
        <v>9.4</v>
      </c>
      <c r="G91" s="4">
        <v>0</v>
      </c>
      <c r="H91" s="5">
        <v>0</v>
      </c>
      <c r="I91" s="5">
        <v>0</v>
      </c>
      <c r="J91" s="5">
        <v>0</v>
      </c>
      <c r="K91" s="4">
        <v>0</v>
      </c>
      <c r="L91" s="5">
        <v>0</v>
      </c>
      <c r="M91" s="5">
        <v>0</v>
      </c>
      <c r="N91" s="4">
        <v>0</v>
      </c>
      <c r="O91" s="4">
        <v>0</v>
      </c>
      <c r="P91" s="4">
        <v>0</v>
      </c>
      <c r="Q91" s="4">
        <v>0</v>
      </c>
      <c r="R91" s="5">
        <v>0</v>
      </c>
      <c r="S91" s="5">
        <v>0</v>
      </c>
      <c r="T91" s="4">
        <v>0</v>
      </c>
      <c r="U91" s="5">
        <v>0</v>
      </c>
      <c r="V91" s="7">
        <v>0.01</v>
      </c>
      <c r="W91" s="4">
        <v>0</v>
      </c>
      <c r="X91" s="5">
        <v>0</v>
      </c>
      <c r="Y91" s="5">
        <v>0</v>
      </c>
      <c r="Z91" s="4">
        <v>0</v>
      </c>
      <c r="AA91" s="4">
        <v>0</v>
      </c>
      <c r="AB91" s="4">
        <v>0</v>
      </c>
      <c r="AC91" s="5">
        <v>0</v>
      </c>
      <c r="AD91" s="5">
        <v>0</v>
      </c>
      <c r="AE91" s="5">
        <v>0</v>
      </c>
      <c r="AF91" s="5">
        <v>0</v>
      </c>
      <c r="AG91" s="4">
        <v>0</v>
      </c>
      <c r="AH91" s="4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5">
        <v>0</v>
      </c>
      <c r="AO91" s="5">
        <v>0</v>
      </c>
      <c r="AP91" s="5">
        <v>0</v>
      </c>
      <c r="AQ91" s="4">
        <v>0</v>
      </c>
      <c r="AR91" s="4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43">
        <v>9.4</v>
      </c>
      <c r="BA91" s="5">
        <v>0</v>
      </c>
      <c r="BB91" s="4">
        <f t="shared" si="5"/>
        <v>9.41</v>
      </c>
      <c r="BC91">
        <v>1</v>
      </c>
      <c r="BD91">
        <v>37</v>
      </c>
      <c r="BE91">
        <v>38</v>
      </c>
      <c r="BF91">
        <v>11</v>
      </c>
      <c r="BG91">
        <v>12</v>
      </c>
    </row>
    <row r="92" spans="1:59" x14ac:dyDescent="0.2">
      <c r="A92" s="1">
        <v>2018</v>
      </c>
      <c r="B92" s="5">
        <v>4</v>
      </c>
      <c r="C92" s="5">
        <v>1</v>
      </c>
      <c r="D92" s="4" t="s">
        <v>46</v>
      </c>
      <c r="E92" s="4" t="str">
        <f t="shared" si="4"/>
        <v>401N</v>
      </c>
      <c r="F92" s="5">
        <v>22</v>
      </c>
      <c r="G92" s="4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4">
        <v>0</v>
      </c>
      <c r="O92" s="4">
        <v>0</v>
      </c>
      <c r="P92" s="4">
        <v>0</v>
      </c>
      <c r="Q92" s="4">
        <v>0</v>
      </c>
      <c r="R92" s="7">
        <v>0.01</v>
      </c>
      <c r="S92" s="5">
        <v>0</v>
      </c>
      <c r="T92" s="4">
        <v>0</v>
      </c>
      <c r="U92" s="5">
        <v>0</v>
      </c>
      <c r="V92" s="7">
        <v>0.01</v>
      </c>
      <c r="W92" s="4">
        <v>0</v>
      </c>
      <c r="X92" s="5">
        <v>0</v>
      </c>
      <c r="Y92" s="5">
        <v>0</v>
      </c>
      <c r="Z92" s="4">
        <v>0</v>
      </c>
      <c r="AA92" s="4">
        <v>0</v>
      </c>
      <c r="AB92" s="4">
        <v>0</v>
      </c>
      <c r="AC92" s="5">
        <v>0</v>
      </c>
      <c r="AD92" s="5">
        <v>0</v>
      </c>
      <c r="AE92" s="5">
        <v>0</v>
      </c>
      <c r="AF92" s="5">
        <v>0</v>
      </c>
      <c r="AG92" s="4">
        <v>0</v>
      </c>
      <c r="AH92" s="4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5">
        <v>0</v>
      </c>
      <c r="AO92" s="5">
        <v>0</v>
      </c>
      <c r="AP92" s="5">
        <v>0</v>
      </c>
      <c r="AQ92" s="4">
        <v>0</v>
      </c>
      <c r="AR92" s="4">
        <v>0</v>
      </c>
      <c r="AS92" s="5"/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38">
        <v>22</v>
      </c>
      <c r="BA92" s="5">
        <v>0</v>
      </c>
      <c r="BB92" s="4">
        <f t="shared" si="5"/>
        <v>22.02</v>
      </c>
      <c r="BC92">
        <v>6</v>
      </c>
      <c r="BD92">
        <v>103</v>
      </c>
      <c r="BE92">
        <v>109</v>
      </c>
      <c r="BF92">
        <v>9</v>
      </c>
      <c r="BG92">
        <v>12</v>
      </c>
    </row>
    <row r="93" spans="1:59" x14ac:dyDescent="0.2">
      <c r="A93" s="1">
        <v>2018</v>
      </c>
      <c r="B93" s="5">
        <v>4</v>
      </c>
      <c r="C93" s="5">
        <v>2</v>
      </c>
      <c r="D93" s="4" t="s">
        <v>46</v>
      </c>
      <c r="E93" s="4" t="str">
        <f t="shared" si="4"/>
        <v>402N</v>
      </c>
      <c r="F93" s="5">
        <v>0</v>
      </c>
      <c r="G93" s="4">
        <v>0</v>
      </c>
      <c r="H93" s="5">
        <v>0</v>
      </c>
      <c r="I93" s="5">
        <v>0</v>
      </c>
      <c r="J93" s="5">
        <v>0.1</v>
      </c>
      <c r="K93" s="5">
        <v>0</v>
      </c>
      <c r="L93" s="5">
        <v>0</v>
      </c>
      <c r="M93" s="5">
        <v>0</v>
      </c>
      <c r="N93" s="4">
        <v>0</v>
      </c>
      <c r="O93" s="4">
        <v>0</v>
      </c>
      <c r="P93" s="4">
        <v>0</v>
      </c>
      <c r="Q93" s="4">
        <v>0</v>
      </c>
      <c r="R93" s="5">
        <v>0</v>
      </c>
      <c r="S93" s="5">
        <v>0</v>
      </c>
      <c r="T93" s="7">
        <v>0.01</v>
      </c>
      <c r="U93" s="5">
        <v>0</v>
      </c>
      <c r="V93" s="5">
        <v>0</v>
      </c>
      <c r="W93" s="4">
        <v>0</v>
      </c>
      <c r="X93" s="5">
        <v>0</v>
      </c>
      <c r="Y93" s="5">
        <v>0</v>
      </c>
      <c r="Z93" s="4">
        <v>0</v>
      </c>
      <c r="AA93" s="4">
        <v>0</v>
      </c>
      <c r="AB93" s="4">
        <v>0</v>
      </c>
      <c r="AC93" s="5">
        <v>0</v>
      </c>
      <c r="AD93" s="5">
        <v>0</v>
      </c>
      <c r="AE93" s="5">
        <v>0</v>
      </c>
      <c r="AF93" s="5">
        <v>0</v>
      </c>
      <c r="AG93" s="4">
        <v>0</v>
      </c>
      <c r="AH93" s="4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5">
        <v>0</v>
      </c>
      <c r="AO93" s="5">
        <v>0</v>
      </c>
      <c r="AP93" s="5">
        <v>0</v>
      </c>
      <c r="AQ93" s="4">
        <v>0</v>
      </c>
      <c r="AR93" s="4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31">
        <v>0.2</v>
      </c>
      <c r="BA93" s="5">
        <v>0</v>
      </c>
      <c r="BB93" s="4">
        <f t="shared" si="5"/>
        <v>0.11</v>
      </c>
      <c r="BC93">
        <v>0</v>
      </c>
      <c r="BD93">
        <v>38</v>
      </c>
      <c r="BE93">
        <v>38</v>
      </c>
      <c r="BF93">
        <v>5</v>
      </c>
      <c r="BG93">
        <v>5</v>
      </c>
    </row>
    <row r="94" spans="1:59" x14ac:dyDescent="0.2">
      <c r="A94" s="1">
        <v>2018</v>
      </c>
      <c r="B94" s="5">
        <v>4</v>
      </c>
      <c r="C94" s="5">
        <v>3</v>
      </c>
      <c r="D94" s="4" t="s">
        <v>46</v>
      </c>
      <c r="E94" s="4" t="str">
        <f t="shared" si="4"/>
        <v>403N</v>
      </c>
      <c r="F94" s="5">
        <v>0.4</v>
      </c>
      <c r="G94" s="4">
        <v>0</v>
      </c>
      <c r="H94" s="7">
        <v>0.01</v>
      </c>
      <c r="I94" s="5">
        <v>0</v>
      </c>
      <c r="J94" s="5">
        <v>0</v>
      </c>
      <c r="K94" s="4">
        <v>0</v>
      </c>
      <c r="L94" s="5">
        <v>0</v>
      </c>
      <c r="M94" s="5">
        <v>0</v>
      </c>
      <c r="N94" s="4">
        <v>0</v>
      </c>
      <c r="O94" s="4">
        <v>0</v>
      </c>
      <c r="P94" s="4">
        <v>0</v>
      </c>
      <c r="Q94" s="4">
        <v>0</v>
      </c>
      <c r="R94" s="5">
        <v>0</v>
      </c>
      <c r="S94" s="5">
        <v>0</v>
      </c>
      <c r="T94" s="4">
        <v>0</v>
      </c>
      <c r="U94" s="5">
        <v>0</v>
      </c>
      <c r="V94" s="5">
        <v>0</v>
      </c>
      <c r="W94" s="4">
        <v>0</v>
      </c>
      <c r="X94" s="5">
        <v>0</v>
      </c>
      <c r="Y94" s="5">
        <v>0</v>
      </c>
      <c r="Z94" s="4">
        <v>0</v>
      </c>
      <c r="AA94" s="4">
        <v>0</v>
      </c>
      <c r="AB94" s="4">
        <v>0</v>
      </c>
      <c r="AC94" s="5">
        <v>0</v>
      </c>
      <c r="AD94" s="5">
        <v>0</v>
      </c>
      <c r="AE94" s="5">
        <v>0</v>
      </c>
      <c r="AF94" s="5">
        <v>0</v>
      </c>
      <c r="AG94" s="4">
        <v>0</v>
      </c>
      <c r="AH94" s="4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5">
        <v>0</v>
      </c>
      <c r="AO94" s="5">
        <v>0</v>
      </c>
      <c r="AP94" s="5">
        <v>0</v>
      </c>
      <c r="AQ94" s="4">
        <v>0</v>
      </c>
      <c r="AR94" s="4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11">
        <v>0.4</v>
      </c>
      <c r="BA94" s="5">
        <v>0</v>
      </c>
      <c r="BB94" s="4">
        <f t="shared" si="5"/>
        <v>0.41000000000000003</v>
      </c>
      <c r="BC94">
        <v>1</v>
      </c>
      <c r="BD94">
        <v>60</v>
      </c>
      <c r="BE94">
        <v>61</v>
      </c>
      <c r="BF94">
        <v>6</v>
      </c>
      <c r="BG94">
        <v>7</v>
      </c>
    </row>
    <row r="95" spans="1:59" x14ac:dyDescent="0.2">
      <c r="A95" s="1">
        <v>2018</v>
      </c>
      <c r="B95" s="5">
        <v>4</v>
      </c>
      <c r="C95" s="5">
        <v>4</v>
      </c>
      <c r="D95" s="4" t="s">
        <v>46</v>
      </c>
      <c r="E95" s="4" t="str">
        <f t="shared" si="4"/>
        <v>404N</v>
      </c>
      <c r="F95" s="5">
        <v>2.7</v>
      </c>
      <c r="G95" s="4">
        <v>0</v>
      </c>
      <c r="H95" s="7">
        <v>0.01</v>
      </c>
      <c r="I95" s="5">
        <v>0</v>
      </c>
      <c r="J95" s="5">
        <v>0</v>
      </c>
      <c r="K95" s="4">
        <v>0</v>
      </c>
      <c r="L95" s="5">
        <v>0</v>
      </c>
      <c r="M95" s="5">
        <v>0</v>
      </c>
      <c r="N95" s="4">
        <v>0</v>
      </c>
      <c r="O95" s="4">
        <v>0</v>
      </c>
      <c r="P95" s="4">
        <v>0</v>
      </c>
      <c r="Q95" s="4">
        <v>0</v>
      </c>
      <c r="R95" s="5">
        <v>0</v>
      </c>
      <c r="S95" s="5">
        <v>0</v>
      </c>
      <c r="T95" s="4">
        <v>0</v>
      </c>
      <c r="U95" s="5">
        <v>0</v>
      </c>
      <c r="V95" s="5">
        <v>0.2</v>
      </c>
      <c r="W95" s="4">
        <v>0</v>
      </c>
      <c r="X95" s="5">
        <v>0</v>
      </c>
      <c r="Y95" s="5">
        <v>0</v>
      </c>
      <c r="Z95" s="4">
        <v>0</v>
      </c>
      <c r="AA95" s="4">
        <v>0</v>
      </c>
      <c r="AB95" s="4">
        <v>0</v>
      </c>
      <c r="AC95" s="5">
        <v>0</v>
      </c>
      <c r="AD95" s="5">
        <v>0</v>
      </c>
      <c r="AE95" s="5">
        <v>0</v>
      </c>
      <c r="AF95" s="5">
        <v>0</v>
      </c>
      <c r="AG95" s="4">
        <v>0</v>
      </c>
      <c r="AH95" s="4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5">
        <v>0</v>
      </c>
      <c r="AO95" s="5">
        <v>0</v>
      </c>
      <c r="AP95" s="5">
        <v>0</v>
      </c>
      <c r="AQ95" s="4">
        <v>0</v>
      </c>
      <c r="AR95" s="7">
        <v>0.01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8">
        <v>2.9</v>
      </c>
      <c r="BA95" s="5">
        <v>0</v>
      </c>
      <c r="BB95" s="4">
        <f t="shared" si="5"/>
        <v>2.91</v>
      </c>
      <c r="BC95">
        <v>1</v>
      </c>
      <c r="BD95">
        <v>41</v>
      </c>
      <c r="BE95">
        <v>42</v>
      </c>
      <c r="BF95">
        <v>6</v>
      </c>
      <c r="BG95">
        <v>7</v>
      </c>
    </row>
    <row r="96" spans="1:59" x14ac:dyDescent="0.2">
      <c r="A96" s="1">
        <v>2018</v>
      </c>
      <c r="B96" s="5">
        <v>4</v>
      </c>
      <c r="C96" s="5">
        <v>5</v>
      </c>
      <c r="D96" s="4" t="s">
        <v>46</v>
      </c>
      <c r="E96" s="4" t="str">
        <f t="shared" si="4"/>
        <v>405N</v>
      </c>
      <c r="F96" s="5">
        <v>2.5</v>
      </c>
      <c r="G96" s="4">
        <v>0</v>
      </c>
      <c r="H96" s="5"/>
      <c r="I96" s="5">
        <v>0.2</v>
      </c>
      <c r="J96" s="5">
        <v>0</v>
      </c>
      <c r="K96" s="4">
        <v>0</v>
      </c>
      <c r="L96" s="5">
        <v>0</v>
      </c>
      <c r="M96" s="5">
        <v>0</v>
      </c>
      <c r="N96" s="4">
        <v>0</v>
      </c>
      <c r="O96" s="4">
        <v>0</v>
      </c>
      <c r="P96" s="4">
        <v>0</v>
      </c>
      <c r="Q96" s="4">
        <v>0</v>
      </c>
      <c r="R96" s="5">
        <v>0</v>
      </c>
      <c r="S96" s="5">
        <v>0</v>
      </c>
      <c r="T96" s="4">
        <v>0</v>
      </c>
      <c r="U96" s="5">
        <v>0</v>
      </c>
      <c r="V96" s="7">
        <v>0.01</v>
      </c>
      <c r="W96" s="4">
        <v>0</v>
      </c>
      <c r="X96" s="5">
        <v>0</v>
      </c>
      <c r="Y96" s="5">
        <v>0</v>
      </c>
      <c r="Z96" s="4">
        <v>0</v>
      </c>
      <c r="AA96" s="4">
        <v>0</v>
      </c>
      <c r="AB96" s="4">
        <v>0</v>
      </c>
      <c r="AC96" s="5">
        <v>0</v>
      </c>
      <c r="AD96" s="5">
        <v>0</v>
      </c>
      <c r="AE96" s="5">
        <v>0</v>
      </c>
      <c r="AF96" s="5">
        <v>0</v>
      </c>
      <c r="AG96" s="4">
        <v>0</v>
      </c>
      <c r="AH96" s="4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5">
        <v>0</v>
      </c>
      <c r="AO96" s="5">
        <v>0</v>
      </c>
      <c r="AP96" s="5">
        <v>0</v>
      </c>
      <c r="AQ96" s="5">
        <v>0.2</v>
      </c>
      <c r="AR96" s="4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8">
        <v>2.9</v>
      </c>
      <c r="BA96" s="5">
        <v>0</v>
      </c>
      <c r="BB96" s="4">
        <f t="shared" si="5"/>
        <v>2.91</v>
      </c>
      <c r="BC96">
        <v>0</v>
      </c>
      <c r="BD96">
        <v>0</v>
      </c>
      <c r="BE96">
        <v>0</v>
      </c>
      <c r="BF96">
        <v>0</v>
      </c>
      <c r="BG96">
        <v>0</v>
      </c>
    </row>
    <row r="97" spans="1:59" x14ac:dyDescent="0.2">
      <c r="A97" s="1">
        <v>2018</v>
      </c>
      <c r="B97" s="5">
        <v>4</v>
      </c>
      <c r="C97" s="5">
        <v>6</v>
      </c>
      <c r="D97" s="4" t="s">
        <v>46</v>
      </c>
      <c r="E97" s="4" t="str">
        <f t="shared" si="4"/>
        <v>406N</v>
      </c>
      <c r="F97" s="5">
        <v>0.3</v>
      </c>
      <c r="G97" s="4">
        <v>0</v>
      </c>
      <c r="H97" s="5">
        <v>0</v>
      </c>
      <c r="I97" s="5">
        <v>0</v>
      </c>
      <c r="J97" s="5">
        <v>0</v>
      </c>
      <c r="K97" s="4">
        <v>0</v>
      </c>
      <c r="L97" s="5">
        <v>0</v>
      </c>
      <c r="M97" s="5">
        <v>0</v>
      </c>
      <c r="N97" s="4">
        <v>0</v>
      </c>
      <c r="O97" s="4">
        <v>0</v>
      </c>
      <c r="P97" s="4">
        <v>0</v>
      </c>
      <c r="Q97" s="4">
        <v>0</v>
      </c>
      <c r="R97" s="5">
        <v>0</v>
      </c>
      <c r="S97" s="5">
        <v>0</v>
      </c>
      <c r="T97" s="4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4">
        <v>0</v>
      </c>
      <c r="AA97" s="4">
        <v>0</v>
      </c>
      <c r="AB97" s="4">
        <v>0</v>
      </c>
      <c r="AC97" s="5">
        <v>0</v>
      </c>
      <c r="AD97" s="5">
        <v>0</v>
      </c>
      <c r="AE97" s="5">
        <v>0</v>
      </c>
      <c r="AF97" s="5">
        <v>0</v>
      </c>
      <c r="AG97" s="4">
        <v>0</v>
      </c>
      <c r="AH97" s="4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5">
        <v>0</v>
      </c>
      <c r="AO97" s="5">
        <v>0</v>
      </c>
      <c r="AP97" s="5">
        <v>0</v>
      </c>
      <c r="AQ97" s="4">
        <v>0</v>
      </c>
      <c r="AR97" s="4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11">
        <v>0.4</v>
      </c>
      <c r="BA97" s="5">
        <v>0</v>
      </c>
      <c r="BB97" s="4">
        <f t="shared" si="5"/>
        <v>0.3</v>
      </c>
      <c r="BC97">
        <v>0</v>
      </c>
      <c r="BD97">
        <v>42</v>
      </c>
      <c r="BE97">
        <v>42</v>
      </c>
      <c r="BF97">
        <v>6</v>
      </c>
      <c r="BG97">
        <v>6</v>
      </c>
    </row>
    <row r="98" spans="1:59" x14ac:dyDescent="0.2">
      <c r="A98" s="1">
        <v>2018</v>
      </c>
      <c r="B98" s="5">
        <v>5</v>
      </c>
      <c r="C98" s="5">
        <v>1</v>
      </c>
      <c r="D98" s="4" t="s">
        <v>46</v>
      </c>
      <c r="E98" s="4" t="str">
        <f t="shared" ref="E98:E129" si="6">CONCATENATE(B98,0,C98,D98)</f>
        <v>501N</v>
      </c>
      <c r="F98" s="5">
        <v>4.0999999999999996</v>
      </c>
      <c r="G98" s="4">
        <v>0</v>
      </c>
      <c r="H98" s="5"/>
      <c r="I98" s="5">
        <v>0</v>
      </c>
      <c r="J98" s="5">
        <v>0</v>
      </c>
      <c r="K98" s="4">
        <v>0</v>
      </c>
      <c r="L98" s="5">
        <v>0</v>
      </c>
      <c r="M98" s="5">
        <v>0</v>
      </c>
      <c r="N98" s="4">
        <v>0</v>
      </c>
      <c r="O98" s="4">
        <v>0</v>
      </c>
      <c r="P98" s="4">
        <v>0</v>
      </c>
      <c r="Q98" s="4">
        <v>0</v>
      </c>
      <c r="R98" s="5">
        <v>0</v>
      </c>
      <c r="S98" s="5">
        <v>0</v>
      </c>
      <c r="T98" s="4">
        <v>0</v>
      </c>
      <c r="U98" s="5">
        <v>0</v>
      </c>
      <c r="V98" s="7">
        <v>0.01</v>
      </c>
      <c r="W98" s="4">
        <v>0</v>
      </c>
      <c r="X98" s="5">
        <v>0</v>
      </c>
      <c r="Y98" s="5">
        <v>0</v>
      </c>
      <c r="Z98" s="4">
        <v>0</v>
      </c>
      <c r="AA98" s="4">
        <v>0</v>
      </c>
      <c r="AB98" s="4">
        <v>0</v>
      </c>
      <c r="AC98" s="5">
        <v>0</v>
      </c>
      <c r="AD98" s="5">
        <v>0</v>
      </c>
      <c r="AE98" s="5">
        <v>0</v>
      </c>
      <c r="AF98" s="5">
        <v>0</v>
      </c>
      <c r="AG98" s="4">
        <v>0</v>
      </c>
      <c r="AH98" s="4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5">
        <v>0</v>
      </c>
      <c r="AO98" s="5">
        <v>0</v>
      </c>
      <c r="AP98" s="5">
        <v>0</v>
      </c>
      <c r="AQ98" s="4">
        <v>0</v>
      </c>
      <c r="AR98" s="4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41">
        <v>4.0999999999999996</v>
      </c>
      <c r="BA98" s="5">
        <v>0</v>
      </c>
      <c r="BB98" s="4">
        <f t="shared" si="5"/>
        <v>4.1099999999999994</v>
      </c>
      <c r="BC98">
        <v>0</v>
      </c>
      <c r="BD98">
        <v>37</v>
      </c>
      <c r="BE98">
        <v>37</v>
      </c>
      <c r="BF98">
        <v>5</v>
      </c>
      <c r="BG98">
        <v>5</v>
      </c>
    </row>
    <row r="99" spans="1:59" x14ac:dyDescent="0.2">
      <c r="A99" s="1">
        <v>2018</v>
      </c>
      <c r="B99" s="5">
        <v>5</v>
      </c>
      <c r="C99" s="5">
        <v>2</v>
      </c>
      <c r="D99" s="4" t="s">
        <v>46</v>
      </c>
      <c r="E99" s="4" t="str">
        <f t="shared" si="6"/>
        <v>502N</v>
      </c>
      <c r="F99" s="5">
        <v>3</v>
      </c>
      <c r="G99" s="4">
        <v>0</v>
      </c>
      <c r="H99" s="7">
        <v>0.01</v>
      </c>
      <c r="I99" s="5">
        <v>0</v>
      </c>
      <c r="J99" s="5"/>
      <c r="K99" s="7">
        <v>0.01</v>
      </c>
      <c r="L99" s="5">
        <v>0</v>
      </c>
      <c r="M99" s="5">
        <v>0</v>
      </c>
      <c r="N99" s="4">
        <v>0</v>
      </c>
      <c r="O99" s="4">
        <v>0</v>
      </c>
      <c r="P99" s="4">
        <v>0</v>
      </c>
      <c r="Q99" s="4">
        <v>0</v>
      </c>
      <c r="R99" s="5">
        <v>0</v>
      </c>
      <c r="S99" s="5">
        <v>0</v>
      </c>
      <c r="T99" s="4">
        <v>0</v>
      </c>
      <c r="U99" s="5">
        <v>0</v>
      </c>
      <c r="V99" s="7">
        <v>0.01</v>
      </c>
      <c r="W99" s="4">
        <v>0</v>
      </c>
      <c r="X99" s="5">
        <v>0</v>
      </c>
      <c r="Y99" s="5">
        <v>0</v>
      </c>
      <c r="Z99" s="4">
        <v>0</v>
      </c>
      <c r="AA99" s="4">
        <v>0</v>
      </c>
      <c r="AB99" s="4">
        <v>0</v>
      </c>
      <c r="AC99" s="5">
        <v>0</v>
      </c>
      <c r="AD99" s="5">
        <v>0</v>
      </c>
      <c r="AE99" s="5">
        <v>0</v>
      </c>
      <c r="AF99" s="5">
        <v>0</v>
      </c>
      <c r="AG99" s="4">
        <v>0</v>
      </c>
      <c r="AH99" s="4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5">
        <v>0</v>
      </c>
      <c r="AO99" s="5">
        <v>0</v>
      </c>
      <c r="AP99" s="5">
        <v>0</v>
      </c>
      <c r="AQ99" s="4">
        <v>0</v>
      </c>
      <c r="AR99" s="4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44">
        <v>3</v>
      </c>
      <c r="BA99" s="5">
        <v>0</v>
      </c>
      <c r="BB99" s="4">
        <f t="shared" si="5"/>
        <v>3.0299999999999994</v>
      </c>
      <c r="BC99">
        <v>0</v>
      </c>
      <c r="BD99">
        <v>58</v>
      </c>
      <c r="BE99">
        <v>58</v>
      </c>
      <c r="BF99">
        <v>7</v>
      </c>
      <c r="BG99">
        <v>7</v>
      </c>
    </row>
    <row r="100" spans="1:59" x14ac:dyDescent="0.2">
      <c r="A100" s="1">
        <v>2018</v>
      </c>
      <c r="B100" s="5">
        <v>5</v>
      </c>
      <c r="C100" s="5">
        <v>3</v>
      </c>
      <c r="D100" s="4" t="s">
        <v>46</v>
      </c>
      <c r="E100" s="4" t="str">
        <f t="shared" si="6"/>
        <v>503N</v>
      </c>
      <c r="F100" s="5">
        <v>62</v>
      </c>
      <c r="G100" s="4">
        <v>0</v>
      </c>
      <c r="H100" s="5">
        <v>0</v>
      </c>
      <c r="I100" s="5">
        <v>0.2</v>
      </c>
      <c r="J100" s="5">
        <v>0</v>
      </c>
      <c r="K100" s="4">
        <v>0</v>
      </c>
      <c r="L100" s="5">
        <v>0</v>
      </c>
      <c r="M100" s="5">
        <v>0</v>
      </c>
      <c r="N100" s="4">
        <v>0</v>
      </c>
      <c r="O100" s="4">
        <v>0</v>
      </c>
      <c r="P100" s="4">
        <v>0</v>
      </c>
      <c r="Q100" s="4">
        <v>0</v>
      </c>
      <c r="R100" s="5">
        <v>0</v>
      </c>
      <c r="S100" s="5">
        <v>0</v>
      </c>
      <c r="T100" s="4">
        <v>0</v>
      </c>
      <c r="U100" s="5">
        <v>0</v>
      </c>
      <c r="V100" s="5">
        <v>0</v>
      </c>
      <c r="W100" s="7">
        <v>0.01</v>
      </c>
      <c r="X100" s="5">
        <v>0</v>
      </c>
      <c r="Y100" s="5">
        <v>0</v>
      </c>
      <c r="Z100" s="4">
        <v>0</v>
      </c>
      <c r="AA100" s="4">
        <v>0</v>
      </c>
      <c r="AB100" s="4">
        <v>0</v>
      </c>
      <c r="AC100" s="5">
        <v>0</v>
      </c>
      <c r="AD100" s="5">
        <v>0</v>
      </c>
      <c r="AE100" s="5">
        <v>0</v>
      </c>
      <c r="AF100" s="5">
        <v>0</v>
      </c>
      <c r="AG100" s="4">
        <v>0</v>
      </c>
      <c r="AH100" s="4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5">
        <v>0</v>
      </c>
      <c r="AO100" s="5">
        <v>0</v>
      </c>
      <c r="AP100" s="5">
        <v>0</v>
      </c>
      <c r="AQ100" s="4">
        <v>0</v>
      </c>
      <c r="AR100" s="4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30">
        <v>63</v>
      </c>
      <c r="BA100" s="5">
        <v>0</v>
      </c>
      <c r="BB100" s="4">
        <f t="shared" si="5"/>
        <v>62.21</v>
      </c>
      <c r="BC100">
        <v>0</v>
      </c>
      <c r="BD100">
        <v>36</v>
      </c>
      <c r="BE100">
        <v>36</v>
      </c>
      <c r="BF100">
        <v>4</v>
      </c>
      <c r="BG100">
        <v>4</v>
      </c>
    </row>
    <row r="101" spans="1:59" x14ac:dyDescent="0.2">
      <c r="A101" s="1">
        <v>2018</v>
      </c>
      <c r="B101" s="5">
        <v>5</v>
      </c>
      <c r="C101" s="5">
        <v>4</v>
      </c>
      <c r="D101" s="4" t="s">
        <v>46</v>
      </c>
      <c r="E101" s="4" t="str">
        <f t="shared" si="6"/>
        <v>504N</v>
      </c>
      <c r="F101" s="5">
        <v>0</v>
      </c>
      <c r="G101" s="4">
        <v>0</v>
      </c>
      <c r="H101" s="5">
        <v>0</v>
      </c>
      <c r="I101" s="5">
        <v>0</v>
      </c>
      <c r="J101" s="5">
        <v>0</v>
      </c>
      <c r="K101" s="4">
        <v>0</v>
      </c>
      <c r="L101" s="5">
        <v>0</v>
      </c>
      <c r="M101" s="5">
        <v>0</v>
      </c>
      <c r="N101" s="4">
        <v>0</v>
      </c>
      <c r="O101" s="4">
        <v>0</v>
      </c>
      <c r="P101" s="4">
        <v>0</v>
      </c>
      <c r="Q101" s="4">
        <v>0</v>
      </c>
      <c r="R101" s="5">
        <v>0</v>
      </c>
      <c r="S101" s="5">
        <v>0</v>
      </c>
      <c r="T101" s="4">
        <v>0</v>
      </c>
      <c r="U101" s="5">
        <v>0</v>
      </c>
      <c r="V101" s="5">
        <v>0</v>
      </c>
      <c r="W101" s="4">
        <v>0</v>
      </c>
      <c r="X101" s="5">
        <v>0</v>
      </c>
      <c r="Y101" s="5">
        <v>0</v>
      </c>
      <c r="Z101" s="4">
        <v>0</v>
      </c>
      <c r="AA101" s="4">
        <v>0</v>
      </c>
      <c r="AB101" s="4">
        <v>0</v>
      </c>
      <c r="AC101" s="5">
        <v>0</v>
      </c>
      <c r="AD101" s="5">
        <v>0</v>
      </c>
      <c r="AE101" s="5">
        <v>0</v>
      </c>
      <c r="AF101" s="5">
        <v>0</v>
      </c>
      <c r="AG101" s="4">
        <v>0</v>
      </c>
      <c r="AH101" s="4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5">
        <v>0</v>
      </c>
      <c r="AO101" s="5">
        <v>0</v>
      </c>
      <c r="AP101" s="5">
        <v>0</v>
      </c>
      <c r="AQ101" s="4">
        <v>0</v>
      </c>
      <c r="AR101" s="7">
        <v>0.01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46">
        <v>0</v>
      </c>
      <c r="BA101" s="5">
        <v>0</v>
      </c>
      <c r="BB101" s="4">
        <f t="shared" si="5"/>
        <v>0</v>
      </c>
      <c r="BC101">
        <v>0</v>
      </c>
      <c r="BD101">
        <v>33</v>
      </c>
      <c r="BE101">
        <v>33</v>
      </c>
      <c r="BF101">
        <v>5</v>
      </c>
      <c r="BG101">
        <v>5</v>
      </c>
    </row>
    <row r="102" spans="1:59" x14ac:dyDescent="0.2">
      <c r="A102" s="1">
        <v>2018</v>
      </c>
      <c r="B102" s="5">
        <v>5</v>
      </c>
      <c r="C102" s="5">
        <v>5</v>
      </c>
      <c r="D102" s="4" t="s">
        <v>46</v>
      </c>
      <c r="E102" s="4" t="str">
        <f t="shared" si="6"/>
        <v>505N</v>
      </c>
      <c r="F102" s="5">
        <v>1.3</v>
      </c>
      <c r="G102" s="4">
        <v>0</v>
      </c>
      <c r="H102" s="7">
        <v>0.01</v>
      </c>
      <c r="I102" s="5">
        <v>0</v>
      </c>
      <c r="J102" s="5">
        <v>0</v>
      </c>
      <c r="K102" s="4">
        <v>0</v>
      </c>
      <c r="L102" s="5">
        <v>0</v>
      </c>
      <c r="M102" s="5">
        <v>0</v>
      </c>
      <c r="N102" s="4">
        <v>0</v>
      </c>
      <c r="O102" s="4">
        <v>0</v>
      </c>
      <c r="P102" s="4">
        <v>0</v>
      </c>
      <c r="Q102" s="4">
        <v>0</v>
      </c>
      <c r="R102" s="5">
        <v>0</v>
      </c>
      <c r="S102" s="5">
        <v>0</v>
      </c>
      <c r="T102" s="4">
        <v>0</v>
      </c>
      <c r="U102" s="5">
        <v>0</v>
      </c>
      <c r="V102" s="7">
        <v>0.01</v>
      </c>
      <c r="W102" s="4">
        <v>0</v>
      </c>
      <c r="X102" s="5">
        <v>0</v>
      </c>
      <c r="Y102" s="5">
        <v>0</v>
      </c>
      <c r="Z102" s="4">
        <v>0</v>
      </c>
      <c r="AA102" s="4">
        <v>0</v>
      </c>
      <c r="AB102" s="4">
        <v>0</v>
      </c>
      <c r="AC102" s="5">
        <v>0</v>
      </c>
      <c r="AD102" s="5">
        <v>0</v>
      </c>
      <c r="AE102" s="5">
        <v>0</v>
      </c>
      <c r="AF102" s="5">
        <v>0</v>
      </c>
      <c r="AG102" s="4">
        <v>0</v>
      </c>
      <c r="AH102" s="4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5">
        <v>0</v>
      </c>
      <c r="AO102" s="5">
        <v>0</v>
      </c>
      <c r="AP102" s="5">
        <v>0</v>
      </c>
      <c r="AQ102" s="4">
        <v>0</v>
      </c>
      <c r="AR102" s="4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47">
        <v>1.3</v>
      </c>
      <c r="BA102" s="5">
        <v>0</v>
      </c>
      <c r="BB102" s="4">
        <f t="shared" si="5"/>
        <v>1.32</v>
      </c>
      <c r="BC102">
        <v>0</v>
      </c>
      <c r="BD102">
        <v>25</v>
      </c>
      <c r="BE102">
        <v>25</v>
      </c>
      <c r="BF102">
        <v>3</v>
      </c>
      <c r="BG102">
        <v>3</v>
      </c>
    </row>
    <row r="103" spans="1:59" x14ac:dyDescent="0.2">
      <c r="A103" s="1">
        <v>2018</v>
      </c>
      <c r="B103" s="5">
        <v>5</v>
      </c>
      <c r="C103" s="5">
        <v>6</v>
      </c>
      <c r="D103" s="4" t="s">
        <v>46</v>
      </c>
      <c r="E103" s="4" t="str">
        <f t="shared" si="6"/>
        <v>506N</v>
      </c>
      <c r="F103" s="5">
        <v>0</v>
      </c>
      <c r="G103" s="4">
        <v>0</v>
      </c>
      <c r="H103" s="7">
        <v>0.01</v>
      </c>
      <c r="I103" s="5">
        <v>0</v>
      </c>
      <c r="J103" s="5">
        <v>0</v>
      </c>
      <c r="K103" s="4">
        <v>0</v>
      </c>
      <c r="L103" s="5">
        <v>0</v>
      </c>
      <c r="M103" s="5">
        <v>0</v>
      </c>
      <c r="N103" s="5">
        <v>0.3</v>
      </c>
      <c r="O103" s="4">
        <v>0</v>
      </c>
      <c r="P103" s="4">
        <v>0</v>
      </c>
      <c r="Q103" s="4">
        <v>0</v>
      </c>
      <c r="R103" s="5">
        <v>0</v>
      </c>
      <c r="S103" s="5">
        <v>0</v>
      </c>
      <c r="T103" s="4">
        <v>0</v>
      </c>
      <c r="U103" s="5">
        <v>0</v>
      </c>
      <c r="V103" s="5">
        <v>0.2</v>
      </c>
      <c r="W103" s="4">
        <v>0</v>
      </c>
      <c r="X103" s="5">
        <v>0</v>
      </c>
      <c r="Y103" s="5">
        <v>0</v>
      </c>
      <c r="Z103" s="4">
        <v>0</v>
      </c>
      <c r="AA103" s="4">
        <v>0</v>
      </c>
      <c r="AB103" s="4">
        <v>0</v>
      </c>
      <c r="AC103" s="5">
        <v>0</v>
      </c>
      <c r="AD103" s="5">
        <v>0</v>
      </c>
      <c r="AE103" s="5">
        <v>0</v>
      </c>
      <c r="AF103" s="5">
        <v>0</v>
      </c>
      <c r="AG103" s="4">
        <v>0</v>
      </c>
      <c r="AH103" s="4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5">
        <v>0</v>
      </c>
      <c r="AO103" s="5">
        <v>0</v>
      </c>
      <c r="AP103" s="5">
        <v>0</v>
      </c>
      <c r="AQ103" s="4">
        <v>0</v>
      </c>
      <c r="AR103" s="4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11">
        <v>0.4</v>
      </c>
      <c r="BA103" s="5">
        <v>0</v>
      </c>
      <c r="BB103" s="4">
        <f>SUM(N103:AQ103,AG103:AL103,N103:AD103,F103:M103)</f>
        <v>1.01</v>
      </c>
      <c r="BC103">
        <v>0</v>
      </c>
      <c r="BD103">
        <v>59</v>
      </c>
      <c r="BE103">
        <v>59</v>
      </c>
      <c r="BF103">
        <v>10</v>
      </c>
      <c r="BG103">
        <v>10</v>
      </c>
    </row>
    <row r="104" spans="1:59" x14ac:dyDescent="0.2">
      <c r="A104" s="1">
        <v>2018</v>
      </c>
      <c r="B104" s="5">
        <v>6</v>
      </c>
      <c r="C104" s="5">
        <v>1</v>
      </c>
      <c r="D104" s="4" t="s">
        <v>46</v>
      </c>
      <c r="E104" s="4" t="str">
        <f t="shared" si="6"/>
        <v>601N</v>
      </c>
      <c r="F104" s="5">
        <v>10</v>
      </c>
      <c r="G104" s="4">
        <v>0</v>
      </c>
      <c r="H104" s="7">
        <v>0.01</v>
      </c>
      <c r="I104" s="5">
        <v>0</v>
      </c>
      <c r="J104" s="5">
        <v>0</v>
      </c>
      <c r="K104" s="4">
        <v>0</v>
      </c>
      <c r="L104" s="5">
        <v>0</v>
      </c>
      <c r="M104" s="5">
        <v>0</v>
      </c>
      <c r="N104" s="4">
        <v>0</v>
      </c>
      <c r="O104" s="4">
        <v>0</v>
      </c>
      <c r="P104" s="4">
        <v>0</v>
      </c>
      <c r="Q104" s="4">
        <v>0</v>
      </c>
      <c r="R104" s="5">
        <v>0</v>
      </c>
      <c r="S104" s="5">
        <v>0</v>
      </c>
      <c r="T104" s="4">
        <v>0</v>
      </c>
      <c r="U104" s="5">
        <v>0</v>
      </c>
      <c r="V104" s="7">
        <v>0.01</v>
      </c>
      <c r="W104" s="4">
        <v>0</v>
      </c>
      <c r="X104" s="5">
        <v>0</v>
      </c>
      <c r="Y104" s="5">
        <v>0</v>
      </c>
      <c r="Z104" s="4">
        <v>0</v>
      </c>
      <c r="AA104" s="4">
        <v>0</v>
      </c>
      <c r="AB104" s="4">
        <v>0</v>
      </c>
      <c r="AC104" s="5">
        <v>0</v>
      </c>
      <c r="AD104" s="5">
        <v>0</v>
      </c>
      <c r="AE104" s="5">
        <v>0</v>
      </c>
      <c r="AF104" s="5">
        <v>0</v>
      </c>
      <c r="AG104" s="4">
        <v>0</v>
      </c>
      <c r="AH104" s="4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5">
        <v>0</v>
      </c>
      <c r="AO104" s="5">
        <v>0</v>
      </c>
      <c r="AP104" s="5">
        <v>0</v>
      </c>
      <c r="AQ104" s="4">
        <v>0</v>
      </c>
      <c r="AR104" s="4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48">
        <v>10</v>
      </c>
      <c r="BA104" s="5">
        <v>0</v>
      </c>
      <c r="BB104" s="4">
        <f t="shared" ref="BB104:BB145" si="7">SUM(AN104:AQ104,AG104:AL104,N104:AD104,F104:M104)</f>
        <v>10.02</v>
      </c>
      <c r="BC104">
        <v>0</v>
      </c>
      <c r="BD104">
        <v>32</v>
      </c>
      <c r="BE104">
        <v>32</v>
      </c>
      <c r="BF104">
        <v>6</v>
      </c>
      <c r="BG104">
        <v>6</v>
      </c>
    </row>
    <row r="105" spans="1:59" x14ac:dyDescent="0.2">
      <c r="A105" s="1">
        <v>2018</v>
      </c>
      <c r="B105" s="5">
        <v>6</v>
      </c>
      <c r="C105" s="5">
        <v>2</v>
      </c>
      <c r="D105" s="4" t="s">
        <v>46</v>
      </c>
      <c r="E105" s="4" t="str">
        <f t="shared" si="6"/>
        <v>602N</v>
      </c>
      <c r="F105" s="5">
        <v>4.7</v>
      </c>
      <c r="G105" s="4">
        <v>0</v>
      </c>
      <c r="H105" s="7">
        <v>0.01</v>
      </c>
      <c r="I105" s="5">
        <v>0</v>
      </c>
      <c r="J105" s="5">
        <v>0</v>
      </c>
      <c r="K105" s="4">
        <v>0</v>
      </c>
      <c r="L105" s="5">
        <v>0</v>
      </c>
      <c r="M105" s="5">
        <v>0</v>
      </c>
      <c r="N105" s="4">
        <v>0</v>
      </c>
      <c r="O105" s="4">
        <v>0</v>
      </c>
      <c r="P105" s="4">
        <v>0</v>
      </c>
      <c r="Q105" s="4">
        <v>0</v>
      </c>
      <c r="R105" s="5">
        <v>0</v>
      </c>
      <c r="S105" s="5">
        <v>0</v>
      </c>
      <c r="T105" s="4">
        <v>0</v>
      </c>
      <c r="U105" s="5">
        <v>0</v>
      </c>
      <c r="V105" s="7">
        <v>0.01</v>
      </c>
      <c r="W105" s="4">
        <v>0</v>
      </c>
      <c r="X105" s="5">
        <v>0</v>
      </c>
      <c r="Y105" s="5">
        <v>0</v>
      </c>
      <c r="Z105" s="4">
        <v>0</v>
      </c>
      <c r="AA105" s="4">
        <v>0</v>
      </c>
      <c r="AB105" s="4">
        <v>0</v>
      </c>
      <c r="AC105" s="5">
        <v>0</v>
      </c>
      <c r="AD105" s="5">
        <v>0</v>
      </c>
      <c r="AE105" s="5">
        <v>0</v>
      </c>
      <c r="AF105" s="5">
        <v>0</v>
      </c>
      <c r="AG105" s="4">
        <v>0</v>
      </c>
      <c r="AH105" s="4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5">
        <v>0</v>
      </c>
      <c r="AO105" s="5">
        <v>0</v>
      </c>
      <c r="AP105" s="5">
        <v>0</v>
      </c>
      <c r="AQ105" s="4">
        <v>0</v>
      </c>
      <c r="AR105" s="4">
        <v>0</v>
      </c>
      <c r="AS105" s="5">
        <v>0</v>
      </c>
      <c r="AT105" s="7">
        <v>0.01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40">
        <v>4.7</v>
      </c>
      <c r="BA105" s="5">
        <v>0</v>
      </c>
      <c r="BB105" s="4">
        <f t="shared" si="7"/>
        <v>4.72</v>
      </c>
      <c r="BC105">
        <v>0</v>
      </c>
      <c r="BD105">
        <v>4</v>
      </c>
      <c r="BE105">
        <v>4</v>
      </c>
      <c r="BF105">
        <v>2</v>
      </c>
      <c r="BG105">
        <v>2</v>
      </c>
    </row>
    <row r="106" spans="1:59" x14ac:dyDescent="0.2">
      <c r="A106" s="1">
        <v>2018</v>
      </c>
      <c r="B106" s="5">
        <v>6</v>
      </c>
      <c r="C106" s="5">
        <v>3</v>
      </c>
      <c r="D106" s="4" t="s">
        <v>46</v>
      </c>
      <c r="E106" s="4" t="str">
        <f t="shared" si="6"/>
        <v>603N</v>
      </c>
      <c r="F106" s="5"/>
      <c r="G106" s="4">
        <v>0</v>
      </c>
      <c r="H106" s="7">
        <v>0.01</v>
      </c>
      <c r="I106" s="5"/>
      <c r="J106" s="5">
        <v>0</v>
      </c>
      <c r="K106" s="4">
        <v>0</v>
      </c>
      <c r="L106" s="5">
        <v>0</v>
      </c>
      <c r="M106" s="5">
        <v>0</v>
      </c>
      <c r="N106" s="4">
        <v>0</v>
      </c>
      <c r="O106" s="4">
        <v>0</v>
      </c>
      <c r="P106" s="4">
        <v>0</v>
      </c>
      <c r="Q106" s="4">
        <v>0</v>
      </c>
      <c r="R106" s="5">
        <v>0</v>
      </c>
      <c r="S106" s="5">
        <v>0</v>
      </c>
      <c r="T106" s="4">
        <v>0</v>
      </c>
      <c r="U106" s="5">
        <v>0</v>
      </c>
      <c r="V106" s="7">
        <v>0.01</v>
      </c>
      <c r="W106" s="4">
        <v>0</v>
      </c>
      <c r="X106" s="5">
        <v>0</v>
      </c>
      <c r="Y106" s="5">
        <v>0</v>
      </c>
      <c r="Z106" s="4">
        <v>0</v>
      </c>
      <c r="AA106" s="4">
        <v>0</v>
      </c>
      <c r="AB106" s="4">
        <v>0</v>
      </c>
      <c r="AC106" s="5">
        <v>0</v>
      </c>
      <c r="AD106" s="5">
        <v>0</v>
      </c>
      <c r="AE106" s="5">
        <v>0</v>
      </c>
      <c r="AF106" s="5">
        <v>0</v>
      </c>
      <c r="AG106" s="4">
        <v>0</v>
      </c>
      <c r="AH106" s="4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5">
        <v>0</v>
      </c>
      <c r="AO106" s="5">
        <v>0</v>
      </c>
      <c r="AP106" s="5">
        <v>0</v>
      </c>
      <c r="AQ106" s="4">
        <v>0</v>
      </c>
      <c r="AR106" s="4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46">
        <v>0</v>
      </c>
      <c r="BA106" s="5">
        <v>0</v>
      </c>
      <c r="BB106" s="4">
        <f t="shared" si="7"/>
        <v>0.02</v>
      </c>
      <c r="BC106">
        <v>0</v>
      </c>
      <c r="BD106">
        <v>23</v>
      </c>
      <c r="BE106">
        <v>23</v>
      </c>
      <c r="BF106">
        <v>3</v>
      </c>
      <c r="BG106">
        <v>3</v>
      </c>
    </row>
    <row r="107" spans="1:59" x14ac:dyDescent="0.2">
      <c r="A107" s="1">
        <v>2018</v>
      </c>
      <c r="B107" s="5">
        <v>6</v>
      </c>
      <c r="C107" s="5">
        <v>4</v>
      </c>
      <c r="D107" s="4" t="s">
        <v>46</v>
      </c>
      <c r="E107" s="4" t="str">
        <f t="shared" si="6"/>
        <v>604N</v>
      </c>
      <c r="F107" s="5">
        <v>4.8</v>
      </c>
      <c r="G107" s="4">
        <v>0</v>
      </c>
      <c r="H107" s="7">
        <v>0.01</v>
      </c>
      <c r="I107" s="5">
        <v>0.1</v>
      </c>
      <c r="J107" s="5">
        <v>0</v>
      </c>
      <c r="K107" s="4">
        <v>0</v>
      </c>
      <c r="L107" s="5">
        <v>0</v>
      </c>
      <c r="M107" s="5">
        <v>0</v>
      </c>
      <c r="N107" s="4">
        <v>0</v>
      </c>
      <c r="O107" s="4">
        <v>0</v>
      </c>
      <c r="P107" s="4">
        <v>0</v>
      </c>
      <c r="Q107" s="4">
        <v>0</v>
      </c>
      <c r="R107" s="5">
        <v>0.1</v>
      </c>
      <c r="S107" s="5">
        <v>0</v>
      </c>
      <c r="T107" s="4">
        <v>0</v>
      </c>
      <c r="U107" s="5">
        <v>0</v>
      </c>
      <c r="V107" s="7">
        <v>0.01</v>
      </c>
      <c r="W107" s="4">
        <v>0</v>
      </c>
      <c r="X107" s="5">
        <v>0</v>
      </c>
      <c r="Y107" s="5">
        <v>0</v>
      </c>
      <c r="Z107" s="4">
        <v>0</v>
      </c>
      <c r="AA107" s="4">
        <v>0</v>
      </c>
      <c r="AB107" s="4">
        <v>0</v>
      </c>
      <c r="AC107" s="5">
        <v>0</v>
      </c>
      <c r="AD107" s="5">
        <v>0</v>
      </c>
      <c r="AE107" s="5">
        <v>0</v>
      </c>
      <c r="AF107" s="5">
        <v>0</v>
      </c>
      <c r="AG107" s="4">
        <v>0</v>
      </c>
      <c r="AH107" s="4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5">
        <v>0</v>
      </c>
      <c r="AO107" s="5">
        <v>0</v>
      </c>
      <c r="AP107" s="5">
        <v>0</v>
      </c>
      <c r="AQ107" s="4">
        <v>0</v>
      </c>
      <c r="AR107" s="4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37">
        <v>4.9000000000000004</v>
      </c>
      <c r="BA107" s="5">
        <v>0</v>
      </c>
      <c r="BB107" s="4">
        <f t="shared" si="7"/>
        <v>5.0199999999999996</v>
      </c>
      <c r="BC107">
        <v>1</v>
      </c>
      <c r="BD107">
        <v>11</v>
      </c>
      <c r="BE107">
        <v>12</v>
      </c>
      <c r="BF107">
        <v>2</v>
      </c>
      <c r="BG107">
        <v>3</v>
      </c>
    </row>
    <row r="108" spans="1:59" x14ac:dyDescent="0.2">
      <c r="A108" s="1">
        <v>2018</v>
      </c>
      <c r="B108" s="5">
        <v>6</v>
      </c>
      <c r="C108" s="5">
        <v>5</v>
      </c>
      <c r="D108" s="4" t="s">
        <v>46</v>
      </c>
      <c r="E108" s="4" t="str">
        <f t="shared" si="6"/>
        <v>605N</v>
      </c>
      <c r="F108" s="5">
        <v>2.6</v>
      </c>
      <c r="G108" s="4">
        <v>0</v>
      </c>
      <c r="H108" s="7">
        <v>0.01</v>
      </c>
      <c r="I108" s="5">
        <v>0.1</v>
      </c>
      <c r="J108" s="5">
        <v>0</v>
      </c>
      <c r="K108" s="4">
        <v>0</v>
      </c>
      <c r="L108" s="5">
        <v>0</v>
      </c>
      <c r="M108" s="5">
        <v>0</v>
      </c>
      <c r="N108" s="4">
        <v>0</v>
      </c>
      <c r="O108" s="4">
        <v>0</v>
      </c>
      <c r="P108" s="4">
        <v>0</v>
      </c>
      <c r="Q108" s="4">
        <v>0</v>
      </c>
      <c r="R108" s="5">
        <v>0</v>
      </c>
      <c r="S108" s="5">
        <v>0</v>
      </c>
      <c r="T108" s="4">
        <v>0</v>
      </c>
      <c r="U108" s="5">
        <v>0</v>
      </c>
      <c r="V108" s="5">
        <v>0.2</v>
      </c>
      <c r="W108" s="4">
        <v>0</v>
      </c>
      <c r="X108" s="5">
        <v>0</v>
      </c>
      <c r="Y108" s="5">
        <v>0</v>
      </c>
      <c r="Z108" s="4">
        <v>0</v>
      </c>
      <c r="AA108" s="4">
        <v>0</v>
      </c>
      <c r="AB108" s="4">
        <v>0</v>
      </c>
      <c r="AC108" s="5">
        <v>0</v>
      </c>
      <c r="AD108" s="5">
        <v>0</v>
      </c>
      <c r="AE108" s="5">
        <v>0</v>
      </c>
      <c r="AF108" s="5">
        <v>0</v>
      </c>
      <c r="AG108" s="4">
        <v>0</v>
      </c>
      <c r="AH108" s="4">
        <v>0</v>
      </c>
      <c r="AI108" s="6">
        <v>0</v>
      </c>
      <c r="AJ108" s="6">
        <v>0</v>
      </c>
      <c r="AK108" s="6">
        <v>0</v>
      </c>
      <c r="AL108" s="6">
        <v>0</v>
      </c>
      <c r="AM108" s="5">
        <v>0.8</v>
      </c>
      <c r="AN108" s="5">
        <v>0</v>
      </c>
      <c r="AO108" s="5">
        <v>0</v>
      </c>
      <c r="AP108" s="5">
        <v>0</v>
      </c>
      <c r="AQ108" s="4">
        <v>0</v>
      </c>
      <c r="AR108" s="4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12">
        <v>3.7</v>
      </c>
      <c r="BA108" s="5">
        <v>0.8</v>
      </c>
      <c r="BB108" s="4">
        <f t="shared" si="7"/>
        <v>2.91</v>
      </c>
      <c r="BC108">
        <v>0</v>
      </c>
      <c r="BD108">
        <v>25</v>
      </c>
      <c r="BE108">
        <v>25</v>
      </c>
      <c r="BF108">
        <v>6</v>
      </c>
      <c r="BG108">
        <v>6</v>
      </c>
    </row>
    <row r="109" spans="1:59" x14ac:dyDescent="0.2">
      <c r="A109" s="1">
        <v>2018</v>
      </c>
      <c r="B109" s="5">
        <v>6</v>
      </c>
      <c r="C109" s="5">
        <v>6</v>
      </c>
      <c r="D109" s="4" t="s">
        <v>46</v>
      </c>
      <c r="E109" s="4" t="str">
        <f t="shared" si="6"/>
        <v>606N</v>
      </c>
      <c r="F109" s="5">
        <v>7.3</v>
      </c>
      <c r="G109" s="4">
        <v>0</v>
      </c>
      <c r="H109" s="5">
        <v>0</v>
      </c>
      <c r="I109" s="5">
        <v>0</v>
      </c>
      <c r="J109" s="5">
        <v>0</v>
      </c>
      <c r="K109" s="4">
        <v>0</v>
      </c>
      <c r="L109" s="5">
        <v>0</v>
      </c>
      <c r="M109" s="5">
        <v>0</v>
      </c>
      <c r="N109" s="4">
        <v>0</v>
      </c>
      <c r="O109" s="4">
        <v>0</v>
      </c>
      <c r="P109" s="4">
        <v>0</v>
      </c>
      <c r="Q109" s="4">
        <v>0</v>
      </c>
      <c r="R109" s="5">
        <v>0</v>
      </c>
      <c r="S109" s="5">
        <v>0</v>
      </c>
      <c r="T109" s="4">
        <v>0</v>
      </c>
      <c r="U109" s="5">
        <v>0</v>
      </c>
      <c r="V109" s="5">
        <v>0.1</v>
      </c>
      <c r="W109" s="4">
        <v>0</v>
      </c>
      <c r="X109" s="5">
        <v>0</v>
      </c>
      <c r="Y109" s="5">
        <v>0</v>
      </c>
      <c r="Z109" s="4">
        <v>0</v>
      </c>
      <c r="AA109" s="4">
        <v>0</v>
      </c>
      <c r="AB109" s="4">
        <v>0</v>
      </c>
      <c r="AC109" s="5">
        <v>0</v>
      </c>
      <c r="AD109" s="5">
        <v>0</v>
      </c>
      <c r="AE109" s="5">
        <v>0</v>
      </c>
      <c r="AF109" s="5">
        <v>0</v>
      </c>
      <c r="AG109" s="4">
        <v>0</v>
      </c>
      <c r="AH109" s="4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5">
        <v>0</v>
      </c>
      <c r="AO109" s="5">
        <v>0</v>
      </c>
      <c r="AP109" s="5">
        <v>0</v>
      </c>
      <c r="AQ109" s="4">
        <v>0</v>
      </c>
      <c r="AR109" s="4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35">
        <v>7.4</v>
      </c>
      <c r="BA109" s="5">
        <v>0</v>
      </c>
      <c r="BB109" s="4">
        <f t="shared" si="7"/>
        <v>7.3999999999999995</v>
      </c>
      <c r="BC109">
        <v>1</v>
      </c>
      <c r="BD109">
        <v>34</v>
      </c>
      <c r="BE109">
        <v>35</v>
      </c>
      <c r="BF109">
        <v>6</v>
      </c>
      <c r="BG109">
        <v>7</v>
      </c>
    </row>
    <row r="110" spans="1:59" x14ac:dyDescent="0.2">
      <c r="A110" s="1">
        <v>2018</v>
      </c>
      <c r="B110" s="5">
        <v>1</v>
      </c>
      <c r="C110" s="5">
        <v>1</v>
      </c>
      <c r="D110" s="5" t="s">
        <v>47</v>
      </c>
      <c r="E110" s="4" t="str">
        <f t="shared" si="6"/>
        <v>101S</v>
      </c>
      <c r="F110" s="5">
        <v>0</v>
      </c>
      <c r="G110" s="4">
        <v>0</v>
      </c>
      <c r="H110" s="5">
        <v>0.4</v>
      </c>
      <c r="I110" s="5">
        <v>23</v>
      </c>
      <c r="J110" s="5">
        <v>0</v>
      </c>
      <c r="K110" s="4">
        <v>0</v>
      </c>
      <c r="L110" s="5">
        <v>0.8</v>
      </c>
      <c r="M110" s="5">
        <v>0</v>
      </c>
      <c r="N110" s="4">
        <v>0</v>
      </c>
      <c r="O110" s="4">
        <v>0</v>
      </c>
      <c r="P110" s="4">
        <v>0</v>
      </c>
      <c r="Q110" s="4">
        <v>0</v>
      </c>
      <c r="R110" s="5">
        <v>0</v>
      </c>
      <c r="S110" s="5">
        <v>0</v>
      </c>
      <c r="T110" s="4">
        <v>0</v>
      </c>
      <c r="U110" s="5">
        <v>0</v>
      </c>
      <c r="V110" s="5">
        <v>0</v>
      </c>
      <c r="W110" s="4">
        <v>0</v>
      </c>
      <c r="X110" s="5">
        <v>0</v>
      </c>
      <c r="Y110" s="5">
        <v>0</v>
      </c>
      <c r="Z110" s="4">
        <v>0</v>
      </c>
      <c r="AA110" s="4">
        <v>0</v>
      </c>
      <c r="AB110" s="4">
        <v>0</v>
      </c>
      <c r="AC110" s="5">
        <v>0</v>
      </c>
      <c r="AD110" s="5">
        <v>0</v>
      </c>
      <c r="AE110" s="5">
        <v>0</v>
      </c>
      <c r="AF110" s="5">
        <v>0</v>
      </c>
      <c r="AG110" s="4">
        <v>0</v>
      </c>
      <c r="AH110" s="4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5">
        <v>0</v>
      </c>
      <c r="AO110" s="5">
        <v>0</v>
      </c>
      <c r="AP110" s="5">
        <v>0</v>
      </c>
      <c r="AQ110" s="4">
        <v>0</v>
      </c>
      <c r="AR110" s="5">
        <v>29</v>
      </c>
      <c r="AS110" s="5">
        <v>54</v>
      </c>
      <c r="AT110" s="5">
        <v>0</v>
      </c>
      <c r="AU110" s="5">
        <v>0</v>
      </c>
      <c r="AV110" s="5">
        <v>0</v>
      </c>
      <c r="AW110" s="5">
        <v>0</v>
      </c>
      <c r="AX110" s="5">
        <v>2.1</v>
      </c>
      <c r="AY110" s="5">
        <v>0</v>
      </c>
      <c r="AZ110" s="55">
        <v>110</v>
      </c>
      <c r="BA110" s="5">
        <v>85</v>
      </c>
      <c r="BB110" s="4">
        <f t="shared" si="7"/>
        <v>24.2</v>
      </c>
      <c r="BC110">
        <v>12</v>
      </c>
      <c r="BD110">
        <v>6</v>
      </c>
      <c r="BE110">
        <v>18</v>
      </c>
      <c r="BF110">
        <v>2</v>
      </c>
      <c r="BG110">
        <v>5</v>
      </c>
    </row>
    <row r="111" spans="1:59" x14ac:dyDescent="0.2">
      <c r="A111" s="1">
        <v>2018</v>
      </c>
      <c r="B111" s="5">
        <v>1</v>
      </c>
      <c r="C111" s="5">
        <v>2</v>
      </c>
      <c r="D111" s="5" t="s">
        <v>47</v>
      </c>
      <c r="E111" s="4" t="str">
        <f t="shared" si="6"/>
        <v>102S</v>
      </c>
      <c r="F111" s="5">
        <v>0</v>
      </c>
      <c r="G111" s="4">
        <v>0</v>
      </c>
      <c r="H111" s="5">
        <v>0.2</v>
      </c>
      <c r="I111" s="5">
        <v>2.9</v>
      </c>
      <c r="J111" s="7">
        <v>0.01</v>
      </c>
      <c r="K111" s="4">
        <v>0</v>
      </c>
      <c r="L111" s="5">
        <v>0</v>
      </c>
      <c r="M111" s="5">
        <v>0</v>
      </c>
      <c r="N111" s="4">
        <v>0</v>
      </c>
      <c r="O111" s="4">
        <v>0</v>
      </c>
      <c r="P111" s="4">
        <v>0</v>
      </c>
      <c r="Q111" s="4">
        <v>0</v>
      </c>
      <c r="R111" s="5">
        <v>0</v>
      </c>
      <c r="S111" s="5">
        <v>0</v>
      </c>
      <c r="T111" s="4">
        <v>0</v>
      </c>
      <c r="U111" s="5">
        <v>0</v>
      </c>
      <c r="V111" s="5">
        <v>0</v>
      </c>
      <c r="W111" s="4">
        <v>0</v>
      </c>
      <c r="X111" s="5">
        <v>0</v>
      </c>
      <c r="Y111" s="5">
        <v>0</v>
      </c>
      <c r="Z111" s="4">
        <v>0</v>
      </c>
      <c r="AA111" s="4">
        <v>0</v>
      </c>
      <c r="AB111" s="4">
        <v>0</v>
      </c>
      <c r="AC111" s="5">
        <v>0</v>
      </c>
      <c r="AD111" s="5">
        <v>0</v>
      </c>
      <c r="AE111" s="5">
        <v>0</v>
      </c>
      <c r="AF111" s="5">
        <v>0</v>
      </c>
      <c r="AG111" s="4">
        <v>0</v>
      </c>
      <c r="AH111" s="4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5">
        <v>0</v>
      </c>
      <c r="AO111" s="5">
        <v>0</v>
      </c>
      <c r="AP111" s="5">
        <v>0</v>
      </c>
      <c r="AQ111" s="4">
        <v>0</v>
      </c>
      <c r="AR111" s="5">
        <v>35</v>
      </c>
      <c r="AS111" s="5">
        <v>164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64">
        <v>201</v>
      </c>
      <c r="BA111" s="5">
        <v>198</v>
      </c>
      <c r="BB111" s="4">
        <f t="shared" si="7"/>
        <v>3.11</v>
      </c>
      <c r="BC111">
        <v>9</v>
      </c>
      <c r="BD111">
        <v>59</v>
      </c>
      <c r="BE111">
        <v>68</v>
      </c>
      <c r="BF111">
        <v>6</v>
      </c>
      <c r="BG111">
        <v>9</v>
      </c>
    </row>
    <row r="112" spans="1:59" x14ac:dyDescent="0.2">
      <c r="A112" s="1">
        <v>2018</v>
      </c>
      <c r="B112" s="5">
        <v>1</v>
      </c>
      <c r="C112" s="5">
        <v>3</v>
      </c>
      <c r="D112" s="5" t="s">
        <v>47</v>
      </c>
      <c r="E112" s="4" t="str">
        <f t="shared" si="6"/>
        <v>103S</v>
      </c>
      <c r="F112" s="5">
        <v>11</v>
      </c>
      <c r="G112" s="4">
        <v>0</v>
      </c>
      <c r="H112" s="5"/>
      <c r="I112" s="5">
        <v>13</v>
      </c>
      <c r="J112" s="5">
        <v>2.4</v>
      </c>
      <c r="K112" s="4">
        <v>0</v>
      </c>
      <c r="L112" s="5">
        <v>0</v>
      </c>
      <c r="M112" s="5">
        <v>0</v>
      </c>
      <c r="N112" s="4">
        <v>0</v>
      </c>
      <c r="O112" s="4">
        <v>0</v>
      </c>
      <c r="P112" s="4">
        <v>0</v>
      </c>
      <c r="Q112" s="4">
        <v>0</v>
      </c>
      <c r="R112" s="5">
        <v>0</v>
      </c>
      <c r="S112" s="5">
        <v>0</v>
      </c>
      <c r="T112" s="4">
        <v>0</v>
      </c>
      <c r="U112" s="5">
        <v>0</v>
      </c>
      <c r="V112" s="5">
        <v>0</v>
      </c>
      <c r="W112" s="4">
        <v>0</v>
      </c>
      <c r="X112" s="5">
        <v>0</v>
      </c>
      <c r="Y112" s="5">
        <v>0.1</v>
      </c>
      <c r="Z112" s="4">
        <v>0</v>
      </c>
      <c r="AA112" s="4">
        <v>0</v>
      </c>
      <c r="AB112" s="4">
        <v>0</v>
      </c>
      <c r="AC112" s="5">
        <v>0</v>
      </c>
      <c r="AD112" s="5">
        <v>0</v>
      </c>
      <c r="AE112" s="5">
        <v>0</v>
      </c>
      <c r="AF112" s="5">
        <v>0</v>
      </c>
      <c r="AG112" s="4">
        <v>0</v>
      </c>
      <c r="AH112" s="4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5">
        <v>0</v>
      </c>
      <c r="AO112" s="5">
        <v>0</v>
      </c>
      <c r="AP112" s="5">
        <v>0</v>
      </c>
      <c r="AQ112" s="4">
        <v>0</v>
      </c>
      <c r="AR112" s="5">
        <v>20</v>
      </c>
      <c r="AS112" s="5">
        <v>117</v>
      </c>
      <c r="AT112" s="5">
        <v>0</v>
      </c>
      <c r="AU112" s="5">
        <v>0</v>
      </c>
      <c r="AV112" s="5">
        <v>0</v>
      </c>
      <c r="AW112" s="5">
        <v>0</v>
      </c>
      <c r="AX112" s="5">
        <v>0.1</v>
      </c>
      <c r="AY112" s="5">
        <v>0</v>
      </c>
      <c r="AZ112" s="24">
        <v>163</v>
      </c>
      <c r="BA112" s="5">
        <v>136</v>
      </c>
      <c r="BB112" s="4">
        <f t="shared" si="7"/>
        <v>26.5</v>
      </c>
      <c r="BC112">
        <v>6</v>
      </c>
      <c r="BD112">
        <v>30</v>
      </c>
      <c r="BE112">
        <v>36</v>
      </c>
      <c r="BF112">
        <v>2</v>
      </c>
      <c r="BG112">
        <v>4</v>
      </c>
    </row>
    <row r="113" spans="1:59" x14ac:dyDescent="0.2">
      <c r="A113" s="1">
        <v>2018</v>
      </c>
      <c r="B113" s="5">
        <v>1</v>
      </c>
      <c r="C113" s="5">
        <v>4</v>
      </c>
      <c r="D113" s="5" t="s">
        <v>47</v>
      </c>
      <c r="E113" s="4" t="str">
        <f t="shared" si="6"/>
        <v>104S</v>
      </c>
      <c r="F113" s="5">
        <v>58</v>
      </c>
      <c r="G113" s="4">
        <v>0</v>
      </c>
      <c r="H113" s="5"/>
      <c r="I113" s="5">
        <v>5.6</v>
      </c>
      <c r="J113" s="5">
        <v>0</v>
      </c>
      <c r="K113" s="5">
        <v>0.5</v>
      </c>
      <c r="L113" s="5">
        <v>0</v>
      </c>
      <c r="M113" s="5">
        <v>0</v>
      </c>
      <c r="N113" s="4">
        <v>0</v>
      </c>
      <c r="O113" s="4">
        <v>0</v>
      </c>
      <c r="P113" s="4">
        <v>0</v>
      </c>
      <c r="Q113" s="4">
        <v>0</v>
      </c>
      <c r="R113" s="5">
        <v>0</v>
      </c>
      <c r="S113" s="5">
        <v>0</v>
      </c>
      <c r="T113" s="4">
        <v>0</v>
      </c>
      <c r="U113" s="5">
        <v>0</v>
      </c>
      <c r="V113" s="5">
        <v>0</v>
      </c>
      <c r="W113" s="4">
        <v>0</v>
      </c>
      <c r="X113" s="5">
        <v>0</v>
      </c>
      <c r="Y113" s="5">
        <v>0</v>
      </c>
      <c r="Z113" s="4">
        <v>0</v>
      </c>
      <c r="AA113" s="4">
        <v>0</v>
      </c>
      <c r="AB113" s="4">
        <v>0</v>
      </c>
      <c r="AC113" s="5">
        <v>0</v>
      </c>
      <c r="AD113" s="5">
        <v>0</v>
      </c>
      <c r="AE113" s="5">
        <v>0</v>
      </c>
      <c r="AF113" s="5">
        <v>0</v>
      </c>
      <c r="AG113" s="4">
        <v>0</v>
      </c>
      <c r="AH113" s="4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5">
        <v>0</v>
      </c>
      <c r="AO113" s="5">
        <v>0</v>
      </c>
      <c r="AP113" s="5">
        <v>0</v>
      </c>
      <c r="AQ113" s="4">
        <v>0</v>
      </c>
      <c r="AR113" s="5">
        <v>37</v>
      </c>
      <c r="AS113" s="5">
        <v>47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27">
        <v>149</v>
      </c>
      <c r="BA113" s="5">
        <v>85</v>
      </c>
      <c r="BB113" s="4">
        <f t="shared" si="7"/>
        <v>64.099999999999994</v>
      </c>
      <c r="BC113">
        <v>19</v>
      </c>
      <c r="BD113">
        <v>36</v>
      </c>
      <c r="BE113">
        <v>55</v>
      </c>
      <c r="BF113">
        <v>5</v>
      </c>
      <c r="BG113">
        <v>8</v>
      </c>
    </row>
    <row r="114" spans="1:59" x14ac:dyDescent="0.2">
      <c r="A114" s="1">
        <v>2018</v>
      </c>
      <c r="B114" s="5">
        <v>1</v>
      </c>
      <c r="C114" s="5">
        <v>5</v>
      </c>
      <c r="D114" s="5" t="s">
        <v>47</v>
      </c>
      <c r="E114" s="4" t="str">
        <f t="shared" si="6"/>
        <v>105S</v>
      </c>
      <c r="F114" s="5">
        <v>25</v>
      </c>
      <c r="G114" s="4">
        <v>0</v>
      </c>
      <c r="H114" s="7">
        <v>0.01</v>
      </c>
      <c r="I114" s="5">
        <v>4.2</v>
      </c>
      <c r="J114" s="5">
        <v>0</v>
      </c>
      <c r="K114" s="5">
        <v>4.9000000000000004</v>
      </c>
      <c r="L114" s="5">
        <v>0</v>
      </c>
      <c r="M114" s="5">
        <v>0</v>
      </c>
      <c r="N114" s="4">
        <v>0</v>
      </c>
      <c r="O114" s="4">
        <v>0</v>
      </c>
      <c r="P114" s="4">
        <v>0</v>
      </c>
      <c r="Q114" s="4">
        <v>0</v>
      </c>
      <c r="R114" s="5">
        <v>0</v>
      </c>
      <c r="S114" s="5">
        <v>0</v>
      </c>
      <c r="T114" s="4">
        <v>0</v>
      </c>
      <c r="U114" s="5">
        <v>0</v>
      </c>
      <c r="V114" s="5">
        <v>0</v>
      </c>
      <c r="W114" s="4">
        <v>0</v>
      </c>
      <c r="X114" s="5">
        <v>0</v>
      </c>
      <c r="Y114" s="5">
        <v>0</v>
      </c>
      <c r="Z114" s="4">
        <v>0</v>
      </c>
      <c r="AA114" s="4">
        <v>0</v>
      </c>
      <c r="AB114" s="4">
        <v>0</v>
      </c>
      <c r="AC114" s="5">
        <v>0</v>
      </c>
      <c r="AD114" s="5">
        <v>0</v>
      </c>
      <c r="AE114" s="5">
        <v>0</v>
      </c>
      <c r="AF114" s="5">
        <v>0</v>
      </c>
      <c r="AG114" s="4">
        <v>0</v>
      </c>
      <c r="AH114" s="4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5">
        <v>0</v>
      </c>
      <c r="AO114" s="5">
        <v>0</v>
      </c>
      <c r="AP114" s="5">
        <v>0</v>
      </c>
      <c r="AQ114" s="4">
        <v>0</v>
      </c>
      <c r="AR114" s="5">
        <v>21</v>
      </c>
      <c r="AS114" s="5">
        <v>143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63">
        <v>197</v>
      </c>
      <c r="BA114" s="5">
        <v>163</v>
      </c>
      <c r="BB114" s="4">
        <f t="shared" si="7"/>
        <v>34.11</v>
      </c>
      <c r="BC114">
        <v>7</v>
      </c>
      <c r="BD114">
        <v>15</v>
      </c>
      <c r="BE114">
        <v>22</v>
      </c>
      <c r="BF114">
        <v>3</v>
      </c>
      <c r="BG114">
        <v>5</v>
      </c>
    </row>
    <row r="115" spans="1:59" x14ac:dyDescent="0.2">
      <c r="A115" s="1">
        <v>2018</v>
      </c>
      <c r="B115" s="5">
        <v>1</v>
      </c>
      <c r="C115" s="5">
        <v>6</v>
      </c>
      <c r="D115" s="5" t="s">
        <v>47</v>
      </c>
      <c r="E115" s="4" t="str">
        <f t="shared" si="6"/>
        <v>106S</v>
      </c>
      <c r="F115" s="5">
        <v>0</v>
      </c>
      <c r="G115" s="4">
        <v>0</v>
      </c>
      <c r="H115" s="5">
        <v>0.8</v>
      </c>
      <c r="I115" s="5">
        <v>6.2</v>
      </c>
      <c r="J115" s="5">
        <v>0</v>
      </c>
      <c r="K115" s="4">
        <v>0</v>
      </c>
      <c r="L115" s="5">
        <v>0.2</v>
      </c>
      <c r="M115" s="5">
        <v>0</v>
      </c>
      <c r="N115" s="4">
        <v>0</v>
      </c>
      <c r="O115" s="4">
        <v>0</v>
      </c>
      <c r="P115" s="4">
        <v>0</v>
      </c>
      <c r="Q115" s="4">
        <v>0</v>
      </c>
      <c r="R115" s="5">
        <v>0.7</v>
      </c>
      <c r="S115" s="5">
        <v>0</v>
      </c>
      <c r="T115" s="4">
        <v>0</v>
      </c>
      <c r="U115" s="5">
        <v>0</v>
      </c>
      <c r="V115" s="5">
        <v>0</v>
      </c>
      <c r="W115" s="4">
        <v>0</v>
      </c>
      <c r="X115" s="5">
        <v>0</v>
      </c>
      <c r="Y115" s="5">
        <v>0</v>
      </c>
      <c r="Z115" s="4">
        <v>0</v>
      </c>
      <c r="AA115" s="4">
        <v>0</v>
      </c>
      <c r="AB115" s="4">
        <v>0</v>
      </c>
      <c r="AC115" s="5">
        <v>0</v>
      </c>
      <c r="AD115" s="5">
        <v>0</v>
      </c>
      <c r="AE115" s="5">
        <v>0</v>
      </c>
      <c r="AF115" s="5">
        <v>0</v>
      </c>
      <c r="AG115" s="4">
        <v>0</v>
      </c>
      <c r="AH115" s="4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5">
        <v>0</v>
      </c>
      <c r="AO115" s="5">
        <v>0</v>
      </c>
      <c r="AP115" s="5">
        <v>0</v>
      </c>
      <c r="AQ115" s="4">
        <v>0</v>
      </c>
      <c r="AR115" s="5">
        <v>1.7</v>
      </c>
      <c r="AS115" s="5">
        <v>210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6">
        <v>2.4</v>
      </c>
      <c r="AZ115" s="20">
        <v>222</v>
      </c>
      <c r="BA115" s="5">
        <v>214</v>
      </c>
      <c r="BB115" s="4">
        <f t="shared" si="7"/>
        <v>7.9</v>
      </c>
      <c r="BC115">
        <v>10</v>
      </c>
      <c r="BD115">
        <v>38</v>
      </c>
      <c r="BE115">
        <v>48</v>
      </c>
      <c r="BF115">
        <v>6</v>
      </c>
      <c r="BG115">
        <v>11</v>
      </c>
    </row>
    <row r="116" spans="1:59" x14ac:dyDescent="0.2">
      <c r="A116" s="1">
        <v>2018</v>
      </c>
      <c r="B116" s="5">
        <v>2</v>
      </c>
      <c r="C116" s="5">
        <v>1</v>
      </c>
      <c r="D116" s="5" t="s">
        <v>47</v>
      </c>
      <c r="E116" s="4" t="str">
        <f t="shared" si="6"/>
        <v>201S</v>
      </c>
      <c r="F116" s="5">
        <v>0</v>
      </c>
      <c r="G116" s="4">
        <v>0</v>
      </c>
      <c r="H116" s="5">
        <v>1.2</v>
      </c>
      <c r="I116" s="5">
        <v>6.1</v>
      </c>
      <c r="J116" s="5">
        <v>0</v>
      </c>
      <c r="K116" s="4">
        <v>0</v>
      </c>
      <c r="L116" s="5">
        <v>0</v>
      </c>
      <c r="M116" s="5">
        <v>0</v>
      </c>
      <c r="N116" s="4">
        <v>0</v>
      </c>
      <c r="O116" s="4">
        <v>0</v>
      </c>
      <c r="P116" s="4">
        <v>0</v>
      </c>
      <c r="Q116" s="4">
        <v>0</v>
      </c>
      <c r="R116" s="5">
        <v>0</v>
      </c>
      <c r="S116" s="5">
        <v>0</v>
      </c>
      <c r="T116" s="4">
        <v>0</v>
      </c>
      <c r="U116" s="5">
        <v>0</v>
      </c>
      <c r="V116" s="5">
        <v>0.3</v>
      </c>
      <c r="W116" s="4">
        <v>0</v>
      </c>
      <c r="X116" s="5">
        <v>0</v>
      </c>
      <c r="Y116" s="5">
        <v>0.5</v>
      </c>
      <c r="Z116" s="4">
        <v>0</v>
      </c>
      <c r="AA116" s="4">
        <v>0</v>
      </c>
      <c r="AB116" s="4">
        <v>0</v>
      </c>
      <c r="AC116" s="5">
        <v>0</v>
      </c>
      <c r="AD116" s="5">
        <v>0</v>
      </c>
      <c r="AE116" s="5">
        <v>0</v>
      </c>
      <c r="AF116" s="5">
        <v>0</v>
      </c>
      <c r="AG116" s="4">
        <v>0</v>
      </c>
      <c r="AH116" s="4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5">
        <v>0</v>
      </c>
      <c r="AO116" s="5">
        <v>0</v>
      </c>
      <c r="AP116" s="5">
        <v>0</v>
      </c>
      <c r="AQ116" s="4">
        <v>0</v>
      </c>
      <c r="AR116" s="5">
        <v>28</v>
      </c>
      <c r="AS116" s="5"/>
      <c r="AT116" s="5">
        <v>0</v>
      </c>
      <c r="AU116" s="5">
        <v>0</v>
      </c>
      <c r="AV116" s="5">
        <v>0</v>
      </c>
      <c r="AW116" s="5">
        <v>9.8000000000000007</v>
      </c>
      <c r="AX116" s="5">
        <v>0</v>
      </c>
      <c r="AY116" s="5">
        <v>0</v>
      </c>
      <c r="AZ116" s="25">
        <v>46</v>
      </c>
      <c r="BA116" s="5">
        <v>38</v>
      </c>
      <c r="BB116" s="4">
        <f t="shared" si="7"/>
        <v>8.1</v>
      </c>
      <c r="BC116">
        <v>14</v>
      </c>
      <c r="BD116">
        <v>4</v>
      </c>
      <c r="BE116">
        <v>18</v>
      </c>
      <c r="BF116">
        <v>3</v>
      </c>
      <c r="BG116">
        <v>5</v>
      </c>
    </row>
    <row r="117" spans="1:59" x14ac:dyDescent="0.2">
      <c r="A117" s="1">
        <v>2018</v>
      </c>
      <c r="B117" s="5">
        <v>2</v>
      </c>
      <c r="C117" s="5">
        <v>2</v>
      </c>
      <c r="D117" s="5" t="s">
        <v>47</v>
      </c>
      <c r="E117" s="4" t="str">
        <f t="shared" si="6"/>
        <v>202S</v>
      </c>
      <c r="F117" s="5">
        <v>0</v>
      </c>
      <c r="G117" s="4">
        <v>0</v>
      </c>
      <c r="H117" s="5"/>
      <c r="I117" s="5">
        <v>6.4</v>
      </c>
      <c r="J117" s="5">
        <v>0.2</v>
      </c>
      <c r="K117" s="4">
        <v>0</v>
      </c>
      <c r="L117" s="5">
        <v>0</v>
      </c>
      <c r="M117" s="5">
        <v>0</v>
      </c>
      <c r="N117" s="4">
        <v>0</v>
      </c>
      <c r="O117" s="4">
        <v>0</v>
      </c>
      <c r="P117" s="4">
        <v>0</v>
      </c>
      <c r="Q117" s="4">
        <v>0</v>
      </c>
      <c r="R117" s="5">
        <v>0</v>
      </c>
      <c r="S117" s="5">
        <v>0</v>
      </c>
      <c r="T117" s="4">
        <v>0</v>
      </c>
      <c r="U117" s="5">
        <v>0</v>
      </c>
      <c r="V117" s="5">
        <v>0</v>
      </c>
      <c r="W117" s="4">
        <v>0</v>
      </c>
      <c r="X117" s="5">
        <v>0</v>
      </c>
      <c r="Y117" s="5">
        <v>0</v>
      </c>
      <c r="Z117" s="4">
        <v>0</v>
      </c>
      <c r="AA117" s="4">
        <v>0</v>
      </c>
      <c r="AB117" s="4">
        <v>0</v>
      </c>
      <c r="AC117" s="5">
        <v>0</v>
      </c>
      <c r="AD117" s="5">
        <v>0</v>
      </c>
      <c r="AE117" s="5">
        <v>0</v>
      </c>
      <c r="AF117" s="5">
        <v>0</v>
      </c>
      <c r="AG117" s="4">
        <v>0</v>
      </c>
      <c r="AH117" s="4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5">
        <v>0</v>
      </c>
      <c r="AO117" s="5">
        <v>0</v>
      </c>
      <c r="AP117" s="5">
        <v>0</v>
      </c>
      <c r="AQ117" s="4">
        <v>0</v>
      </c>
      <c r="AR117" s="5">
        <v>7.9</v>
      </c>
      <c r="AS117" s="5">
        <v>136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29">
        <v>150</v>
      </c>
      <c r="BA117" s="5">
        <v>144</v>
      </c>
      <c r="BB117" s="4">
        <f t="shared" si="7"/>
        <v>6.6000000000000005</v>
      </c>
      <c r="BC117">
        <v>1</v>
      </c>
      <c r="BD117">
        <v>0</v>
      </c>
      <c r="BE117">
        <v>1</v>
      </c>
      <c r="BF117">
        <v>0</v>
      </c>
      <c r="BG117">
        <v>1</v>
      </c>
    </row>
    <row r="118" spans="1:59" x14ac:dyDescent="0.2">
      <c r="A118" s="1">
        <v>2018</v>
      </c>
      <c r="B118" s="5">
        <v>2</v>
      </c>
      <c r="C118" s="5">
        <v>3</v>
      </c>
      <c r="D118" s="5" t="s">
        <v>47</v>
      </c>
      <c r="E118" s="4" t="str">
        <f t="shared" si="6"/>
        <v>203S</v>
      </c>
      <c r="F118" s="5">
        <v>0</v>
      </c>
      <c r="G118" s="4">
        <v>0</v>
      </c>
      <c r="H118" s="5">
        <v>0.2</v>
      </c>
      <c r="I118" s="5">
        <v>0.6</v>
      </c>
      <c r="J118" s="5">
        <v>0</v>
      </c>
      <c r="K118" s="5">
        <v>7.9</v>
      </c>
      <c r="L118" s="5">
        <v>0</v>
      </c>
      <c r="M118" s="5">
        <v>0</v>
      </c>
      <c r="N118" s="4">
        <v>0</v>
      </c>
      <c r="O118" s="4">
        <v>0</v>
      </c>
      <c r="P118" s="4">
        <v>0</v>
      </c>
      <c r="Q118" s="4">
        <v>0</v>
      </c>
      <c r="R118" s="5">
        <v>1.1000000000000001</v>
      </c>
      <c r="S118" s="5">
        <v>0</v>
      </c>
      <c r="T118" s="4">
        <v>0</v>
      </c>
      <c r="U118" s="5">
        <v>0</v>
      </c>
      <c r="V118" s="5">
        <v>0</v>
      </c>
      <c r="W118" s="4">
        <v>0</v>
      </c>
      <c r="X118" s="5">
        <v>0</v>
      </c>
      <c r="Y118" s="5">
        <v>1.1000000000000001</v>
      </c>
      <c r="Z118" s="4">
        <v>0</v>
      </c>
      <c r="AA118" s="4">
        <v>0</v>
      </c>
      <c r="AB118" s="4">
        <v>0</v>
      </c>
      <c r="AC118" s="5">
        <v>0</v>
      </c>
      <c r="AD118" s="5">
        <v>0</v>
      </c>
      <c r="AE118" s="5">
        <v>0</v>
      </c>
      <c r="AF118" s="5">
        <v>0</v>
      </c>
      <c r="AG118" s="4">
        <v>0</v>
      </c>
      <c r="AH118" s="4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5">
        <v>0</v>
      </c>
      <c r="AO118" s="5">
        <v>0</v>
      </c>
      <c r="AP118" s="5">
        <v>0</v>
      </c>
      <c r="AQ118" s="4">
        <v>0</v>
      </c>
      <c r="AR118" s="5">
        <v>25</v>
      </c>
      <c r="AS118" s="5">
        <v>112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27">
        <v>148</v>
      </c>
      <c r="BA118" s="5">
        <v>137</v>
      </c>
      <c r="BB118" s="4">
        <f t="shared" si="7"/>
        <v>10.9</v>
      </c>
      <c r="BC118">
        <v>21</v>
      </c>
      <c r="BD118">
        <v>21</v>
      </c>
      <c r="BE118">
        <v>42</v>
      </c>
      <c r="BF118">
        <v>5</v>
      </c>
      <c r="BG118">
        <v>8</v>
      </c>
    </row>
    <row r="119" spans="1:59" x14ac:dyDescent="0.2">
      <c r="A119" s="1">
        <v>2018</v>
      </c>
      <c r="B119" s="5">
        <v>2</v>
      </c>
      <c r="C119" s="5">
        <v>4</v>
      </c>
      <c r="D119" s="5" t="s">
        <v>47</v>
      </c>
      <c r="E119" s="4" t="str">
        <f t="shared" si="6"/>
        <v>204S</v>
      </c>
      <c r="F119" s="5">
        <v>0</v>
      </c>
      <c r="G119" s="4">
        <v>0</v>
      </c>
      <c r="H119" s="5">
        <v>0.1</v>
      </c>
      <c r="I119" s="5">
        <v>4.9000000000000004</v>
      </c>
      <c r="J119" s="5">
        <v>0</v>
      </c>
      <c r="K119" s="5">
        <v>1.3</v>
      </c>
      <c r="L119" s="5">
        <v>0</v>
      </c>
      <c r="M119" s="5">
        <v>0</v>
      </c>
      <c r="N119" s="4">
        <v>0</v>
      </c>
      <c r="O119" s="4">
        <v>0</v>
      </c>
      <c r="P119" s="4">
        <v>0</v>
      </c>
      <c r="Q119" s="4">
        <v>0</v>
      </c>
      <c r="R119" s="5">
        <v>0</v>
      </c>
      <c r="S119" s="5">
        <v>0</v>
      </c>
      <c r="T119" s="4">
        <v>0</v>
      </c>
      <c r="U119" s="5">
        <v>0</v>
      </c>
      <c r="V119" s="5">
        <v>0</v>
      </c>
      <c r="W119" s="4">
        <v>0</v>
      </c>
      <c r="X119" s="5">
        <v>0</v>
      </c>
      <c r="Y119" s="5">
        <v>0</v>
      </c>
      <c r="Z119" s="4">
        <v>0</v>
      </c>
      <c r="AA119" s="4">
        <v>0</v>
      </c>
      <c r="AB119" s="4">
        <v>0</v>
      </c>
      <c r="AC119" s="5">
        <v>0</v>
      </c>
      <c r="AD119" s="5">
        <v>0</v>
      </c>
      <c r="AE119" s="5">
        <v>0</v>
      </c>
      <c r="AF119" s="5">
        <v>0</v>
      </c>
      <c r="AG119" s="4">
        <v>0</v>
      </c>
      <c r="AH119" s="4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5">
        <v>0</v>
      </c>
      <c r="AO119" s="5">
        <v>0</v>
      </c>
      <c r="AP119" s="5">
        <v>0</v>
      </c>
      <c r="AQ119" s="4">
        <v>0</v>
      </c>
      <c r="AR119" s="5">
        <v>5.8</v>
      </c>
      <c r="AS119" s="5">
        <v>131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61">
        <v>143</v>
      </c>
      <c r="BA119" s="5">
        <v>137</v>
      </c>
      <c r="BB119" s="4">
        <f t="shared" si="7"/>
        <v>6.3</v>
      </c>
      <c r="BC119">
        <v>25</v>
      </c>
      <c r="BD119">
        <v>29</v>
      </c>
      <c r="BE119">
        <v>54</v>
      </c>
      <c r="BF119">
        <v>6</v>
      </c>
      <c r="BG119">
        <v>10</v>
      </c>
    </row>
    <row r="120" spans="1:59" x14ac:dyDescent="0.2">
      <c r="A120" s="1">
        <v>2018</v>
      </c>
      <c r="B120" s="5">
        <v>2</v>
      </c>
      <c r="C120" s="5">
        <v>5</v>
      </c>
      <c r="D120" s="5" t="s">
        <v>47</v>
      </c>
      <c r="E120" s="4" t="str">
        <f t="shared" si="6"/>
        <v>205S</v>
      </c>
      <c r="F120" s="5">
        <v>0</v>
      </c>
      <c r="G120" s="4">
        <v>0</v>
      </c>
      <c r="H120" s="5">
        <v>0.3</v>
      </c>
      <c r="I120" s="5">
        <v>5.9</v>
      </c>
      <c r="J120" s="5">
        <v>0.5</v>
      </c>
      <c r="K120" s="4">
        <v>0</v>
      </c>
      <c r="L120" s="5">
        <v>0</v>
      </c>
      <c r="M120" s="5">
        <v>0</v>
      </c>
      <c r="N120" s="4">
        <v>0</v>
      </c>
      <c r="O120" s="4">
        <v>0</v>
      </c>
      <c r="P120" s="4">
        <v>0</v>
      </c>
      <c r="Q120" s="4">
        <v>0</v>
      </c>
      <c r="R120" s="5">
        <v>0</v>
      </c>
      <c r="S120" s="5">
        <v>0</v>
      </c>
      <c r="T120" s="4">
        <v>0</v>
      </c>
      <c r="U120" s="5">
        <v>0</v>
      </c>
      <c r="V120" s="5">
        <v>0</v>
      </c>
      <c r="W120" s="4">
        <v>0</v>
      </c>
      <c r="X120" s="5">
        <v>0</v>
      </c>
      <c r="Y120" s="5">
        <v>0</v>
      </c>
      <c r="Z120" s="4">
        <v>0</v>
      </c>
      <c r="AA120" s="4">
        <v>0</v>
      </c>
      <c r="AB120" s="4">
        <v>0</v>
      </c>
      <c r="AC120" s="5">
        <v>0</v>
      </c>
      <c r="AD120" s="5">
        <v>0</v>
      </c>
      <c r="AE120" s="5">
        <v>0</v>
      </c>
      <c r="AF120" s="5">
        <v>0</v>
      </c>
      <c r="AG120" s="4">
        <v>0</v>
      </c>
      <c r="AH120" s="4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5">
        <v>0</v>
      </c>
      <c r="AO120" s="5">
        <v>0</v>
      </c>
      <c r="AP120" s="5">
        <v>0</v>
      </c>
      <c r="AQ120" s="4">
        <v>0</v>
      </c>
      <c r="AR120" s="5">
        <v>19</v>
      </c>
      <c r="AS120" s="5">
        <v>139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62">
        <v>164</v>
      </c>
      <c r="BA120" s="5">
        <v>158</v>
      </c>
      <c r="BB120" s="4">
        <f t="shared" si="7"/>
        <v>6.7</v>
      </c>
      <c r="BC120">
        <v>20</v>
      </c>
      <c r="BD120">
        <v>33</v>
      </c>
      <c r="BE120">
        <v>53</v>
      </c>
      <c r="BF120">
        <v>4</v>
      </c>
      <c r="BG120">
        <v>7</v>
      </c>
    </row>
    <row r="121" spans="1:59" x14ac:dyDescent="0.2">
      <c r="A121" s="1">
        <v>2018</v>
      </c>
      <c r="B121" s="5">
        <v>2</v>
      </c>
      <c r="C121" s="5">
        <v>6</v>
      </c>
      <c r="D121" s="5" t="s">
        <v>47</v>
      </c>
      <c r="E121" s="4" t="str">
        <f t="shared" si="6"/>
        <v>206S</v>
      </c>
      <c r="F121" s="5">
        <v>0</v>
      </c>
      <c r="G121" s="5">
        <v>0</v>
      </c>
      <c r="H121" s="5">
        <v>0</v>
      </c>
      <c r="I121" s="5">
        <v>24</v>
      </c>
      <c r="J121" s="5">
        <v>1.2</v>
      </c>
      <c r="K121" s="5">
        <v>1</v>
      </c>
      <c r="L121" s="5">
        <v>0</v>
      </c>
      <c r="M121" s="5">
        <v>0</v>
      </c>
      <c r="N121" s="4">
        <v>0</v>
      </c>
      <c r="O121" s="4">
        <v>0</v>
      </c>
      <c r="P121" s="4">
        <v>0</v>
      </c>
      <c r="Q121" s="4">
        <v>0</v>
      </c>
      <c r="R121" s="5">
        <v>0</v>
      </c>
      <c r="S121" s="5">
        <v>0</v>
      </c>
      <c r="T121" s="4">
        <v>0</v>
      </c>
      <c r="U121" s="5">
        <v>0</v>
      </c>
      <c r="V121" s="5">
        <v>0</v>
      </c>
      <c r="W121" s="4">
        <v>0</v>
      </c>
      <c r="X121" s="5">
        <v>0</v>
      </c>
      <c r="Y121" s="7">
        <v>0.01</v>
      </c>
      <c r="Z121" s="4">
        <v>0</v>
      </c>
      <c r="AA121" s="4">
        <v>0</v>
      </c>
      <c r="AB121" s="4">
        <v>0</v>
      </c>
      <c r="AC121" s="5">
        <v>0</v>
      </c>
      <c r="AD121" s="5">
        <v>0</v>
      </c>
      <c r="AE121" s="5">
        <v>0</v>
      </c>
      <c r="AF121" s="5">
        <v>0</v>
      </c>
      <c r="AG121" s="4">
        <v>0</v>
      </c>
      <c r="AH121" s="4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5">
        <v>0</v>
      </c>
      <c r="AO121" s="5">
        <v>0</v>
      </c>
      <c r="AP121" s="5">
        <v>0</v>
      </c>
      <c r="AQ121" s="4">
        <v>0</v>
      </c>
      <c r="AR121" s="5">
        <v>58</v>
      </c>
      <c r="AS121" s="5">
        <v>66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29">
        <v>150</v>
      </c>
      <c r="BA121" s="5">
        <v>124</v>
      </c>
      <c r="BB121" s="4">
        <f t="shared" si="7"/>
        <v>26.21</v>
      </c>
      <c r="BC121">
        <v>15</v>
      </c>
      <c r="BD121">
        <v>35</v>
      </c>
      <c r="BE121">
        <v>50</v>
      </c>
      <c r="BF121">
        <v>6</v>
      </c>
      <c r="BG121">
        <v>9</v>
      </c>
    </row>
    <row r="122" spans="1:59" x14ac:dyDescent="0.2">
      <c r="A122" s="1">
        <v>2018</v>
      </c>
      <c r="B122" s="5">
        <v>3</v>
      </c>
      <c r="C122" s="5">
        <v>1</v>
      </c>
      <c r="D122" s="5" t="s">
        <v>47</v>
      </c>
      <c r="E122" s="4" t="str">
        <f t="shared" si="6"/>
        <v>301S</v>
      </c>
      <c r="F122" s="5">
        <v>12</v>
      </c>
      <c r="G122" s="4">
        <v>0</v>
      </c>
      <c r="H122" s="5">
        <v>0.6</v>
      </c>
      <c r="I122" s="5">
        <v>0.2</v>
      </c>
      <c r="J122" s="5">
        <v>7.6</v>
      </c>
      <c r="K122" s="4">
        <v>0</v>
      </c>
      <c r="L122" s="5">
        <v>0</v>
      </c>
      <c r="M122" s="5">
        <v>0</v>
      </c>
      <c r="N122" s="4">
        <v>0</v>
      </c>
      <c r="O122" s="4">
        <v>0</v>
      </c>
      <c r="P122" s="4">
        <v>0</v>
      </c>
      <c r="Q122" s="4">
        <v>0</v>
      </c>
      <c r="R122" s="5">
        <v>0</v>
      </c>
      <c r="S122" s="5">
        <v>0</v>
      </c>
      <c r="T122" s="4">
        <v>0</v>
      </c>
      <c r="U122" s="5">
        <v>0</v>
      </c>
      <c r="V122" s="5">
        <v>0</v>
      </c>
      <c r="W122" s="4">
        <v>0</v>
      </c>
      <c r="X122" s="5">
        <v>0</v>
      </c>
      <c r="Y122" s="5">
        <v>0</v>
      </c>
      <c r="Z122" s="4">
        <v>0</v>
      </c>
      <c r="AA122" s="4">
        <v>0</v>
      </c>
      <c r="AB122" s="4">
        <v>0</v>
      </c>
      <c r="AC122" s="5">
        <v>0</v>
      </c>
      <c r="AD122" s="5">
        <v>0</v>
      </c>
      <c r="AE122" s="5">
        <v>0</v>
      </c>
      <c r="AF122" s="5">
        <v>0</v>
      </c>
      <c r="AG122" s="4">
        <v>0</v>
      </c>
      <c r="AH122" s="4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5">
        <v>0</v>
      </c>
      <c r="AO122" s="5">
        <v>0</v>
      </c>
      <c r="AP122" s="5">
        <v>0</v>
      </c>
      <c r="AQ122" s="4">
        <v>0</v>
      </c>
      <c r="AR122" s="5">
        <v>5.9</v>
      </c>
      <c r="AS122" s="5">
        <v>11</v>
      </c>
      <c r="AT122" s="5">
        <v>0</v>
      </c>
      <c r="AU122" s="5">
        <v>3.7</v>
      </c>
      <c r="AV122" s="5">
        <v>0</v>
      </c>
      <c r="AW122" s="5">
        <v>0</v>
      </c>
      <c r="AX122" s="5">
        <v>3.2</v>
      </c>
      <c r="AY122" s="5">
        <v>0</v>
      </c>
      <c r="AZ122" s="17">
        <v>44</v>
      </c>
      <c r="BA122" s="5">
        <v>24</v>
      </c>
      <c r="BB122" s="4">
        <f t="shared" si="7"/>
        <v>20.399999999999999</v>
      </c>
      <c r="BC122">
        <v>21</v>
      </c>
      <c r="BD122">
        <v>13</v>
      </c>
      <c r="BE122">
        <v>34</v>
      </c>
      <c r="BF122">
        <v>3</v>
      </c>
      <c r="BG122">
        <v>5</v>
      </c>
    </row>
    <row r="123" spans="1:59" x14ac:dyDescent="0.2">
      <c r="A123" s="1">
        <v>2018</v>
      </c>
      <c r="B123" s="5">
        <v>3</v>
      </c>
      <c r="C123" s="5">
        <v>2</v>
      </c>
      <c r="D123" s="5" t="s">
        <v>47</v>
      </c>
      <c r="E123" s="4" t="str">
        <f t="shared" si="6"/>
        <v>302S</v>
      </c>
      <c r="F123" s="5">
        <v>0</v>
      </c>
      <c r="G123" s="4">
        <v>0</v>
      </c>
      <c r="H123" s="5">
        <v>0</v>
      </c>
      <c r="I123" s="5">
        <v>0.1</v>
      </c>
      <c r="J123" s="7">
        <v>0.01</v>
      </c>
      <c r="K123" s="5">
        <v>0.4</v>
      </c>
      <c r="L123" s="5">
        <v>0</v>
      </c>
      <c r="M123" s="5">
        <v>0</v>
      </c>
      <c r="N123" s="4">
        <v>0</v>
      </c>
      <c r="O123" s="4">
        <v>0</v>
      </c>
      <c r="P123" s="4">
        <v>0</v>
      </c>
      <c r="Q123" s="4">
        <v>0</v>
      </c>
      <c r="R123" s="5">
        <v>0</v>
      </c>
      <c r="S123" s="5">
        <v>0</v>
      </c>
      <c r="T123" s="4">
        <v>0</v>
      </c>
      <c r="U123" s="5">
        <v>0</v>
      </c>
      <c r="V123" s="5">
        <v>0</v>
      </c>
      <c r="W123" s="4">
        <v>0</v>
      </c>
      <c r="X123" s="5">
        <v>0</v>
      </c>
      <c r="Y123" s="5">
        <v>0</v>
      </c>
      <c r="Z123" s="4">
        <v>0</v>
      </c>
      <c r="AA123" s="4">
        <v>0</v>
      </c>
      <c r="AB123" s="4">
        <v>0</v>
      </c>
      <c r="AC123" s="5">
        <v>0</v>
      </c>
      <c r="AD123" s="5">
        <v>0</v>
      </c>
      <c r="AE123" s="5">
        <v>0</v>
      </c>
      <c r="AF123" s="5">
        <v>0</v>
      </c>
      <c r="AG123" s="6">
        <v>2.1</v>
      </c>
      <c r="AH123" s="6">
        <v>0.3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5">
        <v>0</v>
      </c>
      <c r="AO123" s="5">
        <v>0</v>
      </c>
      <c r="AP123" s="5">
        <v>0</v>
      </c>
      <c r="AQ123" s="4">
        <v>0</v>
      </c>
      <c r="AR123" s="5">
        <v>1.4</v>
      </c>
      <c r="AS123" s="5">
        <v>54</v>
      </c>
      <c r="AT123" s="5">
        <v>0</v>
      </c>
      <c r="AU123" s="5">
        <v>0</v>
      </c>
      <c r="AV123" s="5">
        <v>0</v>
      </c>
      <c r="AW123" s="5">
        <v>0</v>
      </c>
      <c r="AX123" s="5">
        <v>0.4</v>
      </c>
      <c r="AY123" s="5">
        <v>0</v>
      </c>
      <c r="AZ123" s="19">
        <v>59</v>
      </c>
      <c r="BA123" s="5">
        <v>56</v>
      </c>
      <c r="BB123" s="4">
        <f t="shared" si="7"/>
        <v>2.9099999999999997</v>
      </c>
      <c r="BC123">
        <v>6</v>
      </c>
      <c r="BD123">
        <v>23</v>
      </c>
      <c r="BE123">
        <v>29</v>
      </c>
      <c r="BF123">
        <v>2</v>
      </c>
      <c r="BG123">
        <v>4</v>
      </c>
    </row>
    <row r="124" spans="1:59" x14ac:dyDescent="0.2">
      <c r="A124" s="1">
        <v>2018</v>
      </c>
      <c r="B124" s="5">
        <v>3</v>
      </c>
      <c r="C124" s="5">
        <v>3</v>
      </c>
      <c r="D124" s="5" t="s">
        <v>47</v>
      </c>
      <c r="E124" s="4" t="str">
        <f t="shared" si="6"/>
        <v>303S</v>
      </c>
      <c r="F124" s="5">
        <v>0</v>
      </c>
      <c r="G124" s="4">
        <v>0</v>
      </c>
      <c r="H124" s="5">
        <v>0.5</v>
      </c>
      <c r="I124" s="5">
        <v>3.3</v>
      </c>
      <c r="J124" s="5">
        <v>0</v>
      </c>
      <c r="K124" s="4">
        <v>0</v>
      </c>
      <c r="L124" s="5">
        <v>0</v>
      </c>
      <c r="M124" s="5">
        <v>0</v>
      </c>
      <c r="N124" s="4">
        <v>0</v>
      </c>
      <c r="O124" s="4">
        <v>0</v>
      </c>
      <c r="P124" s="4">
        <v>0</v>
      </c>
      <c r="Q124" s="4">
        <v>0</v>
      </c>
      <c r="R124" s="5">
        <v>0</v>
      </c>
      <c r="S124" s="5">
        <v>0</v>
      </c>
      <c r="T124" s="4">
        <v>0</v>
      </c>
      <c r="U124" s="5">
        <v>0</v>
      </c>
      <c r="V124" s="5">
        <v>0</v>
      </c>
      <c r="W124" s="4">
        <v>0</v>
      </c>
      <c r="X124" s="5">
        <v>0</v>
      </c>
      <c r="Y124" s="5">
        <v>0</v>
      </c>
      <c r="Z124" s="4">
        <v>0</v>
      </c>
      <c r="AA124" s="4">
        <v>0</v>
      </c>
      <c r="AB124" s="4">
        <v>0</v>
      </c>
      <c r="AC124" s="5">
        <v>0</v>
      </c>
      <c r="AD124" s="5">
        <v>0</v>
      </c>
      <c r="AE124" s="5">
        <v>0</v>
      </c>
      <c r="AF124" s="5">
        <v>0</v>
      </c>
      <c r="AG124" s="4">
        <v>0</v>
      </c>
      <c r="AH124" s="4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5">
        <v>0</v>
      </c>
      <c r="AO124" s="5">
        <v>0</v>
      </c>
      <c r="AP124" s="5">
        <v>0</v>
      </c>
      <c r="AQ124" s="4">
        <v>0</v>
      </c>
      <c r="AR124" s="5">
        <v>28</v>
      </c>
      <c r="AS124" s="5">
        <v>125</v>
      </c>
      <c r="AT124" s="5">
        <v>0</v>
      </c>
      <c r="AU124" s="5">
        <v>1.2</v>
      </c>
      <c r="AV124" s="5">
        <v>0</v>
      </c>
      <c r="AW124" s="5">
        <v>0</v>
      </c>
      <c r="AX124" s="5">
        <v>0</v>
      </c>
      <c r="AY124" s="5">
        <v>0</v>
      </c>
      <c r="AZ124" s="50">
        <v>159</v>
      </c>
      <c r="BA124" s="5">
        <v>155</v>
      </c>
      <c r="BB124" s="4">
        <f t="shared" si="7"/>
        <v>3.8</v>
      </c>
      <c r="BC124">
        <v>10</v>
      </c>
      <c r="BD124">
        <v>15</v>
      </c>
      <c r="BE124">
        <v>25</v>
      </c>
      <c r="BF124">
        <v>2</v>
      </c>
      <c r="BG124">
        <v>4</v>
      </c>
    </row>
    <row r="125" spans="1:59" x14ac:dyDescent="0.2">
      <c r="A125" s="1">
        <v>2018</v>
      </c>
      <c r="B125" s="5">
        <v>3</v>
      </c>
      <c r="C125" s="5">
        <v>4</v>
      </c>
      <c r="D125" s="5" t="s">
        <v>47</v>
      </c>
      <c r="E125" s="4" t="str">
        <f t="shared" si="6"/>
        <v>304S</v>
      </c>
      <c r="F125" s="5">
        <v>15</v>
      </c>
      <c r="G125" s="4">
        <v>0</v>
      </c>
      <c r="H125" s="5"/>
      <c r="I125" s="5">
        <v>0.7</v>
      </c>
      <c r="J125" s="5">
        <v>0.1</v>
      </c>
      <c r="K125" s="4">
        <v>0</v>
      </c>
      <c r="L125" s="5">
        <v>0</v>
      </c>
      <c r="M125" s="5">
        <v>0</v>
      </c>
      <c r="N125" s="4">
        <v>0</v>
      </c>
      <c r="O125" s="4">
        <v>0</v>
      </c>
      <c r="P125" s="4">
        <v>0</v>
      </c>
      <c r="Q125" s="4">
        <v>0</v>
      </c>
      <c r="R125" s="5">
        <v>0</v>
      </c>
      <c r="S125" s="5">
        <v>0</v>
      </c>
      <c r="T125" s="4">
        <v>0</v>
      </c>
      <c r="U125" s="5">
        <v>0</v>
      </c>
      <c r="V125" s="5">
        <v>0</v>
      </c>
      <c r="W125" s="4">
        <v>0</v>
      </c>
      <c r="X125" s="5">
        <v>0</v>
      </c>
      <c r="Y125" s="5">
        <v>0</v>
      </c>
      <c r="Z125" s="4">
        <v>0</v>
      </c>
      <c r="AA125" s="4">
        <v>0</v>
      </c>
      <c r="AB125" s="4">
        <v>0</v>
      </c>
      <c r="AC125" s="5">
        <v>0</v>
      </c>
      <c r="AD125" s="5">
        <v>0</v>
      </c>
      <c r="AE125" s="5">
        <v>0</v>
      </c>
      <c r="AF125" s="5">
        <v>0</v>
      </c>
      <c r="AG125" s="4">
        <v>0</v>
      </c>
      <c r="AH125" s="4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5">
        <v>0</v>
      </c>
      <c r="AO125" s="5">
        <v>0</v>
      </c>
      <c r="AP125" s="5">
        <v>0</v>
      </c>
      <c r="AQ125" s="4">
        <v>0</v>
      </c>
      <c r="AR125" s="5">
        <v>5.4</v>
      </c>
      <c r="AS125" s="5">
        <v>99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60">
        <v>121</v>
      </c>
      <c r="BA125" s="5">
        <v>105</v>
      </c>
      <c r="BB125" s="4">
        <f t="shared" si="7"/>
        <v>15.799999999999999</v>
      </c>
      <c r="BC125">
        <v>20</v>
      </c>
      <c r="BD125">
        <v>35</v>
      </c>
      <c r="BE125">
        <v>55</v>
      </c>
      <c r="BF125">
        <v>5</v>
      </c>
      <c r="BG125">
        <v>10</v>
      </c>
    </row>
    <row r="126" spans="1:59" x14ac:dyDescent="0.2">
      <c r="A126" s="1">
        <v>2018</v>
      </c>
      <c r="B126" s="5">
        <v>3</v>
      </c>
      <c r="C126" s="5">
        <v>5</v>
      </c>
      <c r="D126" s="5" t="s">
        <v>47</v>
      </c>
      <c r="E126" s="4" t="str">
        <f t="shared" si="6"/>
        <v>305S</v>
      </c>
      <c r="F126" s="5">
        <v>0</v>
      </c>
      <c r="G126" s="4">
        <v>0</v>
      </c>
      <c r="H126" s="5">
        <v>0.1</v>
      </c>
      <c r="I126" s="5">
        <v>1.7</v>
      </c>
      <c r="J126" s="5">
        <v>0</v>
      </c>
      <c r="K126" s="7">
        <v>0.01</v>
      </c>
      <c r="L126" s="5">
        <v>1.6</v>
      </c>
      <c r="M126" s="5">
        <v>0</v>
      </c>
      <c r="N126" s="4">
        <v>0</v>
      </c>
      <c r="O126" s="4">
        <v>0</v>
      </c>
      <c r="P126" s="4">
        <v>0</v>
      </c>
      <c r="Q126" s="4">
        <v>0</v>
      </c>
      <c r="R126" s="5">
        <v>0</v>
      </c>
      <c r="S126" s="5">
        <v>0</v>
      </c>
      <c r="T126" s="4">
        <v>0</v>
      </c>
      <c r="U126" s="5">
        <v>0</v>
      </c>
      <c r="V126" s="5">
        <v>0</v>
      </c>
      <c r="W126" s="4">
        <v>0</v>
      </c>
      <c r="X126" s="5">
        <v>0</v>
      </c>
      <c r="Y126" s="5">
        <v>0</v>
      </c>
      <c r="Z126" s="4">
        <v>0</v>
      </c>
      <c r="AA126" s="4">
        <v>0</v>
      </c>
      <c r="AB126" s="4">
        <v>0</v>
      </c>
      <c r="AC126" s="5">
        <v>0</v>
      </c>
      <c r="AD126" s="5">
        <v>0</v>
      </c>
      <c r="AE126" s="5">
        <v>0</v>
      </c>
      <c r="AF126" s="5">
        <v>0</v>
      </c>
      <c r="AG126" s="4">
        <v>0</v>
      </c>
      <c r="AH126" s="6">
        <v>0</v>
      </c>
      <c r="AI126" s="6">
        <v>0.08</v>
      </c>
      <c r="AJ126" s="6">
        <v>0.4</v>
      </c>
      <c r="AK126" s="6">
        <v>0</v>
      </c>
      <c r="AL126" s="6">
        <v>0</v>
      </c>
      <c r="AM126" s="6">
        <v>0</v>
      </c>
      <c r="AN126" s="5">
        <v>0</v>
      </c>
      <c r="AO126" s="5">
        <v>0</v>
      </c>
      <c r="AP126" s="5">
        <v>0</v>
      </c>
      <c r="AQ126" s="4">
        <v>0</v>
      </c>
      <c r="AR126" s="5">
        <v>2.7</v>
      </c>
      <c r="AS126" s="5">
        <v>38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17">
        <v>45</v>
      </c>
      <c r="BA126" s="5">
        <v>41</v>
      </c>
      <c r="BB126" s="4">
        <f t="shared" si="7"/>
        <v>3.89</v>
      </c>
      <c r="BC126">
        <v>7</v>
      </c>
      <c r="BD126">
        <v>18</v>
      </c>
      <c r="BE126">
        <v>25</v>
      </c>
      <c r="BF126">
        <v>6</v>
      </c>
      <c r="BG126">
        <v>8</v>
      </c>
    </row>
    <row r="127" spans="1:59" x14ac:dyDescent="0.2">
      <c r="A127" s="1">
        <v>2018</v>
      </c>
      <c r="B127" s="5">
        <v>3</v>
      </c>
      <c r="C127" s="5">
        <v>6</v>
      </c>
      <c r="D127" s="5" t="s">
        <v>47</v>
      </c>
      <c r="E127" s="4" t="str">
        <f t="shared" si="6"/>
        <v>306S</v>
      </c>
      <c r="F127" s="5">
        <v>0</v>
      </c>
      <c r="G127" s="4">
        <v>0</v>
      </c>
      <c r="H127" s="5">
        <v>2.2999999999999998</v>
      </c>
      <c r="I127" s="5">
        <v>0</v>
      </c>
      <c r="J127" s="5">
        <v>0</v>
      </c>
      <c r="K127" s="5">
        <v>19</v>
      </c>
      <c r="L127" s="5">
        <v>0</v>
      </c>
      <c r="M127" s="5">
        <v>0</v>
      </c>
      <c r="N127" s="4">
        <v>0</v>
      </c>
      <c r="O127" s="4">
        <v>0</v>
      </c>
      <c r="P127" s="4">
        <v>0</v>
      </c>
      <c r="Q127" s="4">
        <v>0</v>
      </c>
      <c r="R127" s="5">
        <v>0</v>
      </c>
      <c r="S127" s="5">
        <v>0</v>
      </c>
      <c r="T127" s="4">
        <v>0</v>
      </c>
      <c r="U127" s="5">
        <v>0</v>
      </c>
      <c r="V127" s="5">
        <v>0</v>
      </c>
      <c r="W127" s="4">
        <v>0</v>
      </c>
      <c r="X127" s="5">
        <v>0</v>
      </c>
      <c r="Y127" s="5">
        <v>0</v>
      </c>
      <c r="Z127" s="4">
        <v>0</v>
      </c>
      <c r="AA127" s="4">
        <v>0</v>
      </c>
      <c r="AB127" s="4">
        <v>0</v>
      </c>
      <c r="AC127" s="5">
        <v>0</v>
      </c>
      <c r="AD127" s="5">
        <v>0</v>
      </c>
      <c r="AE127" s="5">
        <v>0</v>
      </c>
      <c r="AF127" s="5">
        <v>0</v>
      </c>
      <c r="AG127" s="4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5">
        <v>0</v>
      </c>
      <c r="AO127" s="5">
        <v>0</v>
      </c>
      <c r="AP127" s="5">
        <v>0</v>
      </c>
      <c r="AQ127" s="4">
        <v>0</v>
      </c>
      <c r="AR127" s="5">
        <v>11</v>
      </c>
      <c r="AS127" s="5">
        <v>103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6">
        <v>0.1</v>
      </c>
      <c r="AZ127" s="18">
        <v>135</v>
      </c>
      <c r="BA127" s="5">
        <v>114</v>
      </c>
      <c r="BB127" s="4">
        <f t="shared" si="7"/>
        <v>21.3</v>
      </c>
      <c r="BC127">
        <v>27</v>
      </c>
      <c r="BD127">
        <v>35</v>
      </c>
      <c r="BE127">
        <v>62</v>
      </c>
      <c r="BF127">
        <v>4</v>
      </c>
      <c r="BG127">
        <v>6</v>
      </c>
    </row>
    <row r="128" spans="1:59" x14ac:dyDescent="0.2">
      <c r="A128" s="1">
        <v>2018</v>
      </c>
      <c r="B128" s="5">
        <v>4</v>
      </c>
      <c r="C128" s="5">
        <v>1</v>
      </c>
      <c r="D128" s="5" t="s">
        <v>47</v>
      </c>
      <c r="E128" s="4" t="str">
        <f t="shared" si="6"/>
        <v>401S</v>
      </c>
      <c r="F128" s="5">
        <v>0</v>
      </c>
      <c r="G128" s="4">
        <v>0</v>
      </c>
      <c r="H128" s="5">
        <v>0.3</v>
      </c>
      <c r="I128" s="5">
        <v>0</v>
      </c>
      <c r="J128" s="5">
        <v>24</v>
      </c>
      <c r="K128" s="5">
        <v>6.3</v>
      </c>
      <c r="L128" s="5">
        <v>1.1000000000000001</v>
      </c>
      <c r="M128" s="5">
        <v>0</v>
      </c>
      <c r="N128" s="4">
        <v>0</v>
      </c>
      <c r="O128" s="4">
        <v>0</v>
      </c>
      <c r="P128" s="4">
        <v>0</v>
      </c>
      <c r="Q128" s="4">
        <v>0</v>
      </c>
      <c r="R128" s="5">
        <v>0</v>
      </c>
      <c r="S128" s="5">
        <v>0</v>
      </c>
      <c r="T128" s="4">
        <v>0</v>
      </c>
      <c r="U128" s="5">
        <v>0</v>
      </c>
      <c r="V128" s="5">
        <v>0</v>
      </c>
      <c r="W128" s="4">
        <v>0</v>
      </c>
      <c r="X128" s="5">
        <v>0</v>
      </c>
      <c r="Y128" s="5">
        <v>0</v>
      </c>
      <c r="Z128" s="4">
        <v>0</v>
      </c>
      <c r="AA128" s="4">
        <v>0</v>
      </c>
      <c r="AB128" s="4">
        <v>0</v>
      </c>
      <c r="AC128" s="5">
        <v>0</v>
      </c>
      <c r="AD128" s="5">
        <v>0</v>
      </c>
      <c r="AE128" s="5">
        <v>0</v>
      </c>
      <c r="AF128" s="5">
        <v>0</v>
      </c>
      <c r="AG128" s="4">
        <v>0</v>
      </c>
      <c r="AH128" s="4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5">
        <v>0</v>
      </c>
      <c r="AO128" s="5">
        <v>0</v>
      </c>
      <c r="AP128" s="5">
        <v>0</v>
      </c>
      <c r="AQ128" s="4">
        <v>0</v>
      </c>
      <c r="AR128" s="5">
        <v>18</v>
      </c>
      <c r="AS128" s="5">
        <v>57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16">
        <v>107</v>
      </c>
      <c r="BA128" s="5">
        <v>76</v>
      </c>
      <c r="BB128" s="4">
        <f t="shared" si="7"/>
        <v>31.700000000000003</v>
      </c>
      <c r="BC128">
        <v>6</v>
      </c>
      <c r="BD128">
        <v>39</v>
      </c>
      <c r="BE128">
        <v>45</v>
      </c>
      <c r="BF128">
        <v>6</v>
      </c>
      <c r="BG128">
        <v>9</v>
      </c>
    </row>
    <row r="129" spans="1:59" x14ac:dyDescent="0.2">
      <c r="A129" s="1">
        <v>2018</v>
      </c>
      <c r="B129" s="5">
        <v>4</v>
      </c>
      <c r="C129" s="5">
        <v>2</v>
      </c>
      <c r="D129" s="5" t="s">
        <v>47</v>
      </c>
      <c r="E129" s="4" t="str">
        <f t="shared" si="6"/>
        <v>402S</v>
      </c>
      <c r="F129" s="5">
        <v>25</v>
      </c>
      <c r="G129" s="4">
        <v>0</v>
      </c>
      <c r="H129" s="5">
        <v>0.4</v>
      </c>
      <c r="I129" s="5">
        <v>1.1000000000000001</v>
      </c>
      <c r="J129" s="5">
        <v>6.3</v>
      </c>
      <c r="K129" s="4">
        <v>0</v>
      </c>
      <c r="L129" s="5">
        <v>0</v>
      </c>
      <c r="M129" s="5">
        <v>0</v>
      </c>
      <c r="N129" s="4">
        <v>0</v>
      </c>
      <c r="O129" s="4">
        <v>0</v>
      </c>
      <c r="P129" s="4">
        <v>0</v>
      </c>
      <c r="Q129" s="4">
        <v>0</v>
      </c>
      <c r="R129" s="5">
        <v>0</v>
      </c>
      <c r="S129" s="5">
        <v>0</v>
      </c>
      <c r="T129" s="4">
        <v>0</v>
      </c>
      <c r="U129" s="5">
        <v>0</v>
      </c>
      <c r="V129" s="7">
        <v>0.01</v>
      </c>
      <c r="W129" s="4">
        <v>0</v>
      </c>
      <c r="X129" s="5">
        <v>0</v>
      </c>
      <c r="Y129" s="5">
        <v>0</v>
      </c>
      <c r="Z129" s="4">
        <v>0</v>
      </c>
      <c r="AA129" s="4">
        <v>0</v>
      </c>
      <c r="AB129" s="4">
        <v>0</v>
      </c>
      <c r="AC129" s="5">
        <v>0</v>
      </c>
      <c r="AD129" s="5">
        <v>0</v>
      </c>
      <c r="AE129" s="5">
        <v>0</v>
      </c>
      <c r="AF129" s="5">
        <v>0</v>
      </c>
      <c r="AG129" s="4">
        <v>0</v>
      </c>
      <c r="AH129" s="4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5">
        <v>0</v>
      </c>
      <c r="AO129" s="5">
        <v>0</v>
      </c>
      <c r="AP129" s="5">
        <v>0</v>
      </c>
      <c r="AQ129" s="4">
        <v>0</v>
      </c>
      <c r="AR129" s="5">
        <v>7.6</v>
      </c>
      <c r="AS129" s="5">
        <v>45</v>
      </c>
      <c r="AT129" s="5">
        <v>0</v>
      </c>
      <c r="AU129" s="5">
        <v>0</v>
      </c>
      <c r="AV129" s="5">
        <v>0</v>
      </c>
      <c r="AW129" s="5">
        <v>0</v>
      </c>
      <c r="AX129" s="5">
        <v>0.7</v>
      </c>
      <c r="AY129" s="5">
        <v>0</v>
      </c>
      <c r="AZ129" s="39">
        <v>86</v>
      </c>
      <c r="BA129" s="5">
        <v>53</v>
      </c>
      <c r="BB129" s="4">
        <f t="shared" si="7"/>
        <v>32.81</v>
      </c>
      <c r="BC129">
        <v>15</v>
      </c>
      <c r="BD129">
        <v>35</v>
      </c>
      <c r="BE129">
        <v>50</v>
      </c>
      <c r="BF129">
        <v>3</v>
      </c>
      <c r="BG129">
        <v>5</v>
      </c>
    </row>
    <row r="130" spans="1:59" x14ac:dyDescent="0.2">
      <c r="A130" s="1">
        <v>2018</v>
      </c>
      <c r="B130" s="5">
        <v>4</v>
      </c>
      <c r="C130" s="5">
        <v>3</v>
      </c>
      <c r="D130" s="5" t="s">
        <v>47</v>
      </c>
      <c r="E130" s="4" t="str">
        <f t="shared" ref="E130:E145" si="8">CONCATENATE(B130,0,C130,D130)</f>
        <v>403S</v>
      </c>
      <c r="F130" s="5">
        <v>0</v>
      </c>
      <c r="G130" s="4">
        <v>0</v>
      </c>
      <c r="H130" s="5">
        <v>0.5</v>
      </c>
      <c r="I130" s="5">
        <v>0.1</v>
      </c>
      <c r="J130" s="5">
        <v>0</v>
      </c>
      <c r="K130" s="4">
        <v>0</v>
      </c>
      <c r="L130" s="5">
        <v>0</v>
      </c>
      <c r="M130" s="5">
        <v>0</v>
      </c>
      <c r="N130" s="4">
        <v>0</v>
      </c>
      <c r="O130" s="4">
        <v>0</v>
      </c>
      <c r="P130" s="4">
        <v>0</v>
      </c>
      <c r="Q130" s="4">
        <v>0</v>
      </c>
      <c r="R130" s="5">
        <v>0</v>
      </c>
      <c r="S130" s="5">
        <v>0</v>
      </c>
      <c r="T130" s="4">
        <v>0</v>
      </c>
      <c r="U130" s="5">
        <v>0</v>
      </c>
      <c r="V130" s="5">
        <v>0</v>
      </c>
      <c r="W130" s="4">
        <v>0</v>
      </c>
      <c r="X130" s="5">
        <v>0</v>
      </c>
      <c r="Y130" s="5">
        <v>0</v>
      </c>
      <c r="Z130" s="4">
        <v>0</v>
      </c>
      <c r="AA130" s="4">
        <v>0</v>
      </c>
      <c r="AB130" s="4">
        <v>0</v>
      </c>
      <c r="AC130" s="5">
        <v>0</v>
      </c>
      <c r="AD130" s="5">
        <v>0</v>
      </c>
      <c r="AE130" s="5">
        <v>0</v>
      </c>
      <c r="AF130" s="5">
        <v>0</v>
      </c>
      <c r="AG130" s="4">
        <v>0</v>
      </c>
      <c r="AH130" s="4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5">
        <v>0</v>
      </c>
      <c r="AO130" s="5">
        <v>0</v>
      </c>
      <c r="AP130" s="5">
        <v>0</v>
      </c>
      <c r="AQ130" s="4">
        <v>0</v>
      </c>
      <c r="AR130" s="5">
        <v>1.6</v>
      </c>
      <c r="AS130" s="5">
        <v>78</v>
      </c>
      <c r="AT130" s="5">
        <v>0</v>
      </c>
      <c r="AU130" s="5">
        <v>0</v>
      </c>
      <c r="AV130" s="5">
        <v>0</v>
      </c>
      <c r="AW130" s="5">
        <v>0</v>
      </c>
      <c r="AX130" s="5">
        <v>0.4</v>
      </c>
      <c r="AY130" s="5">
        <v>0</v>
      </c>
      <c r="AZ130" s="53">
        <v>80</v>
      </c>
      <c r="BA130" s="5">
        <v>80</v>
      </c>
      <c r="BB130" s="4">
        <f t="shared" si="7"/>
        <v>0.6</v>
      </c>
      <c r="BC130">
        <v>5</v>
      </c>
      <c r="BD130">
        <v>83</v>
      </c>
      <c r="BE130">
        <v>88</v>
      </c>
      <c r="BF130">
        <v>7</v>
      </c>
      <c r="BG130">
        <v>9</v>
      </c>
    </row>
    <row r="131" spans="1:59" x14ac:dyDescent="0.2">
      <c r="A131" s="1">
        <v>2018</v>
      </c>
      <c r="B131" s="5">
        <v>4</v>
      </c>
      <c r="C131" s="5">
        <v>4</v>
      </c>
      <c r="D131" s="5" t="s">
        <v>47</v>
      </c>
      <c r="E131" s="4" t="str">
        <f t="shared" si="8"/>
        <v>404S</v>
      </c>
      <c r="F131" s="5">
        <v>0</v>
      </c>
      <c r="G131" s="4">
        <v>0</v>
      </c>
      <c r="H131" s="5">
        <v>0.1</v>
      </c>
      <c r="I131" s="5">
        <v>0</v>
      </c>
      <c r="J131" s="5">
        <v>7.4</v>
      </c>
      <c r="K131" s="4">
        <v>0</v>
      </c>
      <c r="L131" s="5">
        <v>0</v>
      </c>
      <c r="M131" s="5">
        <v>0</v>
      </c>
      <c r="N131" s="4">
        <v>0</v>
      </c>
      <c r="O131" s="4">
        <v>0</v>
      </c>
      <c r="P131" s="4">
        <v>0</v>
      </c>
      <c r="Q131" s="4">
        <v>0</v>
      </c>
      <c r="R131" s="5">
        <v>0.1</v>
      </c>
      <c r="S131" s="5">
        <v>0</v>
      </c>
      <c r="T131" s="4">
        <v>0</v>
      </c>
      <c r="U131" s="5">
        <v>0</v>
      </c>
      <c r="V131" s="5">
        <v>0</v>
      </c>
      <c r="W131" s="4">
        <v>0</v>
      </c>
      <c r="X131" s="5">
        <v>0</v>
      </c>
      <c r="Y131" s="5">
        <v>0</v>
      </c>
      <c r="Z131" s="4">
        <v>0</v>
      </c>
      <c r="AA131" s="4">
        <v>0</v>
      </c>
      <c r="AB131" s="4">
        <v>0</v>
      </c>
      <c r="AC131" s="5">
        <v>0</v>
      </c>
      <c r="AD131" s="5">
        <v>0</v>
      </c>
      <c r="AE131" s="5">
        <v>0</v>
      </c>
      <c r="AF131" s="5">
        <v>0</v>
      </c>
      <c r="AG131" s="4">
        <v>0</v>
      </c>
      <c r="AH131" s="4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5">
        <v>0</v>
      </c>
      <c r="AO131" s="5">
        <v>0</v>
      </c>
      <c r="AP131" s="5">
        <v>0</v>
      </c>
      <c r="AQ131" s="4">
        <v>0</v>
      </c>
      <c r="AR131" s="5">
        <v>3.7</v>
      </c>
      <c r="AS131" s="5">
        <v>90</v>
      </c>
      <c r="AT131" s="5">
        <v>0</v>
      </c>
      <c r="AU131" s="5">
        <v>0</v>
      </c>
      <c r="AV131" s="5">
        <v>0</v>
      </c>
      <c r="AW131" s="5">
        <v>0</v>
      </c>
      <c r="AX131" s="5">
        <v>0.1</v>
      </c>
      <c r="AY131" s="5">
        <v>0</v>
      </c>
      <c r="AZ131" s="22">
        <v>101</v>
      </c>
      <c r="BA131" s="5">
        <v>94</v>
      </c>
      <c r="BB131" s="4">
        <f t="shared" si="7"/>
        <v>7.6000000000000005</v>
      </c>
      <c r="BC131">
        <v>16</v>
      </c>
      <c r="BD131">
        <v>13</v>
      </c>
      <c r="BE131">
        <v>29</v>
      </c>
      <c r="BF131">
        <v>2</v>
      </c>
      <c r="BG131">
        <v>5</v>
      </c>
    </row>
    <row r="132" spans="1:59" x14ac:dyDescent="0.2">
      <c r="A132" s="1">
        <v>2018</v>
      </c>
      <c r="B132" s="5">
        <v>4</v>
      </c>
      <c r="C132" s="5">
        <v>5</v>
      </c>
      <c r="D132" s="5" t="s">
        <v>47</v>
      </c>
      <c r="E132" s="4" t="str">
        <f t="shared" si="8"/>
        <v>405S</v>
      </c>
      <c r="F132" s="5">
        <v>0</v>
      </c>
      <c r="G132" s="4">
        <v>0</v>
      </c>
      <c r="H132" s="5">
        <v>0.1</v>
      </c>
      <c r="I132" s="5">
        <v>0.6</v>
      </c>
      <c r="J132" s="5">
        <v>0</v>
      </c>
      <c r="K132" s="4">
        <v>0</v>
      </c>
      <c r="L132" s="5">
        <v>0</v>
      </c>
      <c r="M132" s="5">
        <v>0</v>
      </c>
      <c r="N132" s="4">
        <v>0</v>
      </c>
      <c r="O132" s="4">
        <v>0</v>
      </c>
      <c r="P132" s="4">
        <v>0</v>
      </c>
      <c r="Q132" s="4">
        <v>0</v>
      </c>
      <c r="R132" s="5">
        <v>0</v>
      </c>
      <c r="S132" s="5">
        <v>0</v>
      </c>
      <c r="T132" s="4">
        <v>0</v>
      </c>
      <c r="U132" s="5">
        <v>0</v>
      </c>
      <c r="V132" s="5">
        <v>0</v>
      </c>
      <c r="W132" s="4">
        <v>0</v>
      </c>
      <c r="X132" s="5">
        <v>0</v>
      </c>
      <c r="Y132" s="5">
        <v>0</v>
      </c>
      <c r="Z132" s="4">
        <v>0</v>
      </c>
      <c r="AA132" s="4">
        <v>0</v>
      </c>
      <c r="AB132" s="4">
        <v>0</v>
      </c>
      <c r="AC132" s="5">
        <v>0</v>
      </c>
      <c r="AD132" s="5">
        <v>0</v>
      </c>
      <c r="AE132" s="5">
        <v>0</v>
      </c>
      <c r="AF132" s="5">
        <v>0</v>
      </c>
      <c r="AG132" s="4">
        <v>0</v>
      </c>
      <c r="AH132" s="4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5">
        <v>0</v>
      </c>
      <c r="AO132" s="5">
        <v>0</v>
      </c>
      <c r="AP132" s="5">
        <v>0</v>
      </c>
      <c r="AQ132" s="4">
        <v>0</v>
      </c>
      <c r="AR132" s="5">
        <v>3</v>
      </c>
      <c r="AS132" s="5">
        <v>28</v>
      </c>
      <c r="AT132" s="5">
        <v>0.9</v>
      </c>
      <c r="AU132" s="5">
        <v>0</v>
      </c>
      <c r="AV132" s="5">
        <v>0</v>
      </c>
      <c r="AW132" s="5">
        <v>0</v>
      </c>
      <c r="AX132" s="5">
        <v>1.3</v>
      </c>
      <c r="AY132" s="5">
        <v>0</v>
      </c>
      <c r="AZ132" s="54">
        <v>34</v>
      </c>
      <c r="BA132" s="5">
        <v>33</v>
      </c>
      <c r="BB132" s="4">
        <f t="shared" si="7"/>
        <v>0.7</v>
      </c>
      <c r="BC132">
        <v>6</v>
      </c>
      <c r="BD132">
        <v>10</v>
      </c>
      <c r="BE132">
        <v>16</v>
      </c>
      <c r="BF132">
        <v>2</v>
      </c>
      <c r="BG132">
        <v>4</v>
      </c>
    </row>
    <row r="133" spans="1:59" x14ac:dyDescent="0.2">
      <c r="A133" s="1">
        <v>2018</v>
      </c>
      <c r="B133" s="5">
        <v>4</v>
      </c>
      <c r="C133" s="5">
        <v>6</v>
      </c>
      <c r="D133" s="5" t="s">
        <v>47</v>
      </c>
      <c r="E133" s="4" t="str">
        <f t="shared" si="8"/>
        <v>406S</v>
      </c>
      <c r="F133" s="5">
        <v>22</v>
      </c>
      <c r="G133" s="5">
        <v>0</v>
      </c>
      <c r="H133" s="5">
        <v>0.1</v>
      </c>
      <c r="I133" s="5">
        <v>0.1</v>
      </c>
      <c r="J133" s="5">
        <v>1.9</v>
      </c>
      <c r="K133" s="4">
        <v>0</v>
      </c>
      <c r="L133" s="5">
        <v>0.1</v>
      </c>
      <c r="M133" s="5">
        <v>0</v>
      </c>
      <c r="N133" s="4">
        <v>0</v>
      </c>
      <c r="O133" s="4">
        <v>0</v>
      </c>
      <c r="P133" s="4">
        <v>0</v>
      </c>
      <c r="Q133" s="4">
        <v>0</v>
      </c>
      <c r="R133" s="5">
        <v>0.3</v>
      </c>
      <c r="S133" s="5">
        <v>0</v>
      </c>
      <c r="T133" s="4">
        <v>0</v>
      </c>
      <c r="U133" s="5">
        <v>0</v>
      </c>
      <c r="V133" s="5">
        <v>0</v>
      </c>
      <c r="W133" s="4">
        <v>0</v>
      </c>
      <c r="X133" s="5">
        <v>0</v>
      </c>
      <c r="Y133" s="5">
        <v>0.5</v>
      </c>
      <c r="Z133" s="4">
        <v>0</v>
      </c>
      <c r="AA133" s="4">
        <v>0</v>
      </c>
      <c r="AB133" s="4">
        <v>0</v>
      </c>
      <c r="AC133" s="5">
        <v>0</v>
      </c>
      <c r="AD133" s="5">
        <v>0</v>
      </c>
      <c r="AE133" s="5">
        <v>0</v>
      </c>
      <c r="AF133" s="5">
        <v>0</v>
      </c>
      <c r="AG133" s="4">
        <v>0</v>
      </c>
      <c r="AH133" s="4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5">
        <v>0</v>
      </c>
      <c r="AO133" s="5">
        <v>0</v>
      </c>
      <c r="AP133" s="5">
        <v>0</v>
      </c>
      <c r="AQ133" s="4">
        <v>0</v>
      </c>
      <c r="AR133" s="5">
        <v>26</v>
      </c>
      <c r="AS133" s="5">
        <v>114</v>
      </c>
      <c r="AT133" s="5">
        <v>0</v>
      </c>
      <c r="AU133" s="5">
        <v>0</v>
      </c>
      <c r="AV133" s="5">
        <v>0</v>
      </c>
      <c r="AW133" s="5">
        <v>0</v>
      </c>
      <c r="AX133" s="5">
        <v>0.1</v>
      </c>
      <c r="AY133" s="5">
        <v>0</v>
      </c>
      <c r="AZ133" s="26">
        <v>166</v>
      </c>
      <c r="BA133" s="5">
        <v>141</v>
      </c>
      <c r="BB133" s="4">
        <f t="shared" si="7"/>
        <v>25.000000000000004</v>
      </c>
      <c r="BC133">
        <v>24</v>
      </c>
      <c r="BD133">
        <v>19</v>
      </c>
      <c r="BE133">
        <v>43</v>
      </c>
      <c r="BF133">
        <v>5</v>
      </c>
      <c r="BG133">
        <v>7</v>
      </c>
    </row>
    <row r="134" spans="1:59" x14ac:dyDescent="0.2">
      <c r="A134" s="1">
        <v>2018</v>
      </c>
      <c r="B134" s="5">
        <v>5</v>
      </c>
      <c r="C134" s="5">
        <v>1</v>
      </c>
      <c r="D134" s="5" t="s">
        <v>47</v>
      </c>
      <c r="E134" s="4" t="str">
        <f t="shared" si="8"/>
        <v>501S</v>
      </c>
      <c r="F134" s="5">
        <v>20</v>
      </c>
      <c r="G134" s="4">
        <v>0</v>
      </c>
      <c r="H134" s="5">
        <v>0.1</v>
      </c>
      <c r="I134" s="7">
        <v>0.01</v>
      </c>
      <c r="J134" s="5">
        <v>0</v>
      </c>
      <c r="K134" s="4">
        <v>0</v>
      </c>
      <c r="L134" s="5">
        <v>0</v>
      </c>
      <c r="M134" s="5">
        <v>0</v>
      </c>
      <c r="N134" s="4">
        <v>0</v>
      </c>
      <c r="O134" s="4">
        <v>0</v>
      </c>
      <c r="P134" s="4">
        <v>0</v>
      </c>
      <c r="Q134" s="4">
        <v>0</v>
      </c>
      <c r="R134" s="5">
        <v>0</v>
      </c>
      <c r="S134" s="5">
        <v>0</v>
      </c>
      <c r="T134" s="4">
        <v>0</v>
      </c>
      <c r="U134" s="5">
        <v>0</v>
      </c>
      <c r="V134" s="7">
        <v>0.01</v>
      </c>
      <c r="W134" s="4">
        <v>0</v>
      </c>
      <c r="X134" s="5">
        <v>0</v>
      </c>
      <c r="Y134" s="7">
        <v>0.01</v>
      </c>
      <c r="Z134" s="4">
        <v>0</v>
      </c>
      <c r="AA134" s="4">
        <v>0</v>
      </c>
      <c r="AB134" s="4">
        <v>0</v>
      </c>
      <c r="AC134" s="5">
        <v>0</v>
      </c>
      <c r="AD134" s="5">
        <v>0</v>
      </c>
      <c r="AE134" s="5">
        <v>0</v>
      </c>
      <c r="AF134" s="5">
        <v>0</v>
      </c>
      <c r="AG134" s="4">
        <v>0</v>
      </c>
      <c r="AH134" s="4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5">
        <v>0</v>
      </c>
      <c r="AO134" s="5">
        <v>0</v>
      </c>
      <c r="AP134" s="5">
        <v>0</v>
      </c>
      <c r="AQ134" s="4">
        <v>0</v>
      </c>
      <c r="AR134" s="5">
        <v>0.2</v>
      </c>
      <c r="AS134" s="5">
        <v>23</v>
      </c>
      <c r="AT134" s="5">
        <v>0</v>
      </c>
      <c r="AU134" s="5">
        <v>0</v>
      </c>
      <c r="AV134" s="5">
        <v>0</v>
      </c>
      <c r="AW134" s="5">
        <v>0</v>
      </c>
      <c r="AX134" s="5">
        <v>0.6</v>
      </c>
      <c r="AY134" s="5">
        <v>0</v>
      </c>
      <c r="AZ134" s="28">
        <v>44</v>
      </c>
      <c r="BA134" s="5">
        <v>24</v>
      </c>
      <c r="BB134" s="4">
        <f t="shared" si="7"/>
        <v>20.130000000000003</v>
      </c>
      <c r="BC134">
        <v>13</v>
      </c>
      <c r="BD134">
        <v>16</v>
      </c>
      <c r="BE134">
        <v>29</v>
      </c>
      <c r="BF134">
        <v>2</v>
      </c>
      <c r="BG134">
        <v>5</v>
      </c>
    </row>
    <row r="135" spans="1:59" x14ac:dyDescent="0.2">
      <c r="A135" s="1">
        <v>2018</v>
      </c>
      <c r="B135" s="5">
        <v>5</v>
      </c>
      <c r="C135" s="5">
        <v>2</v>
      </c>
      <c r="D135" s="5" t="s">
        <v>47</v>
      </c>
      <c r="E135" s="4" t="str">
        <f t="shared" si="8"/>
        <v>502S</v>
      </c>
      <c r="F135" s="5">
        <v>28</v>
      </c>
      <c r="G135" s="4">
        <v>0</v>
      </c>
      <c r="H135" s="5"/>
      <c r="I135" s="5">
        <v>0.9</v>
      </c>
      <c r="J135" s="5">
        <v>0</v>
      </c>
      <c r="K135" s="4">
        <v>0</v>
      </c>
      <c r="L135" s="5">
        <v>0</v>
      </c>
      <c r="M135" s="5">
        <v>0</v>
      </c>
      <c r="N135" s="4">
        <v>0</v>
      </c>
      <c r="O135" s="4">
        <v>0</v>
      </c>
      <c r="P135" s="4">
        <v>0</v>
      </c>
      <c r="Q135" s="4">
        <v>0</v>
      </c>
      <c r="R135" s="5">
        <v>0.1</v>
      </c>
      <c r="S135" s="5">
        <v>0</v>
      </c>
      <c r="T135" s="4">
        <v>0</v>
      </c>
      <c r="U135" s="5">
        <v>0</v>
      </c>
      <c r="V135" s="5">
        <v>0</v>
      </c>
      <c r="W135" s="4">
        <v>0</v>
      </c>
      <c r="X135" s="5">
        <v>0</v>
      </c>
      <c r="Y135" s="5">
        <v>0</v>
      </c>
      <c r="Z135" s="4">
        <v>0</v>
      </c>
      <c r="AA135" s="4">
        <v>0</v>
      </c>
      <c r="AB135" s="4">
        <v>0</v>
      </c>
      <c r="AC135" s="5">
        <v>0</v>
      </c>
      <c r="AD135" s="5">
        <v>0</v>
      </c>
      <c r="AE135" s="5">
        <v>0</v>
      </c>
      <c r="AF135" s="5">
        <v>0</v>
      </c>
      <c r="AG135" s="4">
        <v>0</v>
      </c>
      <c r="AH135" s="4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5">
        <v>0</v>
      </c>
      <c r="AO135" s="5">
        <v>0</v>
      </c>
      <c r="AP135" s="5">
        <v>0</v>
      </c>
      <c r="AQ135" s="4">
        <v>0</v>
      </c>
      <c r="AR135" s="5">
        <v>28</v>
      </c>
      <c r="AS135" s="5">
        <v>63</v>
      </c>
      <c r="AT135" s="5">
        <v>0</v>
      </c>
      <c r="AU135" s="5">
        <v>0</v>
      </c>
      <c r="AV135" s="5">
        <v>0</v>
      </c>
      <c r="AW135" s="5">
        <v>0.1</v>
      </c>
      <c r="AX135" s="5">
        <v>2.7</v>
      </c>
      <c r="AY135" s="5">
        <v>0</v>
      </c>
      <c r="AZ135" s="52">
        <v>123</v>
      </c>
      <c r="BA135" s="5">
        <v>94</v>
      </c>
      <c r="BB135" s="4">
        <f t="shared" si="7"/>
        <v>29</v>
      </c>
      <c r="BC135">
        <v>6</v>
      </c>
      <c r="BD135">
        <v>29</v>
      </c>
      <c r="BE135">
        <v>35</v>
      </c>
      <c r="BF135">
        <v>3</v>
      </c>
      <c r="BG135">
        <v>5</v>
      </c>
    </row>
    <row r="136" spans="1:59" x14ac:dyDescent="0.2">
      <c r="A136" s="1">
        <v>2018</v>
      </c>
      <c r="B136" s="5">
        <v>5</v>
      </c>
      <c r="C136" s="5">
        <v>3</v>
      </c>
      <c r="D136" s="5" t="s">
        <v>47</v>
      </c>
      <c r="E136" s="4" t="str">
        <f t="shared" si="8"/>
        <v>503S</v>
      </c>
      <c r="F136" s="5"/>
      <c r="G136" s="4">
        <v>0</v>
      </c>
      <c r="H136" s="5">
        <v>0.3</v>
      </c>
      <c r="I136" s="5">
        <v>0.2</v>
      </c>
      <c r="J136" s="5">
        <v>0</v>
      </c>
      <c r="K136" s="4">
        <v>0</v>
      </c>
      <c r="L136" s="5">
        <v>0</v>
      </c>
      <c r="M136" s="5">
        <v>0</v>
      </c>
      <c r="N136" s="4">
        <v>0</v>
      </c>
      <c r="O136" s="4">
        <v>0</v>
      </c>
      <c r="P136" s="4">
        <v>0</v>
      </c>
      <c r="Q136" s="4">
        <v>0</v>
      </c>
      <c r="R136" s="5">
        <v>0</v>
      </c>
      <c r="S136" s="5">
        <v>0</v>
      </c>
      <c r="T136" s="4">
        <v>0</v>
      </c>
      <c r="U136" s="5">
        <v>0</v>
      </c>
      <c r="V136" s="5">
        <v>0.6</v>
      </c>
      <c r="W136" s="4">
        <v>0</v>
      </c>
      <c r="X136" s="5">
        <v>0</v>
      </c>
      <c r="Y136" s="5">
        <v>0</v>
      </c>
      <c r="Z136" s="4">
        <v>0</v>
      </c>
      <c r="AA136" s="4">
        <v>0</v>
      </c>
      <c r="AB136" s="4">
        <v>0</v>
      </c>
      <c r="AC136" s="5">
        <v>0</v>
      </c>
      <c r="AD136" s="5">
        <v>0</v>
      </c>
      <c r="AE136" s="5">
        <v>0</v>
      </c>
      <c r="AF136" s="5">
        <v>0</v>
      </c>
      <c r="AG136" s="4">
        <v>0</v>
      </c>
      <c r="AH136" s="4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5">
        <v>0</v>
      </c>
      <c r="AO136" s="5">
        <v>0</v>
      </c>
      <c r="AP136" s="5">
        <v>0</v>
      </c>
      <c r="AQ136" s="4">
        <v>0</v>
      </c>
      <c r="AR136" s="5">
        <v>0.2</v>
      </c>
      <c r="AS136" s="5">
        <v>79</v>
      </c>
      <c r="AT136" s="5">
        <v>0</v>
      </c>
      <c r="AU136" s="5">
        <v>0</v>
      </c>
      <c r="AV136" s="5">
        <v>0</v>
      </c>
      <c r="AW136" s="5">
        <v>0</v>
      </c>
      <c r="AX136" s="5">
        <v>0.2</v>
      </c>
      <c r="AY136" s="5">
        <v>0</v>
      </c>
      <c r="AZ136" s="23">
        <v>81</v>
      </c>
      <c r="BA136" s="5">
        <v>80</v>
      </c>
      <c r="BB136" s="4">
        <f t="shared" si="7"/>
        <v>1.0999999999999999</v>
      </c>
      <c r="BC136">
        <v>17</v>
      </c>
      <c r="BD136">
        <v>30</v>
      </c>
      <c r="BE136">
        <v>47</v>
      </c>
      <c r="BF136">
        <v>5</v>
      </c>
      <c r="BG136">
        <v>10</v>
      </c>
    </row>
    <row r="137" spans="1:59" x14ac:dyDescent="0.2">
      <c r="A137" s="1">
        <v>2018</v>
      </c>
      <c r="B137" s="5">
        <v>5</v>
      </c>
      <c r="C137" s="5">
        <v>4</v>
      </c>
      <c r="D137" s="5" t="s">
        <v>47</v>
      </c>
      <c r="E137" s="4" t="str">
        <f t="shared" si="8"/>
        <v>504S</v>
      </c>
      <c r="F137" s="5">
        <v>56</v>
      </c>
      <c r="G137" s="4">
        <v>0</v>
      </c>
      <c r="H137" s="5">
        <v>0.1</v>
      </c>
      <c r="I137" s="7">
        <v>0.01</v>
      </c>
      <c r="J137" s="5">
        <v>15</v>
      </c>
      <c r="K137" s="4">
        <v>0</v>
      </c>
      <c r="L137" s="5">
        <v>0</v>
      </c>
      <c r="M137" s="5">
        <v>0</v>
      </c>
      <c r="N137" s="4">
        <v>0</v>
      </c>
      <c r="O137" s="4">
        <v>0</v>
      </c>
      <c r="P137" s="4">
        <v>0</v>
      </c>
      <c r="Q137" s="4">
        <v>0</v>
      </c>
      <c r="R137" s="5">
        <v>0</v>
      </c>
      <c r="S137" s="5">
        <v>0</v>
      </c>
      <c r="T137" s="4">
        <v>0</v>
      </c>
      <c r="U137" s="5">
        <v>0</v>
      </c>
      <c r="V137" s="5">
        <v>0.1</v>
      </c>
      <c r="W137" s="4">
        <v>0</v>
      </c>
      <c r="X137" s="5">
        <v>0</v>
      </c>
      <c r="Y137" s="5">
        <v>0</v>
      </c>
      <c r="Z137" s="4">
        <v>0</v>
      </c>
      <c r="AA137" s="4">
        <v>0</v>
      </c>
      <c r="AB137" s="4">
        <v>0</v>
      </c>
      <c r="AC137" s="5">
        <v>0</v>
      </c>
      <c r="AD137" s="5">
        <v>0</v>
      </c>
      <c r="AE137" s="5">
        <v>0</v>
      </c>
      <c r="AF137" s="5">
        <v>0</v>
      </c>
      <c r="AG137" s="4">
        <v>0</v>
      </c>
      <c r="AH137" s="4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5">
        <v>0</v>
      </c>
      <c r="AO137" s="5">
        <v>0</v>
      </c>
      <c r="AP137" s="5">
        <v>0</v>
      </c>
      <c r="AQ137" s="4">
        <v>0</v>
      </c>
      <c r="AR137" s="4">
        <v>0</v>
      </c>
      <c r="AS137" s="5">
        <v>29</v>
      </c>
      <c r="AT137" s="5">
        <v>0</v>
      </c>
      <c r="AU137" s="5">
        <v>0</v>
      </c>
      <c r="AV137" s="5">
        <v>0.2</v>
      </c>
      <c r="AW137" s="5">
        <v>0.5</v>
      </c>
      <c r="AX137" s="5">
        <v>0.3</v>
      </c>
      <c r="AY137" s="5">
        <v>0</v>
      </c>
      <c r="AZ137" s="22">
        <v>100</v>
      </c>
      <c r="BA137" s="5">
        <v>30</v>
      </c>
      <c r="BB137" s="4">
        <f t="shared" si="7"/>
        <v>71.210000000000008</v>
      </c>
      <c r="BC137">
        <v>5</v>
      </c>
      <c r="BD137">
        <v>64</v>
      </c>
      <c r="BE137">
        <v>69</v>
      </c>
      <c r="BF137">
        <v>8</v>
      </c>
      <c r="BG137">
        <v>11</v>
      </c>
    </row>
    <row r="138" spans="1:59" x14ac:dyDescent="0.2">
      <c r="A138" s="1">
        <v>2018</v>
      </c>
      <c r="B138" s="5">
        <v>5</v>
      </c>
      <c r="C138" s="5">
        <v>5</v>
      </c>
      <c r="D138" s="5" t="s">
        <v>47</v>
      </c>
      <c r="E138" s="4" t="str">
        <f t="shared" si="8"/>
        <v>505S</v>
      </c>
      <c r="F138" s="5">
        <v>96</v>
      </c>
      <c r="G138" s="4">
        <v>0</v>
      </c>
      <c r="H138" s="7">
        <v>0.01</v>
      </c>
      <c r="I138" s="5">
        <v>0.2</v>
      </c>
      <c r="J138" s="5">
        <v>0.3</v>
      </c>
      <c r="K138" s="4">
        <v>0</v>
      </c>
      <c r="L138" s="5">
        <v>0</v>
      </c>
      <c r="M138" s="5">
        <v>0</v>
      </c>
      <c r="N138" s="4">
        <v>0</v>
      </c>
      <c r="O138" s="4">
        <v>0</v>
      </c>
      <c r="P138" s="4">
        <v>0</v>
      </c>
      <c r="Q138" s="4">
        <v>0</v>
      </c>
      <c r="R138" s="5">
        <v>0</v>
      </c>
      <c r="S138" s="5">
        <v>0</v>
      </c>
      <c r="T138" s="4">
        <v>0</v>
      </c>
      <c r="U138" s="5">
        <v>0</v>
      </c>
      <c r="V138" s="5">
        <v>0.1</v>
      </c>
      <c r="W138" s="4">
        <v>0</v>
      </c>
      <c r="X138" s="5">
        <v>0</v>
      </c>
      <c r="Y138" s="5">
        <v>0</v>
      </c>
      <c r="Z138" s="4">
        <v>0</v>
      </c>
      <c r="AA138" s="4">
        <v>0</v>
      </c>
      <c r="AB138" s="4">
        <v>0</v>
      </c>
      <c r="AC138" s="5">
        <v>0</v>
      </c>
      <c r="AD138" s="5">
        <v>0</v>
      </c>
      <c r="AE138" s="5">
        <v>0</v>
      </c>
      <c r="AF138" s="5">
        <v>0</v>
      </c>
      <c r="AG138" s="4">
        <v>0</v>
      </c>
      <c r="AH138" s="4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5">
        <v>0</v>
      </c>
      <c r="AO138" s="5">
        <v>0</v>
      </c>
      <c r="AP138" s="5">
        <v>0</v>
      </c>
      <c r="AQ138" s="4">
        <v>0</v>
      </c>
      <c r="AR138" s="5">
        <v>5.9</v>
      </c>
      <c r="AS138" s="5">
        <v>25</v>
      </c>
      <c r="AT138" s="5">
        <v>0</v>
      </c>
      <c r="AU138" s="5">
        <v>0</v>
      </c>
      <c r="AV138" s="5">
        <v>0</v>
      </c>
      <c r="AW138" s="5">
        <v>0</v>
      </c>
      <c r="AX138" s="5">
        <v>0.6</v>
      </c>
      <c r="AY138" s="5">
        <v>0</v>
      </c>
      <c r="AZ138" s="33">
        <v>128</v>
      </c>
      <c r="BA138" s="5">
        <v>32</v>
      </c>
      <c r="BB138" s="4">
        <f t="shared" si="7"/>
        <v>96.61</v>
      </c>
      <c r="BC138">
        <v>13</v>
      </c>
      <c r="BD138">
        <v>29</v>
      </c>
      <c r="BE138">
        <v>42</v>
      </c>
      <c r="BF138">
        <v>4</v>
      </c>
      <c r="BG138">
        <v>8</v>
      </c>
    </row>
    <row r="139" spans="1:59" x14ac:dyDescent="0.2">
      <c r="A139" s="1">
        <v>2018</v>
      </c>
      <c r="B139" s="5">
        <v>5</v>
      </c>
      <c r="C139" s="5">
        <v>6</v>
      </c>
      <c r="D139" s="5" t="s">
        <v>47</v>
      </c>
      <c r="E139" s="4" t="str">
        <f t="shared" si="8"/>
        <v>506S</v>
      </c>
      <c r="F139" s="5">
        <v>0</v>
      </c>
      <c r="G139" s="4">
        <v>0</v>
      </c>
      <c r="H139" s="5">
        <v>0.6</v>
      </c>
      <c r="I139" s="5">
        <v>0</v>
      </c>
      <c r="J139" s="5">
        <v>0</v>
      </c>
      <c r="K139" s="4">
        <v>0</v>
      </c>
      <c r="L139" s="5">
        <v>0</v>
      </c>
      <c r="M139" s="5">
        <v>0</v>
      </c>
      <c r="N139" s="4">
        <v>0</v>
      </c>
      <c r="O139" s="4">
        <v>0</v>
      </c>
      <c r="P139" s="4">
        <v>0</v>
      </c>
      <c r="Q139" s="4">
        <v>0</v>
      </c>
      <c r="R139" s="5">
        <v>0</v>
      </c>
      <c r="S139" s="5">
        <v>0</v>
      </c>
      <c r="T139" s="4">
        <v>0</v>
      </c>
      <c r="U139" s="5">
        <v>0</v>
      </c>
      <c r="V139" s="5">
        <v>0</v>
      </c>
      <c r="W139" s="4">
        <v>0</v>
      </c>
      <c r="X139" s="5">
        <v>0</v>
      </c>
      <c r="Y139" s="5">
        <v>0</v>
      </c>
      <c r="Z139" s="4">
        <v>0</v>
      </c>
      <c r="AA139" s="4">
        <v>0</v>
      </c>
      <c r="AB139" s="4">
        <v>0</v>
      </c>
      <c r="AC139" s="5">
        <v>0</v>
      </c>
      <c r="AD139" s="5">
        <v>0</v>
      </c>
      <c r="AE139" s="5">
        <v>0</v>
      </c>
      <c r="AF139" s="5">
        <v>0</v>
      </c>
      <c r="AG139" s="4">
        <v>0</v>
      </c>
      <c r="AH139" s="4">
        <v>0</v>
      </c>
      <c r="AI139" s="6">
        <v>0</v>
      </c>
      <c r="AJ139" s="6">
        <v>0</v>
      </c>
      <c r="AK139" s="6">
        <v>0.1</v>
      </c>
      <c r="AL139" s="6">
        <v>0</v>
      </c>
      <c r="AM139" s="6">
        <v>0</v>
      </c>
      <c r="AN139" s="5">
        <v>0</v>
      </c>
      <c r="AO139" s="5">
        <v>0</v>
      </c>
      <c r="AP139" s="5">
        <v>0</v>
      </c>
      <c r="AQ139" s="4">
        <v>0</v>
      </c>
      <c r="AR139" s="5">
        <v>25</v>
      </c>
      <c r="AS139" s="5">
        <v>80</v>
      </c>
      <c r="AT139" s="5">
        <v>0</v>
      </c>
      <c r="AU139" s="5">
        <v>0.1</v>
      </c>
      <c r="AV139" s="5">
        <v>0</v>
      </c>
      <c r="AW139" s="5">
        <v>0</v>
      </c>
      <c r="AX139" s="5">
        <v>0</v>
      </c>
      <c r="AY139" s="5">
        <v>0</v>
      </c>
      <c r="AZ139" s="16">
        <v>106</v>
      </c>
      <c r="BA139" s="5">
        <v>106</v>
      </c>
      <c r="BB139" s="4">
        <f t="shared" si="7"/>
        <v>0.7</v>
      </c>
      <c r="BC139">
        <v>6</v>
      </c>
      <c r="BD139">
        <v>33</v>
      </c>
      <c r="BE139">
        <v>39</v>
      </c>
      <c r="BF139">
        <v>5</v>
      </c>
      <c r="BG139">
        <v>8</v>
      </c>
    </row>
    <row r="140" spans="1:59" x14ac:dyDescent="0.2">
      <c r="A140" s="1">
        <v>2018</v>
      </c>
      <c r="B140" s="5">
        <v>6</v>
      </c>
      <c r="C140" s="5">
        <v>1</v>
      </c>
      <c r="D140" s="5" t="s">
        <v>47</v>
      </c>
      <c r="E140" s="4" t="str">
        <f t="shared" si="8"/>
        <v>601S</v>
      </c>
      <c r="F140" s="7">
        <v>0.01</v>
      </c>
      <c r="G140" s="4">
        <v>0</v>
      </c>
      <c r="H140" s="5"/>
      <c r="I140" s="5">
        <v>0.8</v>
      </c>
      <c r="J140" s="5">
        <v>0</v>
      </c>
      <c r="K140" s="4">
        <v>0</v>
      </c>
      <c r="L140" s="5">
        <v>0</v>
      </c>
      <c r="M140" s="5">
        <v>0</v>
      </c>
      <c r="N140" s="4">
        <v>0</v>
      </c>
      <c r="O140" s="4">
        <v>0</v>
      </c>
      <c r="P140" s="4">
        <v>0</v>
      </c>
      <c r="Q140" s="4">
        <v>0</v>
      </c>
      <c r="R140" s="5">
        <v>0</v>
      </c>
      <c r="S140" s="5">
        <v>0</v>
      </c>
      <c r="T140" s="4">
        <v>0</v>
      </c>
      <c r="U140" s="5">
        <v>0</v>
      </c>
      <c r="V140" s="5">
        <v>0</v>
      </c>
      <c r="W140" s="4">
        <v>0</v>
      </c>
      <c r="X140" s="5">
        <v>0</v>
      </c>
      <c r="Y140" s="5">
        <v>0</v>
      </c>
      <c r="Z140" s="4">
        <v>0</v>
      </c>
      <c r="AA140" s="4">
        <v>0</v>
      </c>
      <c r="AB140" s="4">
        <v>0</v>
      </c>
      <c r="AC140" s="5">
        <v>0</v>
      </c>
      <c r="AD140" s="5">
        <v>0</v>
      </c>
      <c r="AE140" s="5">
        <v>0</v>
      </c>
      <c r="AF140" s="5">
        <v>0</v>
      </c>
      <c r="AG140" s="7">
        <v>0.01</v>
      </c>
      <c r="AH140" s="6">
        <v>0.3</v>
      </c>
      <c r="AI140" s="6">
        <v>0</v>
      </c>
      <c r="AJ140" s="6">
        <v>0</v>
      </c>
      <c r="AK140" s="6">
        <v>0</v>
      </c>
      <c r="AL140" s="6">
        <v>0.4</v>
      </c>
      <c r="AM140" s="6">
        <v>0</v>
      </c>
      <c r="AN140" s="5">
        <v>0</v>
      </c>
      <c r="AO140" s="5">
        <v>0</v>
      </c>
      <c r="AP140" s="5">
        <v>0</v>
      </c>
      <c r="AQ140" s="4">
        <v>0</v>
      </c>
      <c r="AR140" s="5">
        <v>0.7</v>
      </c>
      <c r="AS140" s="5">
        <v>47</v>
      </c>
      <c r="AT140" s="5">
        <v>0.7</v>
      </c>
      <c r="AU140" s="5">
        <v>0.2</v>
      </c>
      <c r="AV140" s="5">
        <v>2.7</v>
      </c>
      <c r="AW140" s="5">
        <v>0</v>
      </c>
      <c r="AX140" s="5">
        <v>0</v>
      </c>
      <c r="AY140" s="5">
        <v>0</v>
      </c>
      <c r="AZ140" s="15">
        <v>53</v>
      </c>
      <c r="BA140" s="5">
        <v>52</v>
      </c>
      <c r="BB140" s="4">
        <f t="shared" si="7"/>
        <v>1.52</v>
      </c>
      <c r="BC140">
        <v>17</v>
      </c>
      <c r="BD140">
        <v>4</v>
      </c>
      <c r="BE140">
        <v>21</v>
      </c>
      <c r="BF140">
        <v>1</v>
      </c>
      <c r="BG140">
        <v>6</v>
      </c>
    </row>
    <row r="141" spans="1:59" x14ac:dyDescent="0.2">
      <c r="A141" s="1">
        <v>2018</v>
      </c>
      <c r="B141" s="5">
        <v>6</v>
      </c>
      <c r="C141" s="5">
        <v>2</v>
      </c>
      <c r="D141" s="5" t="s">
        <v>47</v>
      </c>
      <c r="E141" s="4" t="str">
        <f t="shared" si="8"/>
        <v>602S</v>
      </c>
      <c r="F141" s="5">
        <v>0</v>
      </c>
      <c r="G141" s="4">
        <v>0</v>
      </c>
      <c r="H141" s="5"/>
      <c r="I141" s="5">
        <v>0</v>
      </c>
      <c r="J141" s="5">
        <v>0.1</v>
      </c>
      <c r="K141" s="4">
        <v>0</v>
      </c>
      <c r="L141" s="5">
        <v>0</v>
      </c>
      <c r="M141" s="5">
        <v>0</v>
      </c>
      <c r="N141" s="4">
        <v>0</v>
      </c>
      <c r="O141" s="4">
        <v>0</v>
      </c>
      <c r="P141" s="4">
        <v>0</v>
      </c>
      <c r="Q141" s="4">
        <v>0</v>
      </c>
      <c r="R141" s="5">
        <v>0</v>
      </c>
      <c r="S141" s="5">
        <v>0</v>
      </c>
      <c r="T141" s="4">
        <v>0</v>
      </c>
      <c r="U141" s="5">
        <v>0</v>
      </c>
      <c r="V141" s="5">
        <v>0</v>
      </c>
      <c r="W141" s="4">
        <v>0</v>
      </c>
      <c r="X141" s="5">
        <v>0</v>
      </c>
      <c r="Y141" s="5">
        <v>0</v>
      </c>
      <c r="Z141" s="4">
        <v>0</v>
      </c>
      <c r="AA141" s="4">
        <v>0</v>
      </c>
      <c r="AB141" s="4">
        <v>0</v>
      </c>
      <c r="AC141" s="5">
        <v>0</v>
      </c>
      <c r="AD141" s="5">
        <v>0</v>
      </c>
      <c r="AE141" s="5">
        <v>0</v>
      </c>
      <c r="AF141" s="5">
        <v>0</v>
      </c>
      <c r="AG141" s="4">
        <v>0</v>
      </c>
      <c r="AH141" s="4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5">
        <v>0</v>
      </c>
      <c r="AO141" s="5">
        <v>0</v>
      </c>
      <c r="AP141" s="5">
        <v>0</v>
      </c>
      <c r="AQ141" s="4">
        <v>0</v>
      </c>
      <c r="AR141" s="5">
        <v>4.3</v>
      </c>
      <c r="AS141" s="5">
        <v>3.8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9">
        <v>8.1999999999999993</v>
      </c>
      <c r="BA141" s="5">
        <v>8.1</v>
      </c>
      <c r="BB141" s="4">
        <f t="shared" si="7"/>
        <v>0.1</v>
      </c>
      <c r="BC141">
        <v>3</v>
      </c>
      <c r="BD141">
        <v>3</v>
      </c>
      <c r="BE141">
        <v>6</v>
      </c>
      <c r="BF141">
        <v>2</v>
      </c>
      <c r="BG141">
        <v>4</v>
      </c>
    </row>
    <row r="142" spans="1:59" x14ac:dyDescent="0.2">
      <c r="A142" s="1">
        <v>2018</v>
      </c>
      <c r="B142" s="5">
        <v>6</v>
      </c>
      <c r="C142" s="5">
        <v>3</v>
      </c>
      <c r="D142" s="5" t="s">
        <v>47</v>
      </c>
      <c r="E142" s="4" t="str">
        <f t="shared" si="8"/>
        <v>603S</v>
      </c>
      <c r="F142" s="5">
        <v>0.1</v>
      </c>
      <c r="G142" s="4">
        <v>0</v>
      </c>
      <c r="H142" s="5">
        <v>0.2</v>
      </c>
      <c r="I142" s="5">
        <v>1.5</v>
      </c>
      <c r="J142" s="5">
        <v>4.0999999999999996</v>
      </c>
      <c r="K142" s="5">
        <v>9.5</v>
      </c>
      <c r="L142" s="5">
        <v>0</v>
      </c>
      <c r="M142" s="5">
        <v>0.7</v>
      </c>
      <c r="N142" s="4">
        <v>0</v>
      </c>
      <c r="O142" s="4">
        <v>0</v>
      </c>
      <c r="P142" s="4">
        <v>0</v>
      </c>
      <c r="Q142" s="4">
        <v>0</v>
      </c>
      <c r="R142" s="5">
        <v>0.1</v>
      </c>
      <c r="S142" s="5">
        <v>0</v>
      </c>
      <c r="T142" s="4">
        <v>0</v>
      </c>
      <c r="U142" s="5">
        <v>0</v>
      </c>
      <c r="V142" s="5">
        <v>0</v>
      </c>
      <c r="W142" s="4">
        <v>0</v>
      </c>
      <c r="X142" s="5">
        <v>0</v>
      </c>
      <c r="Y142" s="5">
        <v>0</v>
      </c>
      <c r="Z142" s="4">
        <v>0</v>
      </c>
      <c r="AA142" s="4">
        <v>0</v>
      </c>
      <c r="AB142" s="4">
        <v>0</v>
      </c>
      <c r="AC142" s="5">
        <v>0</v>
      </c>
      <c r="AD142" s="5">
        <v>0</v>
      </c>
      <c r="AE142" s="5">
        <v>0</v>
      </c>
      <c r="AF142" s="5">
        <v>0</v>
      </c>
      <c r="AG142" s="6">
        <v>2.5</v>
      </c>
      <c r="AH142" s="4">
        <v>0</v>
      </c>
      <c r="AI142" s="6">
        <v>0</v>
      </c>
      <c r="AJ142" s="6">
        <v>0</v>
      </c>
      <c r="AK142" s="6">
        <v>0</v>
      </c>
      <c r="AL142" s="6">
        <v>0.3</v>
      </c>
      <c r="AM142" s="6">
        <v>0</v>
      </c>
      <c r="AN142" s="5">
        <v>0</v>
      </c>
      <c r="AO142" s="5">
        <v>0</v>
      </c>
      <c r="AP142" s="5">
        <v>0</v>
      </c>
      <c r="AQ142" s="4">
        <v>0</v>
      </c>
      <c r="AR142" s="5">
        <v>2.5</v>
      </c>
      <c r="AS142" s="5">
        <v>0</v>
      </c>
      <c r="AT142" s="5">
        <v>0</v>
      </c>
      <c r="AU142" s="5">
        <v>0</v>
      </c>
      <c r="AV142" s="5">
        <v>0</v>
      </c>
      <c r="AW142" s="5">
        <v>4.9000000000000004</v>
      </c>
      <c r="AX142" s="5">
        <v>0</v>
      </c>
      <c r="AY142" s="5">
        <v>0</v>
      </c>
      <c r="AZ142" s="14">
        <v>26</v>
      </c>
      <c r="BA142" s="5">
        <v>7.4</v>
      </c>
      <c r="BB142" s="4">
        <f t="shared" si="7"/>
        <v>19</v>
      </c>
      <c r="BC142">
        <v>94</v>
      </c>
      <c r="BD142">
        <v>116</v>
      </c>
      <c r="BE142">
        <v>210</v>
      </c>
      <c r="BF142">
        <v>8</v>
      </c>
      <c r="BG142">
        <v>14</v>
      </c>
    </row>
    <row r="143" spans="1:59" x14ac:dyDescent="0.2">
      <c r="A143" s="1">
        <v>2018</v>
      </c>
      <c r="B143" s="5">
        <v>6</v>
      </c>
      <c r="C143" s="5">
        <v>4</v>
      </c>
      <c r="D143" s="5" t="s">
        <v>47</v>
      </c>
      <c r="E143" s="4" t="str">
        <f t="shared" si="8"/>
        <v>604S</v>
      </c>
      <c r="F143" s="5">
        <v>25</v>
      </c>
      <c r="G143" s="4">
        <v>0</v>
      </c>
      <c r="H143" s="5">
        <v>0.1</v>
      </c>
      <c r="I143" s="5">
        <v>0.2</v>
      </c>
      <c r="J143" s="5">
        <v>0</v>
      </c>
      <c r="K143" s="5">
        <v>0.1</v>
      </c>
      <c r="L143" s="5">
        <v>0</v>
      </c>
      <c r="M143" s="5">
        <v>1</v>
      </c>
      <c r="N143" s="4">
        <v>0</v>
      </c>
      <c r="O143" s="4">
        <v>0</v>
      </c>
      <c r="P143" s="4">
        <v>0</v>
      </c>
      <c r="Q143" s="4">
        <v>0</v>
      </c>
      <c r="R143" s="5">
        <v>0</v>
      </c>
      <c r="S143" s="5">
        <v>0</v>
      </c>
      <c r="T143" s="4">
        <v>0</v>
      </c>
      <c r="U143" s="5">
        <v>0</v>
      </c>
      <c r="V143" s="5">
        <v>0</v>
      </c>
      <c r="W143" s="4">
        <v>0</v>
      </c>
      <c r="X143" s="5">
        <v>0</v>
      </c>
      <c r="Y143" s="5">
        <v>0</v>
      </c>
      <c r="Z143" s="4">
        <v>0</v>
      </c>
      <c r="AA143" s="4">
        <v>0</v>
      </c>
      <c r="AB143" s="4">
        <v>0</v>
      </c>
      <c r="AC143" s="5">
        <v>0</v>
      </c>
      <c r="AD143" s="5">
        <v>0</v>
      </c>
      <c r="AE143" s="5">
        <v>0</v>
      </c>
      <c r="AF143" s="5">
        <v>0</v>
      </c>
      <c r="AG143" s="4">
        <v>0</v>
      </c>
      <c r="AH143" s="4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5">
        <v>0</v>
      </c>
      <c r="AO143" s="5">
        <v>0</v>
      </c>
      <c r="AP143" s="5">
        <v>0</v>
      </c>
      <c r="AQ143" s="4">
        <v>0</v>
      </c>
      <c r="AR143" s="5">
        <v>11</v>
      </c>
      <c r="AS143" s="5">
        <v>17</v>
      </c>
      <c r="AT143" s="5">
        <v>4.5</v>
      </c>
      <c r="AU143" s="5">
        <v>2.5</v>
      </c>
      <c r="AV143" s="5">
        <v>15</v>
      </c>
      <c r="AW143" s="5">
        <v>15</v>
      </c>
      <c r="AX143" s="5">
        <v>0.1</v>
      </c>
      <c r="AY143" s="5">
        <v>0</v>
      </c>
      <c r="AZ143" s="49">
        <v>92</v>
      </c>
      <c r="BA143" s="5">
        <v>65</v>
      </c>
      <c r="BB143" s="4">
        <f t="shared" si="7"/>
        <v>26.400000000000002</v>
      </c>
      <c r="BC143">
        <v>26</v>
      </c>
      <c r="BD143">
        <v>83</v>
      </c>
      <c r="BE143">
        <v>109</v>
      </c>
      <c r="BF143">
        <v>9</v>
      </c>
      <c r="BG143">
        <v>15</v>
      </c>
    </row>
    <row r="144" spans="1:59" x14ac:dyDescent="0.2">
      <c r="A144" s="1">
        <v>2018</v>
      </c>
      <c r="B144" s="5">
        <v>6</v>
      </c>
      <c r="C144" s="5">
        <v>5</v>
      </c>
      <c r="D144" s="5" t="s">
        <v>47</v>
      </c>
      <c r="E144" s="4" t="str">
        <f t="shared" si="8"/>
        <v>605S</v>
      </c>
      <c r="F144" s="5">
        <v>1.4</v>
      </c>
      <c r="G144" s="4">
        <v>0</v>
      </c>
      <c r="H144" s="5">
        <v>0</v>
      </c>
      <c r="I144" s="5">
        <v>6.7</v>
      </c>
      <c r="J144" s="7">
        <v>0.01</v>
      </c>
      <c r="K144" s="5">
        <v>1.6</v>
      </c>
      <c r="L144" s="5">
        <v>3.6</v>
      </c>
      <c r="M144" s="5">
        <v>0</v>
      </c>
      <c r="N144" s="4">
        <v>0</v>
      </c>
      <c r="O144" s="4">
        <v>0</v>
      </c>
      <c r="P144" s="4">
        <v>0</v>
      </c>
      <c r="Q144" s="4">
        <v>0</v>
      </c>
      <c r="R144" s="5">
        <v>0.7</v>
      </c>
      <c r="S144" s="5">
        <v>0</v>
      </c>
      <c r="T144" s="4">
        <v>0</v>
      </c>
      <c r="U144" s="5">
        <v>0</v>
      </c>
      <c r="V144" s="5">
        <v>0</v>
      </c>
      <c r="W144" s="4">
        <v>0</v>
      </c>
      <c r="X144" s="5">
        <v>0</v>
      </c>
      <c r="Y144" s="5">
        <v>0</v>
      </c>
      <c r="Z144" s="4">
        <v>0</v>
      </c>
      <c r="AA144" s="4">
        <v>0</v>
      </c>
      <c r="AB144" s="4">
        <v>0</v>
      </c>
      <c r="AC144" s="5">
        <v>0</v>
      </c>
      <c r="AD144" s="5">
        <v>0</v>
      </c>
      <c r="AE144" s="5">
        <v>0</v>
      </c>
      <c r="AF144" s="5">
        <v>0</v>
      </c>
      <c r="AG144" s="4">
        <v>0</v>
      </c>
      <c r="AH144" s="4">
        <v>0</v>
      </c>
      <c r="AI144" s="6">
        <v>2.4500000000000002</v>
      </c>
      <c r="AJ144" s="6">
        <v>0</v>
      </c>
      <c r="AK144" s="6">
        <v>0</v>
      </c>
      <c r="AL144" s="6">
        <v>0</v>
      </c>
      <c r="AM144" s="6">
        <v>0</v>
      </c>
      <c r="AN144" s="5">
        <v>0</v>
      </c>
      <c r="AO144" s="5">
        <v>0</v>
      </c>
      <c r="AP144" s="5">
        <v>0</v>
      </c>
      <c r="AQ144" s="4">
        <v>0</v>
      </c>
      <c r="AR144" s="5"/>
      <c r="AS144" s="5">
        <v>82</v>
      </c>
      <c r="AT144" s="5">
        <v>2.1</v>
      </c>
      <c r="AU144" s="5">
        <v>0</v>
      </c>
      <c r="AV144" s="5">
        <v>33</v>
      </c>
      <c r="AW144" s="5">
        <v>0</v>
      </c>
      <c r="AX144" s="5">
        <v>0</v>
      </c>
      <c r="AY144" s="5">
        <v>0</v>
      </c>
      <c r="AZ144" s="18">
        <v>134</v>
      </c>
      <c r="BA144" s="5">
        <v>118</v>
      </c>
      <c r="BB144" s="4">
        <f t="shared" si="7"/>
        <v>16.46</v>
      </c>
      <c r="BC144">
        <v>25</v>
      </c>
      <c r="BD144">
        <v>67</v>
      </c>
      <c r="BE144">
        <v>92</v>
      </c>
      <c r="BF144">
        <v>9</v>
      </c>
      <c r="BG144">
        <v>14</v>
      </c>
    </row>
    <row r="145" spans="1:59" x14ac:dyDescent="0.2">
      <c r="A145" s="1">
        <v>2018</v>
      </c>
      <c r="B145" s="5">
        <v>6</v>
      </c>
      <c r="C145" s="5">
        <v>6</v>
      </c>
      <c r="D145" s="5" t="s">
        <v>47</v>
      </c>
      <c r="E145" s="4" t="str">
        <f t="shared" si="8"/>
        <v>606S</v>
      </c>
      <c r="F145" s="5"/>
      <c r="G145" s="4">
        <v>0</v>
      </c>
      <c r="H145" s="5">
        <v>0.2</v>
      </c>
      <c r="I145" s="5"/>
      <c r="J145" s="5">
        <v>0.1</v>
      </c>
      <c r="K145" s="5">
        <v>0.3</v>
      </c>
      <c r="L145" s="5">
        <v>0</v>
      </c>
      <c r="M145" s="5">
        <v>0</v>
      </c>
      <c r="N145" s="4">
        <v>0</v>
      </c>
      <c r="O145" s="4">
        <v>0</v>
      </c>
      <c r="P145" s="4">
        <v>0</v>
      </c>
      <c r="Q145" s="4">
        <v>0</v>
      </c>
      <c r="R145" s="7">
        <v>0.01</v>
      </c>
      <c r="S145" s="5">
        <v>0</v>
      </c>
      <c r="T145" s="4">
        <v>0</v>
      </c>
      <c r="U145" s="5">
        <v>0</v>
      </c>
      <c r="V145" s="7">
        <v>0.01</v>
      </c>
      <c r="W145" s="4">
        <v>0</v>
      </c>
      <c r="X145" s="5">
        <v>0</v>
      </c>
      <c r="Y145" s="5">
        <v>0</v>
      </c>
      <c r="Z145" s="4">
        <v>0</v>
      </c>
      <c r="AA145" s="4">
        <v>0</v>
      </c>
      <c r="AB145" s="4">
        <v>0</v>
      </c>
      <c r="AC145" s="5">
        <v>0</v>
      </c>
      <c r="AD145" s="5">
        <v>0</v>
      </c>
      <c r="AE145" s="5">
        <v>0</v>
      </c>
      <c r="AF145" s="5">
        <v>0</v>
      </c>
      <c r="AG145" s="4">
        <v>0</v>
      </c>
      <c r="AH145" s="4">
        <v>0</v>
      </c>
      <c r="AI145" s="6">
        <v>0</v>
      </c>
      <c r="AJ145" s="6">
        <v>0</v>
      </c>
      <c r="AK145" s="6">
        <v>0</v>
      </c>
      <c r="AL145" s="6">
        <v>0.1</v>
      </c>
      <c r="AM145" s="6">
        <v>0</v>
      </c>
      <c r="AN145" s="5">
        <v>0</v>
      </c>
      <c r="AO145" s="5">
        <v>0</v>
      </c>
      <c r="AP145" s="5">
        <v>0</v>
      </c>
      <c r="AQ145" s="4">
        <v>0</v>
      </c>
      <c r="AR145" s="5">
        <v>5.0999999999999996</v>
      </c>
      <c r="AS145" s="5">
        <v>103</v>
      </c>
      <c r="AT145" s="5">
        <v>9.6</v>
      </c>
      <c r="AU145" s="5"/>
      <c r="AV145" s="5">
        <v>5</v>
      </c>
      <c r="AW145" s="5">
        <v>2.2999999999999998</v>
      </c>
      <c r="AX145" s="5">
        <v>0</v>
      </c>
      <c r="AY145" s="5">
        <v>0</v>
      </c>
      <c r="AZ145" s="13">
        <v>126</v>
      </c>
      <c r="BA145" s="5">
        <v>125</v>
      </c>
      <c r="BB145" s="4">
        <f t="shared" si="7"/>
        <v>0.72</v>
      </c>
      <c r="BC145">
        <v>21</v>
      </c>
      <c r="BD145">
        <v>27</v>
      </c>
      <c r="BE145">
        <v>48</v>
      </c>
      <c r="BF145">
        <v>8</v>
      </c>
      <c r="BG145">
        <v>13</v>
      </c>
    </row>
    <row r="146" spans="1:59" x14ac:dyDescent="0.2">
      <c r="A146" s="1">
        <v>2019</v>
      </c>
      <c r="B146">
        <v>1</v>
      </c>
      <c r="C146">
        <v>1</v>
      </c>
      <c r="D146" t="s">
        <v>46</v>
      </c>
      <c r="E146" t="s">
        <v>88</v>
      </c>
      <c r="F146">
        <v>131</v>
      </c>
      <c r="G146" s="5">
        <v>0</v>
      </c>
      <c r="H146">
        <v>0.01</v>
      </c>
      <c r="I146">
        <v>7.14</v>
      </c>
      <c r="J146" s="5">
        <v>0</v>
      </c>
      <c r="K146" s="5">
        <v>0</v>
      </c>
      <c r="L146" s="5">
        <v>0</v>
      </c>
      <c r="M146" s="5">
        <v>0</v>
      </c>
      <c r="N146" s="4">
        <v>0</v>
      </c>
      <c r="O146" s="4">
        <v>0</v>
      </c>
      <c r="P146" s="4">
        <v>0</v>
      </c>
      <c r="Q146" s="4">
        <v>0</v>
      </c>
      <c r="R146">
        <v>0.01</v>
      </c>
      <c r="S146" s="5">
        <v>0</v>
      </c>
      <c r="T146" s="4">
        <v>0</v>
      </c>
      <c r="U146" s="5">
        <v>0</v>
      </c>
      <c r="V146" s="5">
        <v>0</v>
      </c>
      <c r="W146" s="5">
        <v>0</v>
      </c>
      <c r="X146">
        <v>0.14000000000000001</v>
      </c>
      <c r="Y146" s="5">
        <v>0</v>
      </c>
      <c r="Z146">
        <v>0.48</v>
      </c>
      <c r="AA146" s="4">
        <v>0</v>
      </c>
      <c r="AB146" s="4">
        <v>0</v>
      </c>
      <c r="AC146" s="5">
        <v>0</v>
      </c>
      <c r="AD146" s="5">
        <v>0</v>
      </c>
      <c r="AE146" s="5">
        <v>0</v>
      </c>
      <c r="AF146" s="5">
        <v>0</v>
      </c>
      <c r="AG146" s="4">
        <v>0</v>
      </c>
      <c r="AH146" s="4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5">
        <v>0</v>
      </c>
      <c r="AO146" s="5">
        <v>0</v>
      </c>
      <c r="AP146" s="5">
        <v>0</v>
      </c>
      <c r="AQ146" s="4">
        <v>0</v>
      </c>
      <c r="AR146">
        <v>3.43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>
        <f t="shared" ref="AZ146:AZ177" si="9">SUM(F146:AQ146)</f>
        <v>138.77999999999994</v>
      </c>
      <c r="BA146">
        <f t="shared" ref="BA146:BA177" si="10">SUM(AG146:AN146,N146:AD146,F146:M146)</f>
        <v>138.77999999999997</v>
      </c>
      <c r="BB146" s="4">
        <f t="shared" ref="BB146:BB177" si="11">SUM(AY146,AR146:AX146)</f>
        <v>3.43</v>
      </c>
      <c r="BC146">
        <v>1</v>
      </c>
      <c r="BD146">
        <v>3</v>
      </c>
      <c r="BE146">
        <v>4</v>
      </c>
      <c r="BF146">
        <v>3</v>
      </c>
      <c r="BG146">
        <v>4</v>
      </c>
    </row>
    <row r="147" spans="1:59" x14ac:dyDescent="0.2">
      <c r="A147" s="1">
        <v>2019</v>
      </c>
      <c r="B147">
        <v>1</v>
      </c>
      <c r="C147">
        <v>2</v>
      </c>
      <c r="D147" t="s">
        <v>46</v>
      </c>
      <c r="E147" t="s">
        <v>89</v>
      </c>
      <c r="F147">
        <v>110</v>
      </c>
      <c r="G147" s="5">
        <v>0</v>
      </c>
      <c r="H147">
        <v>0.01</v>
      </c>
      <c r="I147">
        <v>6.63</v>
      </c>
      <c r="J147" s="5">
        <v>0</v>
      </c>
      <c r="K147" s="5">
        <v>0</v>
      </c>
      <c r="L147" s="5">
        <v>0</v>
      </c>
      <c r="M147" s="5">
        <v>0</v>
      </c>
      <c r="N147" s="4">
        <v>0</v>
      </c>
      <c r="O147" s="4">
        <v>0</v>
      </c>
      <c r="P147" s="4">
        <v>0</v>
      </c>
      <c r="Q147" s="4">
        <v>0</v>
      </c>
      <c r="R147" s="5">
        <v>0</v>
      </c>
      <c r="S147" s="5">
        <v>0</v>
      </c>
      <c r="T147" s="4">
        <v>0</v>
      </c>
      <c r="U147" s="5">
        <v>0</v>
      </c>
      <c r="V147" s="5">
        <v>0</v>
      </c>
      <c r="W147" s="5">
        <v>0</v>
      </c>
      <c r="X147">
        <v>0.18</v>
      </c>
      <c r="Y147" s="5">
        <v>0</v>
      </c>
      <c r="Z147" s="4">
        <v>0</v>
      </c>
      <c r="AA147" s="4">
        <v>0</v>
      </c>
      <c r="AB147" s="4">
        <v>0</v>
      </c>
      <c r="AC147" s="5">
        <v>0</v>
      </c>
      <c r="AD147" s="5">
        <v>0</v>
      </c>
      <c r="AE147" s="5">
        <v>0</v>
      </c>
      <c r="AF147">
        <v>2.4300000000000002</v>
      </c>
      <c r="AG147" s="4">
        <v>0</v>
      </c>
      <c r="AH147" s="4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5">
        <v>0</v>
      </c>
      <c r="AO147" s="5">
        <v>0</v>
      </c>
      <c r="AP147" s="5">
        <v>0</v>
      </c>
      <c r="AQ147" s="4">
        <v>0</v>
      </c>
      <c r="AR147">
        <v>0.1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>
        <v>0.28999999999999998</v>
      </c>
      <c r="AZ147">
        <f t="shared" si="9"/>
        <v>119.25000000000001</v>
      </c>
      <c r="BA147">
        <f t="shared" si="10"/>
        <v>116.82000000000001</v>
      </c>
      <c r="BB147" s="4">
        <f t="shared" si="11"/>
        <v>0.39</v>
      </c>
      <c r="BC147">
        <v>1</v>
      </c>
      <c r="BD147">
        <v>6</v>
      </c>
      <c r="BE147">
        <v>7</v>
      </c>
      <c r="BF147">
        <v>5</v>
      </c>
      <c r="BG147">
        <v>6</v>
      </c>
    </row>
    <row r="148" spans="1:59" x14ac:dyDescent="0.2">
      <c r="A148" s="1">
        <v>2019</v>
      </c>
      <c r="B148">
        <v>1</v>
      </c>
      <c r="C148">
        <v>3</v>
      </c>
      <c r="D148" t="s">
        <v>46</v>
      </c>
      <c r="E148" t="s">
        <v>90</v>
      </c>
      <c r="F148">
        <v>193.2</v>
      </c>
      <c r="G148" s="5">
        <v>0</v>
      </c>
      <c r="H148">
        <v>2.48</v>
      </c>
      <c r="I148">
        <v>0</v>
      </c>
      <c r="J148" s="5">
        <v>0</v>
      </c>
      <c r="K148" s="5">
        <v>0</v>
      </c>
      <c r="L148" s="5">
        <v>0</v>
      </c>
      <c r="M148" s="5">
        <v>0</v>
      </c>
      <c r="N148" s="4">
        <v>0</v>
      </c>
      <c r="O148" s="4">
        <v>0</v>
      </c>
      <c r="P148" s="4">
        <v>0</v>
      </c>
      <c r="Q148" s="4">
        <v>0</v>
      </c>
      <c r="R148" s="5">
        <v>0</v>
      </c>
      <c r="S148" s="5">
        <v>0</v>
      </c>
      <c r="T148" s="4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4">
        <v>0</v>
      </c>
      <c r="AA148" s="4">
        <v>0</v>
      </c>
      <c r="AB148" s="4">
        <v>0</v>
      </c>
      <c r="AC148" s="5">
        <v>0</v>
      </c>
      <c r="AD148" s="5">
        <v>0</v>
      </c>
      <c r="AE148" s="5">
        <v>0</v>
      </c>
      <c r="AF148" s="5">
        <v>2.1800000000000002</v>
      </c>
      <c r="AG148" s="4">
        <v>0</v>
      </c>
      <c r="AH148" s="4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5">
        <v>0</v>
      </c>
      <c r="AO148" s="5">
        <v>0</v>
      </c>
      <c r="AP148" s="5">
        <v>0</v>
      </c>
      <c r="AQ148" s="4">
        <v>0</v>
      </c>
      <c r="AR148">
        <v>18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>
        <f t="shared" si="9"/>
        <v>197.85999999999999</v>
      </c>
      <c r="BA148">
        <f t="shared" si="10"/>
        <v>195.67999999999998</v>
      </c>
      <c r="BB148" s="4">
        <f t="shared" si="11"/>
        <v>18</v>
      </c>
      <c r="BC148">
        <v>0</v>
      </c>
      <c r="BD148">
        <v>0</v>
      </c>
      <c r="BE148">
        <v>0</v>
      </c>
      <c r="BF148">
        <v>0</v>
      </c>
      <c r="BG148">
        <v>0</v>
      </c>
    </row>
    <row r="149" spans="1:59" x14ac:dyDescent="0.2">
      <c r="A149" s="1">
        <v>2019</v>
      </c>
      <c r="B149">
        <v>1</v>
      </c>
      <c r="C149">
        <v>4</v>
      </c>
      <c r="D149" t="s">
        <v>46</v>
      </c>
      <c r="E149" t="s">
        <v>91</v>
      </c>
      <c r="F149">
        <v>84.1</v>
      </c>
      <c r="G149" s="5">
        <v>0</v>
      </c>
      <c r="H149">
        <v>0.47</v>
      </c>
      <c r="I149">
        <v>0.8</v>
      </c>
      <c r="J149" s="5">
        <v>0</v>
      </c>
      <c r="K149" s="5">
        <v>0</v>
      </c>
      <c r="L149" s="5">
        <v>0</v>
      </c>
      <c r="M149" s="5">
        <v>0</v>
      </c>
      <c r="N149" s="4">
        <v>0</v>
      </c>
      <c r="O149" s="4">
        <v>0</v>
      </c>
      <c r="P149" s="4">
        <v>0</v>
      </c>
      <c r="Q149" s="4">
        <v>0</v>
      </c>
      <c r="R149" s="5">
        <v>0</v>
      </c>
      <c r="S149" s="5">
        <v>0</v>
      </c>
      <c r="T149" s="4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4">
        <v>0</v>
      </c>
      <c r="AA149" s="4">
        <v>0</v>
      </c>
      <c r="AB149" s="4">
        <v>0</v>
      </c>
      <c r="AC149" s="5">
        <v>0</v>
      </c>
      <c r="AD149" s="5">
        <v>0</v>
      </c>
      <c r="AE149" s="5">
        <v>0</v>
      </c>
      <c r="AF149" s="5">
        <v>0</v>
      </c>
      <c r="AG149" s="4">
        <v>0</v>
      </c>
      <c r="AH149" s="4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5">
        <v>0</v>
      </c>
      <c r="AO149" s="5">
        <v>0</v>
      </c>
      <c r="AP149" s="5">
        <v>0</v>
      </c>
      <c r="AQ149" s="4">
        <v>0</v>
      </c>
      <c r="AR149">
        <v>21.6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>
        <v>0.8</v>
      </c>
      <c r="AZ149">
        <f t="shared" si="9"/>
        <v>85.36999999999999</v>
      </c>
      <c r="BA149">
        <f t="shared" si="10"/>
        <v>85.36999999999999</v>
      </c>
      <c r="BB149" s="4">
        <f t="shared" si="11"/>
        <v>22.400000000000002</v>
      </c>
      <c r="BC149">
        <v>0</v>
      </c>
      <c r="BD149">
        <v>8</v>
      </c>
      <c r="BE149">
        <v>8</v>
      </c>
      <c r="BF149">
        <v>2</v>
      </c>
      <c r="BG149">
        <v>2</v>
      </c>
    </row>
    <row r="150" spans="1:59" x14ac:dyDescent="0.2">
      <c r="A150" s="1">
        <v>2019</v>
      </c>
      <c r="B150">
        <v>1</v>
      </c>
      <c r="C150">
        <v>5</v>
      </c>
      <c r="D150" t="s">
        <v>46</v>
      </c>
      <c r="E150" t="s">
        <v>92</v>
      </c>
      <c r="F150">
        <v>44</v>
      </c>
      <c r="G150" s="5">
        <v>0</v>
      </c>
      <c r="H150">
        <v>3.33</v>
      </c>
      <c r="I150">
        <v>0.85</v>
      </c>
      <c r="J150" s="5">
        <v>0</v>
      </c>
      <c r="K150">
        <v>16.11</v>
      </c>
      <c r="L150" s="5">
        <v>0</v>
      </c>
      <c r="M150">
        <v>0.49</v>
      </c>
      <c r="N150" s="4">
        <v>0</v>
      </c>
      <c r="O150" s="4">
        <v>0</v>
      </c>
      <c r="P150" s="4">
        <v>0</v>
      </c>
      <c r="Q150" s="4">
        <v>0</v>
      </c>
      <c r="R150" s="5">
        <v>0</v>
      </c>
      <c r="S150" s="5">
        <v>0</v>
      </c>
      <c r="T150">
        <v>0.23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4">
        <v>0</v>
      </c>
      <c r="AA150" s="4">
        <v>0</v>
      </c>
      <c r="AB150" s="4">
        <v>0</v>
      </c>
      <c r="AC150" s="5">
        <v>0</v>
      </c>
      <c r="AD150" s="5">
        <v>0</v>
      </c>
      <c r="AE150" s="5">
        <v>0</v>
      </c>
      <c r="AF150" s="5">
        <v>0</v>
      </c>
      <c r="AG150" s="4">
        <v>0</v>
      </c>
      <c r="AH150" s="4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5">
        <v>0</v>
      </c>
      <c r="AO150" s="5">
        <v>0</v>
      </c>
      <c r="AP150" s="5">
        <v>0</v>
      </c>
      <c r="AQ150" s="4">
        <v>0</v>
      </c>
      <c r="AR150">
        <v>14.4</v>
      </c>
      <c r="AS150" s="5">
        <v>0</v>
      </c>
      <c r="AT150" s="5">
        <v>0</v>
      </c>
      <c r="AU150">
        <v>0.01</v>
      </c>
      <c r="AV150" s="5">
        <v>0</v>
      </c>
      <c r="AW150" s="5">
        <v>0</v>
      </c>
      <c r="AX150" s="5">
        <v>0</v>
      </c>
      <c r="AY150">
        <v>11.29</v>
      </c>
      <c r="AZ150">
        <f t="shared" si="9"/>
        <v>65.009999999999991</v>
      </c>
      <c r="BA150">
        <f t="shared" si="10"/>
        <v>65.009999999999991</v>
      </c>
      <c r="BB150" s="4">
        <f t="shared" si="11"/>
        <v>25.7</v>
      </c>
      <c r="BC150">
        <v>0</v>
      </c>
      <c r="BD150">
        <v>3</v>
      </c>
      <c r="BE150">
        <v>3</v>
      </c>
      <c r="BF150">
        <v>3</v>
      </c>
      <c r="BG150">
        <v>3</v>
      </c>
    </row>
    <row r="151" spans="1:59" x14ac:dyDescent="0.2">
      <c r="A151" s="1">
        <v>2019</v>
      </c>
      <c r="B151">
        <v>1</v>
      </c>
      <c r="C151">
        <v>6</v>
      </c>
      <c r="D151" t="s">
        <v>46</v>
      </c>
      <c r="E151" t="s">
        <v>93</v>
      </c>
      <c r="F151">
        <v>102</v>
      </c>
      <c r="G151" s="5">
        <v>0</v>
      </c>
      <c r="H151">
        <v>3.37</v>
      </c>
      <c r="I151">
        <v>2.87</v>
      </c>
      <c r="J151" s="5">
        <v>0</v>
      </c>
      <c r="K151" s="5">
        <v>0</v>
      </c>
      <c r="L151" s="5">
        <v>0</v>
      </c>
      <c r="M151" s="5">
        <v>0</v>
      </c>
      <c r="N151" s="4">
        <v>0</v>
      </c>
      <c r="O151" s="4">
        <v>0</v>
      </c>
      <c r="P151" s="4">
        <v>0</v>
      </c>
      <c r="Q151" s="4">
        <v>0</v>
      </c>
      <c r="R151" s="5">
        <v>0</v>
      </c>
      <c r="S151" s="5">
        <v>0</v>
      </c>
      <c r="T151" s="4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4">
        <v>0</v>
      </c>
      <c r="AA151" s="4">
        <v>0</v>
      </c>
      <c r="AB151" s="4">
        <v>0</v>
      </c>
      <c r="AC151" s="5">
        <v>0</v>
      </c>
      <c r="AD151" s="5">
        <v>0</v>
      </c>
      <c r="AE151" s="5">
        <v>0</v>
      </c>
      <c r="AF151">
        <v>0.43</v>
      </c>
      <c r="AG151" s="4">
        <v>0</v>
      </c>
      <c r="AH151" s="4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5">
        <v>0</v>
      </c>
      <c r="AO151" s="5">
        <v>0</v>
      </c>
      <c r="AP151" s="5">
        <v>0</v>
      </c>
      <c r="AQ151" s="4">
        <v>0</v>
      </c>
      <c r="AR151">
        <v>1.85</v>
      </c>
      <c r="AS151" s="5">
        <v>0</v>
      </c>
      <c r="AT151" s="5">
        <v>0</v>
      </c>
      <c r="AU151" s="5">
        <v>0</v>
      </c>
      <c r="AV151">
        <v>0.51</v>
      </c>
      <c r="AW151" s="5">
        <v>0</v>
      </c>
      <c r="AX151" s="5">
        <v>0</v>
      </c>
      <c r="AY151">
        <v>2.1</v>
      </c>
      <c r="AZ151">
        <f t="shared" si="9"/>
        <v>108.67000000000002</v>
      </c>
      <c r="BA151">
        <f t="shared" si="10"/>
        <v>108.24000000000001</v>
      </c>
      <c r="BB151" s="4">
        <f t="shared" si="11"/>
        <v>4.46</v>
      </c>
      <c r="BC151">
        <v>0</v>
      </c>
      <c r="BD151">
        <v>30</v>
      </c>
      <c r="BE151">
        <v>30</v>
      </c>
      <c r="BF151">
        <v>2</v>
      </c>
      <c r="BG151">
        <v>2</v>
      </c>
    </row>
    <row r="152" spans="1:59" x14ac:dyDescent="0.2">
      <c r="A152" s="1">
        <v>2019</v>
      </c>
      <c r="B152">
        <v>2</v>
      </c>
      <c r="C152">
        <v>1</v>
      </c>
      <c r="D152" t="s">
        <v>46</v>
      </c>
      <c r="E152" t="s">
        <v>94</v>
      </c>
      <c r="F152">
        <v>131.30000000000001</v>
      </c>
      <c r="G152" s="5">
        <v>0</v>
      </c>
      <c r="H152">
        <v>0.87</v>
      </c>
      <c r="I152">
        <v>2.69</v>
      </c>
      <c r="J152">
        <v>1.81</v>
      </c>
      <c r="K152" s="5">
        <v>0</v>
      </c>
      <c r="L152">
        <v>1.23</v>
      </c>
      <c r="M152" s="5">
        <v>0</v>
      </c>
      <c r="N152" s="4">
        <v>0</v>
      </c>
      <c r="O152" s="4">
        <v>0</v>
      </c>
      <c r="P152">
        <v>0.23</v>
      </c>
      <c r="Q152" s="4">
        <v>0</v>
      </c>
      <c r="R152" s="5">
        <v>0</v>
      </c>
      <c r="S152" s="5">
        <v>0</v>
      </c>
      <c r="T152" s="4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4">
        <v>0</v>
      </c>
      <c r="AA152" s="4">
        <v>0</v>
      </c>
      <c r="AB152" s="4">
        <v>0</v>
      </c>
      <c r="AC152" s="5">
        <v>0</v>
      </c>
      <c r="AD152" s="5">
        <v>0</v>
      </c>
      <c r="AE152" s="5">
        <v>0</v>
      </c>
      <c r="AF152" s="5">
        <v>0</v>
      </c>
      <c r="AG152" s="4">
        <v>0</v>
      </c>
      <c r="AH152" s="4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5">
        <v>0</v>
      </c>
      <c r="AO152" s="5">
        <v>0</v>
      </c>
      <c r="AP152" s="5">
        <v>0</v>
      </c>
      <c r="AQ152" s="4">
        <v>0</v>
      </c>
      <c r="AR152">
        <v>3.01</v>
      </c>
      <c r="AS152" s="5">
        <v>0</v>
      </c>
      <c r="AT152">
        <v>1.28</v>
      </c>
      <c r="AU152" s="5">
        <v>0</v>
      </c>
      <c r="AV152" s="5">
        <v>0</v>
      </c>
      <c r="AW152" s="5">
        <v>0</v>
      </c>
      <c r="AX152" s="5">
        <v>0</v>
      </c>
      <c r="AY152">
        <v>0</v>
      </c>
      <c r="AZ152">
        <f t="shared" si="9"/>
        <v>138.13</v>
      </c>
      <c r="BA152">
        <f t="shared" si="10"/>
        <v>138.13</v>
      </c>
      <c r="BB152" s="4">
        <f t="shared" si="11"/>
        <v>4.29</v>
      </c>
      <c r="BC152">
        <v>0</v>
      </c>
      <c r="BD152">
        <v>0</v>
      </c>
      <c r="BE152">
        <v>0</v>
      </c>
      <c r="BF152">
        <v>0</v>
      </c>
      <c r="BG152">
        <v>0</v>
      </c>
    </row>
    <row r="153" spans="1:59" x14ac:dyDescent="0.2">
      <c r="A153" s="1">
        <v>2019</v>
      </c>
      <c r="B153">
        <v>2</v>
      </c>
      <c r="C153">
        <v>2</v>
      </c>
      <c r="D153" t="s">
        <v>46</v>
      </c>
      <c r="E153" t="s">
        <v>95</v>
      </c>
      <c r="F153">
        <v>48.5</v>
      </c>
      <c r="G153" s="5">
        <v>0</v>
      </c>
      <c r="H153">
        <v>0.2</v>
      </c>
      <c r="I153">
        <v>0</v>
      </c>
      <c r="J153" s="5">
        <v>0</v>
      </c>
      <c r="K153" s="5">
        <v>0</v>
      </c>
      <c r="L153" s="5">
        <v>0</v>
      </c>
      <c r="M153" s="5">
        <v>0</v>
      </c>
      <c r="N153" s="4">
        <v>0</v>
      </c>
      <c r="O153" s="4">
        <v>0</v>
      </c>
      <c r="P153" s="4">
        <v>0</v>
      </c>
      <c r="Q153" s="4">
        <v>0</v>
      </c>
      <c r="R153" s="5">
        <v>0</v>
      </c>
      <c r="S153" s="5">
        <v>0</v>
      </c>
      <c r="T153" s="4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4">
        <v>0</v>
      </c>
      <c r="AA153" s="4">
        <v>0</v>
      </c>
      <c r="AB153" s="4">
        <v>0</v>
      </c>
      <c r="AC153" s="5">
        <v>0</v>
      </c>
      <c r="AD153" s="5">
        <v>0</v>
      </c>
      <c r="AE153" s="5">
        <v>0</v>
      </c>
      <c r="AF153" s="5">
        <v>0</v>
      </c>
      <c r="AG153" s="4">
        <v>0</v>
      </c>
      <c r="AH153" s="4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5">
        <v>0</v>
      </c>
      <c r="AO153" s="5">
        <v>0</v>
      </c>
      <c r="AP153" s="5">
        <v>0</v>
      </c>
      <c r="AQ153" s="4">
        <v>0</v>
      </c>
      <c r="AR153">
        <v>5.18</v>
      </c>
      <c r="AS153" s="5">
        <v>0</v>
      </c>
      <c r="AT153" s="5">
        <v>0</v>
      </c>
      <c r="AU153">
        <v>0.72</v>
      </c>
      <c r="AV153" s="5">
        <v>0</v>
      </c>
      <c r="AW153" s="5">
        <v>0</v>
      </c>
      <c r="AX153">
        <v>0.11</v>
      </c>
      <c r="AY153">
        <v>1.04</v>
      </c>
      <c r="AZ153">
        <f t="shared" si="9"/>
        <v>48.7</v>
      </c>
      <c r="BA153">
        <f t="shared" si="10"/>
        <v>48.7</v>
      </c>
      <c r="BB153" s="4">
        <f t="shared" si="11"/>
        <v>7.05</v>
      </c>
      <c r="BC153">
        <v>0</v>
      </c>
      <c r="BD153">
        <v>2</v>
      </c>
      <c r="BE153">
        <v>2</v>
      </c>
      <c r="BF153">
        <v>2</v>
      </c>
      <c r="BG153">
        <v>2</v>
      </c>
    </row>
    <row r="154" spans="1:59" x14ac:dyDescent="0.2">
      <c r="A154" s="1">
        <v>2019</v>
      </c>
      <c r="B154">
        <v>2</v>
      </c>
      <c r="C154">
        <v>3</v>
      </c>
      <c r="D154" t="s">
        <v>46</v>
      </c>
      <c r="E154" t="s">
        <v>96</v>
      </c>
      <c r="F154">
        <v>57</v>
      </c>
      <c r="G154" s="5">
        <v>0</v>
      </c>
      <c r="H154">
        <v>0.99</v>
      </c>
      <c r="I154">
        <v>5.93</v>
      </c>
      <c r="J154">
        <v>0.87</v>
      </c>
      <c r="K154">
        <v>4.32</v>
      </c>
      <c r="L154">
        <v>0.01</v>
      </c>
      <c r="M154" s="5">
        <v>0</v>
      </c>
      <c r="N154" s="4">
        <v>0</v>
      </c>
      <c r="O154" s="4">
        <v>0</v>
      </c>
      <c r="P154" s="4">
        <v>0</v>
      </c>
      <c r="Q154" s="4">
        <v>0</v>
      </c>
      <c r="R154" s="5">
        <v>0</v>
      </c>
      <c r="S154" s="5">
        <v>0</v>
      </c>
      <c r="T154" s="4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4">
        <v>0</v>
      </c>
      <c r="AA154" s="4">
        <v>0</v>
      </c>
      <c r="AB154" s="4">
        <v>0</v>
      </c>
      <c r="AC154" s="5">
        <v>0</v>
      </c>
      <c r="AD154" s="5">
        <v>0</v>
      </c>
      <c r="AE154" s="5">
        <v>0</v>
      </c>
      <c r="AF154">
        <v>4.93</v>
      </c>
      <c r="AG154" s="4">
        <v>0</v>
      </c>
      <c r="AH154" s="4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5">
        <v>0</v>
      </c>
      <c r="AO154" s="5">
        <v>0</v>
      </c>
      <c r="AP154" s="5">
        <v>0</v>
      </c>
      <c r="AQ154" s="4">
        <v>0</v>
      </c>
      <c r="AR154">
        <v>7.88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>
        <v>2.86</v>
      </c>
      <c r="AZ154">
        <f t="shared" si="9"/>
        <v>74.050000000000011</v>
      </c>
      <c r="BA154">
        <f t="shared" si="10"/>
        <v>69.120000000000019</v>
      </c>
      <c r="BB154" s="4">
        <f t="shared" si="11"/>
        <v>10.74</v>
      </c>
      <c r="BC154">
        <v>0</v>
      </c>
      <c r="BD154">
        <v>7</v>
      </c>
      <c r="BE154">
        <v>7</v>
      </c>
      <c r="BF154">
        <v>4</v>
      </c>
      <c r="BG154">
        <v>4</v>
      </c>
    </row>
    <row r="155" spans="1:59" x14ac:dyDescent="0.2">
      <c r="A155" s="1">
        <v>2019</v>
      </c>
      <c r="B155">
        <v>2</v>
      </c>
      <c r="C155">
        <v>4</v>
      </c>
      <c r="D155" t="s">
        <v>46</v>
      </c>
      <c r="E155" t="s">
        <v>97</v>
      </c>
      <c r="F155">
        <v>53</v>
      </c>
      <c r="G155" s="5">
        <v>0</v>
      </c>
      <c r="H155">
        <v>1.8</v>
      </c>
      <c r="I155">
        <v>1.35</v>
      </c>
      <c r="J155">
        <v>0.12</v>
      </c>
      <c r="K155">
        <v>0.11</v>
      </c>
      <c r="L155">
        <v>8.4700000000000006</v>
      </c>
      <c r="M155" s="4">
        <v>0.01</v>
      </c>
      <c r="N155" s="4">
        <v>0</v>
      </c>
      <c r="O155" s="4">
        <v>0</v>
      </c>
      <c r="P155" s="4">
        <v>0</v>
      </c>
      <c r="Q155" s="4">
        <v>0</v>
      </c>
      <c r="R155" s="5">
        <v>0</v>
      </c>
      <c r="S155" s="5">
        <v>0</v>
      </c>
      <c r="T155" s="4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4">
        <v>0</v>
      </c>
      <c r="AA155" s="4">
        <v>0</v>
      </c>
      <c r="AB155" s="4">
        <v>0</v>
      </c>
      <c r="AC155" s="5">
        <v>0</v>
      </c>
      <c r="AD155" s="5">
        <v>0</v>
      </c>
      <c r="AE155" s="5">
        <v>0</v>
      </c>
      <c r="AF155" s="5">
        <v>0</v>
      </c>
      <c r="AG155" s="4">
        <v>0</v>
      </c>
      <c r="AH155" s="4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5">
        <v>0</v>
      </c>
      <c r="AO155" s="5">
        <v>0</v>
      </c>
      <c r="AP155" s="5">
        <v>0</v>
      </c>
      <c r="AQ155" s="4">
        <v>0</v>
      </c>
      <c r="AR155">
        <v>0</v>
      </c>
      <c r="AS155">
        <v>17.600000000000001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>
        <v>6.85</v>
      </c>
      <c r="AZ155">
        <f t="shared" si="9"/>
        <v>64.86</v>
      </c>
      <c r="BA155">
        <f t="shared" si="10"/>
        <v>64.86</v>
      </c>
      <c r="BB155" s="4">
        <f t="shared" si="11"/>
        <v>24.450000000000003</v>
      </c>
      <c r="BC155">
        <v>0</v>
      </c>
      <c r="BD155">
        <v>8</v>
      </c>
      <c r="BE155">
        <v>8</v>
      </c>
      <c r="BF155">
        <v>3</v>
      </c>
      <c r="BG155">
        <v>3</v>
      </c>
    </row>
    <row r="156" spans="1:59" x14ac:dyDescent="0.2">
      <c r="A156" s="1">
        <v>2019</v>
      </c>
      <c r="B156">
        <v>2</v>
      </c>
      <c r="C156">
        <v>5</v>
      </c>
      <c r="D156" t="s">
        <v>46</v>
      </c>
      <c r="E156" t="s">
        <v>98</v>
      </c>
      <c r="F156">
        <v>67.010000000000005</v>
      </c>
      <c r="G156" s="5">
        <v>0</v>
      </c>
      <c r="H156">
        <v>3.25</v>
      </c>
      <c r="I156">
        <v>1.01</v>
      </c>
      <c r="J156">
        <v>0</v>
      </c>
      <c r="K156">
        <v>3.77</v>
      </c>
      <c r="L156">
        <v>0</v>
      </c>
      <c r="M156" s="5">
        <v>0</v>
      </c>
      <c r="N156" s="4">
        <v>0</v>
      </c>
      <c r="O156" s="4">
        <v>0</v>
      </c>
      <c r="P156" s="4">
        <v>0</v>
      </c>
      <c r="Q156" s="4">
        <v>0</v>
      </c>
      <c r="R156" s="5">
        <v>0</v>
      </c>
      <c r="S156" s="5">
        <v>0</v>
      </c>
      <c r="T156" s="4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4">
        <v>0</v>
      </c>
      <c r="AA156" s="4">
        <v>0</v>
      </c>
      <c r="AB156" s="4">
        <v>0</v>
      </c>
      <c r="AC156" s="5">
        <v>0</v>
      </c>
      <c r="AD156" s="5">
        <v>0</v>
      </c>
      <c r="AE156" s="5">
        <v>0</v>
      </c>
      <c r="AF156">
        <v>0.59</v>
      </c>
      <c r="AG156" s="4">
        <v>0</v>
      </c>
      <c r="AH156" s="4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5">
        <v>0</v>
      </c>
      <c r="AO156" s="5">
        <v>0</v>
      </c>
      <c r="AP156" s="5">
        <v>0</v>
      </c>
      <c r="AQ156" s="4">
        <v>0</v>
      </c>
      <c r="AR156">
        <v>2.52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>
        <v>3.65</v>
      </c>
      <c r="AZ156">
        <f t="shared" si="9"/>
        <v>75.63000000000001</v>
      </c>
      <c r="BA156">
        <f t="shared" si="10"/>
        <v>75.040000000000006</v>
      </c>
      <c r="BB156" s="4">
        <f t="shared" si="11"/>
        <v>6.17</v>
      </c>
      <c r="BC156">
        <v>1</v>
      </c>
      <c r="BD156">
        <v>2</v>
      </c>
      <c r="BE156">
        <v>3</v>
      </c>
      <c r="BF156">
        <v>1</v>
      </c>
      <c r="BG156">
        <v>2</v>
      </c>
    </row>
    <row r="157" spans="1:59" x14ac:dyDescent="0.2">
      <c r="A157" s="1">
        <v>2019</v>
      </c>
      <c r="B157">
        <v>2</v>
      </c>
      <c r="C157">
        <v>6</v>
      </c>
      <c r="D157" t="s">
        <v>46</v>
      </c>
      <c r="E157" t="s">
        <v>99</v>
      </c>
      <c r="F157">
        <v>54</v>
      </c>
      <c r="G157" s="5">
        <v>0</v>
      </c>
      <c r="H157">
        <v>3.04</v>
      </c>
      <c r="I157">
        <v>0.01</v>
      </c>
      <c r="J157">
        <v>0.22</v>
      </c>
      <c r="K157">
        <v>4</v>
      </c>
      <c r="L157">
        <v>0.28999999999999998</v>
      </c>
      <c r="M157" s="5">
        <v>0</v>
      </c>
      <c r="N157" s="4">
        <v>0</v>
      </c>
      <c r="O157" s="4">
        <v>0</v>
      </c>
      <c r="P157" s="4">
        <v>0</v>
      </c>
      <c r="Q157" s="4">
        <v>0</v>
      </c>
      <c r="R157" s="5">
        <v>0</v>
      </c>
      <c r="S157" s="5">
        <v>0</v>
      </c>
      <c r="T157" s="4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4">
        <v>0</v>
      </c>
      <c r="AA157" s="4">
        <v>0</v>
      </c>
      <c r="AB157" s="4">
        <v>0</v>
      </c>
      <c r="AC157" s="5">
        <v>0</v>
      </c>
      <c r="AD157" s="5">
        <v>0</v>
      </c>
      <c r="AE157" s="5">
        <v>0</v>
      </c>
      <c r="AF157" s="5">
        <v>0</v>
      </c>
      <c r="AG157" s="4">
        <v>0</v>
      </c>
      <c r="AH157" s="4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5">
        <v>0</v>
      </c>
      <c r="AO157" s="5">
        <v>0</v>
      </c>
      <c r="AP157" s="5">
        <v>0</v>
      </c>
      <c r="AQ157" s="4">
        <v>0</v>
      </c>
      <c r="AR157">
        <v>4.71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>
        <v>0.1</v>
      </c>
      <c r="AZ157">
        <f t="shared" si="9"/>
        <v>61.559999999999995</v>
      </c>
      <c r="BA157">
        <f t="shared" si="10"/>
        <v>61.559999999999995</v>
      </c>
      <c r="BB157" s="4">
        <f t="shared" si="11"/>
        <v>4.8099999999999996</v>
      </c>
      <c r="BC157">
        <v>0</v>
      </c>
      <c r="BD157">
        <v>37</v>
      </c>
      <c r="BE157">
        <v>37</v>
      </c>
      <c r="BF157">
        <v>4</v>
      </c>
      <c r="BG157">
        <v>4</v>
      </c>
    </row>
    <row r="158" spans="1:59" x14ac:dyDescent="0.2">
      <c r="A158" s="1">
        <v>2019</v>
      </c>
      <c r="B158">
        <v>3</v>
      </c>
      <c r="C158">
        <v>1</v>
      </c>
      <c r="D158" t="s">
        <v>46</v>
      </c>
      <c r="E158" t="s">
        <v>100</v>
      </c>
      <c r="F158">
        <v>131.30000000000001</v>
      </c>
      <c r="G158" s="5">
        <v>0</v>
      </c>
      <c r="H158">
        <v>0.05</v>
      </c>
      <c r="I158">
        <v>3.62</v>
      </c>
      <c r="J158">
        <v>0.09</v>
      </c>
      <c r="K158">
        <v>0</v>
      </c>
      <c r="L158">
        <v>0</v>
      </c>
      <c r="M158" s="5">
        <v>0</v>
      </c>
      <c r="N158" s="4">
        <v>0</v>
      </c>
      <c r="O158" s="4">
        <v>0</v>
      </c>
      <c r="P158" s="4">
        <v>0</v>
      </c>
      <c r="Q158" s="4">
        <v>0</v>
      </c>
      <c r="R158" s="5">
        <v>0</v>
      </c>
      <c r="S158" s="5">
        <v>0</v>
      </c>
      <c r="T158" s="4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4">
        <v>0</v>
      </c>
      <c r="AA158" s="4">
        <v>0</v>
      </c>
      <c r="AB158" s="4">
        <v>0</v>
      </c>
      <c r="AC158" s="5">
        <v>0</v>
      </c>
      <c r="AD158" s="5">
        <v>0</v>
      </c>
      <c r="AE158" s="5">
        <v>0</v>
      </c>
      <c r="AF158" s="5">
        <v>0</v>
      </c>
      <c r="AG158" s="4">
        <v>0</v>
      </c>
      <c r="AH158" s="4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5">
        <v>0</v>
      </c>
      <c r="AO158" s="5">
        <v>0</v>
      </c>
      <c r="AP158" s="5">
        <v>0</v>
      </c>
      <c r="AQ158" s="4">
        <v>0</v>
      </c>
      <c r="AR158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>
        <v>0</v>
      </c>
      <c r="AZ158">
        <f t="shared" si="9"/>
        <v>135.06000000000003</v>
      </c>
      <c r="BA158">
        <f t="shared" si="10"/>
        <v>135.06000000000003</v>
      </c>
      <c r="BB158" s="4">
        <f t="shared" si="11"/>
        <v>0</v>
      </c>
      <c r="BC158">
        <v>0</v>
      </c>
      <c r="BD158">
        <v>2</v>
      </c>
      <c r="BE158">
        <v>2</v>
      </c>
      <c r="BF158">
        <v>2</v>
      </c>
      <c r="BG158">
        <v>2</v>
      </c>
    </row>
    <row r="159" spans="1:59" x14ac:dyDescent="0.2">
      <c r="A159" s="1">
        <v>2019</v>
      </c>
      <c r="B159">
        <v>3</v>
      </c>
      <c r="C159">
        <v>2</v>
      </c>
      <c r="D159" t="s">
        <v>46</v>
      </c>
      <c r="E159" t="s">
        <v>101</v>
      </c>
      <c r="F159">
        <v>93</v>
      </c>
      <c r="G159" s="5">
        <v>0</v>
      </c>
      <c r="H159">
        <v>0.41</v>
      </c>
      <c r="I159">
        <v>2.2999999999999998</v>
      </c>
      <c r="J159">
        <v>0.1</v>
      </c>
      <c r="K159">
        <v>0</v>
      </c>
      <c r="L159">
        <v>0</v>
      </c>
      <c r="M159" s="5">
        <v>0</v>
      </c>
      <c r="N159" s="4">
        <v>0</v>
      </c>
      <c r="O159" s="4">
        <v>0</v>
      </c>
      <c r="P159" s="4">
        <v>0</v>
      </c>
      <c r="Q159" s="4">
        <v>0</v>
      </c>
      <c r="R159" s="5">
        <v>0</v>
      </c>
      <c r="S159" s="5">
        <v>0</v>
      </c>
      <c r="T159" s="4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4">
        <v>0</v>
      </c>
      <c r="AA159" s="4">
        <v>0</v>
      </c>
      <c r="AB159" s="4">
        <v>0</v>
      </c>
      <c r="AC159" s="5">
        <v>0</v>
      </c>
      <c r="AD159" s="5">
        <v>0</v>
      </c>
      <c r="AE159" s="5">
        <v>0</v>
      </c>
      <c r="AF159" s="5">
        <v>0</v>
      </c>
      <c r="AG159" s="4">
        <v>0</v>
      </c>
      <c r="AH159" s="4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5">
        <v>0</v>
      </c>
      <c r="AO159" s="5">
        <v>0</v>
      </c>
      <c r="AP159" s="5">
        <v>0</v>
      </c>
      <c r="AQ159" s="4">
        <v>0</v>
      </c>
      <c r="AR159">
        <v>27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>
        <v>0</v>
      </c>
      <c r="AZ159">
        <f t="shared" si="9"/>
        <v>95.809999999999988</v>
      </c>
      <c r="BA159">
        <f t="shared" si="10"/>
        <v>95.809999999999988</v>
      </c>
      <c r="BB159" s="4">
        <f t="shared" si="11"/>
        <v>27</v>
      </c>
      <c r="BC159">
        <v>0</v>
      </c>
      <c r="BD159">
        <v>3</v>
      </c>
      <c r="BE159">
        <v>3</v>
      </c>
      <c r="BF159">
        <v>2</v>
      </c>
      <c r="BG159">
        <v>2</v>
      </c>
    </row>
    <row r="160" spans="1:59" x14ac:dyDescent="0.2">
      <c r="A160" s="1">
        <v>2019</v>
      </c>
      <c r="B160">
        <v>3</v>
      </c>
      <c r="C160">
        <v>3</v>
      </c>
      <c r="D160" t="s">
        <v>46</v>
      </c>
      <c r="E160" t="s">
        <v>102</v>
      </c>
      <c r="F160">
        <v>60</v>
      </c>
      <c r="G160" s="5">
        <v>0</v>
      </c>
      <c r="H160">
        <v>0.4</v>
      </c>
      <c r="I160">
        <v>3.1</v>
      </c>
      <c r="J160">
        <v>0.08</v>
      </c>
      <c r="K160">
        <v>0</v>
      </c>
      <c r="L160">
        <v>0.01</v>
      </c>
      <c r="M160" s="5">
        <v>0</v>
      </c>
      <c r="N160" s="4">
        <v>0</v>
      </c>
      <c r="O160" s="4">
        <v>0</v>
      </c>
      <c r="P160" s="4">
        <v>0</v>
      </c>
      <c r="Q160" s="4">
        <v>0</v>
      </c>
      <c r="R160" s="5">
        <v>0</v>
      </c>
      <c r="S160" s="5">
        <v>0</v>
      </c>
      <c r="T160" s="4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4">
        <v>0</v>
      </c>
      <c r="AA160" s="4">
        <v>0</v>
      </c>
      <c r="AB160" s="4">
        <v>0</v>
      </c>
      <c r="AC160" s="5">
        <v>0</v>
      </c>
      <c r="AD160" s="5">
        <v>0</v>
      </c>
      <c r="AE160" s="5">
        <v>0</v>
      </c>
      <c r="AF160">
        <v>0.34</v>
      </c>
      <c r="AG160" s="4">
        <v>0</v>
      </c>
      <c r="AH160" s="4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>
        <v>0.84</v>
      </c>
      <c r="AO160" s="5">
        <v>0</v>
      </c>
      <c r="AP160" s="5">
        <v>0</v>
      </c>
      <c r="AQ160" s="4">
        <v>0</v>
      </c>
      <c r="AR160">
        <v>6.89</v>
      </c>
      <c r="AS160" s="5">
        <v>0</v>
      </c>
      <c r="AT160" s="5">
        <v>0</v>
      </c>
      <c r="AU160" s="5">
        <v>0</v>
      </c>
      <c r="AV160">
        <v>1.27</v>
      </c>
      <c r="AW160" s="5">
        <v>0</v>
      </c>
      <c r="AX160" s="5">
        <v>0</v>
      </c>
      <c r="AY160">
        <v>2.71</v>
      </c>
      <c r="AZ160">
        <f t="shared" si="9"/>
        <v>64.77</v>
      </c>
      <c r="BA160">
        <f t="shared" si="10"/>
        <v>64.430000000000007</v>
      </c>
      <c r="BB160" s="4">
        <f t="shared" si="11"/>
        <v>10.87</v>
      </c>
      <c r="BC160">
        <v>0</v>
      </c>
      <c r="BD160">
        <v>15</v>
      </c>
      <c r="BE160">
        <v>15</v>
      </c>
      <c r="BF160">
        <v>2</v>
      </c>
      <c r="BG160">
        <v>2</v>
      </c>
    </row>
    <row r="161" spans="1:59" x14ac:dyDescent="0.2">
      <c r="A161" s="1">
        <v>2019</v>
      </c>
      <c r="B161">
        <v>3</v>
      </c>
      <c r="C161">
        <v>4</v>
      </c>
      <c r="D161" t="s">
        <v>46</v>
      </c>
      <c r="E161" t="s">
        <v>103</v>
      </c>
      <c r="F161">
        <v>61</v>
      </c>
      <c r="G161" s="5">
        <v>0</v>
      </c>
      <c r="H161">
        <v>0.11</v>
      </c>
      <c r="I161">
        <v>8.43</v>
      </c>
      <c r="J161">
        <v>0</v>
      </c>
      <c r="K161">
        <v>0</v>
      </c>
      <c r="L161">
        <v>0</v>
      </c>
      <c r="M161" s="5">
        <v>0</v>
      </c>
      <c r="N161" s="4">
        <v>0</v>
      </c>
      <c r="O161" s="4">
        <v>0</v>
      </c>
      <c r="P161" s="4">
        <v>0</v>
      </c>
      <c r="Q161" s="4">
        <v>0</v>
      </c>
      <c r="R161" s="5">
        <v>0</v>
      </c>
      <c r="S161" s="5">
        <v>0</v>
      </c>
      <c r="T161" s="4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4">
        <v>0</v>
      </c>
      <c r="AA161" s="4">
        <v>0</v>
      </c>
      <c r="AB161" s="4">
        <v>0</v>
      </c>
      <c r="AC161" s="5">
        <v>0</v>
      </c>
      <c r="AD161" s="5">
        <v>0</v>
      </c>
      <c r="AE161" s="5">
        <v>0</v>
      </c>
      <c r="AF161">
        <v>0.31</v>
      </c>
      <c r="AG161" s="4">
        <v>0</v>
      </c>
      <c r="AH161" s="4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5">
        <v>0</v>
      </c>
      <c r="AO161" s="5">
        <v>0</v>
      </c>
      <c r="AP161" s="5">
        <v>0</v>
      </c>
      <c r="AQ161" s="4">
        <v>0</v>
      </c>
      <c r="AR161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>
        <v>0.91</v>
      </c>
      <c r="AZ161">
        <f t="shared" si="9"/>
        <v>69.849999999999994</v>
      </c>
      <c r="BA161">
        <f t="shared" si="10"/>
        <v>69.539999999999992</v>
      </c>
      <c r="BB161" s="4">
        <f t="shared" si="11"/>
        <v>0.91</v>
      </c>
      <c r="BC161">
        <v>0</v>
      </c>
      <c r="BD161">
        <v>2</v>
      </c>
      <c r="BE161">
        <v>2</v>
      </c>
      <c r="BF161">
        <v>2</v>
      </c>
      <c r="BG161">
        <v>2</v>
      </c>
    </row>
    <row r="162" spans="1:59" x14ac:dyDescent="0.2">
      <c r="A162" s="1">
        <v>2019</v>
      </c>
      <c r="B162">
        <v>3</v>
      </c>
      <c r="C162">
        <v>5</v>
      </c>
      <c r="D162" t="s">
        <v>46</v>
      </c>
      <c r="E162" t="s">
        <v>104</v>
      </c>
      <c r="F162">
        <v>34.299999999999997</v>
      </c>
      <c r="G162" s="5">
        <v>0</v>
      </c>
      <c r="H162">
        <v>0.95</v>
      </c>
      <c r="I162">
        <v>2.2799999999999998</v>
      </c>
      <c r="J162">
        <v>0</v>
      </c>
      <c r="K162">
        <v>0</v>
      </c>
      <c r="L162">
        <v>0</v>
      </c>
      <c r="M162" s="5">
        <v>0</v>
      </c>
      <c r="N162" s="4">
        <v>0</v>
      </c>
      <c r="O162" s="4">
        <v>0</v>
      </c>
      <c r="P162" s="4">
        <v>0</v>
      </c>
      <c r="Q162" s="4">
        <v>0</v>
      </c>
      <c r="R162" s="5">
        <v>0</v>
      </c>
      <c r="S162" s="5">
        <v>0</v>
      </c>
      <c r="T162" s="4">
        <v>0</v>
      </c>
      <c r="U162" s="5">
        <v>0</v>
      </c>
      <c r="V162" s="5">
        <v>0</v>
      </c>
      <c r="W162">
        <v>0.01</v>
      </c>
      <c r="X162" s="5">
        <v>0</v>
      </c>
      <c r="Y162" s="5">
        <v>0</v>
      </c>
      <c r="Z162" s="4">
        <v>0</v>
      </c>
      <c r="AA162" s="4">
        <v>0</v>
      </c>
      <c r="AB162" s="4">
        <v>0</v>
      </c>
      <c r="AC162" s="5">
        <v>0</v>
      </c>
      <c r="AD162" s="5">
        <v>0</v>
      </c>
      <c r="AE162" s="5">
        <v>0</v>
      </c>
      <c r="AF162" s="5">
        <v>0</v>
      </c>
      <c r="AG162" s="4">
        <v>0</v>
      </c>
      <c r="AH162" s="4">
        <v>0</v>
      </c>
      <c r="AI162" s="6">
        <v>0</v>
      </c>
      <c r="AJ162" s="6">
        <v>0</v>
      </c>
      <c r="AK162">
        <v>0.48</v>
      </c>
      <c r="AL162" s="6">
        <v>0</v>
      </c>
      <c r="AM162" s="6">
        <v>0</v>
      </c>
      <c r="AN162" s="5">
        <v>0</v>
      </c>
      <c r="AO162" s="5">
        <v>0</v>
      </c>
      <c r="AP162" s="5">
        <v>0</v>
      </c>
      <c r="AQ162" s="4">
        <v>0</v>
      </c>
      <c r="AR162">
        <v>0.61</v>
      </c>
      <c r="AS162" s="5">
        <v>0</v>
      </c>
      <c r="AT162" s="5">
        <v>0</v>
      </c>
      <c r="AU162" s="5">
        <v>0</v>
      </c>
      <c r="AV162">
        <v>0.91</v>
      </c>
      <c r="AW162" s="5">
        <v>0</v>
      </c>
      <c r="AX162" s="5">
        <v>0</v>
      </c>
      <c r="AY162">
        <v>0</v>
      </c>
      <c r="AZ162">
        <f t="shared" si="9"/>
        <v>38.019999999999996</v>
      </c>
      <c r="BA162">
        <f t="shared" si="10"/>
        <v>38.020000000000003</v>
      </c>
      <c r="BB162" s="4">
        <f t="shared" si="11"/>
        <v>1.52</v>
      </c>
      <c r="BC162">
        <v>0</v>
      </c>
      <c r="BD162">
        <v>4</v>
      </c>
      <c r="BE162">
        <v>4</v>
      </c>
      <c r="BF162">
        <v>1</v>
      </c>
      <c r="BG162">
        <v>1</v>
      </c>
    </row>
    <row r="163" spans="1:59" x14ac:dyDescent="0.2">
      <c r="A163" s="1">
        <v>2019</v>
      </c>
      <c r="B163">
        <v>3</v>
      </c>
      <c r="C163">
        <v>6</v>
      </c>
      <c r="D163" t="s">
        <v>46</v>
      </c>
      <c r="E163" t="s">
        <v>105</v>
      </c>
      <c r="F163">
        <v>46.6</v>
      </c>
      <c r="G163" s="5">
        <v>0</v>
      </c>
      <c r="H163">
        <v>0.76</v>
      </c>
      <c r="I163">
        <v>0</v>
      </c>
      <c r="J163">
        <v>0</v>
      </c>
      <c r="K163">
        <v>0</v>
      </c>
      <c r="L163">
        <v>0</v>
      </c>
      <c r="M163">
        <v>2.68</v>
      </c>
      <c r="N163" s="4">
        <v>0</v>
      </c>
      <c r="O163" s="4">
        <v>0</v>
      </c>
      <c r="P163" s="4">
        <v>0</v>
      </c>
      <c r="Q163" s="4">
        <v>0</v>
      </c>
      <c r="R163" s="5">
        <v>0</v>
      </c>
      <c r="S163" s="5">
        <v>0</v>
      </c>
      <c r="T163" s="4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4">
        <v>0</v>
      </c>
      <c r="AA163" s="4">
        <v>0</v>
      </c>
      <c r="AB163" s="4">
        <v>0</v>
      </c>
      <c r="AC163" s="5">
        <v>0</v>
      </c>
      <c r="AD163" s="5">
        <v>0</v>
      </c>
      <c r="AE163" s="5">
        <v>0</v>
      </c>
      <c r="AF163" s="5">
        <v>0</v>
      </c>
      <c r="AG163" s="4">
        <v>0</v>
      </c>
      <c r="AH163" s="4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5">
        <v>0</v>
      </c>
      <c r="AO163" s="5">
        <v>0</v>
      </c>
      <c r="AP163" s="5">
        <v>0</v>
      </c>
      <c r="AQ163">
        <v>0.36</v>
      </c>
      <c r="AR163">
        <v>17.100000000000001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>
        <v>0</v>
      </c>
      <c r="AZ163">
        <f t="shared" si="9"/>
        <v>50.4</v>
      </c>
      <c r="BA163">
        <f t="shared" si="10"/>
        <v>50.04</v>
      </c>
      <c r="BB163" s="4">
        <f t="shared" si="11"/>
        <v>17.100000000000001</v>
      </c>
      <c r="BC163">
        <v>0</v>
      </c>
      <c r="BD163">
        <v>10</v>
      </c>
      <c r="BE163">
        <v>10</v>
      </c>
      <c r="BF163">
        <v>6</v>
      </c>
      <c r="BG163">
        <v>6</v>
      </c>
    </row>
    <row r="164" spans="1:59" x14ac:dyDescent="0.2">
      <c r="A164" s="1">
        <v>2019</v>
      </c>
      <c r="B164">
        <v>4</v>
      </c>
      <c r="C164">
        <v>1</v>
      </c>
      <c r="D164" t="s">
        <v>46</v>
      </c>
      <c r="E164" t="s">
        <v>106</v>
      </c>
      <c r="F164">
        <v>73</v>
      </c>
      <c r="G164">
        <v>27.2</v>
      </c>
      <c r="H164">
        <v>2.71</v>
      </c>
      <c r="I164">
        <v>2.35</v>
      </c>
      <c r="J164">
        <v>0</v>
      </c>
      <c r="K164">
        <v>0.61</v>
      </c>
      <c r="L164">
        <v>0</v>
      </c>
      <c r="M164">
        <v>0</v>
      </c>
      <c r="N164" s="4">
        <v>0</v>
      </c>
      <c r="O164" s="4">
        <v>0</v>
      </c>
      <c r="P164" s="4">
        <v>0</v>
      </c>
      <c r="Q164" s="4">
        <v>0</v>
      </c>
      <c r="R164" s="5">
        <v>0</v>
      </c>
      <c r="S164" s="5">
        <v>0</v>
      </c>
      <c r="T164" s="4">
        <v>0</v>
      </c>
      <c r="U164" s="5">
        <v>0</v>
      </c>
      <c r="V164">
        <v>0.01</v>
      </c>
      <c r="W164" s="5">
        <v>0</v>
      </c>
      <c r="X164" s="5">
        <v>0</v>
      </c>
      <c r="Y164" s="5">
        <v>0</v>
      </c>
      <c r="Z164" s="4">
        <v>0</v>
      </c>
      <c r="AA164" s="4">
        <v>0</v>
      </c>
      <c r="AB164" s="4">
        <v>0</v>
      </c>
      <c r="AC164" s="5">
        <v>0</v>
      </c>
      <c r="AD164" s="5">
        <v>0</v>
      </c>
      <c r="AE164" s="5">
        <v>0</v>
      </c>
      <c r="AF164" s="5">
        <v>0</v>
      </c>
      <c r="AG164" s="4">
        <v>0</v>
      </c>
      <c r="AH164" s="4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5">
        <v>0</v>
      </c>
      <c r="AO164" s="5">
        <v>0</v>
      </c>
      <c r="AP164" s="5">
        <v>0</v>
      </c>
      <c r="AQ164">
        <v>1.1499999999999999</v>
      </c>
      <c r="AR164">
        <v>0</v>
      </c>
      <c r="AS164">
        <v>29</v>
      </c>
      <c r="AT164" s="5">
        <v>0</v>
      </c>
      <c r="AU164" s="5">
        <v>0</v>
      </c>
      <c r="AV164">
        <v>0</v>
      </c>
      <c r="AW164" s="5">
        <v>0</v>
      </c>
      <c r="AX164" s="5">
        <v>0</v>
      </c>
      <c r="AY164">
        <v>0.4</v>
      </c>
      <c r="AZ164">
        <f t="shared" si="9"/>
        <v>107.03</v>
      </c>
      <c r="BA164">
        <f t="shared" si="10"/>
        <v>105.88</v>
      </c>
      <c r="BB164" s="4">
        <f t="shared" si="11"/>
        <v>29.4</v>
      </c>
      <c r="BC164">
        <v>0</v>
      </c>
      <c r="BD164">
        <v>6</v>
      </c>
      <c r="BE164">
        <v>6</v>
      </c>
      <c r="BF164">
        <v>3</v>
      </c>
      <c r="BG164">
        <v>3</v>
      </c>
    </row>
    <row r="165" spans="1:59" x14ac:dyDescent="0.2">
      <c r="A165" s="1">
        <v>2019</v>
      </c>
      <c r="B165">
        <v>4</v>
      </c>
      <c r="C165">
        <v>2</v>
      </c>
      <c r="D165" t="s">
        <v>46</v>
      </c>
      <c r="E165" t="s">
        <v>107</v>
      </c>
      <c r="F165">
        <v>50</v>
      </c>
      <c r="G165" s="5">
        <v>0</v>
      </c>
      <c r="H165">
        <v>0.2</v>
      </c>
      <c r="I165">
        <v>1.9</v>
      </c>
      <c r="J165">
        <v>0</v>
      </c>
      <c r="K165">
        <v>0</v>
      </c>
      <c r="L165">
        <v>0</v>
      </c>
      <c r="M165">
        <v>0</v>
      </c>
      <c r="N165" s="4">
        <v>0</v>
      </c>
      <c r="O165" s="4">
        <v>0</v>
      </c>
      <c r="P165">
        <v>0.01</v>
      </c>
      <c r="Q165" s="4">
        <v>0</v>
      </c>
      <c r="R165" s="5">
        <v>0</v>
      </c>
      <c r="S165" s="5">
        <v>0</v>
      </c>
      <c r="T165" s="4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4">
        <v>0</v>
      </c>
      <c r="AA165" s="4">
        <v>0</v>
      </c>
      <c r="AB165" s="4">
        <v>0</v>
      </c>
      <c r="AC165" s="5">
        <v>0</v>
      </c>
      <c r="AD165" s="5">
        <v>0</v>
      </c>
      <c r="AE165" s="5">
        <v>0</v>
      </c>
      <c r="AF165" s="5">
        <v>0</v>
      </c>
      <c r="AG165" s="4">
        <v>0</v>
      </c>
      <c r="AH165" s="4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5">
        <v>0</v>
      </c>
      <c r="AO165" s="5">
        <v>0</v>
      </c>
      <c r="AP165" s="5">
        <v>0</v>
      </c>
      <c r="AQ165" s="4">
        <v>0</v>
      </c>
      <c r="AR165">
        <v>0</v>
      </c>
      <c r="AS165" s="5">
        <v>0</v>
      </c>
      <c r="AT165" s="5">
        <v>0</v>
      </c>
      <c r="AU165" s="5">
        <v>0</v>
      </c>
      <c r="AV165">
        <v>1.07</v>
      </c>
      <c r="AW165" s="5">
        <v>0</v>
      </c>
      <c r="AX165" s="5">
        <v>0</v>
      </c>
      <c r="AY165">
        <v>0.2</v>
      </c>
      <c r="AZ165">
        <f t="shared" si="9"/>
        <v>52.11</v>
      </c>
      <c r="BA165">
        <f t="shared" si="10"/>
        <v>52.11</v>
      </c>
      <c r="BB165" s="4">
        <f t="shared" si="11"/>
        <v>1.27</v>
      </c>
      <c r="BC165">
        <v>0</v>
      </c>
      <c r="BD165">
        <v>13</v>
      </c>
      <c r="BE165">
        <v>13</v>
      </c>
      <c r="BF165">
        <v>4</v>
      </c>
      <c r="BG165">
        <v>4</v>
      </c>
    </row>
    <row r="166" spans="1:59" x14ac:dyDescent="0.2">
      <c r="A166" s="1">
        <v>2019</v>
      </c>
      <c r="B166">
        <v>4</v>
      </c>
      <c r="C166">
        <v>3</v>
      </c>
      <c r="D166" t="s">
        <v>46</v>
      </c>
      <c r="E166" t="s">
        <v>108</v>
      </c>
      <c r="F166">
        <v>107.3</v>
      </c>
      <c r="G166" s="5">
        <v>0</v>
      </c>
      <c r="H166">
        <v>1.1299999999999999</v>
      </c>
      <c r="I166">
        <v>4.93</v>
      </c>
      <c r="J166">
        <v>0</v>
      </c>
      <c r="K166">
        <v>0.23</v>
      </c>
      <c r="L166">
        <v>0</v>
      </c>
      <c r="M166">
        <v>0</v>
      </c>
      <c r="N166" s="4">
        <v>0</v>
      </c>
      <c r="O166" s="4">
        <v>0</v>
      </c>
      <c r="P166" s="4">
        <v>0</v>
      </c>
      <c r="Q166" s="4">
        <v>0</v>
      </c>
      <c r="R166" s="5">
        <v>0</v>
      </c>
      <c r="S166" s="5">
        <v>0</v>
      </c>
      <c r="T166" s="4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4">
        <v>0</v>
      </c>
      <c r="AA166" s="4">
        <v>0</v>
      </c>
      <c r="AB166" s="4">
        <v>0</v>
      </c>
      <c r="AC166" s="5">
        <v>0</v>
      </c>
      <c r="AD166" s="5">
        <v>0</v>
      </c>
      <c r="AE166">
        <v>2.44</v>
      </c>
      <c r="AF166">
        <v>0.13</v>
      </c>
      <c r="AG166" s="4">
        <v>0</v>
      </c>
      <c r="AH166" s="4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5">
        <v>0</v>
      </c>
      <c r="AO166" s="5">
        <v>0</v>
      </c>
      <c r="AP166" s="5">
        <v>0</v>
      </c>
      <c r="AQ166" s="4">
        <v>0</v>
      </c>
      <c r="AR166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>
        <v>0</v>
      </c>
      <c r="AZ166">
        <f t="shared" si="9"/>
        <v>116.15999999999998</v>
      </c>
      <c r="BA166">
        <f t="shared" si="10"/>
        <v>113.58999999999999</v>
      </c>
      <c r="BB166" s="4">
        <f t="shared" si="11"/>
        <v>0</v>
      </c>
      <c r="BC166">
        <v>0</v>
      </c>
      <c r="BD166">
        <v>16</v>
      </c>
      <c r="BE166">
        <v>16</v>
      </c>
      <c r="BF166">
        <v>4</v>
      </c>
      <c r="BG166">
        <v>4</v>
      </c>
    </row>
    <row r="167" spans="1:59" x14ac:dyDescent="0.2">
      <c r="A167" s="1">
        <v>2019</v>
      </c>
      <c r="B167">
        <v>4</v>
      </c>
      <c r="C167">
        <v>4</v>
      </c>
      <c r="D167" t="s">
        <v>46</v>
      </c>
      <c r="E167" t="s">
        <v>109</v>
      </c>
      <c r="F167">
        <v>125.2</v>
      </c>
      <c r="G167" s="5">
        <v>0</v>
      </c>
      <c r="H167">
        <v>0.82</v>
      </c>
      <c r="I167">
        <v>0.1</v>
      </c>
      <c r="J167">
        <v>0</v>
      </c>
      <c r="K167">
        <v>0</v>
      </c>
      <c r="L167">
        <v>0</v>
      </c>
      <c r="M167">
        <v>0</v>
      </c>
      <c r="N167" s="4">
        <v>0</v>
      </c>
      <c r="O167" s="4">
        <v>0</v>
      </c>
      <c r="P167" s="4">
        <v>0</v>
      </c>
      <c r="Q167" s="4">
        <v>0</v>
      </c>
      <c r="R167" s="5">
        <v>0</v>
      </c>
      <c r="S167" s="5">
        <v>0</v>
      </c>
      <c r="T167" s="4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4">
        <v>0</v>
      </c>
      <c r="AA167" s="4">
        <v>0</v>
      </c>
      <c r="AB167" s="4">
        <v>0</v>
      </c>
      <c r="AC167" s="5">
        <v>0</v>
      </c>
      <c r="AD167" s="5">
        <v>0</v>
      </c>
      <c r="AE167" s="5">
        <v>0</v>
      </c>
      <c r="AF167" s="5">
        <v>0</v>
      </c>
      <c r="AG167" s="4">
        <v>0</v>
      </c>
      <c r="AH167" s="4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5">
        <v>0</v>
      </c>
      <c r="AO167" s="5">
        <v>0</v>
      </c>
      <c r="AP167" s="5">
        <v>0</v>
      </c>
      <c r="AQ167" s="4">
        <v>0</v>
      </c>
      <c r="AR167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>
        <v>0</v>
      </c>
      <c r="AZ167">
        <f t="shared" si="9"/>
        <v>126.11999999999999</v>
      </c>
      <c r="BA167">
        <f t="shared" si="10"/>
        <v>126.11999999999999</v>
      </c>
      <c r="BB167" s="4">
        <f t="shared" si="11"/>
        <v>0</v>
      </c>
      <c r="BC167">
        <v>0</v>
      </c>
      <c r="BD167">
        <v>12</v>
      </c>
      <c r="BE167">
        <v>12</v>
      </c>
      <c r="BF167">
        <v>5</v>
      </c>
      <c r="BG167">
        <v>5</v>
      </c>
    </row>
    <row r="168" spans="1:59" x14ac:dyDescent="0.2">
      <c r="A168" s="1">
        <v>2019</v>
      </c>
      <c r="B168">
        <v>4</v>
      </c>
      <c r="C168">
        <v>5</v>
      </c>
      <c r="D168" t="s">
        <v>46</v>
      </c>
      <c r="E168" t="s">
        <v>110</v>
      </c>
      <c r="F168">
        <v>118</v>
      </c>
      <c r="G168" s="5">
        <v>0</v>
      </c>
      <c r="H168" t="s">
        <v>87</v>
      </c>
      <c r="I168">
        <v>2.88</v>
      </c>
      <c r="J168">
        <v>0</v>
      </c>
      <c r="K168" t="s">
        <v>124</v>
      </c>
      <c r="L168">
        <v>0</v>
      </c>
      <c r="M168">
        <v>0</v>
      </c>
      <c r="N168" s="4">
        <v>0</v>
      </c>
      <c r="O168" s="4">
        <v>0</v>
      </c>
      <c r="P168" s="4">
        <v>0</v>
      </c>
      <c r="Q168" s="4">
        <v>0</v>
      </c>
      <c r="R168" s="5">
        <v>0</v>
      </c>
      <c r="S168" s="5">
        <v>0</v>
      </c>
      <c r="T168" s="4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4">
        <v>0</v>
      </c>
      <c r="AA168" s="4">
        <v>0</v>
      </c>
      <c r="AB168" s="4">
        <v>0</v>
      </c>
      <c r="AC168" s="5">
        <v>0</v>
      </c>
      <c r="AD168" s="5">
        <v>0</v>
      </c>
      <c r="AE168" s="5">
        <v>0</v>
      </c>
      <c r="AF168" s="5">
        <v>0</v>
      </c>
      <c r="AG168" s="4">
        <v>0</v>
      </c>
      <c r="AH168" s="4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5">
        <v>0</v>
      </c>
      <c r="AO168" s="5">
        <v>0</v>
      </c>
      <c r="AP168" s="5">
        <v>0</v>
      </c>
      <c r="AQ168" s="4">
        <v>0</v>
      </c>
      <c r="AR168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>
        <v>0</v>
      </c>
      <c r="AZ168">
        <f t="shared" si="9"/>
        <v>120.88</v>
      </c>
      <c r="BA168">
        <f t="shared" si="10"/>
        <v>120.88</v>
      </c>
      <c r="BB168" s="4">
        <f t="shared" si="11"/>
        <v>0</v>
      </c>
      <c r="BC168">
        <v>0</v>
      </c>
      <c r="BD168">
        <v>31</v>
      </c>
      <c r="BE168">
        <v>31</v>
      </c>
      <c r="BF168">
        <v>5</v>
      </c>
      <c r="BG168">
        <v>5</v>
      </c>
    </row>
    <row r="169" spans="1:59" x14ac:dyDescent="0.2">
      <c r="A169" s="1">
        <v>2019</v>
      </c>
      <c r="B169">
        <v>4</v>
      </c>
      <c r="C169">
        <v>6</v>
      </c>
      <c r="D169" t="s">
        <v>46</v>
      </c>
      <c r="E169" t="s">
        <v>111</v>
      </c>
      <c r="F169">
        <v>120</v>
      </c>
      <c r="G169" s="5">
        <v>0</v>
      </c>
      <c r="H169">
        <v>2.2200000000000002</v>
      </c>
      <c r="I169">
        <v>1.77</v>
      </c>
      <c r="J169">
        <v>0</v>
      </c>
      <c r="K169">
        <v>0</v>
      </c>
      <c r="L169">
        <v>0</v>
      </c>
      <c r="M169">
        <v>0</v>
      </c>
      <c r="N169" s="4">
        <v>0</v>
      </c>
      <c r="O169" s="4">
        <v>0</v>
      </c>
      <c r="P169" s="4">
        <v>0</v>
      </c>
      <c r="Q169" s="4">
        <v>0</v>
      </c>
      <c r="R169" s="5">
        <v>0</v>
      </c>
      <c r="S169" s="5">
        <v>0</v>
      </c>
      <c r="T169" s="4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4">
        <v>0</v>
      </c>
      <c r="AA169" s="4">
        <v>0</v>
      </c>
      <c r="AB169" s="4">
        <v>0</v>
      </c>
      <c r="AC169" s="5">
        <v>0</v>
      </c>
      <c r="AD169" s="5">
        <v>0</v>
      </c>
      <c r="AE169" s="5">
        <v>0</v>
      </c>
      <c r="AF169">
        <v>1.18</v>
      </c>
      <c r="AG169" s="4">
        <v>0</v>
      </c>
      <c r="AH169" s="4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>
        <v>0.3</v>
      </c>
      <c r="AO169" s="5">
        <v>0</v>
      </c>
      <c r="AP169" s="5">
        <v>0</v>
      </c>
      <c r="AQ169" s="4">
        <v>0</v>
      </c>
      <c r="AR169">
        <v>3.58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>
        <v>0</v>
      </c>
      <c r="AZ169">
        <f t="shared" si="9"/>
        <v>125.47</v>
      </c>
      <c r="BA169">
        <f t="shared" si="10"/>
        <v>124.28999999999999</v>
      </c>
      <c r="BB169" s="4">
        <f t="shared" si="11"/>
        <v>3.58</v>
      </c>
      <c r="BC169">
        <v>0</v>
      </c>
      <c r="BD169">
        <v>44</v>
      </c>
      <c r="BE169">
        <v>44</v>
      </c>
      <c r="BF169">
        <v>3</v>
      </c>
      <c r="BG169">
        <v>3</v>
      </c>
    </row>
    <row r="170" spans="1:59" x14ac:dyDescent="0.2">
      <c r="A170" s="1">
        <v>2019</v>
      </c>
      <c r="B170">
        <v>5</v>
      </c>
      <c r="C170">
        <v>1</v>
      </c>
      <c r="D170" t="s">
        <v>46</v>
      </c>
      <c r="E170" t="s">
        <v>112</v>
      </c>
      <c r="F170">
        <v>24.4</v>
      </c>
      <c r="G170" s="5">
        <v>0</v>
      </c>
      <c r="H170">
        <v>36</v>
      </c>
      <c r="I170">
        <v>4.42</v>
      </c>
      <c r="J170">
        <v>0.01</v>
      </c>
      <c r="K170">
        <v>0.5</v>
      </c>
      <c r="L170">
        <v>0</v>
      </c>
      <c r="M170">
        <v>0</v>
      </c>
      <c r="N170">
        <v>0.62</v>
      </c>
      <c r="O170" s="4">
        <v>0</v>
      </c>
      <c r="P170" s="4">
        <v>0</v>
      </c>
      <c r="Q170" s="4">
        <v>0</v>
      </c>
      <c r="R170" s="5">
        <v>0</v>
      </c>
      <c r="S170" s="5">
        <v>0</v>
      </c>
      <c r="T170" s="4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4">
        <v>0</v>
      </c>
      <c r="AA170" s="4">
        <v>0</v>
      </c>
      <c r="AB170" s="4">
        <v>0</v>
      </c>
      <c r="AC170" s="5">
        <v>0</v>
      </c>
      <c r="AD170" s="5">
        <v>0</v>
      </c>
      <c r="AE170" s="5">
        <v>0</v>
      </c>
      <c r="AF170">
        <v>0.1</v>
      </c>
      <c r="AG170" s="4">
        <v>0</v>
      </c>
      <c r="AH170" s="4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>
        <v>0.12</v>
      </c>
      <c r="AO170" s="5">
        <v>0</v>
      </c>
      <c r="AP170" s="5">
        <v>0</v>
      </c>
      <c r="AQ170" s="4">
        <v>0</v>
      </c>
      <c r="AR170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>
        <v>0.56999999999999995</v>
      </c>
      <c r="AZ170">
        <f t="shared" si="9"/>
        <v>66.17</v>
      </c>
      <c r="BA170">
        <f t="shared" si="10"/>
        <v>66.070000000000007</v>
      </c>
      <c r="BB170" s="4">
        <f t="shared" si="11"/>
        <v>0.56999999999999995</v>
      </c>
      <c r="BC170">
        <v>0</v>
      </c>
      <c r="BD170">
        <v>47</v>
      </c>
      <c r="BE170">
        <v>47</v>
      </c>
      <c r="BF170">
        <v>7</v>
      </c>
      <c r="BG170">
        <v>7</v>
      </c>
    </row>
    <row r="171" spans="1:59" x14ac:dyDescent="0.2">
      <c r="A171" s="1">
        <v>2019</v>
      </c>
      <c r="B171">
        <v>5</v>
      </c>
      <c r="C171">
        <v>2</v>
      </c>
      <c r="D171" t="s">
        <v>46</v>
      </c>
      <c r="E171" t="s">
        <v>113</v>
      </c>
      <c r="F171">
        <v>17.2</v>
      </c>
      <c r="G171" s="5">
        <v>0</v>
      </c>
      <c r="H171">
        <v>0.92</v>
      </c>
      <c r="I171">
        <v>2.69</v>
      </c>
      <c r="J171">
        <v>0</v>
      </c>
      <c r="K171">
        <v>5.51</v>
      </c>
      <c r="L171" s="4">
        <v>0.01</v>
      </c>
      <c r="M171">
        <v>0</v>
      </c>
      <c r="N171" s="4">
        <v>0</v>
      </c>
      <c r="O171" s="4">
        <v>0</v>
      </c>
      <c r="P171" s="4">
        <v>0</v>
      </c>
      <c r="Q171" s="4">
        <v>0</v>
      </c>
      <c r="R171" s="5">
        <v>0</v>
      </c>
      <c r="S171" s="5">
        <v>0</v>
      </c>
      <c r="T171" s="4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4">
        <v>0</v>
      </c>
      <c r="AA171" s="4">
        <v>0</v>
      </c>
      <c r="AB171" s="4">
        <v>0</v>
      </c>
      <c r="AC171" s="5">
        <v>0</v>
      </c>
      <c r="AD171" s="5">
        <v>0</v>
      </c>
      <c r="AE171" s="5">
        <v>0</v>
      </c>
      <c r="AF171">
        <v>0.37</v>
      </c>
      <c r="AG171" s="4">
        <v>0</v>
      </c>
      <c r="AH171" s="4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>
        <v>0.01</v>
      </c>
      <c r="AO171" s="5">
        <v>0</v>
      </c>
      <c r="AP171" s="5">
        <v>0</v>
      </c>
      <c r="AQ171" s="4">
        <v>0</v>
      </c>
      <c r="AR171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>
        <v>0</v>
      </c>
      <c r="AZ171">
        <f t="shared" si="9"/>
        <v>26.710000000000004</v>
      </c>
      <c r="BA171">
        <f t="shared" si="10"/>
        <v>26.340000000000007</v>
      </c>
      <c r="BB171" s="4">
        <f t="shared" si="11"/>
        <v>0</v>
      </c>
      <c r="BC171">
        <v>0</v>
      </c>
      <c r="BD171">
        <v>12</v>
      </c>
      <c r="BE171">
        <v>12</v>
      </c>
      <c r="BF171">
        <v>2</v>
      </c>
      <c r="BG171">
        <v>2</v>
      </c>
    </row>
    <row r="172" spans="1:59" x14ac:dyDescent="0.2">
      <c r="A172" s="1">
        <v>2019</v>
      </c>
      <c r="B172">
        <v>5</v>
      </c>
      <c r="C172">
        <v>3</v>
      </c>
      <c r="D172" t="s">
        <v>46</v>
      </c>
      <c r="E172" t="s">
        <v>114</v>
      </c>
      <c r="F172">
        <v>62.7</v>
      </c>
      <c r="G172" s="5">
        <v>0</v>
      </c>
      <c r="H172">
        <v>2.72</v>
      </c>
      <c r="I172">
        <v>0.72</v>
      </c>
      <c r="J172">
        <v>0.51</v>
      </c>
      <c r="K172">
        <v>0.75</v>
      </c>
      <c r="L172" s="4">
        <v>0.01</v>
      </c>
      <c r="M172">
        <v>0</v>
      </c>
      <c r="N172" s="4">
        <v>0</v>
      </c>
      <c r="O172" s="4">
        <v>0</v>
      </c>
      <c r="P172" s="4">
        <v>0</v>
      </c>
      <c r="Q172" s="4">
        <v>0</v>
      </c>
      <c r="R172" s="5">
        <v>0</v>
      </c>
      <c r="S172" s="5">
        <v>0</v>
      </c>
      <c r="T172" s="4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4">
        <v>0</v>
      </c>
      <c r="AA172" s="4">
        <v>0</v>
      </c>
      <c r="AB172" s="4">
        <v>0</v>
      </c>
      <c r="AC172" s="5">
        <v>0</v>
      </c>
      <c r="AD172" s="5">
        <v>0</v>
      </c>
      <c r="AE172" s="5">
        <v>0</v>
      </c>
      <c r="AF172">
        <v>0.01</v>
      </c>
      <c r="AG172" s="4">
        <v>0</v>
      </c>
      <c r="AH172" s="4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>
        <v>0</v>
      </c>
      <c r="AO172" s="5">
        <v>0</v>
      </c>
      <c r="AP172" s="5">
        <v>0</v>
      </c>
      <c r="AQ172" s="4">
        <v>0</v>
      </c>
      <c r="AR172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>
        <v>0</v>
      </c>
      <c r="AZ172">
        <f t="shared" si="9"/>
        <v>67.420000000000016</v>
      </c>
      <c r="BA172">
        <f t="shared" si="10"/>
        <v>67.410000000000011</v>
      </c>
      <c r="BB172" s="4">
        <f t="shared" si="11"/>
        <v>0</v>
      </c>
      <c r="BC172">
        <v>1</v>
      </c>
      <c r="BD172">
        <v>14</v>
      </c>
      <c r="BE172">
        <v>15</v>
      </c>
      <c r="BF172">
        <v>3</v>
      </c>
      <c r="BG172">
        <v>4</v>
      </c>
    </row>
    <row r="173" spans="1:59" x14ac:dyDescent="0.2">
      <c r="A173" s="1">
        <v>2019</v>
      </c>
      <c r="B173">
        <v>5</v>
      </c>
      <c r="C173">
        <v>4</v>
      </c>
      <c r="D173" t="s">
        <v>46</v>
      </c>
      <c r="E173" t="s">
        <v>115</v>
      </c>
      <c r="F173">
        <v>8.11</v>
      </c>
      <c r="G173" s="5">
        <v>0</v>
      </c>
      <c r="H173">
        <v>0.4</v>
      </c>
      <c r="I173">
        <v>3.43</v>
      </c>
      <c r="J173">
        <v>0</v>
      </c>
      <c r="K173">
        <v>3.6</v>
      </c>
      <c r="L173">
        <v>0.32</v>
      </c>
      <c r="M173">
        <v>0</v>
      </c>
      <c r="N173" s="4">
        <v>0</v>
      </c>
      <c r="O173" s="4">
        <v>0</v>
      </c>
      <c r="P173" s="4">
        <v>0</v>
      </c>
      <c r="Q173" s="4">
        <v>0</v>
      </c>
      <c r="R173">
        <v>0.01</v>
      </c>
      <c r="S173" s="5">
        <v>0</v>
      </c>
      <c r="T173" s="4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4">
        <v>0</v>
      </c>
      <c r="AA173" s="4">
        <v>0</v>
      </c>
      <c r="AB173" s="4">
        <v>0</v>
      </c>
      <c r="AC173" s="5">
        <v>0</v>
      </c>
      <c r="AD173" s="5">
        <v>0</v>
      </c>
      <c r="AE173" s="5">
        <v>0</v>
      </c>
      <c r="AF173" s="5">
        <v>0</v>
      </c>
      <c r="AG173" s="4">
        <v>0</v>
      </c>
      <c r="AH173" s="4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>
        <v>0.09</v>
      </c>
      <c r="AO173" s="70">
        <v>0.09</v>
      </c>
      <c r="AP173" s="5">
        <v>0</v>
      </c>
      <c r="AQ173" s="4">
        <v>0</v>
      </c>
      <c r="AR173">
        <v>4.8099999999999996</v>
      </c>
      <c r="AS173" s="5">
        <v>0</v>
      </c>
      <c r="AT173" s="5">
        <v>0</v>
      </c>
      <c r="AU173" s="5">
        <v>0</v>
      </c>
      <c r="AV173">
        <v>0.66</v>
      </c>
      <c r="AW173" s="5">
        <v>0</v>
      </c>
      <c r="AX173" s="5">
        <v>0</v>
      </c>
      <c r="AY173">
        <v>0</v>
      </c>
      <c r="AZ173">
        <f t="shared" si="9"/>
        <v>16.05</v>
      </c>
      <c r="BA173">
        <f t="shared" si="10"/>
        <v>15.959999999999999</v>
      </c>
      <c r="BB173" s="4">
        <f t="shared" si="11"/>
        <v>5.47</v>
      </c>
      <c r="BC173">
        <v>0</v>
      </c>
      <c r="BD173">
        <v>23</v>
      </c>
      <c r="BE173">
        <v>23</v>
      </c>
      <c r="BF173">
        <v>5</v>
      </c>
      <c r="BG173">
        <v>5</v>
      </c>
    </row>
    <row r="174" spans="1:59" x14ac:dyDescent="0.2">
      <c r="A174" s="1">
        <v>2019</v>
      </c>
      <c r="B174">
        <v>5</v>
      </c>
      <c r="C174">
        <v>5</v>
      </c>
      <c r="D174" t="s">
        <v>46</v>
      </c>
      <c r="E174" t="s">
        <v>116</v>
      </c>
      <c r="F174">
        <v>5.87</v>
      </c>
      <c r="G174" s="5">
        <v>0</v>
      </c>
      <c r="H174">
        <v>1.46</v>
      </c>
      <c r="I174">
        <v>1.82</v>
      </c>
      <c r="J174">
        <v>0</v>
      </c>
      <c r="K174">
        <v>0.01</v>
      </c>
      <c r="L174">
        <v>0</v>
      </c>
      <c r="M174">
        <v>0</v>
      </c>
      <c r="N174" s="4">
        <v>0</v>
      </c>
      <c r="O174" s="4">
        <v>0</v>
      </c>
      <c r="P174" s="4">
        <v>0</v>
      </c>
      <c r="Q174" s="4">
        <v>0</v>
      </c>
      <c r="R174" s="5">
        <v>0</v>
      </c>
      <c r="S174" s="5">
        <v>0</v>
      </c>
      <c r="T174" s="4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4">
        <v>0</v>
      </c>
      <c r="AA174" s="4">
        <v>0</v>
      </c>
      <c r="AB174" s="4">
        <v>0</v>
      </c>
      <c r="AC174" s="5">
        <v>0</v>
      </c>
      <c r="AD174" s="5">
        <v>0</v>
      </c>
      <c r="AE174" s="5">
        <v>0</v>
      </c>
      <c r="AF174" s="5">
        <v>0</v>
      </c>
      <c r="AG174" s="4">
        <v>0</v>
      </c>
      <c r="AH174" s="4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>
        <v>0</v>
      </c>
      <c r="AO174" s="70">
        <v>0</v>
      </c>
      <c r="AP174" s="5">
        <v>0</v>
      </c>
      <c r="AQ174" s="4">
        <v>0</v>
      </c>
      <c r="AR174">
        <v>0</v>
      </c>
      <c r="AS174" s="5">
        <v>0</v>
      </c>
      <c r="AT174" s="5">
        <v>0</v>
      </c>
      <c r="AU174">
        <v>0.01</v>
      </c>
      <c r="AV174" s="5">
        <v>0</v>
      </c>
      <c r="AW174" s="5">
        <v>0</v>
      </c>
      <c r="AX174" s="5">
        <v>0</v>
      </c>
      <c r="AY174">
        <v>0</v>
      </c>
      <c r="AZ174">
        <f t="shared" si="9"/>
        <v>9.16</v>
      </c>
      <c r="BA174">
        <f t="shared" si="10"/>
        <v>9.16</v>
      </c>
      <c r="BB174" s="4">
        <f t="shared" si="11"/>
        <v>0.01</v>
      </c>
      <c r="BC174">
        <v>0</v>
      </c>
      <c r="BD174">
        <v>12</v>
      </c>
      <c r="BE174">
        <v>12</v>
      </c>
      <c r="BF174">
        <v>3</v>
      </c>
      <c r="BG174">
        <v>3</v>
      </c>
    </row>
    <row r="175" spans="1:59" x14ac:dyDescent="0.2">
      <c r="A175" s="1">
        <v>2019</v>
      </c>
      <c r="B175">
        <v>5</v>
      </c>
      <c r="C175">
        <v>6</v>
      </c>
      <c r="D175" t="s">
        <v>46</v>
      </c>
      <c r="E175" t="s">
        <v>117</v>
      </c>
      <c r="F175">
        <v>80</v>
      </c>
      <c r="G175" s="5">
        <v>0</v>
      </c>
      <c r="H175">
        <v>0.69</v>
      </c>
      <c r="I175">
        <v>0.48</v>
      </c>
      <c r="J175">
        <v>0</v>
      </c>
      <c r="K175">
        <v>0</v>
      </c>
      <c r="L175">
        <v>0</v>
      </c>
      <c r="M175">
        <v>0</v>
      </c>
      <c r="N175" s="4">
        <v>0</v>
      </c>
      <c r="O175" s="4">
        <v>0</v>
      </c>
      <c r="P175" s="4">
        <v>0</v>
      </c>
      <c r="Q175" s="4">
        <v>0</v>
      </c>
      <c r="R175">
        <v>0.01</v>
      </c>
      <c r="S175" s="5">
        <v>0</v>
      </c>
      <c r="T175" s="4">
        <v>0</v>
      </c>
      <c r="U175" s="5">
        <v>0</v>
      </c>
      <c r="V175">
        <v>0.01</v>
      </c>
      <c r="W175" s="5">
        <v>0</v>
      </c>
      <c r="X175" s="5">
        <v>0</v>
      </c>
      <c r="Y175" s="5">
        <v>0</v>
      </c>
      <c r="Z175" s="4">
        <v>0</v>
      </c>
      <c r="AA175" s="4">
        <v>0</v>
      </c>
      <c r="AB175" s="4">
        <v>0</v>
      </c>
      <c r="AC175" s="5">
        <v>0</v>
      </c>
      <c r="AD175" s="5">
        <v>0</v>
      </c>
      <c r="AE175">
        <v>0.25</v>
      </c>
      <c r="AF175" s="5">
        <v>0</v>
      </c>
      <c r="AG175" s="4">
        <v>0</v>
      </c>
      <c r="AH175" s="4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>
        <v>0</v>
      </c>
      <c r="AO175" s="70">
        <v>0</v>
      </c>
      <c r="AP175" s="5">
        <v>0</v>
      </c>
      <c r="AQ175" s="4">
        <v>0</v>
      </c>
      <c r="AR175">
        <v>0.01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>
        <v>6.64</v>
      </c>
      <c r="AZ175">
        <f t="shared" si="9"/>
        <v>81.440000000000012</v>
      </c>
      <c r="BA175">
        <f t="shared" si="10"/>
        <v>81.19</v>
      </c>
      <c r="BB175" s="4">
        <f t="shared" si="11"/>
        <v>6.6499999999999995</v>
      </c>
      <c r="BC175">
        <v>0</v>
      </c>
      <c r="BD175">
        <v>69</v>
      </c>
      <c r="BE175">
        <v>69</v>
      </c>
      <c r="BF175">
        <v>8</v>
      </c>
      <c r="BG175">
        <v>8</v>
      </c>
    </row>
    <row r="176" spans="1:59" x14ac:dyDescent="0.2">
      <c r="A176" s="1">
        <v>2019</v>
      </c>
      <c r="B176">
        <v>6</v>
      </c>
      <c r="C176">
        <v>1</v>
      </c>
      <c r="D176" t="s">
        <v>46</v>
      </c>
      <c r="E176" t="s">
        <v>118</v>
      </c>
      <c r="F176">
        <v>74.400000000000006</v>
      </c>
      <c r="G176" s="5">
        <v>0</v>
      </c>
      <c r="H176">
        <v>0.25</v>
      </c>
      <c r="I176">
        <v>2.74</v>
      </c>
      <c r="J176">
        <v>0.01</v>
      </c>
      <c r="K176">
        <v>0.01</v>
      </c>
      <c r="L176">
        <v>0</v>
      </c>
      <c r="M176">
        <v>0</v>
      </c>
      <c r="N176" s="4">
        <v>0</v>
      </c>
      <c r="O176" s="4">
        <v>0</v>
      </c>
      <c r="P176" s="4">
        <v>0</v>
      </c>
      <c r="Q176" s="4">
        <v>0</v>
      </c>
      <c r="R176" s="5">
        <v>0</v>
      </c>
      <c r="S176" s="5">
        <v>0</v>
      </c>
      <c r="T176" s="4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4">
        <v>0</v>
      </c>
      <c r="AA176" s="4">
        <v>0</v>
      </c>
      <c r="AB176" s="4">
        <v>0</v>
      </c>
      <c r="AC176" s="5">
        <v>0</v>
      </c>
      <c r="AD176" s="5">
        <v>0</v>
      </c>
      <c r="AE176" s="5">
        <v>0</v>
      </c>
      <c r="AF176">
        <v>0.01</v>
      </c>
      <c r="AG176" s="4">
        <v>0</v>
      </c>
      <c r="AH176" s="4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>
        <v>0</v>
      </c>
      <c r="AO176" s="70">
        <v>0</v>
      </c>
      <c r="AP176" s="5">
        <v>0</v>
      </c>
      <c r="AQ176" s="4">
        <v>0</v>
      </c>
      <c r="AR176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>
        <v>0</v>
      </c>
      <c r="AZ176">
        <f t="shared" si="9"/>
        <v>77.420000000000016</v>
      </c>
      <c r="BA176">
        <f t="shared" si="10"/>
        <v>77.410000000000011</v>
      </c>
      <c r="BB176" s="4">
        <f t="shared" si="11"/>
        <v>0</v>
      </c>
      <c r="BC176">
        <v>0</v>
      </c>
      <c r="BD176">
        <v>48</v>
      </c>
      <c r="BE176">
        <v>48</v>
      </c>
      <c r="BF176">
        <v>8</v>
      </c>
      <c r="BG176">
        <v>8</v>
      </c>
    </row>
    <row r="177" spans="1:59" x14ac:dyDescent="0.2">
      <c r="A177" s="1">
        <v>2019</v>
      </c>
      <c r="B177">
        <v>6</v>
      </c>
      <c r="C177">
        <v>2</v>
      </c>
      <c r="D177" t="s">
        <v>46</v>
      </c>
      <c r="E177" t="s">
        <v>119</v>
      </c>
      <c r="F177">
        <v>158</v>
      </c>
      <c r="G177" s="5">
        <v>0</v>
      </c>
      <c r="H177">
        <v>0</v>
      </c>
      <c r="I177">
        <v>2.12</v>
      </c>
      <c r="J177">
        <v>0.01</v>
      </c>
      <c r="K177">
        <v>0</v>
      </c>
      <c r="L177">
        <v>0</v>
      </c>
      <c r="M177">
        <v>0</v>
      </c>
      <c r="N177" s="4">
        <v>0</v>
      </c>
      <c r="O177" s="4">
        <v>0</v>
      </c>
      <c r="P177" s="4">
        <v>0</v>
      </c>
      <c r="Q177" s="4">
        <v>0</v>
      </c>
      <c r="R177" s="5">
        <v>0</v>
      </c>
      <c r="S177" s="5">
        <v>0</v>
      </c>
      <c r="T177" s="4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4">
        <v>0</v>
      </c>
      <c r="AA177" s="4">
        <v>0</v>
      </c>
      <c r="AB177" s="4">
        <v>0</v>
      </c>
      <c r="AC177" s="5">
        <v>0</v>
      </c>
      <c r="AD177" s="5">
        <v>0</v>
      </c>
      <c r="AE177" s="5">
        <v>0</v>
      </c>
      <c r="AF177" s="5">
        <v>0</v>
      </c>
      <c r="AG177" s="4">
        <v>0</v>
      </c>
      <c r="AH177" s="4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>
        <v>0</v>
      </c>
      <c r="AO177" s="70">
        <v>0</v>
      </c>
      <c r="AP177" s="5">
        <v>0</v>
      </c>
      <c r="AQ177">
        <v>0.31</v>
      </c>
      <c r="AR177">
        <v>0</v>
      </c>
      <c r="AS177" s="5">
        <v>0</v>
      </c>
      <c r="AT177" s="5">
        <v>0</v>
      </c>
      <c r="AU177" s="5">
        <v>0</v>
      </c>
      <c r="AV177">
        <v>0.22</v>
      </c>
      <c r="AW177" s="5">
        <v>0</v>
      </c>
      <c r="AX177" s="5">
        <v>0</v>
      </c>
      <c r="AY177">
        <v>0</v>
      </c>
      <c r="AZ177">
        <f t="shared" si="9"/>
        <v>160.44</v>
      </c>
      <c r="BA177">
        <f t="shared" si="10"/>
        <v>160.13</v>
      </c>
      <c r="BB177" s="4">
        <f t="shared" si="11"/>
        <v>0.22</v>
      </c>
      <c r="BC177">
        <v>2</v>
      </c>
      <c r="BD177">
        <v>27</v>
      </c>
      <c r="BE177">
        <v>29</v>
      </c>
      <c r="BF177">
        <v>7</v>
      </c>
      <c r="BG177">
        <v>8</v>
      </c>
    </row>
    <row r="178" spans="1:59" x14ac:dyDescent="0.2">
      <c r="A178" s="1">
        <v>2019</v>
      </c>
      <c r="B178">
        <v>6</v>
      </c>
      <c r="C178">
        <v>3</v>
      </c>
      <c r="D178" t="s">
        <v>46</v>
      </c>
      <c r="E178" t="s">
        <v>120</v>
      </c>
      <c r="F178">
        <v>85.8</v>
      </c>
      <c r="G178" s="5">
        <v>0</v>
      </c>
      <c r="H178">
        <v>1.8</v>
      </c>
      <c r="I178">
        <v>0.3</v>
      </c>
      <c r="J178">
        <v>0</v>
      </c>
      <c r="K178">
        <v>0</v>
      </c>
      <c r="L178">
        <v>0</v>
      </c>
      <c r="M178">
        <v>0</v>
      </c>
      <c r="N178" s="4">
        <v>0</v>
      </c>
      <c r="O178" s="4">
        <v>0</v>
      </c>
      <c r="P178" s="4">
        <v>0</v>
      </c>
      <c r="Q178" s="4">
        <v>0</v>
      </c>
      <c r="R178" s="5">
        <v>0</v>
      </c>
      <c r="S178" s="5">
        <v>0</v>
      </c>
      <c r="T178" s="4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4">
        <v>0</v>
      </c>
      <c r="AA178" s="4">
        <v>0</v>
      </c>
      <c r="AB178" s="4">
        <v>0</v>
      </c>
      <c r="AC178" s="5">
        <v>0</v>
      </c>
      <c r="AD178" s="5">
        <v>0</v>
      </c>
      <c r="AE178" s="5">
        <v>0</v>
      </c>
      <c r="AF178" s="5">
        <v>0</v>
      </c>
      <c r="AG178" s="4">
        <v>0</v>
      </c>
      <c r="AH178" s="4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>
        <v>0</v>
      </c>
      <c r="AO178" s="70">
        <v>0</v>
      </c>
      <c r="AP178">
        <v>0.6</v>
      </c>
      <c r="AQ178" s="4">
        <v>0</v>
      </c>
      <c r="AR178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>
        <v>9.8000000000000007</v>
      </c>
      <c r="AZ178">
        <f t="shared" ref="AZ178:AZ217" si="12">SUM(F178:AQ178)</f>
        <v>88.499999999999986</v>
      </c>
      <c r="BA178">
        <f t="shared" ref="BA178:BA209" si="13">SUM(AG178:AN178,N178:AD178,F178:M178)</f>
        <v>87.899999999999991</v>
      </c>
      <c r="BB178" s="4">
        <f t="shared" ref="BB178:BB209" si="14">SUM(AY178,AR178:AX178)</f>
        <v>9.8000000000000007</v>
      </c>
      <c r="BC178">
        <v>0</v>
      </c>
      <c r="BD178">
        <v>15</v>
      </c>
      <c r="BE178">
        <v>15</v>
      </c>
      <c r="BF178">
        <v>4</v>
      </c>
      <c r="BG178">
        <v>4</v>
      </c>
    </row>
    <row r="179" spans="1:59" x14ac:dyDescent="0.2">
      <c r="A179" s="1">
        <v>2019</v>
      </c>
      <c r="B179">
        <v>6</v>
      </c>
      <c r="C179">
        <v>4</v>
      </c>
      <c r="D179" t="s">
        <v>46</v>
      </c>
      <c r="E179" t="s">
        <v>121</v>
      </c>
      <c r="F179">
        <v>31.6</v>
      </c>
      <c r="G179" s="5">
        <v>0</v>
      </c>
      <c r="H179">
        <v>2.2599999999999998</v>
      </c>
      <c r="I179">
        <v>3.33</v>
      </c>
      <c r="J179">
        <v>0</v>
      </c>
      <c r="K179">
        <v>0</v>
      </c>
      <c r="L179">
        <v>0</v>
      </c>
      <c r="M179">
        <v>0</v>
      </c>
      <c r="N179" s="4">
        <v>0</v>
      </c>
      <c r="O179" s="4">
        <v>0</v>
      </c>
      <c r="P179" s="4">
        <v>0</v>
      </c>
      <c r="Q179" s="4">
        <v>0</v>
      </c>
      <c r="R179">
        <v>0.05</v>
      </c>
      <c r="S179" s="5">
        <v>0</v>
      </c>
      <c r="T179" s="4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4">
        <v>0</v>
      </c>
      <c r="AA179" s="4">
        <v>0</v>
      </c>
      <c r="AB179" s="4">
        <v>0</v>
      </c>
      <c r="AC179" s="5">
        <v>0</v>
      </c>
      <c r="AD179" s="5">
        <v>0</v>
      </c>
      <c r="AE179" s="5">
        <v>0</v>
      </c>
      <c r="AF179" s="5">
        <v>0</v>
      </c>
      <c r="AG179" s="4">
        <v>0</v>
      </c>
      <c r="AH179" s="4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>
        <v>0</v>
      </c>
      <c r="AO179" s="70">
        <v>0</v>
      </c>
      <c r="AP179" s="5">
        <v>0</v>
      </c>
      <c r="AQ179" s="4">
        <v>0</v>
      </c>
      <c r="AR179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>
        <v>0</v>
      </c>
      <c r="AZ179">
        <f t="shared" si="12"/>
        <v>37.239999999999995</v>
      </c>
      <c r="BA179">
        <f t="shared" si="13"/>
        <v>37.24</v>
      </c>
      <c r="BB179" s="4">
        <f t="shared" si="14"/>
        <v>0</v>
      </c>
      <c r="BC179">
        <v>0</v>
      </c>
      <c r="BD179">
        <v>48</v>
      </c>
      <c r="BE179">
        <v>48</v>
      </c>
      <c r="BF179">
        <v>3</v>
      </c>
      <c r="BG179">
        <v>3</v>
      </c>
    </row>
    <row r="180" spans="1:59" x14ac:dyDescent="0.2">
      <c r="A180" s="1">
        <v>2019</v>
      </c>
      <c r="B180">
        <v>6</v>
      </c>
      <c r="C180">
        <v>5</v>
      </c>
      <c r="D180" t="s">
        <v>46</v>
      </c>
      <c r="E180" t="s">
        <v>122</v>
      </c>
      <c r="F180">
        <v>47.6</v>
      </c>
      <c r="G180" s="5">
        <v>0</v>
      </c>
      <c r="H180">
        <v>0.26</v>
      </c>
      <c r="I180">
        <v>1.47</v>
      </c>
      <c r="J180">
        <v>0</v>
      </c>
      <c r="K180">
        <v>0</v>
      </c>
      <c r="L180">
        <v>0.01</v>
      </c>
      <c r="M180">
        <v>0</v>
      </c>
      <c r="N180" s="4">
        <v>0</v>
      </c>
      <c r="O180" s="4">
        <v>0</v>
      </c>
      <c r="P180" s="4">
        <v>0</v>
      </c>
      <c r="Q180" s="4">
        <v>0</v>
      </c>
      <c r="R180">
        <v>1.23</v>
      </c>
      <c r="S180" s="5">
        <v>0</v>
      </c>
      <c r="T180" s="4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4">
        <v>0</v>
      </c>
      <c r="AA180" s="4">
        <v>0</v>
      </c>
      <c r="AB180" s="4">
        <v>0</v>
      </c>
      <c r="AC180" s="5">
        <v>0</v>
      </c>
      <c r="AD180" s="5">
        <v>0</v>
      </c>
      <c r="AE180" s="5">
        <v>0</v>
      </c>
      <c r="AF180" s="5">
        <v>0</v>
      </c>
      <c r="AG180" s="4">
        <v>0</v>
      </c>
      <c r="AH180" s="4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>
        <v>0</v>
      </c>
      <c r="AO180" s="70">
        <v>0</v>
      </c>
      <c r="AP180" s="5">
        <v>0</v>
      </c>
      <c r="AQ180" s="4">
        <v>0</v>
      </c>
      <c r="AR180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>
        <v>0</v>
      </c>
      <c r="AZ180">
        <f t="shared" si="12"/>
        <v>50.569999999999993</v>
      </c>
      <c r="BA180">
        <f t="shared" si="13"/>
        <v>50.569999999999993</v>
      </c>
      <c r="BB180" s="4">
        <f t="shared" si="14"/>
        <v>0</v>
      </c>
      <c r="BC180">
        <v>1</v>
      </c>
      <c r="BD180">
        <v>23</v>
      </c>
      <c r="BE180">
        <v>24</v>
      </c>
      <c r="BF180">
        <v>4</v>
      </c>
      <c r="BG180">
        <v>5</v>
      </c>
    </row>
    <row r="181" spans="1:59" x14ac:dyDescent="0.2">
      <c r="A181" s="1">
        <v>2019</v>
      </c>
      <c r="B181">
        <v>6</v>
      </c>
      <c r="C181">
        <v>6</v>
      </c>
      <c r="D181" t="s">
        <v>46</v>
      </c>
      <c r="E181" t="s">
        <v>123</v>
      </c>
      <c r="F181">
        <v>170</v>
      </c>
      <c r="G181" s="5">
        <v>0</v>
      </c>
      <c r="H181">
        <v>0.8</v>
      </c>
      <c r="I181">
        <v>1.72</v>
      </c>
      <c r="J181">
        <v>0</v>
      </c>
      <c r="K181">
        <v>0.01</v>
      </c>
      <c r="L181">
        <v>0</v>
      </c>
      <c r="M181">
        <v>0</v>
      </c>
      <c r="N181" s="4">
        <v>0</v>
      </c>
      <c r="O181" s="4">
        <v>0</v>
      </c>
      <c r="P181" s="4">
        <v>0</v>
      </c>
      <c r="Q181" s="4">
        <v>0</v>
      </c>
      <c r="R181">
        <v>0.15</v>
      </c>
      <c r="S181" s="5">
        <v>0</v>
      </c>
      <c r="T181" s="4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4">
        <v>0</v>
      </c>
      <c r="AA181" s="4">
        <v>0</v>
      </c>
      <c r="AB181" s="4">
        <v>0</v>
      </c>
      <c r="AC181" s="5">
        <v>0</v>
      </c>
      <c r="AD181" s="5">
        <v>0</v>
      </c>
      <c r="AE181" s="5">
        <v>0</v>
      </c>
      <c r="AF181" s="5">
        <v>0</v>
      </c>
      <c r="AG181" s="4">
        <v>0</v>
      </c>
      <c r="AH181" s="4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>
        <v>0</v>
      </c>
      <c r="AO181" s="70">
        <v>0</v>
      </c>
      <c r="AP181" s="5">
        <v>0</v>
      </c>
      <c r="AQ181" s="4">
        <v>0</v>
      </c>
      <c r="AR181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>
        <v>0</v>
      </c>
      <c r="AZ181">
        <f t="shared" si="12"/>
        <v>172.68</v>
      </c>
      <c r="BA181">
        <f t="shared" si="13"/>
        <v>172.68</v>
      </c>
      <c r="BB181" s="4">
        <f t="shared" si="14"/>
        <v>0</v>
      </c>
      <c r="BC181">
        <v>0</v>
      </c>
      <c r="BD181">
        <v>10</v>
      </c>
      <c r="BE181">
        <v>10</v>
      </c>
      <c r="BF181">
        <v>3</v>
      </c>
      <c r="BG181">
        <v>3</v>
      </c>
    </row>
    <row r="182" spans="1:59" x14ac:dyDescent="0.2">
      <c r="A182" s="1">
        <v>2019</v>
      </c>
      <c r="B182">
        <v>1</v>
      </c>
      <c r="C182">
        <v>1</v>
      </c>
      <c r="D182" t="s">
        <v>47</v>
      </c>
      <c r="E182" t="s">
        <v>51</v>
      </c>
      <c r="F182" s="5">
        <v>0</v>
      </c>
      <c r="G182" s="5">
        <v>0</v>
      </c>
      <c r="H182" s="5">
        <v>0</v>
      </c>
      <c r="I182">
        <v>7.96</v>
      </c>
      <c r="J182">
        <v>0.08</v>
      </c>
      <c r="K182" s="5">
        <v>0</v>
      </c>
      <c r="L182" s="5">
        <v>0</v>
      </c>
      <c r="M182" s="5">
        <v>0</v>
      </c>
      <c r="N182" s="4">
        <v>0</v>
      </c>
      <c r="O182" s="4">
        <v>0</v>
      </c>
      <c r="P182" s="4">
        <v>0</v>
      </c>
      <c r="Q182" s="4">
        <v>0</v>
      </c>
      <c r="R182">
        <v>0.06</v>
      </c>
      <c r="S182" s="5">
        <v>0</v>
      </c>
      <c r="T182" s="4">
        <v>0</v>
      </c>
      <c r="U182" s="5">
        <v>0</v>
      </c>
      <c r="V182" s="5">
        <v>0</v>
      </c>
      <c r="W182" s="4">
        <v>0</v>
      </c>
      <c r="X182" s="5">
        <v>0</v>
      </c>
      <c r="Y182" s="5">
        <v>0</v>
      </c>
      <c r="Z182" s="4">
        <v>0</v>
      </c>
      <c r="AA182" s="4">
        <v>0</v>
      </c>
      <c r="AB182" s="4">
        <v>0</v>
      </c>
      <c r="AC182" s="5">
        <v>0</v>
      </c>
      <c r="AD182" s="5">
        <v>0</v>
      </c>
      <c r="AE182" s="5">
        <v>0</v>
      </c>
      <c r="AF182" s="5">
        <v>0</v>
      </c>
      <c r="AG182" s="4">
        <v>0</v>
      </c>
      <c r="AH182" s="4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5">
        <v>0</v>
      </c>
      <c r="AO182" s="5">
        <v>0</v>
      </c>
      <c r="AP182" s="5">
        <v>0</v>
      </c>
      <c r="AQ182" s="4">
        <v>0</v>
      </c>
      <c r="AR182" s="5">
        <v>0</v>
      </c>
      <c r="AS182">
        <v>77.77</v>
      </c>
      <c r="AT182" s="5">
        <v>0</v>
      </c>
      <c r="AU182" s="5">
        <v>0</v>
      </c>
      <c r="AV182" s="5">
        <v>0</v>
      </c>
      <c r="AW182" s="5">
        <v>0</v>
      </c>
      <c r="AX182">
        <v>0.48</v>
      </c>
      <c r="AY182" s="5">
        <v>0</v>
      </c>
      <c r="AZ182">
        <f t="shared" si="12"/>
        <v>8.1</v>
      </c>
      <c r="BA182">
        <f t="shared" si="13"/>
        <v>8.1</v>
      </c>
      <c r="BB182" s="4">
        <f t="shared" si="14"/>
        <v>78.25</v>
      </c>
      <c r="BC182">
        <v>2</v>
      </c>
      <c r="BD182">
        <v>8</v>
      </c>
      <c r="BE182">
        <v>10</v>
      </c>
      <c r="BF182">
        <v>2</v>
      </c>
      <c r="BG182">
        <v>3</v>
      </c>
    </row>
    <row r="183" spans="1:59" x14ac:dyDescent="0.2">
      <c r="A183" s="1">
        <v>2019</v>
      </c>
      <c r="B183">
        <v>1</v>
      </c>
      <c r="C183">
        <v>2</v>
      </c>
      <c r="D183" t="s">
        <v>47</v>
      </c>
      <c r="E183" t="s">
        <v>52</v>
      </c>
      <c r="F183" s="5">
        <v>0</v>
      </c>
      <c r="G183" s="5">
        <v>0</v>
      </c>
      <c r="H183" s="5">
        <v>0</v>
      </c>
      <c r="I183">
        <v>13.25</v>
      </c>
      <c r="J183" s="5">
        <v>0</v>
      </c>
      <c r="K183" s="5">
        <v>0</v>
      </c>
      <c r="L183" s="5">
        <v>0</v>
      </c>
      <c r="M183" s="5">
        <v>0</v>
      </c>
      <c r="N183" s="4">
        <v>0</v>
      </c>
      <c r="O183" s="4">
        <v>0</v>
      </c>
      <c r="P183" s="4">
        <v>0</v>
      </c>
      <c r="Q183" s="4">
        <v>0</v>
      </c>
      <c r="R183" s="5">
        <v>0</v>
      </c>
      <c r="S183" s="5">
        <v>0</v>
      </c>
      <c r="T183" s="4">
        <v>0</v>
      </c>
      <c r="U183" s="5">
        <v>0</v>
      </c>
      <c r="V183" s="5">
        <v>0</v>
      </c>
      <c r="W183" s="4">
        <v>0</v>
      </c>
      <c r="X183" s="5">
        <v>0</v>
      </c>
      <c r="Y183" s="5">
        <v>0</v>
      </c>
      <c r="Z183" s="4">
        <v>0</v>
      </c>
      <c r="AA183" s="4">
        <v>0</v>
      </c>
      <c r="AB183" s="4">
        <v>0</v>
      </c>
      <c r="AC183" s="5">
        <v>0</v>
      </c>
      <c r="AD183" s="5">
        <v>0</v>
      </c>
      <c r="AE183" s="5">
        <v>0</v>
      </c>
      <c r="AF183" s="5">
        <v>0</v>
      </c>
      <c r="AG183" s="4">
        <v>0</v>
      </c>
      <c r="AH183" s="4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5">
        <v>0</v>
      </c>
      <c r="AO183" s="5">
        <v>0</v>
      </c>
      <c r="AP183" s="5">
        <v>0</v>
      </c>
      <c r="AQ183" s="4">
        <v>0</v>
      </c>
      <c r="AR183" s="5">
        <v>0</v>
      </c>
      <c r="AS183">
        <v>3.22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>
        <f t="shared" si="12"/>
        <v>13.25</v>
      </c>
      <c r="BA183">
        <f t="shared" si="13"/>
        <v>13.25</v>
      </c>
      <c r="BB183" s="4">
        <f t="shared" si="14"/>
        <v>3.22</v>
      </c>
      <c r="BC183">
        <v>21</v>
      </c>
      <c r="BD183">
        <v>1</v>
      </c>
      <c r="BE183">
        <v>22</v>
      </c>
      <c r="BF183">
        <v>1</v>
      </c>
      <c r="BG183">
        <v>2</v>
      </c>
    </row>
    <row r="184" spans="1:59" x14ac:dyDescent="0.2">
      <c r="A184" s="1">
        <v>2019</v>
      </c>
      <c r="B184">
        <v>1</v>
      </c>
      <c r="C184">
        <v>3</v>
      </c>
      <c r="D184" t="s">
        <v>47</v>
      </c>
      <c r="E184" t="s">
        <v>53</v>
      </c>
      <c r="F184" s="5">
        <v>0</v>
      </c>
      <c r="G184" s="5">
        <v>0</v>
      </c>
      <c r="H184">
        <v>0.01</v>
      </c>
      <c r="I184">
        <v>19.61</v>
      </c>
      <c r="J184" s="5">
        <v>0</v>
      </c>
      <c r="K184" s="5">
        <v>0</v>
      </c>
      <c r="L184" s="5">
        <v>0</v>
      </c>
      <c r="M184" s="5">
        <v>0</v>
      </c>
      <c r="N184" s="4">
        <v>0</v>
      </c>
      <c r="O184" s="4">
        <v>0</v>
      </c>
      <c r="P184" s="4">
        <v>0</v>
      </c>
      <c r="Q184" s="4">
        <v>0</v>
      </c>
      <c r="R184" s="5">
        <v>0</v>
      </c>
      <c r="S184" s="5">
        <v>0</v>
      </c>
      <c r="T184" s="4">
        <v>0</v>
      </c>
      <c r="U184" s="5">
        <v>0</v>
      </c>
      <c r="V184" s="5">
        <v>0</v>
      </c>
      <c r="W184" s="4">
        <v>0</v>
      </c>
      <c r="X184" s="5">
        <v>0</v>
      </c>
      <c r="Y184" s="5">
        <v>0</v>
      </c>
      <c r="Z184" s="4">
        <v>0</v>
      </c>
      <c r="AA184" s="4">
        <v>0</v>
      </c>
      <c r="AB184" s="4">
        <v>0</v>
      </c>
      <c r="AC184" s="5">
        <v>0</v>
      </c>
      <c r="AD184" s="5">
        <v>0</v>
      </c>
      <c r="AE184" s="5">
        <v>0</v>
      </c>
      <c r="AF184" s="5">
        <v>0</v>
      </c>
      <c r="AG184" s="4">
        <v>0</v>
      </c>
      <c r="AH184" s="4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5">
        <v>0</v>
      </c>
      <c r="AO184" s="5">
        <v>0</v>
      </c>
      <c r="AP184" s="5">
        <v>0</v>
      </c>
      <c r="AQ184" s="4">
        <v>0</v>
      </c>
      <c r="AR184" s="5">
        <v>0</v>
      </c>
      <c r="AS184">
        <v>6.05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>
        <f t="shared" si="12"/>
        <v>19.62</v>
      </c>
      <c r="BA184">
        <f t="shared" si="13"/>
        <v>19.62</v>
      </c>
      <c r="BB184" s="4">
        <f t="shared" si="14"/>
        <v>6.05</v>
      </c>
      <c r="BC184">
        <v>4</v>
      </c>
      <c r="BD184">
        <v>0</v>
      </c>
      <c r="BE184">
        <v>4</v>
      </c>
      <c r="BF184">
        <v>0</v>
      </c>
      <c r="BG184">
        <v>1</v>
      </c>
    </row>
    <row r="185" spans="1:59" x14ac:dyDescent="0.2">
      <c r="A185" s="1">
        <v>2019</v>
      </c>
      <c r="B185">
        <v>1</v>
      </c>
      <c r="C185">
        <v>4</v>
      </c>
      <c r="D185" t="s">
        <v>47</v>
      </c>
      <c r="E185" t="s">
        <v>54</v>
      </c>
      <c r="F185" s="5">
        <v>0</v>
      </c>
      <c r="G185" s="5">
        <v>0</v>
      </c>
      <c r="H185" s="5">
        <v>0</v>
      </c>
      <c r="I185">
        <v>7.88</v>
      </c>
      <c r="J185" s="5">
        <v>0</v>
      </c>
      <c r="K185" s="5">
        <v>0</v>
      </c>
      <c r="L185" s="5">
        <v>0</v>
      </c>
      <c r="M185" s="5">
        <v>0</v>
      </c>
      <c r="N185" s="4">
        <v>0</v>
      </c>
      <c r="O185" s="4">
        <v>0</v>
      </c>
      <c r="P185" s="4">
        <v>0</v>
      </c>
      <c r="Q185" s="4">
        <v>0</v>
      </c>
      <c r="R185" s="5">
        <v>0</v>
      </c>
      <c r="S185" s="5">
        <v>0</v>
      </c>
      <c r="T185" s="4">
        <v>0</v>
      </c>
      <c r="U185" s="5">
        <v>0</v>
      </c>
      <c r="V185" s="5">
        <v>0</v>
      </c>
      <c r="W185" s="4">
        <v>0</v>
      </c>
      <c r="X185" s="5">
        <v>0</v>
      </c>
      <c r="Y185" s="5">
        <v>0</v>
      </c>
      <c r="Z185" s="4">
        <v>0</v>
      </c>
      <c r="AA185" s="4">
        <v>0</v>
      </c>
      <c r="AB185" s="4">
        <v>0</v>
      </c>
      <c r="AC185" s="5">
        <v>0</v>
      </c>
      <c r="AD185" s="5">
        <v>0</v>
      </c>
      <c r="AE185" s="5">
        <v>0</v>
      </c>
      <c r="AF185" s="5">
        <v>0</v>
      </c>
      <c r="AG185" s="4">
        <v>0</v>
      </c>
      <c r="AH185" s="4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5">
        <v>0</v>
      </c>
      <c r="AO185" s="5">
        <v>0</v>
      </c>
      <c r="AP185" s="5">
        <v>0</v>
      </c>
      <c r="AQ185" s="4">
        <v>0</v>
      </c>
      <c r="AR185" s="5">
        <v>0</v>
      </c>
      <c r="AS185">
        <v>3.77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>
        <f t="shared" si="12"/>
        <v>7.88</v>
      </c>
      <c r="BA185">
        <f t="shared" si="13"/>
        <v>7.88</v>
      </c>
      <c r="BB185" s="4">
        <f t="shared" si="14"/>
        <v>3.77</v>
      </c>
      <c r="BC185">
        <v>0</v>
      </c>
      <c r="BD185">
        <v>0</v>
      </c>
      <c r="BE185">
        <v>0</v>
      </c>
      <c r="BF185">
        <v>0</v>
      </c>
      <c r="BG185">
        <v>0</v>
      </c>
    </row>
    <row r="186" spans="1:59" x14ac:dyDescent="0.2">
      <c r="A186" s="1">
        <v>2019</v>
      </c>
      <c r="B186">
        <v>1</v>
      </c>
      <c r="C186">
        <v>5</v>
      </c>
      <c r="D186" t="s">
        <v>47</v>
      </c>
      <c r="E186" t="s">
        <v>55</v>
      </c>
      <c r="F186" s="5">
        <v>0</v>
      </c>
      <c r="G186" s="5">
        <v>0</v>
      </c>
      <c r="H186">
        <v>0.01</v>
      </c>
      <c r="I186">
        <v>0</v>
      </c>
      <c r="J186" s="5">
        <v>0</v>
      </c>
      <c r="K186" s="5">
        <v>0</v>
      </c>
      <c r="L186" s="5">
        <v>0</v>
      </c>
      <c r="M186" s="5">
        <v>0</v>
      </c>
      <c r="N186" s="4">
        <v>0</v>
      </c>
      <c r="O186" s="4">
        <v>0</v>
      </c>
      <c r="P186" s="4">
        <v>0</v>
      </c>
      <c r="Q186" s="4">
        <v>0</v>
      </c>
      <c r="R186" s="5">
        <v>0</v>
      </c>
      <c r="S186" s="5">
        <v>0</v>
      </c>
      <c r="T186" s="4">
        <v>0</v>
      </c>
      <c r="U186" s="5">
        <v>0</v>
      </c>
      <c r="V186" s="5">
        <v>0</v>
      </c>
      <c r="W186" s="4">
        <v>0</v>
      </c>
      <c r="X186" s="5">
        <v>0</v>
      </c>
      <c r="Y186" s="5">
        <v>0</v>
      </c>
      <c r="Z186" s="4">
        <v>0</v>
      </c>
      <c r="AA186" s="4">
        <v>0</v>
      </c>
      <c r="AB186" s="4">
        <v>0</v>
      </c>
      <c r="AC186" s="5">
        <v>0</v>
      </c>
      <c r="AD186" s="5">
        <v>0</v>
      </c>
      <c r="AE186" s="5">
        <v>0</v>
      </c>
      <c r="AF186" s="5">
        <v>0</v>
      </c>
      <c r="AG186" s="4">
        <v>0</v>
      </c>
      <c r="AH186" s="4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5">
        <v>0</v>
      </c>
      <c r="AO186" s="5">
        <v>0</v>
      </c>
      <c r="AP186" s="5">
        <v>0</v>
      </c>
      <c r="AQ186" s="4">
        <v>0</v>
      </c>
      <c r="AR186" s="5">
        <v>0</v>
      </c>
      <c r="AS186">
        <v>2.11</v>
      </c>
      <c r="AT186" s="5">
        <v>0</v>
      </c>
      <c r="AU186">
        <v>0.01</v>
      </c>
      <c r="AV186" s="5">
        <v>0</v>
      </c>
      <c r="AW186" s="5">
        <v>0</v>
      </c>
      <c r="AX186" s="5">
        <v>0</v>
      </c>
      <c r="AY186" s="5">
        <v>0</v>
      </c>
      <c r="AZ186">
        <f t="shared" si="12"/>
        <v>0.01</v>
      </c>
      <c r="BA186">
        <f t="shared" si="13"/>
        <v>0.01</v>
      </c>
      <c r="BB186" s="4">
        <f t="shared" si="14"/>
        <v>2.1199999999999997</v>
      </c>
      <c r="BC186">
        <v>0</v>
      </c>
      <c r="BD186">
        <v>0</v>
      </c>
      <c r="BE186">
        <v>0</v>
      </c>
      <c r="BF186">
        <v>0</v>
      </c>
      <c r="BG186">
        <v>0</v>
      </c>
    </row>
    <row r="187" spans="1:59" x14ac:dyDescent="0.2">
      <c r="A187" s="1">
        <v>2019</v>
      </c>
      <c r="B187">
        <v>1</v>
      </c>
      <c r="C187">
        <v>6</v>
      </c>
      <c r="D187" t="s">
        <v>47</v>
      </c>
      <c r="E187" t="s">
        <v>56</v>
      </c>
      <c r="F187" s="5">
        <v>0</v>
      </c>
      <c r="G187" s="5">
        <v>0</v>
      </c>
      <c r="H187">
        <v>0.42</v>
      </c>
      <c r="I187">
        <v>15.92</v>
      </c>
      <c r="J187" s="5">
        <v>0</v>
      </c>
      <c r="K187" s="5">
        <v>0</v>
      </c>
      <c r="L187" s="5">
        <v>0</v>
      </c>
      <c r="M187" s="5">
        <v>0</v>
      </c>
      <c r="N187" s="4">
        <v>0</v>
      </c>
      <c r="O187" s="4">
        <v>0</v>
      </c>
      <c r="P187" s="4">
        <v>0</v>
      </c>
      <c r="Q187" s="4">
        <v>0</v>
      </c>
      <c r="R187" s="5">
        <v>0</v>
      </c>
      <c r="S187" s="5">
        <v>0</v>
      </c>
      <c r="T187" s="4">
        <v>0</v>
      </c>
      <c r="U187" s="5">
        <v>0</v>
      </c>
      <c r="V187" s="5">
        <v>0</v>
      </c>
      <c r="W187" s="4">
        <v>0</v>
      </c>
      <c r="X187" s="5">
        <v>0</v>
      </c>
      <c r="Y187" s="5">
        <v>0</v>
      </c>
      <c r="Z187" s="4">
        <v>0</v>
      </c>
      <c r="AA187" s="4">
        <v>0</v>
      </c>
      <c r="AB187" s="4">
        <v>0</v>
      </c>
      <c r="AC187" s="5">
        <v>0</v>
      </c>
      <c r="AD187" s="5">
        <v>0</v>
      </c>
      <c r="AE187" s="5">
        <v>0</v>
      </c>
      <c r="AF187" s="5">
        <v>0</v>
      </c>
      <c r="AG187" s="4">
        <v>0</v>
      </c>
      <c r="AH187" s="4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5">
        <v>0</v>
      </c>
      <c r="AO187" s="5">
        <v>0</v>
      </c>
      <c r="AP187" s="5">
        <v>0</v>
      </c>
      <c r="AQ187" s="4">
        <v>0</v>
      </c>
      <c r="AR187" s="5">
        <v>0</v>
      </c>
      <c r="AS187">
        <v>20.03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>
        <f t="shared" si="12"/>
        <v>16.34</v>
      </c>
      <c r="BA187">
        <f t="shared" si="13"/>
        <v>16.34</v>
      </c>
      <c r="BB187" s="4">
        <f t="shared" si="14"/>
        <v>20.03</v>
      </c>
      <c r="BC187">
        <v>6</v>
      </c>
      <c r="BD187">
        <v>2</v>
      </c>
      <c r="BE187">
        <v>8</v>
      </c>
      <c r="BF187">
        <v>1</v>
      </c>
      <c r="BG187">
        <v>2</v>
      </c>
    </row>
    <row r="188" spans="1:59" x14ac:dyDescent="0.2">
      <c r="A188" s="1">
        <v>2019</v>
      </c>
      <c r="B188">
        <v>2</v>
      </c>
      <c r="C188">
        <v>1</v>
      </c>
      <c r="D188" t="s">
        <v>47</v>
      </c>
      <c r="E188" t="s">
        <v>57</v>
      </c>
      <c r="F188" s="5">
        <v>0</v>
      </c>
      <c r="G188" s="5">
        <v>0</v>
      </c>
      <c r="H188">
        <v>0</v>
      </c>
      <c r="I188">
        <v>15.41</v>
      </c>
      <c r="J188" s="5">
        <v>0</v>
      </c>
      <c r="K188" s="5">
        <v>0</v>
      </c>
      <c r="L188" s="5">
        <v>0</v>
      </c>
      <c r="M188" s="5">
        <v>0</v>
      </c>
      <c r="N188" s="4">
        <v>0</v>
      </c>
      <c r="O188" s="4">
        <v>0</v>
      </c>
      <c r="P188" s="4">
        <v>0</v>
      </c>
      <c r="Q188" s="4">
        <v>0</v>
      </c>
      <c r="R188" s="5">
        <v>0</v>
      </c>
      <c r="S188" s="5">
        <v>0</v>
      </c>
      <c r="T188" s="4">
        <v>0</v>
      </c>
      <c r="U188" s="5">
        <v>0</v>
      </c>
      <c r="V188" s="5">
        <v>0</v>
      </c>
      <c r="W188" s="4">
        <v>0</v>
      </c>
      <c r="X188" s="5">
        <v>0</v>
      </c>
      <c r="Y188" s="5">
        <v>0</v>
      </c>
      <c r="Z188" s="4">
        <v>0</v>
      </c>
      <c r="AA188" s="4">
        <v>0</v>
      </c>
      <c r="AB188" s="4">
        <v>0</v>
      </c>
      <c r="AC188" s="5">
        <v>0</v>
      </c>
      <c r="AD188" s="5">
        <v>0</v>
      </c>
      <c r="AE188" s="5">
        <v>0</v>
      </c>
      <c r="AF188" s="5">
        <v>0</v>
      </c>
      <c r="AG188" s="4">
        <v>0</v>
      </c>
      <c r="AH188" s="4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5">
        <v>0</v>
      </c>
      <c r="AO188" s="5">
        <v>0</v>
      </c>
      <c r="AP188" s="5">
        <v>0</v>
      </c>
      <c r="AQ188" s="4">
        <v>0</v>
      </c>
      <c r="AR188">
        <v>0.12</v>
      </c>
      <c r="AS188">
        <v>9.24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>
        <f t="shared" si="12"/>
        <v>15.41</v>
      </c>
      <c r="BA188">
        <f t="shared" si="13"/>
        <v>15.41</v>
      </c>
      <c r="BB188" s="4">
        <f t="shared" si="14"/>
        <v>9.36</v>
      </c>
      <c r="BC188">
        <v>6</v>
      </c>
      <c r="BD188">
        <v>8</v>
      </c>
      <c r="BE188">
        <v>14</v>
      </c>
      <c r="BF188">
        <v>4</v>
      </c>
      <c r="BG188">
        <v>5</v>
      </c>
    </row>
    <row r="189" spans="1:59" x14ac:dyDescent="0.2">
      <c r="A189" s="1">
        <v>2019</v>
      </c>
      <c r="B189">
        <v>2</v>
      </c>
      <c r="C189">
        <v>2</v>
      </c>
      <c r="D189" t="s">
        <v>47</v>
      </c>
      <c r="E189" t="s">
        <v>58</v>
      </c>
      <c r="F189" s="5">
        <v>0</v>
      </c>
      <c r="G189" s="5">
        <v>0</v>
      </c>
      <c r="H189">
        <v>0</v>
      </c>
      <c r="I189">
        <v>14.32</v>
      </c>
      <c r="J189" s="5">
        <v>0</v>
      </c>
      <c r="K189" s="5">
        <v>0</v>
      </c>
      <c r="L189" s="5">
        <v>0</v>
      </c>
      <c r="M189" s="5">
        <v>0</v>
      </c>
      <c r="N189" s="4">
        <v>0</v>
      </c>
      <c r="O189" s="4">
        <v>0</v>
      </c>
      <c r="P189" s="4">
        <v>0</v>
      </c>
      <c r="Q189" s="4">
        <v>0</v>
      </c>
      <c r="R189" s="5">
        <v>0</v>
      </c>
      <c r="S189" s="5">
        <v>0</v>
      </c>
      <c r="T189" s="4">
        <v>0</v>
      </c>
      <c r="U189" s="5">
        <v>0</v>
      </c>
      <c r="V189" s="5">
        <v>0</v>
      </c>
      <c r="W189" s="4">
        <v>0</v>
      </c>
      <c r="X189" s="5">
        <v>0</v>
      </c>
      <c r="Y189" s="5">
        <v>0</v>
      </c>
      <c r="Z189" s="4">
        <v>0</v>
      </c>
      <c r="AA189" s="4">
        <v>0</v>
      </c>
      <c r="AB189" s="4">
        <v>0</v>
      </c>
      <c r="AC189" s="5">
        <v>0</v>
      </c>
      <c r="AD189" s="5">
        <v>0</v>
      </c>
      <c r="AE189" s="5">
        <v>0</v>
      </c>
      <c r="AF189" s="5">
        <v>0</v>
      </c>
      <c r="AG189" s="4">
        <v>0</v>
      </c>
      <c r="AH189" s="4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5">
        <v>0</v>
      </c>
      <c r="AO189" s="5">
        <v>0</v>
      </c>
      <c r="AP189" s="5">
        <v>0</v>
      </c>
      <c r="AQ189" s="4">
        <v>0</v>
      </c>
      <c r="AR189" s="5">
        <v>0</v>
      </c>
      <c r="AS189">
        <v>16.04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>
        <f t="shared" si="12"/>
        <v>14.32</v>
      </c>
      <c r="BA189">
        <f t="shared" si="13"/>
        <v>14.32</v>
      </c>
      <c r="BB189" s="4">
        <f t="shared" si="14"/>
        <v>16.04</v>
      </c>
      <c r="BC189">
        <v>14</v>
      </c>
      <c r="BD189">
        <v>8</v>
      </c>
      <c r="BE189">
        <v>22</v>
      </c>
      <c r="BF189">
        <v>4</v>
      </c>
      <c r="BG189">
        <v>5</v>
      </c>
    </row>
    <row r="190" spans="1:59" x14ac:dyDescent="0.2">
      <c r="A190" s="1">
        <v>2019</v>
      </c>
      <c r="B190">
        <v>2</v>
      </c>
      <c r="C190">
        <v>3</v>
      </c>
      <c r="D190" t="s">
        <v>47</v>
      </c>
      <c r="E190" t="s">
        <v>59</v>
      </c>
      <c r="F190" s="5">
        <v>0</v>
      </c>
      <c r="G190" s="5">
        <v>0</v>
      </c>
      <c r="H190">
        <v>0</v>
      </c>
      <c r="I190">
        <v>0</v>
      </c>
      <c r="J190" s="5">
        <v>0</v>
      </c>
      <c r="K190">
        <v>0.15</v>
      </c>
      <c r="L190" s="5">
        <v>0</v>
      </c>
      <c r="M190" s="5">
        <v>0</v>
      </c>
      <c r="N190" s="4">
        <v>0</v>
      </c>
      <c r="O190" s="4">
        <v>0</v>
      </c>
      <c r="P190" s="4">
        <v>0</v>
      </c>
      <c r="Q190" s="4">
        <v>0</v>
      </c>
      <c r="R190" s="5">
        <v>0</v>
      </c>
      <c r="S190" s="5">
        <v>0</v>
      </c>
      <c r="T190" s="4">
        <v>0</v>
      </c>
      <c r="U190" s="5">
        <v>0</v>
      </c>
      <c r="V190" s="5">
        <v>0</v>
      </c>
      <c r="W190" s="4">
        <v>0</v>
      </c>
      <c r="X190" s="5">
        <v>0</v>
      </c>
      <c r="Y190" s="5">
        <v>0</v>
      </c>
      <c r="Z190" s="4">
        <v>0</v>
      </c>
      <c r="AA190" s="4">
        <v>0</v>
      </c>
      <c r="AB190" s="4">
        <v>0</v>
      </c>
      <c r="AC190" s="5">
        <v>0</v>
      </c>
      <c r="AD190" s="5">
        <v>0</v>
      </c>
      <c r="AE190" s="5">
        <v>0</v>
      </c>
      <c r="AF190" s="5">
        <v>0</v>
      </c>
      <c r="AG190" s="4">
        <v>0</v>
      </c>
      <c r="AH190" s="4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5">
        <v>0</v>
      </c>
      <c r="AO190" s="5">
        <v>0</v>
      </c>
      <c r="AP190" s="5">
        <v>0</v>
      </c>
      <c r="AQ190" s="4">
        <v>0</v>
      </c>
      <c r="AR190" s="5">
        <v>0</v>
      </c>
      <c r="AS190">
        <v>1.52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>
        <f t="shared" si="12"/>
        <v>0.15</v>
      </c>
      <c r="BA190">
        <f t="shared" si="13"/>
        <v>0.15</v>
      </c>
      <c r="BB190" s="4">
        <f t="shared" si="14"/>
        <v>1.52</v>
      </c>
      <c r="BC190">
        <v>2</v>
      </c>
      <c r="BD190">
        <v>5</v>
      </c>
      <c r="BE190">
        <v>7</v>
      </c>
      <c r="BF190">
        <v>1</v>
      </c>
      <c r="BG190">
        <v>2</v>
      </c>
    </row>
    <row r="191" spans="1:59" x14ac:dyDescent="0.2">
      <c r="A191" s="1">
        <v>2019</v>
      </c>
      <c r="B191">
        <v>2</v>
      </c>
      <c r="C191">
        <v>4</v>
      </c>
      <c r="D191" t="s">
        <v>47</v>
      </c>
      <c r="E191" t="s">
        <v>60</v>
      </c>
      <c r="F191" s="5">
        <v>0</v>
      </c>
      <c r="G191" s="5">
        <v>0</v>
      </c>
      <c r="H191">
        <v>0</v>
      </c>
      <c r="I191">
        <v>12.74</v>
      </c>
      <c r="J191" s="5">
        <v>0</v>
      </c>
      <c r="K191" s="5">
        <v>0</v>
      </c>
      <c r="L191" s="5">
        <v>0</v>
      </c>
      <c r="M191" s="5">
        <v>0</v>
      </c>
      <c r="N191" s="4">
        <v>0</v>
      </c>
      <c r="O191" s="4">
        <v>0</v>
      </c>
      <c r="P191" s="4">
        <v>0</v>
      </c>
      <c r="Q191" s="4">
        <v>0</v>
      </c>
      <c r="R191" s="5">
        <v>0</v>
      </c>
      <c r="S191" s="5">
        <v>0</v>
      </c>
      <c r="T191" s="4">
        <v>0</v>
      </c>
      <c r="U191" s="5">
        <v>0</v>
      </c>
      <c r="V191" s="5">
        <v>0</v>
      </c>
      <c r="W191" s="4">
        <v>0</v>
      </c>
      <c r="X191" s="5">
        <v>0</v>
      </c>
      <c r="Y191" s="5">
        <v>0</v>
      </c>
      <c r="Z191" s="4">
        <v>0</v>
      </c>
      <c r="AA191" s="4">
        <v>0</v>
      </c>
      <c r="AB191" s="4">
        <v>0</v>
      </c>
      <c r="AC191" s="5">
        <v>0</v>
      </c>
      <c r="AD191" s="5">
        <v>0</v>
      </c>
      <c r="AE191" s="5">
        <v>0</v>
      </c>
      <c r="AF191" s="5">
        <v>0</v>
      </c>
      <c r="AG191" s="4">
        <v>0</v>
      </c>
      <c r="AH191" s="4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5">
        <v>0</v>
      </c>
      <c r="AO191" s="5">
        <v>0</v>
      </c>
      <c r="AP191" s="5">
        <v>0</v>
      </c>
      <c r="AQ191" s="4">
        <v>0</v>
      </c>
      <c r="AR191" s="5">
        <v>0</v>
      </c>
      <c r="AS191">
        <v>2.56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>
        <f t="shared" si="12"/>
        <v>12.74</v>
      </c>
      <c r="BA191">
        <f t="shared" si="13"/>
        <v>12.74</v>
      </c>
      <c r="BB191" s="4">
        <f t="shared" si="14"/>
        <v>2.56</v>
      </c>
      <c r="BC191">
        <v>0</v>
      </c>
      <c r="BD191">
        <v>0</v>
      </c>
      <c r="BE191">
        <v>0</v>
      </c>
      <c r="BF191">
        <v>0</v>
      </c>
      <c r="BG191">
        <v>0</v>
      </c>
    </row>
    <row r="192" spans="1:59" x14ac:dyDescent="0.2">
      <c r="A192" s="1">
        <v>2019</v>
      </c>
      <c r="B192">
        <v>2</v>
      </c>
      <c r="C192">
        <v>5</v>
      </c>
      <c r="D192" t="s">
        <v>47</v>
      </c>
      <c r="E192" t="s">
        <v>61</v>
      </c>
      <c r="F192" s="5">
        <v>0</v>
      </c>
      <c r="G192" s="5">
        <v>0</v>
      </c>
      <c r="H192">
        <v>0.01</v>
      </c>
      <c r="I192">
        <v>4.88</v>
      </c>
      <c r="J192" s="5">
        <v>0</v>
      </c>
      <c r="K192" s="5">
        <v>0</v>
      </c>
      <c r="L192" s="5">
        <v>0</v>
      </c>
      <c r="M192" s="5">
        <v>0</v>
      </c>
      <c r="N192" s="4">
        <v>0</v>
      </c>
      <c r="O192" s="4">
        <v>0</v>
      </c>
      <c r="P192" s="4">
        <v>0</v>
      </c>
      <c r="Q192" s="4">
        <v>0</v>
      </c>
      <c r="R192" s="5">
        <v>0</v>
      </c>
      <c r="S192" s="5">
        <v>0</v>
      </c>
      <c r="T192" s="4">
        <v>0</v>
      </c>
      <c r="U192" s="5">
        <v>0</v>
      </c>
      <c r="V192" s="5">
        <v>0</v>
      </c>
      <c r="W192" s="4">
        <v>0</v>
      </c>
      <c r="X192" s="5">
        <v>0</v>
      </c>
      <c r="Y192" s="5">
        <v>0</v>
      </c>
      <c r="Z192" s="4">
        <v>0</v>
      </c>
      <c r="AA192" s="4">
        <v>0</v>
      </c>
      <c r="AB192" s="4">
        <v>0</v>
      </c>
      <c r="AC192" s="5">
        <v>0</v>
      </c>
      <c r="AD192" s="5">
        <v>0</v>
      </c>
      <c r="AE192" s="5">
        <v>0</v>
      </c>
      <c r="AF192" s="5">
        <v>0</v>
      </c>
      <c r="AG192" s="4">
        <v>0</v>
      </c>
      <c r="AH192" s="4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5">
        <v>0</v>
      </c>
      <c r="AO192" s="5">
        <v>0</v>
      </c>
      <c r="AP192" s="5">
        <v>0</v>
      </c>
      <c r="AQ192" s="4">
        <v>0</v>
      </c>
      <c r="AR192" s="5">
        <v>0</v>
      </c>
      <c r="AS192">
        <v>6.95</v>
      </c>
      <c r="AT192" s="5">
        <v>0</v>
      </c>
      <c r="AU192" s="5">
        <v>0</v>
      </c>
      <c r="AV192">
        <v>0.5</v>
      </c>
      <c r="AW192" s="5">
        <v>0</v>
      </c>
      <c r="AX192" s="5">
        <v>0</v>
      </c>
      <c r="AY192" s="5">
        <v>0</v>
      </c>
      <c r="AZ192">
        <f t="shared" si="12"/>
        <v>4.8899999999999997</v>
      </c>
      <c r="BA192">
        <f t="shared" si="13"/>
        <v>4.8899999999999997</v>
      </c>
      <c r="BB192" s="4">
        <f t="shared" si="14"/>
        <v>7.45</v>
      </c>
      <c r="BC192">
        <v>4</v>
      </c>
      <c r="BD192">
        <v>1</v>
      </c>
      <c r="BE192">
        <v>5</v>
      </c>
      <c r="BF192">
        <v>1</v>
      </c>
      <c r="BG192">
        <v>3</v>
      </c>
    </row>
    <row r="193" spans="1:59" x14ac:dyDescent="0.2">
      <c r="A193" s="1">
        <v>2019</v>
      </c>
      <c r="B193">
        <v>2</v>
      </c>
      <c r="C193">
        <v>6</v>
      </c>
      <c r="D193" t="s">
        <v>47</v>
      </c>
      <c r="E193" t="s">
        <v>62</v>
      </c>
      <c r="F193" s="5">
        <v>0</v>
      </c>
      <c r="G193" s="5">
        <v>0</v>
      </c>
      <c r="H193">
        <v>0.77</v>
      </c>
      <c r="I193">
        <v>10.37</v>
      </c>
      <c r="J193" s="5">
        <v>0</v>
      </c>
      <c r="K193" s="5">
        <v>0</v>
      </c>
      <c r="L193" s="5">
        <v>0</v>
      </c>
      <c r="M193" s="5">
        <v>0</v>
      </c>
      <c r="N193" s="4">
        <v>0</v>
      </c>
      <c r="O193" s="4">
        <v>0</v>
      </c>
      <c r="P193" s="4">
        <v>0</v>
      </c>
      <c r="Q193" s="4">
        <v>0</v>
      </c>
      <c r="R193" s="5">
        <v>0</v>
      </c>
      <c r="S193" s="5">
        <v>0</v>
      </c>
      <c r="T193" s="4">
        <v>0</v>
      </c>
      <c r="U193" s="5">
        <v>0</v>
      </c>
      <c r="V193" s="5">
        <v>0</v>
      </c>
      <c r="W193" s="4">
        <v>0</v>
      </c>
      <c r="X193" s="5">
        <v>0</v>
      </c>
      <c r="Y193" s="5">
        <v>0</v>
      </c>
      <c r="Z193" s="4">
        <v>0</v>
      </c>
      <c r="AA193" s="4">
        <v>0</v>
      </c>
      <c r="AB193" s="4">
        <v>0</v>
      </c>
      <c r="AC193" s="5">
        <v>0</v>
      </c>
      <c r="AD193" s="5">
        <v>0</v>
      </c>
      <c r="AE193" s="5">
        <v>0</v>
      </c>
      <c r="AF193" s="5">
        <v>0</v>
      </c>
      <c r="AG193" s="4">
        <v>0</v>
      </c>
      <c r="AH193" s="4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5">
        <v>0</v>
      </c>
      <c r="AO193" s="5">
        <v>0</v>
      </c>
      <c r="AP193" s="5">
        <v>0</v>
      </c>
      <c r="AQ193" s="4">
        <v>0</v>
      </c>
      <c r="AR193" s="5">
        <v>0</v>
      </c>
      <c r="AS193">
        <v>5.89</v>
      </c>
      <c r="AT193" s="5">
        <v>0</v>
      </c>
      <c r="AU193">
        <v>0.38</v>
      </c>
      <c r="AV193" s="5">
        <v>0</v>
      </c>
      <c r="AW193" s="5">
        <v>0</v>
      </c>
      <c r="AX193" s="5">
        <v>0</v>
      </c>
      <c r="AY193" s="5">
        <v>0</v>
      </c>
      <c r="AZ193">
        <f t="shared" si="12"/>
        <v>11.139999999999999</v>
      </c>
      <c r="BA193">
        <f t="shared" si="13"/>
        <v>11.139999999999999</v>
      </c>
      <c r="BB193" s="4">
        <f t="shared" si="14"/>
        <v>6.27</v>
      </c>
      <c r="BC193">
        <v>2</v>
      </c>
      <c r="BD193">
        <v>0</v>
      </c>
      <c r="BE193">
        <v>2</v>
      </c>
      <c r="BF193">
        <v>0</v>
      </c>
      <c r="BG193">
        <v>1</v>
      </c>
    </row>
    <row r="194" spans="1:59" x14ac:dyDescent="0.2">
      <c r="A194" s="1">
        <v>2019</v>
      </c>
      <c r="B194">
        <v>3</v>
      </c>
      <c r="C194">
        <v>1</v>
      </c>
      <c r="D194" t="s">
        <v>47</v>
      </c>
      <c r="E194" t="s">
        <v>63</v>
      </c>
      <c r="F194" s="5">
        <v>0</v>
      </c>
      <c r="G194" s="5">
        <v>0</v>
      </c>
      <c r="H194">
        <v>0</v>
      </c>
      <c r="I194">
        <v>0</v>
      </c>
      <c r="J194" s="5">
        <v>0</v>
      </c>
      <c r="K194" s="5">
        <v>0</v>
      </c>
      <c r="L194" s="5">
        <v>0</v>
      </c>
      <c r="M194" s="5">
        <v>0</v>
      </c>
      <c r="N194" s="4">
        <v>0</v>
      </c>
      <c r="O194" s="4">
        <v>0</v>
      </c>
      <c r="P194" s="4">
        <v>0</v>
      </c>
      <c r="Q194" s="4">
        <v>0</v>
      </c>
      <c r="R194" s="5">
        <v>0</v>
      </c>
      <c r="S194" s="5">
        <v>0</v>
      </c>
      <c r="T194" s="4">
        <v>0</v>
      </c>
      <c r="U194" s="5">
        <v>0</v>
      </c>
      <c r="V194" s="5">
        <v>0</v>
      </c>
      <c r="W194" s="4">
        <v>0</v>
      </c>
      <c r="X194" s="5">
        <v>0</v>
      </c>
      <c r="Y194" s="5">
        <v>0</v>
      </c>
      <c r="Z194" s="4">
        <v>0</v>
      </c>
      <c r="AA194" s="4">
        <v>0</v>
      </c>
      <c r="AB194" s="4">
        <v>0</v>
      </c>
      <c r="AC194" s="5">
        <v>0</v>
      </c>
      <c r="AD194" s="5">
        <v>0</v>
      </c>
      <c r="AE194" s="5">
        <v>0</v>
      </c>
      <c r="AF194" s="5">
        <v>0</v>
      </c>
      <c r="AG194" s="4">
        <v>0</v>
      </c>
      <c r="AH194" s="4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5">
        <v>0</v>
      </c>
      <c r="AO194" s="5">
        <v>0</v>
      </c>
      <c r="AP194" s="5">
        <v>0</v>
      </c>
      <c r="AQ194" s="4">
        <v>0</v>
      </c>
      <c r="AR194" s="5">
        <v>0</v>
      </c>
      <c r="AS194">
        <v>0.08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>
        <f t="shared" si="12"/>
        <v>0</v>
      </c>
      <c r="BA194">
        <f t="shared" si="13"/>
        <v>0</v>
      </c>
      <c r="BB194" s="4">
        <f t="shared" si="14"/>
        <v>0.08</v>
      </c>
      <c r="BC194">
        <v>1</v>
      </c>
      <c r="BD194">
        <v>0</v>
      </c>
      <c r="BE194">
        <v>1</v>
      </c>
      <c r="BF194">
        <v>0</v>
      </c>
      <c r="BG194">
        <v>1</v>
      </c>
    </row>
    <row r="195" spans="1:59" x14ac:dyDescent="0.2">
      <c r="A195" s="1">
        <v>2019</v>
      </c>
      <c r="B195">
        <v>3</v>
      </c>
      <c r="C195">
        <v>2</v>
      </c>
      <c r="D195" t="s">
        <v>47</v>
      </c>
      <c r="E195" t="s">
        <v>64</v>
      </c>
      <c r="F195" s="5">
        <v>0</v>
      </c>
      <c r="G195" s="5">
        <v>0</v>
      </c>
      <c r="H195">
        <v>0.01</v>
      </c>
      <c r="I195">
        <v>0</v>
      </c>
      <c r="J195">
        <v>0.01</v>
      </c>
      <c r="K195" s="5">
        <v>0</v>
      </c>
      <c r="L195" s="5">
        <v>0</v>
      </c>
      <c r="M195" s="5">
        <v>0</v>
      </c>
      <c r="N195" s="4">
        <v>0</v>
      </c>
      <c r="O195" s="4">
        <v>0</v>
      </c>
      <c r="P195" s="4">
        <v>0</v>
      </c>
      <c r="Q195" s="4">
        <v>0</v>
      </c>
      <c r="R195" s="5">
        <v>0</v>
      </c>
      <c r="S195" s="5">
        <v>0</v>
      </c>
      <c r="T195" s="4">
        <v>0</v>
      </c>
      <c r="U195" s="5">
        <v>0</v>
      </c>
      <c r="V195" s="5">
        <v>0</v>
      </c>
      <c r="W195" s="4">
        <v>0</v>
      </c>
      <c r="X195" s="5">
        <v>0</v>
      </c>
      <c r="Y195" s="5">
        <v>0</v>
      </c>
      <c r="Z195" s="4">
        <v>0</v>
      </c>
      <c r="AA195" s="4">
        <v>0</v>
      </c>
      <c r="AB195" s="4">
        <v>0</v>
      </c>
      <c r="AC195" s="5">
        <v>0</v>
      </c>
      <c r="AD195" s="5">
        <v>0</v>
      </c>
      <c r="AE195" s="5">
        <v>0</v>
      </c>
      <c r="AF195" s="5">
        <v>0</v>
      </c>
      <c r="AG195" s="4">
        <v>0</v>
      </c>
      <c r="AH195" s="4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5">
        <v>0</v>
      </c>
      <c r="AO195" s="5">
        <v>0</v>
      </c>
      <c r="AP195" s="5">
        <v>0</v>
      </c>
      <c r="AQ195" s="4">
        <v>0</v>
      </c>
      <c r="AR195" s="5">
        <v>0</v>
      </c>
      <c r="AS195">
        <v>0.3</v>
      </c>
      <c r="AT195" s="5">
        <v>0</v>
      </c>
      <c r="AU195" s="5">
        <v>0</v>
      </c>
      <c r="AV195" s="5">
        <v>0</v>
      </c>
      <c r="AW195" s="5">
        <v>0</v>
      </c>
      <c r="AX195">
        <v>0.01</v>
      </c>
      <c r="AY195" s="5">
        <v>0</v>
      </c>
      <c r="AZ195">
        <f t="shared" si="12"/>
        <v>0.02</v>
      </c>
      <c r="BA195">
        <f t="shared" si="13"/>
        <v>0.02</v>
      </c>
      <c r="BB195" s="4">
        <f t="shared" si="14"/>
        <v>0.31</v>
      </c>
      <c r="BC195">
        <v>0</v>
      </c>
      <c r="BD195">
        <v>1</v>
      </c>
      <c r="BE195">
        <v>1</v>
      </c>
      <c r="BF195">
        <v>1</v>
      </c>
      <c r="BG195">
        <v>1</v>
      </c>
    </row>
    <row r="196" spans="1:59" x14ac:dyDescent="0.2">
      <c r="A196" s="1">
        <v>2019</v>
      </c>
      <c r="B196">
        <v>3</v>
      </c>
      <c r="C196">
        <v>3</v>
      </c>
      <c r="D196" t="s">
        <v>47</v>
      </c>
      <c r="E196" t="s">
        <v>65</v>
      </c>
      <c r="F196" s="5">
        <v>0</v>
      </c>
      <c r="G196" s="5">
        <v>0</v>
      </c>
      <c r="H196">
        <v>0.01</v>
      </c>
      <c r="I196">
        <v>2.94</v>
      </c>
      <c r="J196">
        <v>0.11</v>
      </c>
      <c r="K196" s="5">
        <v>0</v>
      </c>
      <c r="L196" s="5">
        <v>0</v>
      </c>
      <c r="M196" s="5">
        <v>0</v>
      </c>
      <c r="N196" s="4">
        <v>0</v>
      </c>
      <c r="O196" s="4">
        <v>0</v>
      </c>
      <c r="P196" s="4">
        <v>0</v>
      </c>
      <c r="Q196" s="4">
        <v>0</v>
      </c>
      <c r="R196" s="5">
        <v>0</v>
      </c>
      <c r="S196" s="5">
        <v>0</v>
      </c>
      <c r="T196" s="4">
        <v>0</v>
      </c>
      <c r="U196" s="5">
        <v>0</v>
      </c>
      <c r="V196" s="5">
        <v>0</v>
      </c>
      <c r="W196" s="4">
        <v>0</v>
      </c>
      <c r="X196" s="5">
        <v>0</v>
      </c>
      <c r="Y196" s="5">
        <v>0</v>
      </c>
      <c r="Z196" s="4">
        <v>0</v>
      </c>
      <c r="AA196" s="4">
        <v>0</v>
      </c>
      <c r="AB196" s="4">
        <v>0</v>
      </c>
      <c r="AC196" s="5">
        <v>0</v>
      </c>
      <c r="AD196" s="5">
        <v>0</v>
      </c>
      <c r="AE196" s="5">
        <v>0</v>
      </c>
      <c r="AF196" s="5">
        <v>0</v>
      </c>
      <c r="AG196" s="4">
        <v>0</v>
      </c>
      <c r="AH196" s="4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5">
        <v>0</v>
      </c>
      <c r="AO196" s="5">
        <v>0</v>
      </c>
      <c r="AP196" s="5">
        <v>0</v>
      </c>
      <c r="AQ196" s="4">
        <v>0</v>
      </c>
      <c r="AR196">
        <v>4.2</v>
      </c>
      <c r="AS196">
        <v>4.07</v>
      </c>
      <c r="AT196" s="5">
        <v>0</v>
      </c>
      <c r="AU196">
        <v>0.23</v>
      </c>
      <c r="AV196" s="5">
        <v>0</v>
      </c>
      <c r="AW196" s="5">
        <v>0</v>
      </c>
      <c r="AX196" s="5">
        <v>0</v>
      </c>
      <c r="AY196" s="5">
        <v>0</v>
      </c>
      <c r="AZ196">
        <f t="shared" si="12"/>
        <v>3.0599999999999996</v>
      </c>
      <c r="BA196">
        <f t="shared" si="13"/>
        <v>3.0599999999999996</v>
      </c>
      <c r="BB196" s="4">
        <f t="shared" si="14"/>
        <v>8.5</v>
      </c>
      <c r="BC196">
        <v>0</v>
      </c>
      <c r="BD196">
        <v>0</v>
      </c>
      <c r="BE196">
        <v>0</v>
      </c>
      <c r="BF196">
        <v>0</v>
      </c>
      <c r="BG196">
        <v>0</v>
      </c>
    </row>
    <row r="197" spans="1:59" x14ac:dyDescent="0.2">
      <c r="A197" s="1">
        <v>2019</v>
      </c>
      <c r="B197">
        <v>3</v>
      </c>
      <c r="C197">
        <v>4</v>
      </c>
      <c r="D197" t="s">
        <v>47</v>
      </c>
      <c r="E197" t="s">
        <v>66</v>
      </c>
      <c r="F197" s="5">
        <v>0</v>
      </c>
      <c r="G197" s="5">
        <v>0</v>
      </c>
      <c r="H197">
        <v>0</v>
      </c>
      <c r="I197">
        <v>0</v>
      </c>
      <c r="J197" s="5">
        <v>0</v>
      </c>
      <c r="K197">
        <v>0.06</v>
      </c>
      <c r="L197" s="5">
        <v>0</v>
      </c>
      <c r="M197" s="5">
        <v>0</v>
      </c>
      <c r="N197" s="4">
        <v>0</v>
      </c>
      <c r="O197" s="4">
        <v>0</v>
      </c>
      <c r="P197" s="4">
        <v>0</v>
      </c>
      <c r="Q197" s="4">
        <v>0</v>
      </c>
      <c r="R197" s="5">
        <v>0</v>
      </c>
      <c r="S197" s="5">
        <v>0</v>
      </c>
      <c r="T197" s="4">
        <v>0</v>
      </c>
      <c r="U197" s="5">
        <v>0</v>
      </c>
      <c r="V197" s="5">
        <v>0</v>
      </c>
      <c r="W197" s="4">
        <v>0</v>
      </c>
      <c r="X197" s="5">
        <v>0</v>
      </c>
      <c r="Y197" s="5">
        <v>0</v>
      </c>
      <c r="Z197" s="4">
        <v>0</v>
      </c>
      <c r="AA197" s="4">
        <v>0</v>
      </c>
      <c r="AB197" s="4">
        <v>0</v>
      </c>
      <c r="AC197" s="5">
        <v>0</v>
      </c>
      <c r="AD197" s="5">
        <v>0</v>
      </c>
      <c r="AE197" s="5">
        <v>0</v>
      </c>
      <c r="AF197" s="5">
        <v>0</v>
      </c>
      <c r="AG197" s="4">
        <v>0</v>
      </c>
      <c r="AH197" s="4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5">
        <v>0</v>
      </c>
      <c r="AO197" s="5">
        <v>0</v>
      </c>
      <c r="AP197" s="5">
        <v>0</v>
      </c>
      <c r="AQ197" s="4">
        <v>0</v>
      </c>
      <c r="AR197" s="5">
        <v>0</v>
      </c>
      <c r="AS197">
        <v>14.02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>
        <f t="shared" si="12"/>
        <v>0.06</v>
      </c>
      <c r="BA197">
        <f t="shared" si="13"/>
        <v>0.06</v>
      </c>
      <c r="BB197" s="4">
        <f t="shared" si="14"/>
        <v>14.02</v>
      </c>
      <c r="BC197">
        <v>9</v>
      </c>
      <c r="BD197">
        <v>3</v>
      </c>
      <c r="BE197">
        <v>12</v>
      </c>
      <c r="BF197">
        <v>1</v>
      </c>
      <c r="BG197">
        <v>3</v>
      </c>
    </row>
    <row r="198" spans="1:59" x14ac:dyDescent="0.2">
      <c r="A198" s="1">
        <v>2019</v>
      </c>
      <c r="B198">
        <v>3</v>
      </c>
      <c r="C198">
        <v>5</v>
      </c>
      <c r="D198" t="s">
        <v>47</v>
      </c>
      <c r="E198" t="s">
        <v>67</v>
      </c>
      <c r="F198" s="5">
        <v>0</v>
      </c>
      <c r="G198" s="5">
        <v>0</v>
      </c>
      <c r="H198">
        <v>0.08</v>
      </c>
      <c r="I198">
        <v>0.61</v>
      </c>
      <c r="J198" s="5">
        <v>0</v>
      </c>
      <c r="K198" s="5">
        <v>0</v>
      </c>
      <c r="L198" s="5">
        <v>0</v>
      </c>
      <c r="M198" s="5">
        <v>0</v>
      </c>
      <c r="N198" s="4">
        <v>0</v>
      </c>
      <c r="O198" s="4">
        <v>0</v>
      </c>
      <c r="P198">
        <v>0.01</v>
      </c>
      <c r="Q198" s="4">
        <v>0</v>
      </c>
      <c r="R198" s="5">
        <v>0</v>
      </c>
      <c r="S198" s="5">
        <v>0</v>
      </c>
      <c r="T198" s="4">
        <v>0</v>
      </c>
      <c r="U198" s="5">
        <v>0</v>
      </c>
      <c r="V198" s="5">
        <v>0</v>
      </c>
      <c r="W198">
        <v>0.01</v>
      </c>
      <c r="X198" s="5">
        <v>0</v>
      </c>
      <c r="Y198" s="5">
        <v>0</v>
      </c>
      <c r="Z198" s="4">
        <v>0</v>
      </c>
      <c r="AA198" s="4">
        <v>0</v>
      </c>
      <c r="AB198" s="4">
        <v>0</v>
      </c>
      <c r="AC198" s="5">
        <v>0</v>
      </c>
      <c r="AD198" s="5">
        <v>0</v>
      </c>
      <c r="AE198" s="5">
        <v>0</v>
      </c>
      <c r="AF198" s="5">
        <v>0</v>
      </c>
      <c r="AG198" s="4">
        <v>0</v>
      </c>
      <c r="AH198" s="4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5">
        <v>0</v>
      </c>
      <c r="AO198" s="5">
        <v>0</v>
      </c>
      <c r="AP198" s="5">
        <v>0</v>
      </c>
      <c r="AQ198" s="4">
        <v>0</v>
      </c>
      <c r="AR198" s="5">
        <v>0</v>
      </c>
      <c r="AS198">
        <v>3.16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>
        <f t="shared" si="12"/>
        <v>0.71</v>
      </c>
      <c r="BA198">
        <f t="shared" si="13"/>
        <v>0.71</v>
      </c>
      <c r="BB198" s="4">
        <f t="shared" si="14"/>
        <v>3.16</v>
      </c>
      <c r="BC198">
        <v>5</v>
      </c>
      <c r="BD198">
        <v>3</v>
      </c>
      <c r="BE198">
        <v>8</v>
      </c>
      <c r="BF198">
        <v>1</v>
      </c>
      <c r="BG198">
        <v>2</v>
      </c>
    </row>
    <row r="199" spans="1:59" x14ac:dyDescent="0.2">
      <c r="A199" s="1">
        <v>2019</v>
      </c>
      <c r="B199">
        <v>3</v>
      </c>
      <c r="C199">
        <v>6</v>
      </c>
      <c r="D199" t="s">
        <v>47</v>
      </c>
      <c r="E199" t="s">
        <v>68</v>
      </c>
      <c r="F199" s="5">
        <v>0</v>
      </c>
      <c r="G199" s="5">
        <v>0</v>
      </c>
      <c r="H199">
        <v>0.08</v>
      </c>
      <c r="I199">
        <v>0</v>
      </c>
      <c r="J199" s="5">
        <v>0</v>
      </c>
      <c r="K199" s="5">
        <v>0</v>
      </c>
      <c r="L199" s="5">
        <v>0</v>
      </c>
      <c r="M199" s="5">
        <v>0</v>
      </c>
      <c r="N199" s="4">
        <v>0</v>
      </c>
      <c r="O199" s="4">
        <v>0</v>
      </c>
      <c r="P199" s="4">
        <v>0</v>
      </c>
      <c r="Q199" s="4">
        <v>0</v>
      </c>
      <c r="R199" s="5">
        <v>0</v>
      </c>
      <c r="S199" s="5">
        <v>0</v>
      </c>
      <c r="T199" s="4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4">
        <v>0</v>
      </c>
      <c r="AA199" s="4">
        <v>0</v>
      </c>
      <c r="AB199" s="4">
        <v>0</v>
      </c>
      <c r="AC199" s="5">
        <v>0</v>
      </c>
      <c r="AD199" s="5">
        <v>0</v>
      </c>
      <c r="AE199" s="5">
        <v>0</v>
      </c>
      <c r="AF199" s="5">
        <v>0</v>
      </c>
      <c r="AG199" s="4">
        <v>0</v>
      </c>
      <c r="AH199" s="4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5">
        <v>0</v>
      </c>
      <c r="AO199" s="5">
        <v>0</v>
      </c>
      <c r="AP199" s="5">
        <v>0</v>
      </c>
      <c r="AQ199" s="4">
        <v>0</v>
      </c>
      <c r="AR199" s="5">
        <v>0</v>
      </c>
      <c r="AS199">
        <v>3.6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>
        <f t="shared" si="12"/>
        <v>0.08</v>
      </c>
      <c r="BA199">
        <f t="shared" si="13"/>
        <v>0.08</v>
      </c>
      <c r="BB199" s="4">
        <f t="shared" si="14"/>
        <v>3.6</v>
      </c>
      <c r="BC199">
        <v>6</v>
      </c>
      <c r="BD199">
        <v>0</v>
      </c>
      <c r="BE199">
        <v>6</v>
      </c>
      <c r="BF199">
        <v>0</v>
      </c>
      <c r="BG199">
        <v>1</v>
      </c>
    </row>
    <row r="200" spans="1:59" x14ac:dyDescent="0.2">
      <c r="A200" s="1">
        <v>2019</v>
      </c>
      <c r="B200">
        <v>4</v>
      </c>
      <c r="C200">
        <v>1</v>
      </c>
      <c r="D200" t="s">
        <v>47</v>
      </c>
      <c r="E200" t="s">
        <v>69</v>
      </c>
      <c r="F200" s="5">
        <v>0</v>
      </c>
      <c r="G200" s="5">
        <v>0</v>
      </c>
      <c r="H200">
        <v>0.2</v>
      </c>
      <c r="I200">
        <v>0</v>
      </c>
      <c r="J200" s="5">
        <v>0</v>
      </c>
      <c r="K200" s="5">
        <v>0</v>
      </c>
      <c r="L200" s="5">
        <v>0</v>
      </c>
      <c r="M200" s="5">
        <v>0</v>
      </c>
      <c r="N200" s="4">
        <v>0</v>
      </c>
      <c r="O200" s="4">
        <v>0</v>
      </c>
      <c r="P200" s="4">
        <v>0</v>
      </c>
      <c r="Q200" s="4">
        <v>0</v>
      </c>
      <c r="R200" s="5">
        <v>0</v>
      </c>
      <c r="S200" s="5">
        <v>0</v>
      </c>
      <c r="T200" s="4">
        <v>0</v>
      </c>
      <c r="U200" s="5">
        <v>0</v>
      </c>
      <c r="V200">
        <v>0.01</v>
      </c>
      <c r="W200" s="5">
        <v>0</v>
      </c>
      <c r="X200" s="5">
        <v>0</v>
      </c>
      <c r="Y200" s="5">
        <v>0</v>
      </c>
      <c r="Z200" s="4">
        <v>0</v>
      </c>
      <c r="AA200" s="4">
        <v>0</v>
      </c>
      <c r="AB200" s="4">
        <v>0</v>
      </c>
      <c r="AC200" s="5">
        <v>0</v>
      </c>
      <c r="AD200" s="5">
        <v>0</v>
      </c>
      <c r="AE200" s="5">
        <v>0</v>
      </c>
      <c r="AF200" s="5">
        <v>0</v>
      </c>
      <c r="AG200" s="4">
        <v>0</v>
      </c>
      <c r="AH200" s="4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5">
        <v>0</v>
      </c>
      <c r="AO200" s="5">
        <v>0</v>
      </c>
      <c r="AP200" s="5">
        <v>0</v>
      </c>
      <c r="AQ200" s="4">
        <v>0</v>
      </c>
      <c r="AR200">
        <v>5.65</v>
      </c>
      <c r="AS200">
        <v>3.05</v>
      </c>
      <c r="AT200" s="5">
        <v>0</v>
      </c>
      <c r="AU200">
        <v>0.15</v>
      </c>
      <c r="AV200">
        <v>0.01</v>
      </c>
      <c r="AW200">
        <v>0.81</v>
      </c>
      <c r="AX200" s="5">
        <v>0</v>
      </c>
      <c r="AY200" s="5">
        <v>0</v>
      </c>
      <c r="AZ200">
        <f t="shared" si="12"/>
        <v>0.21000000000000002</v>
      </c>
      <c r="BA200">
        <f t="shared" si="13"/>
        <v>0.21000000000000002</v>
      </c>
      <c r="BB200" s="4">
        <f t="shared" si="14"/>
        <v>9.67</v>
      </c>
      <c r="BC200">
        <v>2</v>
      </c>
      <c r="BD200">
        <v>1</v>
      </c>
      <c r="BE200">
        <v>3</v>
      </c>
      <c r="BF200">
        <v>1</v>
      </c>
      <c r="BG200">
        <v>2</v>
      </c>
    </row>
    <row r="201" spans="1:59" x14ac:dyDescent="0.2">
      <c r="A201" s="1">
        <v>2019</v>
      </c>
      <c r="B201">
        <v>4</v>
      </c>
      <c r="C201">
        <v>2</v>
      </c>
      <c r="D201" t="s">
        <v>47</v>
      </c>
      <c r="E201" t="s">
        <v>70</v>
      </c>
      <c r="F201" s="5">
        <v>0</v>
      </c>
      <c r="G201" s="5">
        <v>0</v>
      </c>
      <c r="H201">
        <v>0.19</v>
      </c>
      <c r="I201">
        <v>0</v>
      </c>
      <c r="J201" s="5">
        <v>0</v>
      </c>
      <c r="K201" s="5">
        <v>0</v>
      </c>
      <c r="L201" s="5">
        <v>0</v>
      </c>
      <c r="M201" s="5">
        <v>0</v>
      </c>
      <c r="N201" s="4">
        <v>0</v>
      </c>
      <c r="O201" s="4">
        <v>0</v>
      </c>
      <c r="P201">
        <v>0.01</v>
      </c>
      <c r="Q201" s="4">
        <v>0</v>
      </c>
      <c r="R201" s="5">
        <v>0</v>
      </c>
      <c r="S201" s="5">
        <v>0</v>
      </c>
      <c r="T201" s="4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4">
        <v>0</v>
      </c>
      <c r="AA201" s="4">
        <v>0</v>
      </c>
      <c r="AB201" s="4">
        <v>0</v>
      </c>
      <c r="AC201" s="5">
        <v>0</v>
      </c>
      <c r="AD201" s="5">
        <v>0</v>
      </c>
      <c r="AE201" s="5">
        <v>0</v>
      </c>
      <c r="AF201" s="5">
        <v>0</v>
      </c>
      <c r="AG201" s="4">
        <v>0</v>
      </c>
      <c r="AH201" s="4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5">
        <v>0</v>
      </c>
      <c r="AO201" s="5">
        <v>0</v>
      </c>
      <c r="AP201" s="5">
        <v>0</v>
      </c>
      <c r="AQ201" s="4">
        <v>0</v>
      </c>
      <c r="AR201">
        <v>7.0000000000000007E-2</v>
      </c>
      <c r="AS201">
        <v>2.56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>
        <f t="shared" si="12"/>
        <v>0.2</v>
      </c>
      <c r="BA201">
        <f t="shared" si="13"/>
        <v>0.2</v>
      </c>
      <c r="BB201" s="4">
        <f t="shared" si="14"/>
        <v>2.63</v>
      </c>
      <c r="BC201">
        <v>0</v>
      </c>
      <c r="BD201">
        <v>0</v>
      </c>
      <c r="BE201">
        <v>0</v>
      </c>
      <c r="BF201">
        <v>0</v>
      </c>
      <c r="BG201">
        <v>0</v>
      </c>
    </row>
    <row r="202" spans="1:59" x14ac:dyDescent="0.2">
      <c r="A202" s="1">
        <v>2019</v>
      </c>
      <c r="B202">
        <v>4</v>
      </c>
      <c r="C202">
        <v>3</v>
      </c>
      <c r="D202" t="s">
        <v>47</v>
      </c>
      <c r="E202" t="s">
        <v>71</v>
      </c>
      <c r="F202" s="5">
        <v>0</v>
      </c>
      <c r="G202" s="5">
        <v>0</v>
      </c>
      <c r="H202">
        <v>0.06</v>
      </c>
      <c r="I202">
        <v>0</v>
      </c>
      <c r="J202" s="5">
        <v>0</v>
      </c>
      <c r="K202" s="5">
        <v>0</v>
      </c>
      <c r="L202" s="5">
        <v>0</v>
      </c>
      <c r="M202" s="5">
        <v>0</v>
      </c>
      <c r="N202" s="4">
        <v>0</v>
      </c>
      <c r="O202" s="4">
        <v>0</v>
      </c>
      <c r="P202" s="4">
        <v>0</v>
      </c>
      <c r="Q202" s="4">
        <v>0</v>
      </c>
      <c r="R202" s="5">
        <v>0</v>
      </c>
      <c r="S202" s="5">
        <v>0</v>
      </c>
      <c r="T202" s="4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4">
        <v>0</v>
      </c>
      <c r="AA202" s="4">
        <v>0</v>
      </c>
      <c r="AB202" s="4">
        <v>0</v>
      </c>
      <c r="AC202" s="5">
        <v>0</v>
      </c>
      <c r="AD202" s="5">
        <v>0</v>
      </c>
      <c r="AE202" s="5">
        <v>0</v>
      </c>
      <c r="AF202" s="5">
        <v>0</v>
      </c>
      <c r="AG202" s="4">
        <v>0</v>
      </c>
      <c r="AH202" s="4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5">
        <v>0</v>
      </c>
      <c r="AO202" s="5">
        <v>0</v>
      </c>
      <c r="AP202" s="5">
        <v>0</v>
      </c>
      <c r="AQ202" s="4">
        <v>0</v>
      </c>
      <c r="AR202">
        <v>0.15</v>
      </c>
      <c r="AS202">
        <v>0.33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>
        <f t="shared" si="12"/>
        <v>0.06</v>
      </c>
      <c r="BA202">
        <f t="shared" si="13"/>
        <v>0.06</v>
      </c>
      <c r="BB202" s="4">
        <f t="shared" si="14"/>
        <v>0.48</v>
      </c>
      <c r="BC202">
        <v>2</v>
      </c>
      <c r="BD202">
        <v>2</v>
      </c>
      <c r="BE202">
        <v>4</v>
      </c>
      <c r="BF202">
        <v>1</v>
      </c>
      <c r="BG202">
        <v>2</v>
      </c>
    </row>
    <row r="203" spans="1:59" x14ac:dyDescent="0.2">
      <c r="A203" s="1">
        <v>2019</v>
      </c>
      <c r="B203">
        <v>4</v>
      </c>
      <c r="C203">
        <v>4</v>
      </c>
      <c r="D203" t="s">
        <v>47</v>
      </c>
      <c r="E203" t="s">
        <v>72</v>
      </c>
      <c r="F203" s="5">
        <v>0</v>
      </c>
      <c r="G203" s="5">
        <v>0</v>
      </c>
      <c r="H203">
        <v>0.2</v>
      </c>
      <c r="I203">
        <v>0</v>
      </c>
      <c r="J203" s="5">
        <v>0</v>
      </c>
      <c r="K203" s="5">
        <v>0</v>
      </c>
      <c r="L203" s="5">
        <v>0</v>
      </c>
      <c r="M203" s="5">
        <v>0</v>
      </c>
      <c r="N203" s="4">
        <v>0</v>
      </c>
      <c r="O203" s="4">
        <v>0</v>
      </c>
      <c r="P203" s="4">
        <v>0</v>
      </c>
      <c r="Q203" s="4">
        <v>0</v>
      </c>
      <c r="R203" s="5">
        <v>0</v>
      </c>
      <c r="S203" s="5">
        <v>0</v>
      </c>
      <c r="T203" s="4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4">
        <v>0</v>
      </c>
      <c r="AA203" s="4">
        <v>0</v>
      </c>
      <c r="AB203" s="4">
        <v>0</v>
      </c>
      <c r="AC203" s="5">
        <v>0</v>
      </c>
      <c r="AD203" s="5">
        <v>0</v>
      </c>
      <c r="AE203" s="5">
        <v>0</v>
      </c>
      <c r="AF203" s="5">
        <v>0</v>
      </c>
      <c r="AG203" s="4">
        <v>0</v>
      </c>
      <c r="AH203" s="4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5">
        <v>0</v>
      </c>
      <c r="AO203" s="5">
        <v>0</v>
      </c>
      <c r="AP203" s="5">
        <v>0</v>
      </c>
      <c r="AQ203" s="4">
        <v>0</v>
      </c>
      <c r="AR203">
        <v>2.16</v>
      </c>
      <c r="AS203">
        <v>8.02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>
        <f t="shared" si="12"/>
        <v>0.2</v>
      </c>
      <c r="BA203">
        <f t="shared" si="13"/>
        <v>0.2</v>
      </c>
      <c r="BB203" s="4">
        <f t="shared" si="14"/>
        <v>10.18</v>
      </c>
      <c r="BC203">
        <v>0</v>
      </c>
      <c r="BD203">
        <v>3</v>
      </c>
      <c r="BE203">
        <v>3</v>
      </c>
      <c r="BF203">
        <v>2</v>
      </c>
      <c r="BG203">
        <v>2</v>
      </c>
    </row>
    <row r="204" spans="1:59" x14ac:dyDescent="0.2">
      <c r="A204" s="1">
        <v>2019</v>
      </c>
      <c r="B204">
        <v>4</v>
      </c>
      <c r="C204">
        <v>5</v>
      </c>
      <c r="D204" t="s">
        <v>47</v>
      </c>
      <c r="E204" t="s">
        <v>73</v>
      </c>
      <c r="F204" s="5">
        <v>0</v>
      </c>
      <c r="G204" s="5">
        <v>0</v>
      </c>
      <c r="H204">
        <v>0.01</v>
      </c>
      <c r="I204">
        <v>0</v>
      </c>
      <c r="J204" s="5">
        <v>0</v>
      </c>
      <c r="K204" s="5">
        <v>0</v>
      </c>
      <c r="L204" s="5">
        <v>0</v>
      </c>
      <c r="M204" s="5">
        <v>0</v>
      </c>
      <c r="N204" s="4">
        <v>0</v>
      </c>
      <c r="O204" s="4">
        <v>0</v>
      </c>
      <c r="P204" s="4">
        <v>0</v>
      </c>
      <c r="Q204" s="4">
        <v>0</v>
      </c>
      <c r="R204" s="5">
        <v>0</v>
      </c>
      <c r="S204" s="5">
        <v>0</v>
      </c>
      <c r="T204" s="4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4">
        <v>0</v>
      </c>
      <c r="AA204" s="4">
        <v>0</v>
      </c>
      <c r="AB204" s="4">
        <v>0</v>
      </c>
      <c r="AC204" s="5">
        <v>0</v>
      </c>
      <c r="AD204" s="5">
        <v>0</v>
      </c>
      <c r="AE204" s="5">
        <v>0</v>
      </c>
      <c r="AF204" s="5">
        <v>0</v>
      </c>
      <c r="AG204" s="4">
        <v>0</v>
      </c>
      <c r="AH204" s="4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5">
        <v>0</v>
      </c>
      <c r="AO204" s="5">
        <v>0</v>
      </c>
      <c r="AP204" s="5">
        <v>0</v>
      </c>
      <c r="AQ204" s="4">
        <v>0</v>
      </c>
      <c r="AR204">
        <v>2.02</v>
      </c>
      <c r="AS204">
        <v>0.89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>
        <f t="shared" si="12"/>
        <v>0.01</v>
      </c>
      <c r="BA204">
        <f t="shared" si="13"/>
        <v>0.01</v>
      </c>
      <c r="BB204" s="4">
        <f t="shared" si="14"/>
        <v>2.91</v>
      </c>
      <c r="BC204">
        <v>1</v>
      </c>
      <c r="BD204">
        <v>8</v>
      </c>
      <c r="BE204">
        <v>9</v>
      </c>
      <c r="BF204">
        <v>3</v>
      </c>
      <c r="BG204">
        <v>4</v>
      </c>
    </row>
    <row r="205" spans="1:59" x14ac:dyDescent="0.2">
      <c r="A205" s="1">
        <v>2019</v>
      </c>
      <c r="B205">
        <v>4</v>
      </c>
      <c r="C205">
        <v>6</v>
      </c>
      <c r="D205" t="s">
        <v>47</v>
      </c>
      <c r="E205" t="s">
        <v>74</v>
      </c>
      <c r="F205" s="5">
        <v>0</v>
      </c>
      <c r="G205" s="5">
        <v>0</v>
      </c>
      <c r="H205">
        <v>0.14000000000000001</v>
      </c>
      <c r="I205">
        <v>0</v>
      </c>
      <c r="J205" s="5">
        <v>0</v>
      </c>
      <c r="K205" s="5">
        <v>0</v>
      </c>
      <c r="L205" s="5">
        <v>0</v>
      </c>
      <c r="M205">
        <v>0.28000000000000003</v>
      </c>
      <c r="N205" s="4">
        <v>0</v>
      </c>
      <c r="O205" s="4">
        <v>0</v>
      </c>
      <c r="P205" s="4">
        <v>0</v>
      </c>
      <c r="Q205" s="4">
        <v>0</v>
      </c>
      <c r="R205" s="5">
        <v>0</v>
      </c>
      <c r="S205" s="5">
        <v>0</v>
      </c>
      <c r="T205" s="4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4">
        <v>0</v>
      </c>
      <c r="AA205" s="4">
        <v>0</v>
      </c>
      <c r="AB205" s="4">
        <v>0</v>
      </c>
      <c r="AC205" s="5">
        <v>0</v>
      </c>
      <c r="AD205" s="5">
        <v>0</v>
      </c>
      <c r="AE205" s="5">
        <v>0</v>
      </c>
      <c r="AF205" s="5">
        <v>0</v>
      </c>
      <c r="AG205" s="4">
        <v>0</v>
      </c>
      <c r="AH205" s="4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5">
        <v>0</v>
      </c>
      <c r="AO205" s="5">
        <v>0</v>
      </c>
      <c r="AP205" s="5">
        <v>0</v>
      </c>
      <c r="AQ205" s="4">
        <v>0</v>
      </c>
      <c r="AR205">
        <v>0.52</v>
      </c>
      <c r="AS205">
        <v>3.38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>
        <f t="shared" si="12"/>
        <v>0.42000000000000004</v>
      </c>
      <c r="BA205">
        <f t="shared" si="13"/>
        <v>0.42000000000000004</v>
      </c>
      <c r="BB205" s="4">
        <f t="shared" si="14"/>
        <v>3.9</v>
      </c>
      <c r="BC205">
        <v>1</v>
      </c>
      <c r="BD205">
        <v>1</v>
      </c>
      <c r="BE205">
        <v>2</v>
      </c>
      <c r="BF205">
        <v>1</v>
      </c>
      <c r="BG205">
        <v>2</v>
      </c>
    </row>
    <row r="206" spans="1:59" x14ac:dyDescent="0.2">
      <c r="A206" s="1">
        <v>2019</v>
      </c>
      <c r="B206">
        <v>5</v>
      </c>
      <c r="C206">
        <v>1</v>
      </c>
      <c r="D206" t="s">
        <v>47</v>
      </c>
      <c r="E206" t="s">
        <v>75</v>
      </c>
      <c r="F206" s="5">
        <v>0</v>
      </c>
      <c r="G206" s="5">
        <v>0</v>
      </c>
      <c r="H206">
        <v>0.01</v>
      </c>
      <c r="I206">
        <v>0</v>
      </c>
      <c r="J206" s="5">
        <v>0</v>
      </c>
      <c r="K206" s="5">
        <v>0</v>
      </c>
      <c r="L206" s="5">
        <v>0</v>
      </c>
      <c r="M206" s="5">
        <v>0</v>
      </c>
      <c r="N206" s="4">
        <v>0</v>
      </c>
      <c r="O206" s="4">
        <v>0</v>
      </c>
      <c r="P206" s="4">
        <v>0</v>
      </c>
      <c r="Q206" s="4">
        <v>0</v>
      </c>
      <c r="R206" s="5">
        <v>0</v>
      </c>
      <c r="S206" s="5">
        <v>0</v>
      </c>
      <c r="T206" s="4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4">
        <v>0</v>
      </c>
      <c r="AA206" s="4">
        <v>0</v>
      </c>
      <c r="AB206" s="4">
        <v>0</v>
      </c>
      <c r="AC206" s="5">
        <v>0</v>
      </c>
      <c r="AD206" s="5">
        <v>0</v>
      </c>
      <c r="AE206" s="5">
        <v>0</v>
      </c>
      <c r="AF206" s="5">
        <v>0</v>
      </c>
      <c r="AG206" s="4">
        <v>0</v>
      </c>
      <c r="AH206" s="4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5">
        <v>0</v>
      </c>
      <c r="AO206" s="5">
        <v>0</v>
      </c>
      <c r="AP206" s="5">
        <v>0</v>
      </c>
      <c r="AQ206" s="4">
        <v>0</v>
      </c>
      <c r="AR206">
        <v>0.16</v>
      </c>
      <c r="AS206">
        <v>0.3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>
        <f t="shared" si="12"/>
        <v>0.01</v>
      </c>
      <c r="BA206">
        <f t="shared" si="13"/>
        <v>0.01</v>
      </c>
      <c r="BB206" s="4">
        <f t="shared" si="14"/>
        <v>0.45999999999999996</v>
      </c>
      <c r="BC206">
        <v>1</v>
      </c>
      <c r="BD206">
        <v>1</v>
      </c>
      <c r="BE206">
        <v>2</v>
      </c>
      <c r="BF206">
        <v>1</v>
      </c>
      <c r="BG206">
        <v>2</v>
      </c>
    </row>
    <row r="207" spans="1:59" x14ac:dyDescent="0.2">
      <c r="A207" s="1">
        <v>2019</v>
      </c>
      <c r="B207">
        <v>5</v>
      </c>
      <c r="C207">
        <v>2</v>
      </c>
      <c r="D207" t="s">
        <v>47</v>
      </c>
      <c r="E207" t="s">
        <v>76</v>
      </c>
      <c r="F207" s="5">
        <v>0</v>
      </c>
      <c r="G207" s="5">
        <v>0</v>
      </c>
      <c r="H207">
        <v>0</v>
      </c>
      <c r="I207">
        <v>0</v>
      </c>
      <c r="J207" s="5">
        <v>0</v>
      </c>
      <c r="K207" s="5">
        <v>0</v>
      </c>
      <c r="L207" s="5">
        <v>0</v>
      </c>
      <c r="M207" s="5">
        <v>0</v>
      </c>
      <c r="N207" s="4">
        <v>0</v>
      </c>
      <c r="O207" s="4">
        <v>0</v>
      </c>
      <c r="P207" s="4">
        <v>0</v>
      </c>
      <c r="Q207" s="4">
        <v>0</v>
      </c>
      <c r="R207" s="5">
        <v>0</v>
      </c>
      <c r="S207" s="5">
        <v>0</v>
      </c>
      <c r="T207" s="4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4">
        <v>0</v>
      </c>
      <c r="AA207" s="4">
        <v>0</v>
      </c>
      <c r="AB207" s="4">
        <v>0</v>
      </c>
      <c r="AC207" s="5">
        <v>0</v>
      </c>
      <c r="AD207" s="5">
        <v>0</v>
      </c>
      <c r="AE207" s="5">
        <v>0</v>
      </c>
      <c r="AF207" s="5">
        <v>0</v>
      </c>
      <c r="AG207" s="4">
        <v>0</v>
      </c>
      <c r="AH207" s="4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5">
        <v>0</v>
      </c>
      <c r="AO207" s="5">
        <v>0</v>
      </c>
      <c r="AP207" s="5">
        <v>0</v>
      </c>
      <c r="AQ207" s="4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>
        <f t="shared" si="12"/>
        <v>0</v>
      </c>
      <c r="BA207">
        <f t="shared" si="13"/>
        <v>0</v>
      </c>
      <c r="BB207" s="4">
        <f t="shared" si="14"/>
        <v>0</v>
      </c>
      <c r="BC207">
        <v>2</v>
      </c>
      <c r="BD207">
        <v>9</v>
      </c>
      <c r="BE207">
        <v>11</v>
      </c>
      <c r="BF207">
        <v>2</v>
      </c>
      <c r="BG207">
        <v>3</v>
      </c>
    </row>
    <row r="208" spans="1:59" x14ac:dyDescent="0.2">
      <c r="A208" s="1">
        <v>2019</v>
      </c>
      <c r="B208">
        <v>5</v>
      </c>
      <c r="C208">
        <v>3</v>
      </c>
      <c r="D208" t="s">
        <v>47</v>
      </c>
      <c r="E208" t="s">
        <v>77</v>
      </c>
      <c r="F208" s="5">
        <v>0</v>
      </c>
      <c r="G208" s="5">
        <v>0</v>
      </c>
      <c r="H208">
        <v>0.03</v>
      </c>
      <c r="I208">
        <v>0</v>
      </c>
      <c r="J208" s="5">
        <v>0</v>
      </c>
      <c r="K208" s="5">
        <v>0</v>
      </c>
      <c r="L208" s="5">
        <v>0</v>
      </c>
      <c r="M208" s="5">
        <v>0</v>
      </c>
      <c r="N208" s="4">
        <v>0</v>
      </c>
      <c r="O208" s="4">
        <v>0</v>
      </c>
      <c r="P208" s="4">
        <v>0</v>
      </c>
      <c r="Q208" s="4">
        <v>0</v>
      </c>
      <c r="R208" s="5">
        <v>0</v>
      </c>
      <c r="S208" s="5">
        <v>0</v>
      </c>
      <c r="T208" s="4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4">
        <v>0</v>
      </c>
      <c r="AA208" s="4">
        <v>0</v>
      </c>
      <c r="AB208" s="4">
        <v>0</v>
      </c>
      <c r="AC208" s="5">
        <v>0</v>
      </c>
      <c r="AD208" s="5">
        <v>0</v>
      </c>
      <c r="AE208" s="5">
        <v>0</v>
      </c>
      <c r="AF208" s="5">
        <v>0</v>
      </c>
      <c r="AG208" s="4">
        <v>0</v>
      </c>
      <c r="AH208" s="4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5">
        <v>0</v>
      </c>
      <c r="AO208" s="5">
        <v>0</v>
      </c>
      <c r="AP208" s="5">
        <v>0</v>
      </c>
      <c r="AQ208" s="4">
        <v>0</v>
      </c>
      <c r="AR208">
        <v>1.73</v>
      </c>
      <c r="AS208">
        <v>5.04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>
        <f t="shared" si="12"/>
        <v>0.03</v>
      </c>
      <c r="BA208">
        <f t="shared" si="13"/>
        <v>0.03</v>
      </c>
      <c r="BB208" s="4">
        <f t="shared" si="14"/>
        <v>6.77</v>
      </c>
      <c r="BC208">
        <v>1</v>
      </c>
      <c r="BD208">
        <v>5</v>
      </c>
      <c r="BE208">
        <v>6</v>
      </c>
      <c r="BF208">
        <v>3</v>
      </c>
      <c r="BG208">
        <v>4</v>
      </c>
    </row>
    <row r="209" spans="1:59" x14ac:dyDescent="0.2">
      <c r="A209" s="1">
        <v>2019</v>
      </c>
      <c r="B209">
        <v>5</v>
      </c>
      <c r="C209">
        <v>4</v>
      </c>
      <c r="D209" t="s">
        <v>47</v>
      </c>
      <c r="E209" t="s">
        <v>78</v>
      </c>
      <c r="F209" s="5">
        <v>0</v>
      </c>
      <c r="G209" s="5">
        <v>0</v>
      </c>
      <c r="H209">
        <v>0.73</v>
      </c>
      <c r="I209">
        <v>1.81</v>
      </c>
      <c r="J209" s="5">
        <v>0</v>
      </c>
      <c r="K209" s="5">
        <v>0</v>
      </c>
      <c r="L209" s="5">
        <v>0</v>
      </c>
      <c r="M209" s="5">
        <v>0</v>
      </c>
      <c r="N209" s="4">
        <v>0</v>
      </c>
      <c r="O209" s="4">
        <v>0</v>
      </c>
      <c r="P209" s="4">
        <v>0</v>
      </c>
      <c r="Q209" s="4">
        <v>0</v>
      </c>
      <c r="R209">
        <v>0.01</v>
      </c>
      <c r="S209" s="5">
        <v>0</v>
      </c>
      <c r="T209" s="4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4">
        <v>0</v>
      </c>
      <c r="AA209" s="4">
        <v>0</v>
      </c>
      <c r="AB209" s="4">
        <v>0</v>
      </c>
      <c r="AC209" s="5">
        <v>0</v>
      </c>
      <c r="AD209" s="5">
        <v>0</v>
      </c>
      <c r="AE209" s="5">
        <v>0</v>
      </c>
      <c r="AF209" s="5">
        <v>0</v>
      </c>
      <c r="AG209" s="4">
        <v>0</v>
      </c>
      <c r="AH209" s="4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5">
        <v>0</v>
      </c>
      <c r="AO209" s="5">
        <v>0</v>
      </c>
      <c r="AP209" s="5">
        <v>0</v>
      </c>
      <c r="AQ209" s="4">
        <v>0</v>
      </c>
      <c r="AR209" s="5">
        <v>0</v>
      </c>
      <c r="AS209">
        <v>0.64</v>
      </c>
      <c r="AT209" s="5">
        <v>0</v>
      </c>
      <c r="AU209" s="5">
        <v>0</v>
      </c>
      <c r="AV209" s="5">
        <v>0</v>
      </c>
      <c r="AW209" s="5">
        <v>0</v>
      </c>
      <c r="AX209">
        <v>0.13</v>
      </c>
      <c r="AY209" s="5">
        <v>0</v>
      </c>
      <c r="AZ209">
        <f t="shared" si="12"/>
        <v>2.5499999999999998</v>
      </c>
      <c r="BA209">
        <f t="shared" si="13"/>
        <v>2.5499999999999998</v>
      </c>
      <c r="BB209" s="4">
        <f t="shared" si="14"/>
        <v>0.77</v>
      </c>
      <c r="BC209">
        <v>1</v>
      </c>
      <c r="BD209">
        <v>1</v>
      </c>
      <c r="BE209">
        <v>2</v>
      </c>
      <c r="BF209">
        <v>1</v>
      </c>
      <c r="BG209">
        <v>2</v>
      </c>
    </row>
    <row r="210" spans="1:59" x14ac:dyDescent="0.2">
      <c r="A210" s="1">
        <v>2019</v>
      </c>
      <c r="B210">
        <v>5</v>
      </c>
      <c r="C210">
        <v>5</v>
      </c>
      <c r="D210" t="s">
        <v>47</v>
      </c>
      <c r="E210" t="s">
        <v>79</v>
      </c>
      <c r="F210" s="5">
        <v>0</v>
      </c>
      <c r="G210" s="5">
        <v>0</v>
      </c>
      <c r="H210">
        <v>0</v>
      </c>
      <c r="I210">
        <v>0</v>
      </c>
      <c r="J210" s="5">
        <v>0</v>
      </c>
      <c r="K210" s="5">
        <v>0</v>
      </c>
      <c r="L210" s="5">
        <v>0</v>
      </c>
      <c r="M210" s="5">
        <v>0</v>
      </c>
      <c r="N210" s="4">
        <v>0</v>
      </c>
      <c r="O210" s="4">
        <v>0</v>
      </c>
      <c r="P210" s="4">
        <v>0</v>
      </c>
      <c r="Q210" s="4">
        <v>0</v>
      </c>
      <c r="R210" s="5">
        <v>0</v>
      </c>
      <c r="S210" s="5">
        <v>0</v>
      </c>
      <c r="T210" s="4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4">
        <v>0</v>
      </c>
      <c r="AA210" s="4">
        <v>0</v>
      </c>
      <c r="AB210" s="4">
        <v>0</v>
      </c>
      <c r="AC210" s="5">
        <v>0</v>
      </c>
      <c r="AD210" s="5">
        <v>0</v>
      </c>
      <c r="AE210" s="5">
        <v>0</v>
      </c>
      <c r="AF210" s="5">
        <v>0</v>
      </c>
      <c r="AG210" s="4">
        <v>0</v>
      </c>
      <c r="AH210" s="4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5">
        <v>0</v>
      </c>
      <c r="AO210" s="5">
        <v>0</v>
      </c>
      <c r="AP210" s="5">
        <v>0</v>
      </c>
      <c r="AQ210" s="4">
        <v>0</v>
      </c>
      <c r="AR210" s="5">
        <v>0</v>
      </c>
      <c r="AS210">
        <v>1.75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>
        <f t="shared" si="12"/>
        <v>0</v>
      </c>
      <c r="BA210">
        <f t="shared" ref="BA210:BA217" si="15">SUM(AG210:AN210,N210:AD210,F210:M210)</f>
        <v>0</v>
      </c>
      <c r="BB210" s="4">
        <f t="shared" ref="BB210:BB217" si="16">SUM(AY210,AR210:AX210)</f>
        <v>1.75</v>
      </c>
      <c r="BC210">
        <v>0</v>
      </c>
      <c r="BD210">
        <v>5</v>
      </c>
      <c r="BE210">
        <v>5</v>
      </c>
      <c r="BF210">
        <v>2</v>
      </c>
      <c r="BG210">
        <v>2</v>
      </c>
    </row>
    <row r="211" spans="1:59" x14ac:dyDescent="0.2">
      <c r="A211" s="1">
        <v>2019</v>
      </c>
      <c r="B211">
        <v>5</v>
      </c>
      <c r="C211">
        <v>6</v>
      </c>
      <c r="D211" t="s">
        <v>47</v>
      </c>
      <c r="E211" t="s">
        <v>80</v>
      </c>
      <c r="F211" s="5">
        <v>0</v>
      </c>
      <c r="G211" s="5">
        <v>0</v>
      </c>
      <c r="H211">
        <v>0.01</v>
      </c>
      <c r="I211">
        <v>0</v>
      </c>
      <c r="J211" s="5">
        <v>0</v>
      </c>
      <c r="K211" s="5">
        <v>0</v>
      </c>
      <c r="L211" s="5">
        <v>0</v>
      </c>
      <c r="M211" s="5">
        <v>0</v>
      </c>
      <c r="N211" s="4">
        <v>0</v>
      </c>
      <c r="O211" s="4">
        <v>0</v>
      </c>
      <c r="P211" s="4">
        <v>0</v>
      </c>
      <c r="Q211" s="4">
        <v>0</v>
      </c>
      <c r="R211" s="5">
        <v>0</v>
      </c>
      <c r="S211" s="5">
        <v>0</v>
      </c>
      <c r="T211" s="4">
        <v>0</v>
      </c>
      <c r="U211" s="5">
        <v>0</v>
      </c>
      <c r="V211">
        <v>0.01</v>
      </c>
      <c r="W211" s="5">
        <v>0</v>
      </c>
      <c r="X211" s="5">
        <v>0</v>
      </c>
      <c r="Y211" s="5">
        <v>0</v>
      </c>
      <c r="Z211" s="4">
        <v>0</v>
      </c>
      <c r="AA211" s="4">
        <v>0</v>
      </c>
      <c r="AB211" s="4">
        <v>0</v>
      </c>
      <c r="AC211" s="5">
        <v>0</v>
      </c>
      <c r="AD211" s="5">
        <v>0</v>
      </c>
      <c r="AE211" s="5">
        <v>0</v>
      </c>
      <c r="AF211" s="5">
        <v>0</v>
      </c>
      <c r="AG211" s="4">
        <v>0</v>
      </c>
      <c r="AH211" s="4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5">
        <v>0</v>
      </c>
      <c r="AO211" s="5">
        <v>0</v>
      </c>
      <c r="AP211" s="5">
        <v>0</v>
      </c>
      <c r="AQ211">
        <v>1.1599999999999999</v>
      </c>
      <c r="AR211" s="5">
        <v>0</v>
      </c>
      <c r="AS211">
        <v>0.96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>
        <f t="shared" si="12"/>
        <v>1.18</v>
      </c>
      <c r="BA211">
        <f t="shared" si="15"/>
        <v>0.02</v>
      </c>
      <c r="BB211" s="4">
        <f t="shared" si="16"/>
        <v>0.96</v>
      </c>
      <c r="BC211">
        <v>1</v>
      </c>
      <c r="BD211">
        <v>1</v>
      </c>
      <c r="BE211">
        <v>2</v>
      </c>
      <c r="BF211">
        <v>1</v>
      </c>
      <c r="BG211">
        <v>2</v>
      </c>
    </row>
    <row r="212" spans="1:59" x14ac:dyDescent="0.2">
      <c r="A212" s="1">
        <v>2019</v>
      </c>
      <c r="B212">
        <v>6</v>
      </c>
      <c r="C212">
        <v>1</v>
      </c>
      <c r="D212" t="s">
        <v>47</v>
      </c>
      <c r="E212" t="s">
        <v>81</v>
      </c>
      <c r="F212" s="5">
        <v>0</v>
      </c>
      <c r="G212" s="5">
        <v>0</v>
      </c>
      <c r="H212">
        <v>0</v>
      </c>
      <c r="I212">
        <v>0.25</v>
      </c>
      <c r="J212">
        <v>0.01</v>
      </c>
      <c r="K212" s="5">
        <v>0</v>
      </c>
      <c r="L212" s="5">
        <v>0</v>
      </c>
      <c r="M212" s="5">
        <v>0</v>
      </c>
      <c r="N212" s="4">
        <v>0</v>
      </c>
      <c r="O212" s="4">
        <v>0</v>
      </c>
      <c r="P212" s="4">
        <v>0</v>
      </c>
      <c r="Q212" s="4">
        <v>0</v>
      </c>
      <c r="R212" s="5">
        <v>0</v>
      </c>
      <c r="S212" s="5">
        <v>0</v>
      </c>
      <c r="T212" s="4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4">
        <v>0</v>
      </c>
      <c r="AA212" s="4">
        <v>0</v>
      </c>
      <c r="AB212" s="4">
        <v>0</v>
      </c>
      <c r="AC212" s="5">
        <v>0</v>
      </c>
      <c r="AD212" s="5">
        <v>0</v>
      </c>
      <c r="AE212" s="5">
        <v>0</v>
      </c>
      <c r="AF212" s="5">
        <v>0</v>
      </c>
      <c r="AG212" s="4">
        <v>0</v>
      </c>
      <c r="AH212" s="4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  <c r="AN212" s="5">
        <v>0</v>
      </c>
      <c r="AO212" s="5">
        <v>0</v>
      </c>
      <c r="AP212" s="5">
        <v>0</v>
      </c>
      <c r="AQ212" s="4">
        <v>0</v>
      </c>
      <c r="AR212" s="5">
        <v>0</v>
      </c>
      <c r="AS212">
        <v>6.17</v>
      </c>
      <c r="AT212">
        <v>7.0000000000000007E-2</v>
      </c>
      <c r="AU212">
        <v>2.14</v>
      </c>
      <c r="AV212" s="5">
        <v>0</v>
      </c>
      <c r="AW212" s="5">
        <v>0</v>
      </c>
      <c r="AX212" s="5">
        <v>0</v>
      </c>
      <c r="AY212" s="5">
        <v>0</v>
      </c>
      <c r="AZ212">
        <f t="shared" si="12"/>
        <v>0.26</v>
      </c>
      <c r="BA212">
        <f t="shared" si="15"/>
        <v>0.26</v>
      </c>
      <c r="BB212" s="4">
        <f t="shared" si="16"/>
        <v>8.3800000000000008</v>
      </c>
      <c r="BC212">
        <v>0</v>
      </c>
      <c r="BD212">
        <v>0</v>
      </c>
      <c r="BE212">
        <v>0</v>
      </c>
      <c r="BF212">
        <v>0</v>
      </c>
      <c r="BG212">
        <v>0</v>
      </c>
    </row>
    <row r="213" spans="1:59" x14ac:dyDescent="0.2">
      <c r="A213" s="1">
        <v>2019</v>
      </c>
      <c r="B213">
        <v>6</v>
      </c>
      <c r="C213">
        <v>2</v>
      </c>
      <c r="D213" t="s">
        <v>47</v>
      </c>
      <c r="E213" t="s">
        <v>82</v>
      </c>
      <c r="F213" s="5">
        <v>0</v>
      </c>
      <c r="G213" s="5">
        <v>0</v>
      </c>
      <c r="H213">
        <v>0</v>
      </c>
      <c r="I213">
        <v>0</v>
      </c>
      <c r="J213">
        <v>0.01</v>
      </c>
      <c r="K213" s="5">
        <v>0</v>
      </c>
      <c r="L213" s="5">
        <v>0</v>
      </c>
      <c r="M213" s="5">
        <v>0</v>
      </c>
      <c r="N213" s="4">
        <v>0</v>
      </c>
      <c r="O213" s="4">
        <v>0</v>
      </c>
      <c r="P213" s="4">
        <v>0</v>
      </c>
      <c r="Q213" s="4">
        <v>0</v>
      </c>
      <c r="R213" s="5">
        <v>0</v>
      </c>
      <c r="S213" s="5">
        <v>0</v>
      </c>
      <c r="T213" s="4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4">
        <v>0</v>
      </c>
      <c r="AA213" s="4">
        <v>0</v>
      </c>
      <c r="AB213" s="4">
        <v>0</v>
      </c>
      <c r="AC213" s="5">
        <v>0</v>
      </c>
      <c r="AD213" s="5">
        <v>0</v>
      </c>
      <c r="AE213" s="5">
        <v>0</v>
      </c>
      <c r="AF213" s="5">
        <v>0</v>
      </c>
      <c r="AG213" s="4">
        <v>0</v>
      </c>
      <c r="AH213" s="4">
        <v>0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5">
        <v>0</v>
      </c>
      <c r="AO213" s="5">
        <v>0</v>
      </c>
      <c r="AP213" s="5">
        <v>0</v>
      </c>
      <c r="AQ213" s="4">
        <v>0</v>
      </c>
      <c r="AR213" s="5">
        <v>0</v>
      </c>
      <c r="AS213">
        <v>3.42</v>
      </c>
      <c r="AT213" s="5">
        <v>0</v>
      </c>
      <c r="AU213">
        <v>0.91</v>
      </c>
      <c r="AV213" s="5">
        <v>0</v>
      </c>
      <c r="AW213" s="5">
        <v>0</v>
      </c>
      <c r="AX213" s="5">
        <v>0</v>
      </c>
      <c r="AY213" s="5">
        <v>0</v>
      </c>
      <c r="AZ213">
        <f t="shared" si="12"/>
        <v>0.01</v>
      </c>
      <c r="BA213">
        <f t="shared" si="15"/>
        <v>0.01</v>
      </c>
      <c r="BB213" s="4">
        <f t="shared" si="16"/>
        <v>4.33</v>
      </c>
      <c r="BC213">
        <v>2</v>
      </c>
      <c r="BD213">
        <v>1</v>
      </c>
      <c r="BE213">
        <v>3</v>
      </c>
      <c r="BF213">
        <v>1</v>
      </c>
      <c r="BG213">
        <v>3</v>
      </c>
    </row>
    <row r="214" spans="1:59" x14ac:dyDescent="0.2">
      <c r="A214" s="1">
        <v>2019</v>
      </c>
      <c r="B214">
        <v>6</v>
      </c>
      <c r="C214">
        <v>3</v>
      </c>
      <c r="D214" t="s">
        <v>47</v>
      </c>
      <c r="E214" t="s">
        <v>83</v>
      </c>
      <c r="F214" s="5">
        <v>0</v>
      </c>
      <c r="G214" s="5">
        <v>0</v>
      </c>
      <c r="H214">
        <v>0</v>
      </c>
      <c r="I214">
        <v>1.04</v>
      </c>
      <c r="J214" s="5">
        <v>0</v>
      </c>
      <c r="K214" s="5">
        <v>0</v>
      </c>
      <c r="L214" s="5">
        <v>0</v>
      </c>
      <c r="M214" s="5">
        <v>0</v>
      </c>
      <c r="N214" s="4">
        <v>0</v>
      </c>
      <c r="O214" s="4">
        <v>0</v>
      </c>
      <c r="P214" s="4">
        <v>0</v>
      </c>
      <c r="Q214" s="4">
        <v>0</v>
      </c>
      <c r="R214" s="5">
        <v>0</v>
      </c>
      <c r="S214" s="5">
        <v>0</v>
      </c>
      <c r="T214" s="4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4">
        <v>0</v>
      </c>
      <c r="AA214" s="4">
        <v>0</v>
      </c>
      <c r="AB214" s="4">
        <v>0</v>
      </c>
      <c r="AC214" s="5">
        <v>0</v>
      </c>
      <c r="AD214" s="5">
        <v>0</v>
      </c>
      <c r="AE214" s="5">
        <v>0</v>
      </c>
      <c r="AF214" s="5">
        <v>0</v>
      </c>
      <c r="AG214" s="4">
        <v>0</v>
      </c>
      <c r="AH214" s="4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5">
        <v>0</v>
      </c>
      <c r="AO214" s="5">
        <v>0</v>
      </c>
      <c r="AP214" s="5">
        <v>0</v>
      </c>
      <c r="AQ214" s="4">
        <v>0</v>
      </c>
      <c r="AR214">
        <v>2.93</v>
      </c>
      <c r="AS214">
        <v>1.35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>
        <f t="shared" si="12"/>
        <v>1.04</v>
      </c>
      <c r="BA214">
        <f t="shared" si="15"/>
        <v>1.04</v>
      </c>
      <c r="BB214" s="4">
        <f t="shared" si="16"/>
        <v>4.28</v>
      </c>
      <c r="BC214">
        <v>6</v>
      </c>
      <c r="BD214">
        <v>9</v>
      </c>
      <c r="BE214">
        <v>15</v>
      </c>
      <c r="BF214">
        <v>6</v>
      </c>
      <c r="BG214">
        <v>8</v>
      </c>
    </row>
    <row r="215" spans="1:59" x14ac:dyDescent="0.2">
      <c r="A215" s="1">
        <v>2019</v>
      </c>
      <c r="B215">
        <v>6</v>
      </c>
      <c r="C215">
        <v>4</v>
      </c>
      <c r="D215" t="s">
        <v>47</v>
      </c>
      <c r="E215" t="s">
        <v>84</v>
      </c>
      <c r="F215" s="5">
        <v>0</v>
      </c>
      <c r="G215" s="5">
        <v>0</v>
      </c>
      <c r="H215">
        <v>0</v>
      </c>
      <c r="I215">
        <v>0.13</v>
      </c>
      <c r="J215" s="5">
        <v>0</v>
      </c>
      <c r="K215">
        <v>0.01</v>
      </c>
      <c r="L215" s="5">
        <v>0</v>
      </c>
      <c r="M215" s="5">
        <v>0</v>
      </c>
      <c r="N215" s="4">
        <v>0</v>
      </c>
      <c r="O215" s="4">
        <v>0</v>
      </c>
      <c r="P215" s="4">
        <v>0</v>
      </c>
      <c r="Q215" s="4">
        <v>0</v>
      </c>
      <c r="R215" s="5">
        <v>0</v>
      </c>
      <c r="S215" s="5">
        <v>0</v>
      </c>
      <c r="T215" s="4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4">
        <v>0</v>
      </c>
      <c r="AA215" s="4">
        <v>0</v>
      </c>
      <c r="AB215" s="4">
        <v>0</v>
      </c>
      <c r="AC215" s="5">
        <v>0</v>
      </c>
      <c r="AD215" s="5">
        <v>0</v>
      </c>
      <c r="AE215" s="5">
        <v>0</v>
      </c>
      <c r="AF215" s="5">
        <v>0</v>
      </c>
      <c r="AG215" s="4">
        <v>0</v>
      </c>
      <c r="AH215" s="4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5">
        <v>0</v>
      </c>
      <c r="AO215" s="5">
        <v>0</v>
      </c>
      <c r="AP215" s="5">
        <v>0</v>
      </c>
      <c r="AQ215" s="4">
        <v>0</v>
      </c>
      <c r="AR215" s="5">
        <v>0</v>
      </c>
      <c r="AS215">
        <v>1.48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>
        <f t="shared" si="12"/>
        <v>0.14000000000000001</v>
      </c>
      <c r="BA215">
        <f t="shared" si="15"/>
        <v>0.14000000000000001</v>
      </c>
      <c r="BB215" s="4">
        <f t="shared" si="16"/>
        <v>1.48</v>
      </c>
      <c r="BC215">
        <v>6</v>
      </c>
      <c r="BD215">
        <v>9</v>
      </c>
      <c r="BE215">
        <v>15</v>
      </c>
      <c r="BF215">
        <v>3</v>
      </c>
      <c r="BG215">
        <v>6</v>
      </c>
    </row>
    <row r="216" spans="1:59" x14ac:dyDescent="0.2">
      <c r="A216" s="1">
        <v>2019</v>
      </c>
      <c r="B216">
        <v>6</v>
      </c>
      <c r="C216">
        <v>5</v>
      </c>
      <c r="D216" t="s">
        <v>47</v>
      </c>
      <c r="E216" t="s">
        <v>85</v>
      </c>
      <c r="F216" s="5">
        <v>0</v>
      </c>
      <c r="G216" s="5">
        <v>0</v>
      </c>
      <c r="H216">
        <v>0</v>
      </c>
      <c r="I216">
        <v>14.17</v>
      </c>
      <c r="J216" s="5">
        <v>0</v>
      </c>
      <c r="K216" s="5">
        <v>0</v>
      </c>
      <c r="L216" s="5">
        <v>0</v>
      </c>
      <c r="M216" s="5">
        <v>0</v>
      </c>
      <c r="N216" s="4">
        <v>0</v>
      </c>
      <c r="O216" s="4">
        <v>0</v>
      </c>
      <c r="P216" s="4">
        <v>0</v>
      </c>
      <c r="Q216" s="4">
        <v>0</v>
      </c>
      <c r="R216" s="5">
        <v>0</v>
      </c>
      <c r="S216" s="5">
        <v>0</v>
      </c>
      <c r="T216" s="4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4">
        <v>0</v>
      </c>
      <c r="AA216" s="4">
        <v>0</v>
      </c>
      <c r="AB216" s="4">
        <v>0</v>
      </c>
      <c r="AC216" s="5">
        <v>0</v>
      </c>
      <c r="AD216" s="5">
        <v>0</v>
      </c>
      <c r="AE216" s="5">
        <v>0</v>
      </c>
      <c r="AF216" s="5">
        <v>0</v>
      </c>
      <c r="AG216" s="4">
        <v>0</v>
      </c>
      <c r="AH216" s="4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5">
        <v>0</v>
      </c>
      <c r="AO216" s="5">
        <v>0</v>
      </c>
      <c r="AP216" s="5">
        <v>0</v>
      </c>
      <c r="AQ216" s="4">
        <v>0</v>
      </c>
      <c r="AR216" s="5">
        <v>0</v>
      </c>
      <c r="AS216">
        <v>0.5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>
        <f t="shared" si="12"/>
        <v>14.17</v>
      </c>
      <c r="BA216">
        <f t="shared" si="15"/>
        <v>14.17</v>
      </c>
      <c r="BB216" s="4">
        <f t="shared" si="16"/>
        <v>0.5</v>
      </c>
      <c r="BC216">
        <v>5</v>
      </c>
      <c r="BD216">
        <v>2</v>
      </c>
      <c r="BE216">
        <v>7</v>
      </c>
      <c r="BF216">
        <v>2</v>
      </c>
      <c r="BG216">
        <v>4</v>
      </c>
    </row>
    <row r="217" spans="1:59" x14ac:dyDescent="0.2">
      <c r="A217" s="1">
        <v>2019</v>
      </c>
      <c r="B217">
        <v>6</v>
      </c>
      <c r="C217">
        <v>6</v>
      </c>
      <c r="D217" t="s">
        <v>47</v>
      </c>
      <c r="E217" t="s">
        <v>86</v>
      </c>
      <c r="F217" s="5">
        <v>0</v>
      </c>
      <c r="G217" s="5">
        <v>0</v>
      </c>
      <c r="H217">
        <v>0</v>
      </c>
      <c r="I217">
        <v>0.01</v>
      </c>
      <c r="J217" s="5">
        <v>0</v>
      </c>
      <c r="K217" s="5">
        <v>0</v>
      </c>
      <c r="L217" s="5">
        <v>0</v>
      </c>
      <c r="M217" s="5">
        <v>0</v>
      </c>
      <c r="N217" s="4">
        <v>0</v>
      </c>
      <c r="O217" s="4">
        <v>0</v>
      </c>
      <c r="P217" s="4">
        <v>0</v>
      </c>
      <c r="Q217" s="4">
        <v>0</v>
      </c>
      <c r="R217">
        <v>0.01</v>
      </c>
      <c r="S217" s="5">
        <v>0</v>
      </c>
      <c r="T217" s="4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4">
        <v>0</v>
      </c>
      <c r="AA217" s="4">
        <v>0</v>
      </c>
      <c r="AB217" s="4">
        <v>0</v>
      </c>
      <c r="AC217" s="5">
        <v>0</v>
      </c>
      <c r="AD217" s="5">
        <v>0</v>
      </c>
      <c r="AE217" s="5">
        <v>0</v>
      </c>
      <c r="AF217" s="5">
        <v>0</v>
      </c>
      <c r="AG217" s="4">
        <v>0</v>
      </c>
      <c r="AH217" s="4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5">
        <v>0</v>
      </c>
      <c r="AO217" s="5">
        <v>0</v>
      </c>
      <c r="AP217" s="5">
        <v>0</v>
      </c>
      <c r="AQ217" s="4">
        <v>0</v>
      </c>
      <c r="AR217" s="5">
        <v>0</v>
      </c>
      <c r="AS217">
        <v>32.450000000000003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>
        <f t="shared" si="12"/>
        <v>0.02</v>
      </c>
      <c r="BA217">
        <f t="shared" si="15"/>
        <v>0.02</v>
      </c>
      <c r="BB217" s="4">
        <f t="shared" si="16"/>
        <v>32.450000000000003</v>
      </c>
      <c r="BC217">
        <v>2</v>
      </c>
      <c r="BD217">
        <v>7</v>
      </c>
      <c r="BE217">
        <v>9</v>
      </c>
      <c r="BF217">
        <v>3</v>
      </c>
      <c r="BG217">
        <v>4</v>
      </c>
    </row>
  </sheetData>
  <sortState xmlns:xlrd2="http://schemas.microsoft.com/office/spreadsheetml/2017/richdata2" ref="A2:BG217">
    <sortCondition ref="A2:A217"/>
    <sortCondition ref="D2:D217"/>
    <sortCondition ref="E2:E217"/>
  </sortState>
  <conditionalFormatting sqref="BC1:BC73 BC218:BC1048576">
    <cfRule type="top10" dxfId="4" priority="1" percent="1" bottom="1" rank="33"/>
    <cfRule type="top10" dxfId="3" priority="2" rank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832F-45F5-1447-86DA-114CB72A89A9}">
  <dimension ref="A1:C55"/>
  <sheetViews>
    <sheetView tabSelected="1" workbookViewId="0">
      <selection sqref="A1:A1048576"/>
    </sheetView>
  </sheetViews>
  <sheetFormatPr baseColWidth="10" defaultRowHeight="16" x14ac:dyDescent="0.2"/>
  <cols>
    <col min="1" max="1" width="26.83203125" bestFit="1" customWidth="1"/>
    <col min="2" max="2" width="23.83203125" bestFit="1" customWidth="1"/>
    <col min="3" max="3" width="12.83203125" bestFit="1" customWidth="1"/>
  </cols>
  <sheetData>
    <row r="1" spans="1:3" ht="17" thickBot="1" x14ac:dyDescent="0.25">
      <c r="A1" s="72" t="s">
        <v>135</v>
      </c>
      <c r="B1" s="72" t="s">
        <v>136</v>
      </c>
      <c r="C1" s="72" t="s">
        <v>137</v>
      </c>
    </row>
    <row r="2" spans="1:3" x14ac:dyDescent="0.2">
      <c r="A2" t="s">
        <v>34</v>
      </c>
      <c r="B2" t="s">
        <v>138</v>
      </c>
      <c r="C2" t="s">
        <v>139</v>
      </c>
    </row>
    <row r="3" spans="1:3" x14ac:dyDescent="0.2">
      <c r="A3" s="70" t="s">
        <v>140</v>
      </c>
      <c r="B3" t="s">
        <v>141</v>
      </c>
      <c r="C3" t="s">
        <v>139</v>
      </c>
    </row>
    <row r="4" spans="1:3" x14ac:dyDescent="0.2">
      <c r="A4" t="s">
        <v>35</v>
      </c>
      <c r="B4" t="s">
        <v>142</v>
      </c>
      <c r="C4" t="s">
        <v>139</v>
      </c>
    </row>
    <row r="5" spans="1:3" x14ac:dyDescent="0.2">
      <c r="A5" t="s">
        <v>5</v>
      </c>
      <c r="B5" t="s">
        <v>143</v>
      </c>
      <c r="C5" t="s">
        <v>139</v>
      </c>
    </row>
    <row r="6" spans="1:3" x14ac:dyDescent="0.2">
      <c r="A6" t="s">
        <v>144</v>
      </c>
      <c r="B6" t="s">
        <v>145</v>
      </c>
      <c r="C6" t="s">
        <v>139</v>
      </c>
    </row>
    <row r="7" spans="1:3" x14ac:dyDescent="0.2">
      <c r="A7" t="s">
        <v>20</v>
      </c>
      <c r="B7" t="s">
        <v>146</v>
      </c>
      <c r="C7" t="s">
        <v>139</v>
      </c>
    </row>
    <row r="8" spans="1:3" x14ac:dyDescent="0.2">
      <c r="A8" t="s">
        <v>24</v>
      </c>
      <c r="B8" t="s">
        <v>147</v>
      </c>
      <c r="C8" t="s">
        <v>139</v>
      </c>
    </row>
    <row r="9" spans="1:3" x14ac:dyDescent="0.2">
      <c r="A9" t="s">
        <v>21</v>
      </c>
      <c r="B9" t="s">
        <v>148</v>
      </c>
      <c r="C9" t="s">
        <v>139</v>
      </c>
    </row>
    <row r="10" spans="1:3" x14ac:dyDescent="0.2">
      <c r="A10" t="s">
        <v>149</v>
      </c>
      <c r="B10" t="s">
        <v>150</v>
      </c>
      <c r="C10" t="s">
        <v>139</v>
      </c>
    </row>
    <row r="11" spans="1:3" x14ac:dyDescent="0.2">
      <c r="A11" t="s">
        <v>151</v>
      </c>
      <c r="B11" t="s">
        <v>152</v>
      </c>
      <c r="C11" t="s">
        <v>139</v>
      </c>
    </row>
    <row r="12" spans="1:3" x14ac:dyDescent="0.2">
      <c r="A12" t="s">
        <v>27</v>
      </c>
      <c r="B12" t="s">
        <v>153</v>
      </c>
      <c r="C12" t="s">
        <v>139</v>
      </c>
    </row>
    <row r="13" spans="1:3" x14ac:dyDescent="0.2">
      <c r="A13" t="s">
        <v>154</v>
      </c>
      <c r="B13" t="s">
        <v>155</v>
      </c>
      <c r="C13" t="s">
        <v>139</v>
      </c>
    </row>
    <row r="14" spans="1:3" x14ac:dyDescent="0.2">
      <c r="A14" t="s">
        <v>156</v>
      </c>
      <c r="B14" t="s">
        <v>157</v>
      </c>
      <c r="C14" t="s">
        <v>139</v>
      </c>
    </row>
    <row r="15" spans="1:3" x14ac:dyDescent="0.2">
      <c r="A15" t="s">
        <v>37</v>
      </c>
      <c r="B15" t="s">
        <v>158</v>
      </c>
      <c r="C15" t="s">
        <v>139</v>
      </c>
    </row>
    <row r="16" spans="1:3" x14ac:dyDescent="0.2">
      <c r="A16" t="s">
        <v>19</v>
      </c>
      <c r="B16" t="s">
        <v>159</v>
      </c>
      <c r="C16" t="s">
        <v>139</v>
      </c>
    </row>
    <row r="17" spans="1:3" x14ac:dyDescent="0.2">
      <c r="A17" t="s">
        <v>4</v>
      </c>
      <c r="B17" t="s">
        <v>160</v>
      </c>
      <c r="C17" t="s">
        <v>139</v>
      </c>
    </row>
    <row r="18" spans="1:3" x14ac:dyDescent="0.2">
      <c r="A18" s="4" t="s">
        <v>161</v>
      </c>
      <c r="B18" t="s">
        <v>162</v>
      </c>
      <c r="C18" t="s">
        <v>163</v>
      </c>
    </row>
    <row r="19" spans="1:3" x14ac:dyDescent="0.2">
      <c r="A19" t="s">
        <v>17</v>
      </c>
      <c r="B19" t="s">
        <v>164</v>
      </c>
      <c r="C19" t="s">
        <v>163</v>
      </c>
    </row>
    <row r="20" spans="1:3" x14ac:dyDescent="0.2">
      <c r="A20" t="s">
        <v>16</v>
      </c>
      <c r="B20" t="s">
        <v>165</v>
      </c>
      <c r="C20" t="s">
        <v>163</v>
      </c>
    </row>
    <row r="21" spans="1:3" x14ac:dyDescent="0.2">
      <c r="A21" t="s">
        <v>18</v>
      </c>
      <c r="B21" t="s">
        <v>166</v>
      </c>
      <c r="C21" t="s">
        <v>163</v>
      </c>
    </row>
    <row r="22" spans="1:3" x14ac:dyDescent="0.2">
      <c r="A22" s="4" t="s">
        <v>167</v>
      </c>
      <c r="B22" t="s">
        <v>168</v>
      </c>
      <c r="C22" t="s">
        <v>139</v>
      </c>
    </row>
    <row r="23" spans="1:3" x14ac:dyDescent="0.2">
      <c r="A23" t="s">
        <v>31</v>
      </c>
      <c r="B23" t="s">
        <v>169</v>
      </c>
      <c r="C23" t="s">
        <v>139</v>
      </c>
    </row>
    <row r="24" spans="1:3" x14ac:dyDescent="0.2">
      <c r="A24" t="s">
        <v>28</v>
      </c>
      <c r="B24" t="s">
        <v>170</v>
      </c>
      <c r="C24" t="s">
        <v>139</v>
      </c>
    </row>
    <row r="25" spans="1:3" x14ac:dyDescent="0.2">
      <c r="A25" t="s">
        <v>171</v>
      </c>
      <c r="B25" t="s">
        <v>126</v>
      </c>
      <c r="C25" t="s">
        <v>139</v>
      </c>
    </row>
    <row r="26" spans="1:3" x14ac:dyDescent="0.2">
      <c r="A26" t="s">
        <v>22</v>
      </c>
      <c r="B26" t="s">
        <v>172</v>
      </c>
      <c r="C26" t="s">
        <v>139</v>
      </c>
    </row>
    <row r="27" spans="1:3" x14ac:dyDescent="0.2">
      <c r="A27" t="s">
        <v>173</v>
      </c>
      <c r="B27" t="s">
        <v>174</v>
      </c>
      <c r="C27" t="s">
        <v>139</v>
      </c>
    </row>
    <row r="28" spans="1:3" x14ac:dyDescent="0.2">
      <c r="A28" t="s">
        <v>175</v>
      </c>
      <c r="B28" t="s">
        <v>176</v>
      </c>
      <c r="C28" t="s">
        <v>139</v>
      </c>
    </row>
    <row r="29" spans="1:3" x14ac:dyDescent="0.2">
      <c r="A29" s="4" t="s">
        <v>177</v>
      </c>
      <c r="B29" t="s">
        <v>178</v>
      </c>
      <c r="C29" t="s">
        <v>163</v>
      </c>
    </row>
    <row r="30" spans="1:3" x14ac:dyDescent="0.2">
      <c r="A30" t="s">
        <v>179</v>
      </c>
      <c r="B30" t="s">
        <v>180</v>
      </c>
      <c r="C30" t="s">
        <v>163</v>
      </c>
    </row>
    <row r="31" spans="1:3" x14ac:dyDescent="0.2">
      <c r="A31" t="s">
        <v>181</v>
      </c>
      <c r="B31" t="s">
        <v>182</v>
      </c>
      <c r="C31" t="s">
        <v>163</v>
      </c>
    </row>
    <row r="32" spans="1:3" x14ac:dyDescent="0.2">
      <c r="A32" s="4" t="s">
        <v>183</v>
      </c>
      <c r="B32" t="s">
        <v>184</v>
      </c>
      <c r="C32" t="s">
        <v>163</v>
      </c>
    </row>
    <row r="33" spans="1:3" x14ac:dyDescent="0.2">
      <c r="A33" t="s">
        <v>39</v>
      </c>
      <c r="B33" t="s">
        <v>185</v>
      </c>
      <c r="C33" t="s">
        <v>139</v>
      </c>
    </row>
    <row r="34" spans="1:3" x14ac:dyDescent="0.2">
      <c r="A34" t="s">
        <v>186</v>
      </c>
      <c r="B34" t="s">
        <v>187</v>
      </c>
    </row>
    <row r="35" spans="1:3" x14ac:dyDescent="0.2">
      <c r="A35" t="s">
        <v>188</v>
      </c>
      <c r="B35" t="s">
        <v>189</v>
      </c>
      <c r="C35" t="s">
        <v>139</v>
      </c>
    </row>
    <row r="36" spans="1:3" x14ac:dyDescent="0.2">
      <c r="A36" s="4" t="s">
        <v>190</v>
      </c>
      <c r="B36" t="s">
        <v>191</v>
      </c>
      <c r="C36" t="s">
        <v>139</v>
      </c>
    </row>
    <row r="37" spans="1:3" x14ac:dyDescent="0.2">
      <c r="A37" t="s">
        <v>192</v>
      </c>
      <c r="B37" t="s">
        <v>193</v>
      </c>
      <c r="C37" t="s">
        <v>139</v>
      </c>
    </row>
    <row r="38" spans="1:3" x14ac:dyDescent="0.2">
      <c r="A38" t="s">
        <v>194</v>
      </c>
      <c r="B38" t="s">
        <v>195</v>
      </c>
      <c r="C38" t="s">
        <v>139</v>
      </c>
    </row>
    <row r="39" spans="1:3" x14ac:dyDescent="0.2">
      <c r="A39" t="s">
        <v>26</v>
      </c>
      <c r="B39" t="s">
        <v>196</v>
      </c>
      <c r="C39" t="s">
        <v>139</v>
      </c>
    </row>
    <row r="40" spans="1:3" x14ac:dyDescent="0.2">
      <c r="A40" t="s">
        <v>29</v>
      </c>
      <c r="B40" t="s">
        <v>197</v>
      </c>
      <c r="C40" t="s">
        <v>139</v>
      </c>
    </row>
    <row r="41" spans="1:3" x14ac:dyDescent="0.2">
      <c r="A41" t="s">
        <v>198</v>
      </c>
      <c r="B41" t="s">
        <v>199</v>
      </c>
      <c r="C41" t="s">
        <v>139</v>
      </c>
    </row>
    <row r="42" spans="1:3" x14ac:dyDescent="0.2">
      <c r="A42" t="s">
        <v>200</v>
      </c>
      <c r="B42" t="s">
        <v>201</v>
      </c>
      <c r="C42" t="s">
        <v>163</v>
      </c>
    </row>
    <row r="43" spans="1:3" x14ac:dyDescent="0.2">
      <c r="A43" t="s">
        <v>15</v>
      </c>
      <c r="B43" t="s">
        <v>202</v>
      </c>
      <c r="C43" t="s">
        <v>163</v>
      </c>
    </row>
    <row r="44" spans="1:3" x14ac:dyDescent="0.2">
      <c r="A44" t="s">
        <v>14</v>
      </c>
      <c r="B44" t="s">
        <v>203</v>
      </c>
      <c r="C44" t="s">
        <v>163</v>
      </c>
    </row>
    <row r="45" spans="1:3" x14ac:dyDescent="0.2">
      <c r="A45" t="s">
        <v>40</v>
      </c>
      <c r="B45" t="s">
        <v>204</v>
      </c>
      <c r="C45" t="s">
        <v>139</v>
      </c>
    </row>
    <row r="46" spans="1:3" x14ac:dyDescent="0.2">
      <c r="A46" t="s">
        <v>205</v>
      </c>
      <c r="B46" t="s">
        <v>206</v>
      </c>
      <c r="C46" t="s">
        <v>139</v>
      </c>
    </row>
    <row r="47" spans="1:3" x14ac:dyDescent="0.2">
      <c r="A47" s="4" t="s">
        <v>207</v>
      </c>
      <c r="B47" t="s">
        <v>208</v>
      </c>
      <c r="C47" t="s">
        <v>163</v>
      </c>
    </row>
    <row r="48" spans="1:3" x14ac:dyDescent="0.2">
      <c r="A48" t="s">
        <v>209</v>
      </c>
      <c r="B48" t="s">
        <v>210</v>
      </c>
      <c r="C48" t="s">
        <v>139</v>
      </c>
    </row>
    <row r="49" spans="1:3" x14ac:dyDescent="0.2">
      <c r="A49" t="s">
        <v>211</v>
      </c>
      <c r="B49" t="s">
        <v>212</v>
      </c>
      <c r="C49" t="s">
        <v>139</v>
      </c>
    </row>
    <row r="50" spans="1:3" x14ac:dyDescent="0.2">
      <c r="A50" t="s">
        <v>213</v>
      </c>
      <c r="B50" t="s">
        <v>214</v>
      </c>
      <c r="C50" t="s">
        <v>139</v>
      </c>
    </row>
    <row r="51" spans="1:3" x14ac:dyDescent="0.2">
      <c r="A51" t="s">
        <v>25</v>
      </c>
      <c r="B51" t="s">
        <v>215</v>
      </c>
      <c r="C51" t="s">
        <v>139</v>
      </c>
    </row>
    <row r="52" spans="1:3" x14ac:dyDescent="0.2">
      <c r="A52" t="s">
        <v>216</v>
      </c>
      <c r="B52" t="s">
        <v>217</v>
      </c>
      <c r="C52" t="s">
        <v>139</v>
      </c>
    </row>
    <row r="53" spans="1:3" x14ac:dyDescent="0.2">
      <c r="A53" t="s">
        <v>218</v>
      </c>
      <c r="B53" t="s">
        <v>219</v>
      </c>
      <c r="C53" t="s">
        <v>139</v>
      </c>
    </row>
    <row r="54" spans="1:3" x14ac:dyDescent="0.2">
      <c r="A54" t="s">
        <v>33</v>
      </c>
      <c r="B54" t="s">
        <v>220</v>
      </c>
      <c r="C54" t="s">
        <v>139</v>
      </c>
    </row>
    <row r="55" spans="1:3" x14ac:dyDescent="0.2">
      <c r="A55" s="4" t="s">
        <v>221</v>
      </c>
      <c r="B55" t="s">
        <v>222</v>
      </c>
      <c r="C55" t="s">
        <v>139</v>
      </c>
    </row>
  </sheetData>
  <conditionalFormatting sqref="A41:A4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meta-data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Rowen</cp:lastModifiedBy>
  <dcterms:created xsi:type="dcterms:W3CDTF">2019-01-23T16:56:39Z</dcterms:created>
  <dcterms:modified xsi:type="dcterms:W3CDTF">2024-06-12T15:34:22Z</dcterms:modified>
</cp:coreProperties>
</file>