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jordanismael/Downloads/"/>
    </mc:Choice>
  </mc:AlternateContent>
  <xr:revisionPtr revIDLastSave="0" documentId="13_ncr:1_{61B0B70E-1E64-EA4E-84D6-D716C2632456}" xr6:coauthVersionLast="47" xr6:coauthVersionMax="47" xr10:uidLastSave="{00000000-0000-0000-0000-000000000000}"/>
  <bookViews>
    <workbookView xWindow="0" yWindow="500" windowWidth="28800" windowHeight="15940" activeTab="5" xr2:uid="{88EA15D1-090D-BF4A-ABE7-E144F6BE0E06}"/>
  </bookViews>
  <sheets>
    <sheet name="Table 1" sheetId="7" r:id="rId1"/>
    <sheet name="Table 2" sheetId="8" r:id="rId2"/>
    <sheet name="Table 3" sheetId="11" r:id="rId3"/>
    <sheet name="Table 4" sheetId="10" r:id="rId4"/>
    <sheet name="Figure 5" sheetId="1" r:id="rId5"/>
    <sheet name="Figure 6" sheetId="3" r:id="rId6"/>
    <sheet name="Figure 7" sheetId="4" r:id="rId7"/>
    <sheet name="Figure 8" sheetId="5" r:id="rId8"/>
    <sheet name="Figure 9" sheetId="6" r:id="rId9"/>
  </sheets>
  <externalReferences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9" i="8" l="1"/>
  <c r="M19" i="8"/>
  <c r="L19" i="8"/>
  <c r="K19" i="8"/>
  <c r="J19" i="8"/>
  <c r="I19" i="8"/>
  <c r="H19" i="8"/>
  <c r="G19" i="8"/>
  <c r="F19" i="8"/>
  <c r="E19" i="8"/>
  <c r="D19" i="8"/>
  <c r="C19" i="8"/>
  <c r="N18" i="8"/>
  <c r="M18" i="8"/>
  <c r="L18" i="8"/>
  <c r="K18" i="8"/>
  <c r="J18" i="8"/>
  <c r="I18" i="8"/>
  <c r="H18" i="8"/>
  <c r="G18" i="8"/>
  <c r="F18" i="8"/>
  <c r="E18" i="8"/>
  <c r="D18" i="8"/>
  <c r="C18" i="8"/>
  <c r="N18" i="5"/>
  <c r="M18" i="5"/>
  <c r="L18" i="5"/>
  <c r="K18" i="5"/>
  <c r="J18" i="5"/>
  <c r="I18" i="5"/>
  <c r="H18" i="5"/>
  <c r="G18" i="5"/>
  <c r="F18" i="5"/>
  <c r="E18" i="5"/>
  <c r="D18" i="5"/>
  <c r="C18" i="5"/>
  <c r="N17" i="5"/>
  <c r="M17" i="5"/>
  <c r="L17" i="5"/>
  <c r="K17" i="5"/>
  <c r="J17" i="5"/>
  <c r="I17" i="5"/>
  <c r="H17" i="5"/>
  <c r="G17" i="5"/>
  <c r="F17" i="5"/>
  <c r="E17" i="5"/>
  <c r="D17" i="5"/>
  <c r="C17" i="5"/>
  <c r="G6" i="11"/>
  <c r="H6" i="11"/>
  <c r="J6" i="11"/>
  <c r="G8" i="11"/>
  <c r="G15" i="11" s="1"/>
  <c r="H8" i="11"/>
  <c r="H15" i="11" s="1"/>
  <c r="J8" i="11"/>
  <c r="G9" i="11"/>
  <c r="J9" i="11" s="1"/>
  <c r="H9" i="11"/>
  <c r="G10" i="11"/>
  <c r="H10" i="11"/>
  <c r="J10" i="11"/>
  <c r="G11" i="11"/>
  <c r="H11" i="11"/>
  <c r="J11" i="11"/>
  <c r="G12" i="11"/>
  <c r="J12" i="11" s="1"/>
  <c r="H12" i="11"/>
  <c r="G13" i="11"/>
  <c r="H13" i="11"/>
  <c r="J13" i="11"/>
  <c r="H14" i="11"/>
  <c r="I14" i="11"/>
  <c r="I15" i="11"/>
  <c r="E20" i="8"/>
  <c r="G20" i="8"/>
  <c r="I20" i="8"/>
  <c r="K20" i="8"/>
  <c r="M20" i="8"/>
  <c r="C20" i="8"/>
  <c r="M19" i="4"/>
  <c r="L19" i="4"/>
  <c r="K19" i="4"/>
  <c r="J19" i="4"/>
  <c r="I19" i="4"/>
  <c r="H19" i="4"/>
  <c r="G19" i="4"/>
  <c r="F19" i="4"/>
  <c r="E19" i="4"/>
  <c r="D19" i="4"/>
  <c r="C19" i="4"/>
  <c r="B19" i="4"/>
  <c r="M18" i="4"/>
  <c r="L18" i="4"/>
  <c r="K18" i="4"/>
  <c r="J18" i="4"/>
  <c r="I18" i="4"/>
  <c r="H18" i="4"/>
  <c r="G18" i="4"/>
  <c r="F18" i="4"/>
  <c r="E18" i="4"/>
  <c r="D18" i="4"/>
  <c r="C18" i="4"/>
  <c r="B18" i="4"/>
  <c r="F10" i="6"/>
  <c r="F9" i="6"/>
  <c r="F8" i="6"/>
  <c r="F7" i="6"/>
  <c r="F6" i="6"/>
  <c r="F5" i="6"/>
  <c r="F3" i="6"/>
  <c r="J15" i="11" l="1"/>
  <c r="J14" i="11"/>
  <c r="G14" i="11"/>
  <c r="J8" i="1" l="1"/>
  <c r="H8" i="1"/>
  <c r="C366" i="1" l="1"/>
  <c r="B366" i="1"/>
  <c r="C365" i="1"/>
  <c r="B365" i="1"/>
  <c r="C364" i="1"/>
  <c r="B364" i="1"/>
  <c r="C363" i="1"/>
  <c r="B363" i="1"/>
  <c r="C362" i="1"/>
  <c r="B362" i="1"/>
  <c r="C361" i="1"/>
  <c r="B361" i="1"/>
  <c r="C360" i="1"/>
  <c r="B360" i="1"/>
  <c r="C359" i="1"/>
  <c r="B359" i="1"/>
  <c r="C358" i="1"/>
  <c r="B358" i="1"/>
  <c r="C357" i="1"/>
  <c r="B357" i="1"/>
  <c r="C356" i="1"/>
  <c r="B356" i="1"/>
  <c r="C355" i="1"/>
  <c r="B355" i="1"/>
  <c r="C354" i="1"/>
  <c r="B354" i="1"/>
  <c r="C353" i="1"/>
  <c r="B353" i="1"/>
  <c r="C352" i="1"/>
  <c r="B352" i="1"/>
  <c r="C351" i="1"/>
  <c r="B351" i="1"/>
  <c r="C350" i="1"/>
  <c r="B350" i="1"/>
  <c r="C349" i="1"/>
  <c r="B349" i="1"/>
  <c r="C348" i="1"/>
  <c r="B348" i="1"/>
  <c r="C347" i="1"/>
  <c r="B347" i="1"/>
  <c r="C346" i="1"/>
  <c r="B346" i="1"/>
  <c r="C345" i="1"/>
  <c r="B345" i="1"/>
  <c r="C344" i="1"/>
  <c r="B344" i="1"/>
  <c r="C343" i="1"/>
  <c r="B343" i="1"/>
  <c r="C342" i="1"/>
  <c r="B342" i="1"/>
  <c r="C341" i="1"/>
  <c r="B341" i="1"/>
  <c r="C340" i="1"/>
  <c r="B340" i="1"/>
  <c r="C339" i="1"/>
  <c r="B339" i="1"/>
  <c r="C338" i="1"/>
  <c r="J13" i="1" s="1"/>
  <c r="B338" i="1"/>
  <c r="C337" i="1"/>
  <c r="B337" i="1"/>
  <c r="B336" i="1"/>
  <c r="C335" i="1"/>
  <c r="B335" i="1"/>
  <c r="C334" i="1"/>
  <c r="B334" i="1"/>
  <c r="C333" i="1"/>
  <c r="B333" i="1"/>
  <c r="C332" i="1"/>
  <c r="B332" i="1"/>
  <c r="C331" i="1"/>
  <c r="B331" i="1"/>
  <c r="C330" i="1"/>
  <c r="B330" i="1"/>
  <c r="C329" i="1"/>
  <c r="B329" i="1"/>
  <c r="C328" i="1"/>
  <c r="B328" i="1"/>
  <c r="C327" i="1"/>
  <c r="B327" i="1"/>
  <c r="C326" i="1"/>
  <c r="B326" i="1"/>
  <c r="C325" i="1"/>
  <c r="B325" i="1"/>
  <c r="C324" i="1"/>
  <c r="B324" i="1"/>
  <c r="C323" i="1"/>
  <c r="B323" i="1"/>
  <c r="C322" i="1"/>
  <c r="B322" i="1"/>
  <c r="C321" i="1"/>
  <c r="B321" i="1"/>
  <c r="C320" i="1"/>
  <c r="B320" i="1"/>
  <c r="C319" i="1"/>
  <c r="B319" i="1"/>
  <c r="C318" i="1"/>
  <c r="B318" i="1"/>
  <c r="C317" i="1"/>
  <c r="B317" i="1"/>
  <c r="C316" i="1"/>
  <c r="B316" i="1"/>
  <c r="C315" i="1"/>
  <c r="B315" i="1"/>
  <c r="C314" i="1"/>
  <c r="B314" i="1"/>
  <c r="C313" i="1"/>
  <c r="B313" i="1"/>
  <c r="C312" i="1"/>
  <c r="B312" i="1"/>
  <c r="C311" i="1"/>
  <c r="B311" i="1"/>
  <c r="C310" i="1"/>
  <c r="H12" i="1" s="1"/>
  <c r="B310" i="1"/>
  <c r="C309" i="1"/>
  <c r="B309" i="1"/>
  <c r="C308" i="1"/>
  <c r="B308" i="1"/>
  <c r="C307" i="1"/>
  <c r="B307" i="1"/>
  <c r="C306" i="1"/>
  <c r="B306" i="1"/>
  <c r="C305" i="1"/>
  <c r="B305" i="1"/>
  <c r="C304" i="1"/>
  <c r="B304" i="1"/>
  <c r="C303" i="1"/>
  <c r="B303" i="1"/>
  <c r="C302" i="1"/>
  <c r="B302" i="1"/>
  <c r="C301" i="1"/>
  <c r="B301" i="1"/>
  <c r="C300" i="1"/>
  <c r="B300" i="1"/>
  <c r="C299" i="1"/>
  <c r="B299" i="1"/>
  <c r="C298" i="1"/>
  <c r="B298" i="1"/>
  <c r="C297" i="1"/>
  <c r="B297" i="1"/>
  <c r="C296" i="1"/>
  <c r="B296" i="1"/>
  <c r="C295" i="1"/>
  <c r="B295" i="1"/>
  <c r="C294" i="1"/>
  <c r="B294" i="1"/>
  <c r="C293" i="1"/>
  <c r="B293" i="1"/>
  <c r="C292" i="1"/>
  <c r="B292" i="1"/>
  <c r="C291" i="1"/>
  <c r="B291" i="1"/>
  <c r="C290" i="1"/>
  <c r="B290" i="1"/>
  <c r="C289" i="1"/>
  <c r="B289" i="1"/>
  <c r="C288" i="1"/>
  <c r="B288" i="1"/>
  <c r="C287" i="1"/>
  <c r="B287" i="1"/>
  <c r="C286" i="1"/>
  <c r="B286" i="1"/>
  <c r="C285" i="1"/>
  <c r="B285" i="1"/>
  <c r="C284" i="1"/>
  <c r="B284" i="1"/>
  <c r="C283" i="1"/>
  <c r="B283" i="1"/>
  <c r="C282" i="1"/>
  <c r="B282" i="1"/>
  <c r="C281" i="1"/>
  <c r="B281" i="1"/>
  <c r="C280" i="1"/>
  <c r="B280" i="1"/>
  <c r="C279" i="1"/>
  <c r="B279" i="1"/>
  <c r="C278" i="1"/>
  <c r="B278" i="1"/>
  <c r="C277" i="1"/>
  <c r="B277" i="1"/>
  <c r="C276" i="1"/>
  <c r="B276" i="1"/>
  <c r="C275" i="1"/>
  <c r="B275" i="1"/>
  <c r="C274" i="1"/>
  <c r="B274" i="1"/>
  <c r="C273" i="1"/>
  <c r="B273" i="1"/>
  <c r="C272" i="1"/>
  <c r="B272" i="1"/>
  <c r="C271" i="1"/>
  <c r="B271" i="1"/>
  <c r="C270" i="1"/>
  <c r="B270" i="1"/>
  <c r="C269" i="1"/>
  <c r="B269" i="1"/>
  <c r="C268" i="1"/>
  <c r="B268" i="1"/>
  <c r="C267" i="1"/>
  <c r="B267" i="1"/>
  <c r="C266" i="1"/>
  <c r="B266" i="1"/>
  <c r="C265" i="1"/>
  <c r="B265" i="1"/>
  <c r="C264" i="1"/>
  <c r="B264" i="1"/>
  <c r="C263" i="1"/>
  <c r="B263" i="1"/>
  <c r="C262" i="1"/>
  <c r="B262" i="1"/>
  <c r="C261" i="1"/>
  <c r="B261" i="1"/>
  <c r="C260" i="1"/>
  <c r="B260" i="1"/>
  <c r="C259" i="1"/>
  <c r="B259" i="1"/>
  <c r="C258" i="1"/>
  <c r="B258" i="1"/>
  <c r="C257" i="1"/>
  <c r="B257" i="1"/>
  <c r="C256" i="1"/>
  <c r="B256" i="1"/>
  <c r="C255" i="1"/>
  <c r="B255" i="1"/>
  <c r="C254" i="1"/>
  <c r="B254" i="1"/>
  <c r="C253" i="1"/>
  <c r="B253" i="1"/>
  <c r="C252" i="1"/>
  <c r="B252" i="1"/>
  <c r="C251" i="1"/>
  <c r="B251" i="1"/>
  <c r="C250" i="1"/>
  <c r="B250" i="1"/>
  <c r="C249" i="1"/>
  <c r="B249" i="1"/>
  <c r="C248" i="1"/>
  <c r="B248" i="1"/>
  <c r="C247" i="1"/>
  <c r="B247" i="1"/>
  <c r="C246" i="1"/>
  <c r="B246" i="1"/>
  <c r="C245" i="1"/>
  <c r="B245" i="1"/>
  <c r="C244" i="1"/>
  <c r="B244" i="1"/>
  <c r="C243" i="1"/>
  <c r="B243" i="1"/>
  <c r="C242" i="1"/>
  <c r="B242" i="1"/>
  <c r="C241" i="1"/>
  <c r="B241" i="1"/>
  <c r="C240" i="1"/>
  <c r="B240" i="1"/>
  <c r="C239" i="1"/>
  <c r="B239" i="1"/>
  <c r="C238" i="1"/>
  <c r="B238" i="1"/>
  <c r="C237" i="1"/>
  <c r="B237" i="1"/>
  <c r="C236" i="1"/>
  <c r="B236" i="1"/>
  <c r="C235" i="1"/>
  <c r="B235" i="1"/>
  <c r="C234" i="1"/>
  <c r="B234" i="1"/>
  <c r="C233" i="1"/>
  <c r="B233" i="1"/>
  <c r="C232" i="1"/>
  <c r="B232" i="1"/>
  <c r="C231" i="1"/>
  <c r="B231" i="1"/>
  <c r="C230" i="1"/>
  <c r="B230" i="1"/>
  <c r="C229" i="1"/>
  <c r="B229" i="1"/>
  <c r="C228" i="1"/>
  <c r="B228" i="1"/>
  <c r="C227" i="1"/>
  <c r="B227" i="1"/>
  <c r="C226" i="1"/>
  <c r="B226" i="1"/>
  <c r="C225" i="1"/>
  <c r="B225" i="1"/>
  <c r="C224" i="1"/>
  <c r="B224" i="1"/>
  <c r="C223" i="1"/>
  <c r="B223" i="1"/>
  <c r="C222" i="1"/>
  <c r="B222" i="1"/>
  <c r="C221" i="1"/>
  <c r="B221" i="1"/>
  <c r="C220" i="1"/>
  <c r="B220" i="1"/>
  <c r="C219" i="1"/>
  <c r="B219" i="1"/>
  <c r="C218" i="1"/>
  <c r="B218" i="1"/>
  <c r="C217" i="1"/>
  <c r="B217" i="1"/>
  <c r="C216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G8" i="1" s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C174" i="1"/>
  <c r="B174" i="1"/>
  <c r="C173" i="1"/>
  <c r="B173" i="1"/>
  <c r="C172" i="1"/>
  <c r="B172" i="1"/>
  <c r="C171" i="1"/>
  <c r="B171" i="1"/>
  <c r="C170" i="1"/>
  <c r="B170" i="1"/>
  <c r="C169" i="1"/>
  <c r="B169" i="1"/>
  <c r="C168" i="1"/>
  <c r="B168" i="1"/>
  <c r="C167" i="1"/>
  <c r="B167" i="1"/>
  <c r="C166" i="1"/>
  <c r="B166" i="1"/>
  <c r="C165" i="1"/>
  <c r="B165" i="1"/>
  <c r="C164" i="1"/>
  <c r="B164" i="1"/>
  <c r="C163" i="1"/>
  <c r="B163" i="1"/>
  <c r="C162" i="1"/>
  <c r="B162" i="1"/>
  <c r="C161" i="1"/>
  <c r="B161" i="1"/>
  <c r="C160" i="1"/>
  <c r="B160" i="1"/>
  <c r="C159" i="1"/>
  <c r="B159" i="1"/>
  <c r="C158" i="1"/>
  <c r="B158" i="1"/>
  <c r="C157" i="1"/>
  <c r="B157" i="1"/>
  <c r="C156" i="1"/>
  <c r="B156" i="1"/>
  <c r="C155" i="1"/>
  <c r="B155" i="1"/>
  <c r="C154" i="1"/>
  <c r="B154" i="1"/>
  <c r="C153" i="1"/>
  <c r="B153" i="1"/>
  <c r="C152" i="1"/>
  <c r="B152" i="1"/>
  <c r="C151" i="1"/>
  <c r="B151" i="1"/>
  <c r="C150" i="1"/>
  <c r="B150" i="1"/>
  <c r="C149" i="1"/>
  <c r="B149" i="1"/>
  <c r="C148" i="1"/>
  <c r="B148" i="1"/>
  <c r="C147" i="1"/>
  <c r="B147" i="1"/>
  <c r="C146" i="1"/>
  <c r="B146" i="1"/>
  <c r="C145" i="1"/>
  <c r="B145" i="1"/>
  <c r="C144" i="1"/>
  <c r="B144" i="1"/>
  <c r="C143" i="1"/>
  <c r="B143" i="1"/>
  <c r="C142" i="1"/>
  <c r="B142" i="1"/>
  <c r="C141" i="1"/>
  <c r="B141" i="1"/>
  <c r="C140" i="1"/>
  <c r="B140" i="1"/>
  <c r="C139" i="1"/>
  <c r="B139" i="1"/>
  <c r="C138" i="1"/>
  <c r="B138" i="1"/>
  <c r="C137" i="1"/>
  <c r="B137" i="1"/>
  <c r="C136" i="1"/>
  <c r="B136" i="1"/>
  <c r="C135" i="1"/>
  <c r="B135" i="1"/>
  <c r="C134" i="1"/>
  <c r="B134" i="1"/>
  <c r="C133" i="1"/>
  <c r="B133" i="1"/>
  <c r="C132" i="1"/>
  <c r="B132" i="1"/>
  <c r="C131" i="1"/>
  <c r="B131" i="1"/>
  <c r="C130" i="1"/>
  <c r="B130" i="1"/>
  <c r="C129" i="1"/>
  <c r="B129" i="1"/>
  <c r="C128" i="1"/>
  <c r="B128" i="1"/>
  <c r="C127" i="1"/>
  <c r="B127" i="1"/>
  <c r="C126" i="1"/>
  <c r="B126" i="1"/>
  <c r="I6" i="1" s="1"/>
  <c r="C125" i="1"/>
  <c r="B125" i="1"/>
  <c r="C124" i="1"/>
  <c r="B124" i="1"/>
  <c r="C123" i="1"/>
  <c r="B123" i="1"/>
  <c r="C122" i="1"/>
  <c r="B122" i="1"/>
  <c r="C121" i="1"/>
  <c r="B121" i="1"/>
  <c r="C120" i="1"/>
  <c r="B120" i="1"/>
  <c r="C119" i="1"/>
  <c r="B119" i="1"/>
  <c r="C118" i="1"/>
  <c r="B118" i="1"/>
  <c r="C117" i="1"/>
  <c r="B117" i="1"/>
  <c r="C116" i="1"/>
  <c r="B116" i="1"/>
  <c r="C115" i="1"/>
  <c r="B115" i="1"/>
  <c r="C114" i="1"/>
  <c r="B114" i="1"/>
  <c r="C113" i="1"/>
  <c r="B113" i="1"/>
  <c r="C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2" i="1"/>
  <c r="B102" i="1"/>
  <c r="C101" i="1"/>
  <c r="B101" i="1"/>
  <c r="C100" i="1"/>
  <c r="B100" i="1"/>
  <c r="C99" i="1"/>
  <c r="B99" i="1"/>
  <c r="C98" i="1"/>
  <c r="B98" i="1"/>
  <c r="C97" i="1"/>
  <c r="B97" i="1"/>
  <c r="C96" i="1"/>
  <c r="B96" i="1"/>
  <c r="C95" i="1"/>
  <c r="B95" i="1"/>
  <c r="C94" i="1"/>
  <c r="B94" i="1"/>
  <c r="G5" i="1" s="1"/>
  <c r="C93" i="1"/>
  <c r="B93" i="1"/>
  <c r="C92" i="1"/>
  <c r="B92" i="1"/>
  <c r="C91" i="1"/>
  <c r="B91" i="1"/>
  <c r="C90" i="1"/>
  <c r="B90" i="1"/>
  <c r="C89" i="1"/>
  <c r="B89" i="1"/>
  <c r="C88" i="1"/>
  <c r="B88" i="1"/>
  <c r="C87" i="1"/>
  <c r="B87" i="1"/>
  <c r="C86" i="1"/>
  <c r="B86" i="1"/>
  <c r="C85" i="1"/>
  <c r="B85" i="1"/>
  <c r="C84" i="1"/>
  <c r="B84" i="1"/>
  <c r="C83" i="1"/>
  <c r="B83" i="1"/>
  <c r="C82" i="1"/>
  <c r="B82" i="1"/>
  <c r="C81" i="1"/>
  <c r="B81" i="1"/>
  <c r="C80" i="1"/>
  <c r="B80" i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I4" i="1" s="1"/>
  <c r="C65" i="1"/>
  <c r="B65" i="1"/>
  <c r="C64" i="1"/>
  <c r="B64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H3" i="1" s="1"/>
  <c r="B33" i="1"/>
  <c r="C32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C14" i="1"/>
  <c r="B14" i="1"/>
  <c r="H13" i="1"/>
  <c r="C13" i="1"/>
  <c r="B13" i="1"/>
  <c r="G12" i="1"/>
  <c r="C12" i="1"/>
  <c r="B12" i="1"/>
  <c r="I11" i="1"/>
  <c r="H11" i="1"/>
  <c r="C11" i="1"/>
  <c r="B11" i="1"/>
  <c r="G10" i="1"/>
  <c r="C10" i="1"/>
  <c r="B10" i="1"/>
  <c r="H9" i="1"/>
  <c r="G9" i="1"/>
  <c r="C9" i="1"/>
  <c r="B9" i="1"/>
  <c r="C8" i="1"/>
  <c r="B8" i="1"/>
  <c r="C7" i="1"/>
  <c r="B7" i="1"/>
  <c r="H6" i="1"/>
  <c r="C6" i="1"/>
  <c r="B6" i="1"/>
  <c r="C5" i="1"/>
  <c r="B5" i="1"/>
  <c r="B4" i="1"/>
  <c r="B3" i="1"/>
  <c r="B2" i="1"/>
  <c r="G2" i="1" l="1"/>
  <c r="I9" i="1"/>
  <c r="I13" i="1"/>
  <c r="G3" i="1"/>
  <c r="G4" i="1"/>
  <c r="G13" i="1"/>
  <c r="J11" i="1"/>
  <c r="J9" i="1"/>
  <c r="J10" i="1"/>
  <c r="J7" i="1"/>
  <c r="H7" i="1"/>
  <c r="I8" i="1"/>
  <c r="I2" i="1"/>
  <c r="H2" i="1"/>
  <c r="I3" i="1"/>
  <c r="J4" i="1"/>
  <c r="J6" i="1"/>
  <c r="J3" i="1"/>
  <c r="I5" i="1"/>
  <c r="G7" i="1"/>
  <c r="J12" i="1"/>
  <c r="H5" i="1"/>
  <c r="J5" i="1"/>
  <c r="G6" i="1"/>
  <c r="I7" i="1"/>
  <c r="H4" i="1"/>
  <c r="I10" i="1"/>
  <c r="G11" i="1"/>
  <c r="J2" i="1"/>
  <c r="I12" i="1"/>
  <c r="H10" i="1"/>
</calcChain>
</file>

<file path=xl/sharedStrings.xml><?xml version="1.0" encoding="utf-8"?>
<sst xmlns="http://schemas.openxmlformats.org/spreadsheetml/2006/main" count="1356" uniqueCount="219">
  <si>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</si>
  <si>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</si>
  <si>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</si>
  <si>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</si>
  <si>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</si>
  <si>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</si>
  <si>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</si>
  <si>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</si>
  <si>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</si>
  <si>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</si>
  <si>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</si>
  <si>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</si>
  <si>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-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</si>
  <si>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</si>
  <si>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</si>
  <si>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</si>
  <si>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</si>
  <si>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</si>
  <si>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</si>
  <si>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</si>
  <si>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</si>
  <si>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</si>
  <si>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</si>
  <si>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</si>
  <si>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</si>
  <si>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</si>
  <si>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</si>
  <si>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</si>
  <si>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</si>
  <si>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</si>
  <si>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</si>
  <si>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</si>
  <si>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</si>
  <si>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</si>
  <si>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</si>
  <si>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</si>
  <si>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</si>
  <si>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</si>
  <si>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</si>
  <si>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</si>
  <si>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</si>
  <si>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</si>
  <si>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</si>
  <si>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</si>
  <si>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</si>
  <si>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</si>
  <si>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</si>
  <si>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</si>
  <si>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</si>
  <si>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</si>
  <si>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</si>
  <si>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</si>
  <si>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</si>
  <si>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</si>
  <si>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</si>
  <si>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</si>
  <si>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</si>
  <si>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</si>
  <si>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</si>
  <si>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</si>
  <si>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</si>
  <si>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</si>
  <si>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</si>
  <si>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</si>
  <si>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</si>
  <si>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</si>
  <si>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</si>
  <si>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</si>
  <si>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</si>
  <si>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</si>
  <si>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</si>
  <si>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</si>
  <si>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</si>
  <si>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</si>
  <si>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</si>
  <si>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</si>
  <si>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</si>
  <si>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</si>
  <si>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</si>
  <si>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</si>
  <si>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</si>
  <si>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</si>
  <si>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</si>
  <si>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</si>
  <si>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</si>
  <si>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</si>
  <si>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</si>
  <si>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</si>
  <si>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</si>
  <si>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</si>
  <si>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</si>
  <si>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</si>
  <si>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</si>
  <si>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</si>
  <si>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</si>
  <si>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</si>
  <si>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</si>
  <si>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</si>
  <si>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</si>
  <si>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</si>
  <si>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</si>
  <si>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</si>
  <si>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</si>
  <si>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</si>
  <si>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</si>
  <si>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</si>
  <si>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</si>
  <si>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</si>
  <si>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</si>
  <si>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</si>
  <si>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</si>
  <si>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</si>
  <si>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</si>
  <si>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</si>
  <si>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</si>
  <si>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</si>
  <si>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</si>
  <si>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</si>
  <si>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</si>
  <si>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</si>
  <si>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</si>
  <si>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</si>
  <si>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</si>
  <si>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</si>
  <si>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</si>
  <si>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</si>
  <si>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</si>
  <si>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</si>
  <si>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</si>
  <si>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</si>
  <si>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</si>
  <si>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</si>
  <si>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</si>
  <si>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</si>
  <si>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</si>
  <si>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Day</t>
  </si>
  <si>
    <t>month</t>
  </si>
  <si>
    <t>Food (g)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</si>
  <si>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</si>
  <si>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</si>
  <si>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</si>
  <si>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</si>
  <si>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</si>
  <si>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</si>
  <si>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</si>
  <si>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</si>
  <si>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</si>
  <si>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</si>
  <si>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</si>
  <si>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</si>
  <si>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</si>
  <si>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</si>
  <si>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</si>
  <si>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</si>
  <si>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</si>
  <si>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</si>
  <si>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</si>
  <si>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</si>
  <si>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</si>
  <si>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</si>
  <si>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</si>
  <si>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</si>
  <si>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</si>
  <si>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</si>
  <si>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</si>
  <si>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</si>
  <si>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</si>
  <si>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</si>
  <si>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</si>
  <si>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October</t>
  </si>
  <si>
    <t>November</t>
  </si>
  <si>
    <t>December</t>
  </si>
  <si>
    <t>January</t>
  </si>
  <si>
    <t>Febrary</t>
  </si>
  <si>
    <t>March</t>
  </si>
  <si>
    <t>April</t>
  </si>
  <si>
    <t>PROMEDIO</t>
  </si>
  <si>
    <t>SUMA</t>
  </si>
  <si>
    <t>TEMP1</t>
  </si>
  <si>
    <t>Total (x 10^6)</t>
  </si>
  <si>
    <t>SD</t>
  </si>
  <si>
    <t>Mean</t>
  </si>
  <si>
    <t>Survival rate (%)</t>
  </si>
  <si>
    <r>
      <t>No. Survival x 10</t>
    </r>
    <r>
      <rPr>
        <b/>
        <vertAlign val="superscript"/>
        <sz val="11"/>
        <color rgb="FF000000"/>
        <rFont val="Calibri"/>
        <family val="2"/>
      </rPr>
      <t>3</t>
    </r>
  </si>
  <si>
    <t>Egg hatching</t>
  </si>
  <si>
    <t>Egg survival</t>
  </si>
  <si>
    <t>Month</t>
  </si>
  <si>
    <t>Year</t>
  </si>
  <si>
    <t>Error</t>
  </si>
  <si>
    <t>Ammoniacal nitrogen (μg L−1)</t>
  </si>
  <si>
    <t>Ammonia               (μg L−1)</t>
  </si>
  <si>
    <r>
      <t>Ammonium        (μg L</t>
    </r>
    <r>
      <rPr>
        <sz val="11"/>
        <color rgb="FF000000"/>
        <rFont val="Arial"/>
        <family val="2"/>
      </rPr>
      <t>−1</t>
    </r>
    <r>
      <rPr>
        <sz val="14"/>
        <color rgb="FF000000"/>
        <rFont val="Arial"/>
        <family val="2"/>
      </rPr>
      <t>)</t>
    </r>
  </si>
  <si>
    <t>Salinity                 (PSU)</t>
  </si>
  <si>
    <t>June</t>
  </si>
  <si>
    <t>July</t>
  </si>
  <si>
    <t>Augost</t>
  </si>
  <si>
    <t>September</t>
  </si>
  <si>
    <t>February</t>
  </si>
  <si>
    <t>Temperature</t>
  </si>
  <si>
    <t>Oxygen</t>
  </si>
  <si>
    <t>Salinity</t>
  </si>
  <si>
    <t>Ammoniacal nitrogen</t>
  </si>
  <si>
    <t>Value</t>
  </si>
  <si>
    <t>Parameters</t>
  </si>
  <si>
    <t>Ammonia</t>
  </si>
  <si>
    <t>Ammonium</t>
  </si>
  <si>
    <t>Weight (Kg)</t>
  </si>
  <si>
    <t>Total Length (cm)</t>
  </si>
  <si>
    <t>Chip code</t>
  </si>
  <si>
    <t>BIOMETRY OF SARGO (Anisotremus scapularis) SIZE-WEIGHT</t>
  </si>
  <si>
    <t>No. of spawning</t>
  </si>
  <si>
    <t>No. of eggs (x 10e3)</t>
  </si>
  <si>
    <t>No. fertilized eggs (x 10e3)</t>
  </si>
  <si>
    <t>Viability (%)</t>
  </si>
  <si>
    <t>SD_Temperature</t>
  </si>
  <si>
    <t>SD_Oxygen</t>
  </si>
  <si>
    <t>Sum</t>
  </si>
  <si>
    <t>No. of eggs</t>
  </si>
  <si>
    <t>Fertilized eggs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</si>
</sst>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00"/>
    <numFmt numFmtId="166" formatCode="#,##0.0000"/>
  </numFmts>
  <fonts count="16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vertAlign val="superscript"/>
      <sz val="11"/>
      <color rgb="FF000000"/>
      <name val="Calibri"/>
      <family val="2"/>
    </font>
    <font>
      <sz val="11"/>
      <color rgb="FF000000"/>
      <name val="Arial"/>
      <family val="2"/>
    </font>
    <font>
      <sz val="14"/>
      <color rgb="FF000000"/>
      <name val="Arial"/>
      <family val="2"/>
    </font>
    <font>
      <sz val="8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BE4D5"/>
        <bgColor rgb="FFFBE4D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rgb="FF7F7F7F"/>
      </top>
      <bottom/>
      <diagonal/>
    </border>
    <border>
      <left/>
      <right/>
      <top/>
      <bottom style="medium">
        <color rgb="FF7F7F7F"/>
      </bottom>
      <diagonal/>
    </border>
    <border>
      <left/>
      <right/>
      <top style="medium">
        <color indexed="64"/>
      </top>
      <bottom style="medium">
        <color rgb="FF7F7F7F"/>
      </bottom>
      <diagonal/>
    </border>
  </borders>
  <cellStyleXfs count="2">
    <xf numFmtId="0" fontId="0" fillId="0" borderId="0"/>
    <xf numFmtId="0" fontId="1" fillId="0" borderId="0"/>
  </cellStyleXfs>
  <cellXfs count="84">
    <xf numFmtId="0" fontId="0" fillId="0" borderId="0" xfId="0"/>
    <xf numFmtId="0" fontId="1" fillId="0" borderId="0" xfId="1"/>
    <xf numFmtId="16" fontId="1" fillId="2" borderId="0" xfId="1" applyNumberFormat="1" applyFill="1"/>
    <xf numFmtId="2" fontId="1" fillId="0" borderId="0" xfId="1" applyNumberFormat="1"/>
    <xf numFmtId="16" fontId="1" fillId="3" borderId="0" xfId="1" applyNumberFormat="1" applyFill="1"/>
    <xf numFmtId="0" fontId="1" fillId="0" borderId="1" xfId="1" applyBorder="1"/>
    <xf numFmtId="0" fontId="1" fillId="0" borderId="2" xfId="1" applyBorder="1"/>
    <xf numFmtId="0" fontId="1" fillId="0" borderId="3" xfId="1" applyBorder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2" fontId="1" fillId="0" borderId="7" xfId="1" applyNumberFormat="1" applyBorder="1"/>
    <xf numFmtId="0" fontId="1" fillId="0" borderId="8" xfId="1" applyBorder="1"/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20" xfId="0" applyBorder="1"/>
    <xf numFmtId="0" fontId="0" fillId="0" borderId="20" xfId="0" applyBorder="1" applyAlignment="1">
      <alignment horizontal="center" vertical="center"/>
    </xf>
    <xf numFmtId="164" fontId="0" fillId="0" borderId="20" xfId="0" applyNumberFormat="1" applyBorder="1" applyAlignment="1">
      <alignment horizontal="right" vertical="center"/>
    </xf>
    <xf numFmtId="164" fontId="0" fillId="0" borderId="20" xfId="0" applyNumberFormat="1" applyBorder="1"/>
    <xf numFmtId="164" fontId="0" fillId="0" borderId="20" xfId="0" applyNumberFormat="1" applyBorder="1" applyAlignment="1">
      <alignment horizontal="center" vertical="center"/>
    </xf>
    <xf numFmtId="0" fontId="0" fillId="0" borderId="20" xfId="0" applyBorder="1" applyAlignment="1">
      <alignment horizontal="right" vertical="center"/>
    </xf>
    <xf numFmtId="165" fontId="3" fillId="0" borderId="13" xfId="0" applyNumberFormat="1" applyFont="1" applyBorder="1" applyAlignment="1">
      <alignment horizontal="center" vertical="center" wrapText="1"/>
    </xf>
    <xf numFmtId="166" fontId="3" fillId="0" borderId="13" xfId="0" applyNumberFormat="1" applyFont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2" fillId="0" borderId="21" xfId="0" applyFont="1" applyBorder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/>
    <xf numFmtId="0" fontId="2" fillId="4" borderId="21" xfId="0" applyFont="1" applyFill="1" applyBorder="1" applyAlignment="1">
      <alignment horizontal="center"/>
    </xf>
    <xf numFmtId="0" fontId="2" fillId="4" borderId="21" xfId="0" applyFont="1" applyFill="1" applyBorder="1"/>
    <xf numFmtId="0" fontId="0" fillId="5" borderId="20" xfId="0" applyFill="1" applyBorder="1"/>
    <xf numFmtId="0" fontId="6" fillId="5" borderId="20" xfId="0" applyFont="1" applyFill="1" applyBorder="1"/>
    <xf numFmtId="164" fontId="0" fillId="5" borderId="20" xfId="0" applyNumberFormat="1" applyFill="1" applyBorder="1"/>
    <xf numFmtId="164" fontId="0" fillId="5" borderId="0" xfId="0" applyNumberFormat="1" applyFill="1"/>
    <xf numFmtId="0" fontId="6" fillId="5" borderId="0" xfId="0" applyFont="1" applyFill="1" applyAlignment="1">
      <alignment horizontal="center" vertical="center"/>
    </xf>
    <xf numFmtId="164" fontId="6" fillId="5" borderId="22" xfId="0" applyNumberFormat="1" applyFont="1" applyFill="1" applyBorder="1"/>
    <xf numFmtId="0" fontId="6" fillId="5" borderId="23" xfId="0" applyFont="1" applyFill="1" applyBorder="1" applyAlignment="1">
      <alignment horizontal="center" vertical="center"/>
    </xf>
    <xf numFmtId="2" fontId="0" fillId="5" borderId="20" xfId="0" applyNumberFormat="1" applyFill="1" applyBorder="1" applyAlignment="1">
      <alignment horizontal="right"/>
    </xf>
    <xf numFmtId="1" fontId="7" fillId="5" borderId="20" xfId="0" applyNumberFormat="1" applyFont="1" applyFill="1" applyBorder="1"/>
    <xf numFmtId="164" fontId="6" fillId="0" borderId="0" xfId="0" applyNumberFormat="1" applyFont="1" applyAlignment="1">
      <alignment horizontal="center" vertical="center"/>
    </xf>
    <xf numFmtId="164" fontId="0" fillId="0" borderId="0" xfId="0" applyNumberFormat="1"/>
    <xf numFmtId="0" fontId="0" fillId="6" borderId="0" xfId="0" applyFill="1"/>
    <xf numFmtId="0" fontId="0" fillId="5" borderId="24" xfId="0" applyFill="1" applyBorder="1"/>
    <xf numFmtId="2" fontId="8" fillId="0" borderId="7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vertical="center"/>
    </xf>
    <xf numFmtId="0" fontId="8" fillId="0" borderId="7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2" fontId="10" fillId="0" borderId="7" xfId="0" applyNumberFormat="1" applyFont="1" applyBorder="1" applyAlignment="1">
      <alignment vertical="center"/>
    </xf>
    <xf numFmtId="2" fontId="10" fillId="0" borderId="7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vertical="center"/>
    </xf>
    <xf numFmtId="0" fontId="11" fillId="0" borderId="26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vertical="center" wrapText="1"/>
    </xf>
    <xf numFmtId="0" fontId="0" fillId="0" borderId="0" xfId="0" applyAlignment="1">
      <alignment horizontal="right" vertical="center"/>
    </xf>
    <xf numFmtId="0" fontId="0" fillId="0" borderId="20" xfId="0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 vertical="center"/>
    </xf>
    <xf numFmtId="165" fontId="0" fillId="0" borderId="0" xfId="0" applyNumberFormat="1" applyAlignment="1">
      <alignment horizontal="right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5" fillId="0" borderId="1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2" fontId="0" fillId="0" borderId="0" xfId="0" applyNumberFormat="1"/>
    <xf numFmtId="164" fontId="0" fillId="0" borderId="0" xfId="0" applyNumberFormat="1" applyAlignment="1">
      <alignment horizontal="right"/>
    </xf>
    <xf numFmtId="164" fontId="0" fillId="0" borderId="0" xfId="0" applyNumberFormat="1" applyAlignment="1"/>
  </cellXfs>
  <cellStyles count="2">
    <cellStyle name="Normal" xfId="0" builtinId="0"/>
    <cellStyle name="Normal 2" xfId="1" xr:uid="{18AA0F27-8B03-A843-8831-92880AF1EF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660400</xdr:colOff>
      <xdr:row>16</xdr:row>
      <xdr:rowOff>177800</xdr:rowOff>
    </xdr:from>
    <xdr:to>
      <xdr:col>15</xdr:col>
      <xdr:colOff>812800</xdr:colOff>
      <xdr:row>34</xdr:row>
      <xdr:rowOff>88900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3258E2-7D99-BC45-B815-D8796D05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8900" y="4064000"/>
          <a:ext cx="6756400" cy="356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21</xdr:row>
      <xdr:rowOff>63500</xdr:rowOff>
    </xdr:from>
    <xdr:to>
      <xdr:col>13</xdr:col>
      <xdr:colOff>685800</xdr:colOff>
      <xdr:row>35</xdr:row>
      <xdr:rowOff>139700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E2C56D-D4A6-C97A-CF39-05F46CE5B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5800" y="4749800"/>
          <a:ext cx="6273800" cy="2921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108085</xdr:colOff>
      <xdr:row>16</xdr:row>
      <xdr:rowOff>148617</xdr:rowOff>
    </xdr:from>
    <xdr:to>
      <xdr:col>13</xdr:col>
      <xdr:colOff>152972</xdr:colOff>
      <xdr:row>49</xdr:row>
      <xdr:rowOff>63229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54915D-1AA8-5444-960F-82019D868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4681" y="3796489"/>
          <a:ext cx="7462227" cy="6629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38100</xdr:rowOff>
    </xdr:from>
    <xdr:to>
      <xdr:col>9</xdr:col>
      <xdr:colOff>292100</xdr:colOff>
      <xdr:row>24</xdr:row>
      <xdr:rowOff>50800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9D19A1-9D54-78D4-1C40-0F5DC218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600" y="241300"/>
          <a:ext cx="6858000" cy="468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103372</xdr:colOff>
      <xdr:row>15</xdr:row>
      <xdr:rowOff>14767</xdr:rowOff>
    </xdr:from>
    <xdr:to>
      <xdr:col>13</xdr:col>
      <xdr:colOff>378938</xdr:colOff>
      <xdr:row>37</xdr:row>
      <xdr:rowOff>97893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A8E11E-9092-CCE2-FF0D-DE433E39F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1279" y="3115930"/>
          <a:ext cx="7772400" cy="46314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395575</xdr:colOff>
      <xdr:row>3</xdr:row>
      <xdr:rowOff>41640</xdr:rowOff>
    </xdr:from>
    <xdr:to>
      <xdr:col>15</xdr:col>
      <xdr:colOff>738475</xdr:colOff>
      <xdr:row>27</xdr:row>
      <xdr:rowOff>71716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65AE7A-ED9C-3849-80AA-C663B57B4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2296" y="666230"/>
          <a:ext cx="7837982" cy="50521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42334</xdr:colOff>
      <xdr:row>21</xdr:row>
      <xdr:rowOff>21166</xdr:rowOff>
    </xdr:from>
    <xdr:to>
      <xdr:col>13</xdr:col>
      <xdr:colOff>385234</xdr:colOff>
      <xdr:row>42</xdr:row>
      <xdr:rowOff>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4E18E0-2106-E9C2-0BF5-D26901A93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267" y="4982633"/>
          <a:ext cx="7810500" cy="42449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643873</xdr:colOff>
      <xdr:row>19</xdr:row>
      <xdr:rowOff>47194</xdr:rowOff>
    </xdr:from>
    <xdr:to>
      <xdr:col>10</xdr:col>
      <xdr:colOff>843988</xdr:colOff>
      <xdr:row>45</xdr:row>
      <xdr:rowOff>59533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23559D-30BD-BA72-DBD3-BA666330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266" y="4542138"/>
          <a:ext cx="8357987" cy="52064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13</xdr:row>
      <xdr:rowOff>12700</xdr:rowOff>
    </xdr:from>
    <xdr:to>
      <xdr:col>7</xdr:col>
      <xdr:colOff>304800</xdr:colOff>
      <xdr:row>35</xdr:row>
      <xdr:rowOff>139700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30CDD7-BDBC-D6F1-C3BC-D6872719A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2654300"/>
          <a:ext cx="7112000" cy="4597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ordanismael/Desktop/DESOVE_AQUACULTURE/REGISTRO%20DESOVE%20COMPLETO%20jordan1.xlsx" TargetMode="External"/><Relationship Id="rId1" Type="http://schemas.openxmlformats.org/officeDocument/2006/relationships/externalLinkPath" Target="/Users/jordanismael/Desktop/DESOVE_AQUACULTURE/REGISTRO%20DESOVE%20COMPLETO%20jordan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6"/>
      <sheetName val="2017"/>
      <sheetName val="Hoja3"/>
      <sheetName val="2018"/>
      <sheetName val="2019"/>
      <sheetName val="2020"/>
      <sheetName val="2021"/>
      <sheetName val="TODOS"/>
      <sheetName val="ORDENANDO..."/>
      <sheetName val="DATA GRAPH"/>
      <sheetName val="RESUMEN AÑO"/>
      <sheetName val="RESUMEN_FINAL"/>
      <sheetName val="PCA"/>
    </sheetNames>
    <sheetDataSet>
      <sheetData sheetId="0">
        <row r="95">
          <cell r="W95"/>
          <cell r="X95">
            <v>18.8</v>
          </cell>
          <cell r="Y95">
            <v>19</v>
          </cell>
          <cell r="Z95">
            <v>20</v>
          </cell>
        </row>
        <row r="96">
          <cell r="W96"/>
          <cell r="X96">
            <v>18.8</v>
          </cell>
          <cell r="Y96">
            <v>20</v>
          </cell>
          <cell r="Z96">
            <v>21</v>
          </cell>
        </row>
        <row r="97">
          <cell r="W97"/>
          <cell r="X97">
            <v>17.899999999999999</v>
          </cell>
          <cell r="Y97">
            <v>18.899999999999999</v>
          </cell>
          <cell r="Z97">
            <v>21</v>
          </cell>
        </row>
        <row r="98">
          <cell r="W98"/>
          <cell r="X98">
            <v>18</v>
          </cell>
          <cell r="Y98">
            <v>19.5</v>
          </cell>
          <cell r="Z98">
            <v>21.8</v>
          </cell>
          <cell r="AG98">
            <v>8.31</v>
          </cell>
          <cell r="AH98">
            <v>7.65</v>
          </cell>
          <cell r="AI98">
            <v>7.87</v>
          </cell>
        </row>
        <row r="99">
          <cell r="W99">
            <v>18.2</v>
          </cell>
          <cell r="X99">
            <v>18</v>
          </cell>
          <cell r="Y99">
            <v>18.8</v>
          </cell>
          <cell r="Z99">
            <v>21</v>
          </cell>
          <cell r="AG99">
            <v>8.1199999999999992</v>
          </cell>
          <cell r="AH99">
            <v>7.37</v>
          </cell>
          <cell r="AI99">
            <v>7.36</v>
          </cell>
        </row>
        <row r="100">
          <cell r="W100">
            <v>19</v>
          </cell>
          <cell r="X100">
            <v>18.8</v>
          </cell>
          <cell r="Y100">
            <v>20</v>
          </cell>
          <cell r="Z100">
            <v>21</v>
          </cell>
          <cell r="AG100">
            <v>7.96</v>
          </cell>
          <cell r="AH100">
            <v>7.38</v>
          </cell>
          <cell r="AI100">
            <v>7.37</v>
          </cell>
        </row>
        <row r="101">
          <cell r="W101">
            <v>19</v>
          </cell>
          <cell r="X101">
            <v>17.899999999999999</v>
          </cell>
          <cell r="Y101">
            <v>18.899999999999999</v>
          </cell>
          <cell r="Z101">
            <v>21</v>
          </cell>
          <cell r="AG101">
            <v>8.3000000000000007</v>
          </cell>
          <cell r="AH101">
            <v>8</v>
          </cell>
          <cell r="AI101">
            <v>7.73</v>
          </cell>
        </row>
        <row r="102">
          <cell r="W102">
            <v>18.100000000000001</v>
          </cell>
          <cell r="X102">
            <v>18</v>
          </cell>
          <cell r="Y102">
            <v>18.8</v>
          </cell>
          <cell r="Z102">
            <v>19.100000000000001</v>
          </cell>
          <cell r="AG102">
            <v>8.01</v>
          </cell>
          <cell r="AH102">
            <v>8.02</v>
          </cell>
          <cell r="AI102">
            <v>7.89</v>
          </cell>
        </row>
        <row r="103">
          <cell r="W103">
            <v>17.8</v>
          </cell>
          <cell r="X103">
            <v>17.5</v>
          </cell>
          <cell r="Y103">
            <v>18.100000000000001</v>
          </cell>
          <cell r="Z103">
            <v>18.8</v>
          </cell>
          <cell r="AG103">
            <v>8.2799999999999994</v>
          </cell>
          <cell r="AH103">
            <v>8.1</v>
          </cell>
          <cell r="AI103">
            <v>7.98</v>
          </cell>
        </row>
        <row r="104">
          <cell r="W104">
            <v>17.3</v>
          </cell>
          <cell r="X104">
            <v>17.399999999999999</v>
          </cell>
          <cell r="Y104">
            <v>18.3</v>
          </cell>
          <cell r="Z104">
            <v>18.600000000000001</v>
          </cell>
          <cell r="AG104">
            <v>7.15</v>
          </cell>
          <cell r="AH104">
            <v>7.53</v>
          </cell>
          <cell r="AI104">
            <v>8.07</v>
          </cell>
        </row>
        <row r="105">
          <cell r="W105">
            <v>17.3</v>
          </cell>
          <cell r="X105">
            <v>17.399999999999999</v>
          </cell>
          <cell r="Y105">
            <v>18.2</v>
          </cell>
          <cell r="Z105">
            <v>18.7</v>
          </cell>
          <cell r="AG105">
            <v>8.31</v>
          </cell>
          <cell r="AH105">
            <v>7.88</v>
          </cell>
          <cell r="AI105">
            <v>7.4</v>
          </cell>
        </row>
        <row r="106">
          <cell r="W106">
            <v>17.2</v>
          </cell>
          <cell r="X106">
            <v>18.100000000000001</v>
          </cell>
          <cell r="Y106">
            <v>18.7</v>
          </cell>
          <cell r="Z106">
            <v>19</v>
          </cell>
          <cell r="AG106">
            <v>7.52</v>
          </cell>
          <cell r="AH106">
            <v>7.97</v>
          </cell>
          <cell r="AI106">
            <v>8.06</v>
          </cell>
        </row>
        <row r="107">
          <cell r="W107">
            <v>17</v>
          </cell>
          <cell r="X107">
            <v>17.7</v>
          </cell>
          <cell r="Y107">
            <v>19</v>
          </cell>
          <cell r="Z107">
            <v>18.75</v>
          </cell>
          <cell r="AG107">
            <v>8.56</v>
          </cell>
          <cell r="AH107">
            <v>7.79</v>
          </cell>
          <cell r="AI107">
            <v>7.9</v>
          </cell>
        </row>
        <row r="108">
          <cell r="W108">
            <v>16.95</v>
          </cell>
          <cell r="X108">
            <v>18.05</v>
          </cell>
          <cell r="Y108">
            <v>19.2</v>
          </cell>
          <cell r="Z108">
            <v>18.95</v>
          </cell>
        </row>
        <row r="109">
          <cell r="W109">
            <v>18.2</v>
          </cell>
          <cell r="X109">
            <v>18</v>
          </cell>
          <cell r="Y109">
            <v>18.8</v>
          </cell>
          <cell r="Z109">
            <v>21</v>
          </cell>
        </row>
        <row r="110">
          <cell r="W110">
            <v>19</v>
          </cell>
          <cell r="X110">
            <v>18.8</v>
          </cell>
          <cell r="Y110">
            <v>20</v>
          </cell>
          <cell r="Z110">
            <v>21</v>
          </cell>
        </row>
        <row r="111">
          <cell r="W111">
            <v>19</v>
          </cell>
          <cell r="X111">
            <v>17.899999999999999</v>
          </cell>
          <cell r="Y111">
            <v>18.899999999999999</v>
          </cell>
          <cell r="Z111">
            <v>21</v>
          </cell>
        </row>
        <row r="112">
          <cell r="W112">
            <v>18.100000000000001</v>
          </cell>
          <cell r="X112">
            <v>18</v>
          </cell>
          <cell r="Y112">
            <v>18.8</v>
          </cell>
          <cell r="Z112">
            <v>19.100000000000001</v>
          </cell>
        </row>
        <row r="113">
          <cell r="W113">
            <v>17.8</v>
          </cell>
          <cell r="X113">
            <v>17.5</v>
          </cell>
          <cell r="Y113">
            <v>18.100000000000001</v>
          </cell>
          <cell r="Z113">
            <v>18.8</v>
          </cell>
        </row>
        <row r="114">
          <cell r="W114">
            <v>17.3</v>
          </cell>
          <cell r="X114">
            <v>17.399999999999999</v>
          </cell>
          <cell r="Y114">
            <v>18.3</v>
          </cell>
          <cell r="Z114">
            <v>18.600000000000001</v>
          </cell>
        </row>
        <row r="115">
          <cell r="W115">
            <v>17.3</v>
          </cell>
          <cell r="X115">
            <v>17.399999999999999</v>
          </cell>
          <cell r="Y115">
            <v>18.2</v>
          </cell>
          <cell r="Z115">
            <v>18.7</v>
          </cell>
        </row>
        <row r="116">
          <cell r="W116">
            <v>17.2</v>
          </cell>
          <cell r="X116">
            <v>18.100000000000001</v>
          </cell>
          <cell r="Y116">
            <v>18.7</v>
          </cell>
          <cell r="Z116">
            <v>19</v>
          </cell>
        </row>
        <row r="117">
          <cell r="W117">
            <v>17</v>
          </cell>
          <cell r="X117">
            <v>17.7</v>
          </cell>
          <cell r="Y117">
            <v>19</v>
          </cell>
          <cell r="Z117">
            <v>18.75</v>
          </cell>
        </row>
        <row r="118">
          <cell r="W118">
            <v>16.95</v>
          </cell>
          <cell r="X118">
            <v>18.05</v>
          </cell>
          <cell r="Y118">
            <v>19.2</v>
          </cell>
          <cell r="Z118">
            <v>18.95</v>
          </cell>
        </row>
        <row r="119">
          <cell r="W119">
            <v>17.399999999999999</v>
          </cell>
          <cell r="X119">
            <v>17.8</v>
          </cell>
          <cell r="Y119">
            <v>19.3</v>
          </cell>
          <cell r="Z119">
            <v>21</v>
          </cell>
        </row>
        <row r="120">
          <cell r="W120">
            <v>17.100000000000001</v>
          </cell>
          <cell r="X120">
            <v>17.899999999999999</v>
          </cell>
          <cell r="Y120">
            <v>19.3</v>
          </cell>
          <cell r="Z120">
            <v>21.1</v>
          </cell>
        </row>
        <row r="121">
          <cell r="W121">
            <v>16.8</v>
          </cell>
          <cell r="X121">
            <v>17.399999999999999</v>
          </cell>
          <cell r="Y121">
            <v>19.100000000000001</v>
          </cell>
          <cell r="Z121">
            <v>19.399999999999999</v>
          </cell>
        </row>
        <row r="122">
          <cell r="W122">
            <v>16.600000000000001</v>
          </cell>
          <cell r="X122">
            <v>16.7</v>
          </cell>
          <cell r="Y122">
            <v>17.5</v>
          </cell>
          <cell r="Z122">
            <v>19.100000000000001</v>
          </cell>
        </row>
        <row r="123">
          <cell r="W123">
            <v>17</v>
          </cell>
          <cell r="X123">
            <v>17.899999999999999</v>
          </cell>
          <cell r="Y123">
            <v>18.3</v>
          </cell>
          <cell r="Z123">
            <v>19.8</v>
          </cell>
        </row>
        <row r="124">
          <cell r="W124">
            <v>17.5</v>
          </cell>
          <cell r="X124">
            <v>18.100000000000001</v>
          </cell>
          <cell r="Y124">
            <v>18.2</v>
          </cell>
          <cell r="Z124">
            <v>18.5</v>
          </cell>
        </row>
        <row r="125">
          <cell r="W125">
            <v>17.399999999999999</v>
          </cell>
          <cell r="X125">
            <v>17.8</v>
          </cell>
          <cell r="Y125">
            <v>19.3</v>
          </cell>
          <cell r="Z125">
            <v>21</v>
          </cell>
          <cell r="AG125">
            <v>7.81</v>
          </cell>
          <cell r="AH125">
            <v>7.66</v>
          </cell>
          <cell r="AI125">
            <v>7.65</v>
          </cell>
        </row>
        <row r="126">
          <cell r="W126">
            <v>17.100000000000001</v>
          </cell>
          <cell r="X126">
            <v>17.899999999999999</v>
          </cell>
          <cell r="Y126">
            <v>19.3</v>
          </cell>
          <cell r="Z126">
            <v>21.1</v>
          </cell>
          <cell r="AG126">
            <v>8.1</v>
          </cell>
          <cell r="AH126">
            <v>8.4600000000000009</v>
          </cell>
          <cell r="AI126">
            <v>8.01</v>
          </cell>
        </row>
        <row r="127">
          <cell r="W127">
            <v>16.8</v>
          </cell>
          <cell r="X127">
            <v>17.399999999999999</v>
          </cell>
          <cell r="Y127">
            <v>19.100000000000001</v>
          </cell>
          <cell r="Z127">
            <v>19.399999999999999</v>
          </cell>
          <cell r="AG127">
            <v>8.01</v>
          </cell>
          <cell r="AH127">
            <v>7.69</v>
          </cell>
          <cell r="AI127">
            <v>7.67</v>
          </cell>
        </row>
        <row r="128">
          <cell r="W128">
            <v>16.600000000000001</v>
          </cell>
          <cell r="X128">
            <v>16.7</v>
          </cell>
          <cell r="Y128">
            <v>17.5</v>
          </cell>
          <cell r="Z128">
            <v>19.100000000000001</v>
          </cell>
          <cell r="AG128">
            <v>8.15</v>
          </cell>
          <cell r="AH128">
            <v>7.63</v>
          </cell>
          <cell r="AI128">
            <v>7.73</v>
          </cell>
        </row>
        <row r="129">
          <cell r="W129">
            <v>17</v>
          </cell>
          <cell r="X129">
            <v>17.899999999999999</v>
          </cell>
          <cell r="Y129">
            <v>18.3</v>
          </cell>
          <cell r="Z129">
            <v>19.8</v>
          </cell>
          <cell r="AG129">
            <v>7.94</v>
          </cell>
          <cell r="AH129">
            <v>7.47</v>
          </cell>
          <cell r="AI129">
            <v>7.41</v>
          </cell>
        </row>
        <row r="130">
          <cell r="W130">
            <v>17.5</v>
          </cell>
          <cell r="X130">
            <v>18.100000000000001</v>
          </cell>
          <cell r="Y130">
            <v>18.2</v>
          </cell>
          <cell r="Z130">
            <v>18.5</v>
          </cell>
          <cell r="AG130">
            <v>7.53</v>
          </cell>
          <cell r="AH130">
            <v>7.4</v>
          </cell>
          <cell r="AI130">
            <v>7.51</v>
          </cell>
        </row>
        <row r="131">
          <cell r="W131">
            <v>18.100000000000001</v>
          </cell>
          <cell r="X131">
            <v>17.100000000000001</v>
          </cell>
          <cell r="Y131">
            <v>17.7</v>
          </cell>
          <cell r="Z131">
            <v>18.899999999999999</v>
          </cell>
          <cell r="AG131">
            <v>8.0399999999999991</v>
          </cell>
          <cell r="AH131">
            <v>7.49</v>
          </cell>
          <cell r="AI131">
            <v>7.41</v>
          </cell>
        </row>
        <row r="132">
          <cell r="W132">
            <v>17.399999999999999</v>
          </cell>
          <cell r="X132">
            <v>18</v>
          </cell>
          <cell r="Y132">
            <v>18</v>
          </cell>
          <cell r="Z132">
            <v>19.8</v>
          </cell>
          <cell r="AG132">
            <v>7.94</v>
          </cell>
          <cell r="AH132">
            <v>7.89</v>
          </cell>
          <cell r="AI132">
            <v>7.52</v>
          </cell>
        </row>
        <row r="133">
          <cell r="W133">
            <v>17</v>
          </cell>
          <cell r="X133">
            <v>18</v>
          </cell>
          <cell r="Y133">
            <v>18</v>
          </cell>
          <cell r="Z133">
            <v>20</v>
          </cell>
          <cell r="AG133">
            <v>8.18</v>
          </cell>
          <cell r="AH133">
            <v>7.66</v>
          </cell>
          <cell r="AI133">
            <v>7.48</v>
          </cell>
        </row>
        <row r="134">
          <cell r="W134">
            <v>16.8</v>
          </cell>
          <cell r="X134">
            <v>18</v>
          </cell>
          <cell r="Y134">
            <v>18</v>
          </cell>
          <cell r="Z134">
            <v>18.8</v>
          </cell>
          <cell r="AG134">
            <v>7.84</v>
          </cell>
          <cell r="AH134">
            <v>7.78</v>
          </cell>
          <cell r="AI134">
            <v>7.68</v>
          </cell>
        </row>
        <row r="135">
          <cell r="W135">
            <v>16.3</v>
          </cell>
          <cell r="X135">
            <v>16.8</v>
          </cell>
          <cell r="Y135">
            <v>17.8</v>
          </cell>
          <cell r="Z135">
            <v>19.8</v>
          </cell>
          <cell r="AG135">
            <v>7.97</v>
          </cell>
          <cell r="AH135">
            <v>7.89</v>
          </cell>
          <cell r="AI135">
            <v>7.59</v>
          </cell>
        </row>
        <row r="136">
          <cell r="W136">
            <v>16.2</v>
          </cell>
          <cell r="X136">
            <v>16.100000000000001</v>
          </cell>
          <cell r="Y136">
            <v>17</v>
          </cell>
          <cell r="Z136">
            <v>18</v>
          </cell>
          <cell r="AG136">
            <v>8.3000000000000007</v>
          </cell>
          <cell r="AH136">
            <v>7.77</v>
          </cell>
          <cell r="AI136">
            <v>7.6</v>
          </cell>
        </row>
        <row r="137">
          <cell r="W137">
            <v>16.2</v>
          </cell>
          <cell r="X137">
            <v>16.100000000000001</v>
          </cell>
          <cell r="Y137">
            <v>16.8</v>
          </cell>
          <cell r="Z137">
            <v>17.600000000000001</v>
          </cell>
          <cell r="AG137">
            <v>7.99</v>
          </cell>
          <cell r="AH137">
            <v>7.8</v>
          </cell>
          <cell r="AI137">
            <v>7.76</v>
          </cell>
        </row>
        <row r="138">
          <cell r="W138">
            <v>16</v>
          </cell>
          <cell r="X138">
            <v>15.9</v>
          </cell>
          <cell r="Y138">
            <v>16.5</v>
          </cell>
          <cell r="Z138">
            <v>17.7</v>
          </cell>
          <cell r="AG138">
            <v>8.3000000000000007</v>
          </cell>
          <cell r="AH138">
            <v>7.85</v>
          </cell>
          <cell r="AI138">
            <v>7.59</v>
          </cell>
        </row>
        <row r="139">
          <cell r="W139">
            <v>16.100000000000001</v>
          </cell>
          <cell r="X139">
            <v>17</v>
          </cell>
          <cell r="Y139">
            <v>17.899999999999999</v>
          </cell>
          <cell r="Z139">
            <v>18.8</v>
          </cell>
          <cell r="AG139">
            <v>8.09</v>
          </cell>
          <cell r="AH139">
            <v>7.77</v>
          </cell>
          <cell r="AI139">
            <v>7.61</v>
          </cell>
        </row>
        <row r="140">
          <cell r="W140">
            <v>16.5</v>
          </cell>
          <cell r="X140">
            <v>17</v>
          </cell>
          <cell r="Y140">
            <v>17.8</v>
          </cell>
          <cell r="Z140">
            <v>18.2</v>
          </cell>
          <cell r="AG140">
            <v>8.31</v>
          </cell>
          <cell r="AH140">
            <v>7.48</v>
          </cell>
          <cell r="AI140">
            <v>7.47</v>
          </cell>
        </row>
        <row r="141">
          <cell r="W141">
            <v>16.399999999999999</v>
          </cell>
          <cell r="X141">
            <v>16.100000000000001</v>
          </cell>
          <cell r="Y141">
            <v>16.5</v>
          </cell>
          <cell r="Z141">
            <v>18</v>
          </cell>
          <cell r="AG141">
            <v>8.14</v>
          </cell>
          <cell r="AH141">
            <v>7.63</v>
          </cell>
          <cell r="AI141">
            <v>7.8</v>
          </cell>
        </row>
        <row r="142">
          <cell r="W142">
            <v>16.2</v>
          </cell>
          <cell r="X142">
            <v>16.3</v>
          </cell>
          <cell r="Y142">
            <v>17.100000000000001</v>
          </cell>
          <cell r="Z142">
            <v>18</v>
          </cell>
          <cell r="AG142">
            <v>8.01</v>
          </cell>
          <cell r="AH142">
            <v>7.5</v>
          </cell>
          <cell r="AI142">
            <v>7.87</v>
          </cell>
        </row>
        <row r="143">
          <cell r="W143">
            <v>16.399999999999999</v>
          </cell>
          <cell r="X143">
            <v>16</v>
          </cell>
          <cell r="Y143">
            <v>16.8</v>
          </cell>
          <cell r="Z143">
            <v>18.100000000000001</v>
          </cell>
          <cell r="AG143">
            <v>8.19</v>
          </cell>
          <cell r="AH143">
            <v>7.87</v>
          </cell>
          <cell r="AI143">
            <v>7.56</v>
          </cell>
        </row>
        <row r="144">
          <cell r="W144">
            <v>16.2</v>
          </cell>
          <cell r="X144">
            <v>16.5</v>
          </cell>
          <cell r="Y144">
            <v>17.100000000000001</v>
          </cell>
          <cell r="Z144">
            <v>18.399999999999999</v>
          </cell>
          <cell r="AG144">
            <v>8.07</v>
          </cell>
          <cell r="AH144">
            <v>7.84</v>
          </cell>
          <cell r="AI144">
            <v>7.61</v>
          </cell>
        </row>
        <row r="145">
          <cell r="W145">
            <v>16.899999999999999</v>
          </cell>
          <cell r="X145">
            <v>15.9</v>
          </cell>
          <cell r="Y145">
            <v>16.899999999999999</v>
          </cell>
          <cell r="Z145">
            <v>18.100000000000001</v>
          </cell>
          <cell r="AG145">
            <v>8.0500000000000007</v>
          </cell>
          <cell r="AH145">
            <v>7.97</v>
          </cell>
          <cell r="AI145">
            <v>7.58</v>
          </cell>
        </row>
        <row r="146">
          <cell r="W146">
            <v>16.2</v>
          </cell>
          <cell r="X146">
            <v>15.9</v>
          </cell>
          <cell r="Y146">
            <v>16.7</v>
          </cell>
          <cell r="Z146">
            <v>17.899999999999999</v>
          </cell>
          <cell r="AG146">
            <v>7.86</v>
          </cell>
          <cell r="AH146">
            <v>7.53</v>
          </cell>
          <cell r="AI146">
            <v>7.61</v>
          </cell>
        </row>
        <row r="147">
          <cell r="W147">
            <v>16.3</v>
          </cell>
          <cell r="X147">
            <v>16.600000000000001</v>
          </cell>
          <cell r="Y147">
            <v>16.899999999999999</v>
          </cell>
          <cell r="Z147">
            <v>18.100000000000001</v>
          </cell>
          <cell r="AG147">
            <v>7.78</v>
          </cell>
          <cell r="AH147">
            <v>7.61</v>
          </cell>
          <cell r="AI147">
            <v>7.51</v>
          </cell>
        </row>
        <row r="148">
          <cell r="W148">
            <v>16.100000000000001</v>
          </cell>
          <cell r="X148">
            <v>16.7</v>
          </cell>
          <cell r="Y148">
            <v>17</v>
          </cell>
          <cell r="Z148">
            <v>18.2</v>
          </cell>
          <cell r="AG148">
            <v>7.91</v>
          </cell>
          <cell r="AH148">
            <v>7.3</v>
          </cell>
          <cell r="AI148">
            <v>7.28</v>
          </cell>
        </row>
        <row r="149">
          <cell r="W149">
            <v>15.8</v>
          </cell>
          <cell r="X149">
            <v>16</v>
          </cell>
          <cell r="Y149">
            <v>17.100000000000001</v>
          </cell>
          <cell r="Z149">
            <v>16.899999999999999</v>
          </cell>
          <cell r="AG149">
            <v>8.1199999999999992</v>
          </cell>
          <cell r="AH149">
            <v>7.8</v>
          </cell>
          <cell r="AI149">
            <v>7.44</v>
          </cell>
        </row>
        <row r="150">
          <cell r="W150">
            <v>15.2</v>
          </cell>
          <cell r="X150">
            <v>15.7</v>
          </cell>
          <cell r="Y150">
            <v>16.8</v>
          </cell>
          <cell r="Z150">
            <v>17.100000000000001</v>
          </cell>
          <cell r="AG150">
            <v>8.2899999999999991</v>
          </cell>
          <cell r="AH150">
            <v>7.87</v>
          </cell>
          <cell r="AI150">
            <v>7.69</v>
          </cell>
        </row>
        <row r="151">
          <cell r="W151">
            <v>15.7</v>
          </cell>
          <cell r="X151">
            <v>15.3</v>
          </cell>
          <cell r="Y151">
            <v>16.899999999999999</v>
          </cell>
          <cell r="Z151">
            <v>16.899999999999999</v>
          </cell>
          <cell r="AG151">
            <v>8.25</v>
          </cell>
          <cell r="AH151">
            <v>8.01</v>
          </cell>
          <cell r="AI151">
            <v>7.49</v>
          </cell>
        </row>
        <row r="152">
          <cell r="W152">
            <v>15.7</v>
          </cell>
          <cell r="X152">
            <v>15.9</v>
          </cell>
          <cell r="Y152">
            <v>17.8</v>
          </cell>
          <cell r="Z152">
            <v>18</v>
          </cell>
          <cell r="AG152">
            <v>8.1</v>
          </cell>
          <cell r="AH152">
            <v>7.92</v>
          </cell>
          <cell r="AI152">
            <v>7.5</v>
          </cell>
        </row>
        <row r="153">
          <cell r="W153">
            <v>16.8</v>
          </cell>
          <cell r="X153">
            <v>16.399999999999999</v>
          </cell>
          <cell r="Y153">
            <v>16.899999999999999</v>
          </cell>
          <cell r="Z153">
            <v>17.8</v>
          </cell>
          <cell r="AG153">
            <v>7.7</v>
          </cell>
          <cell r="AH153">
            <v>7.47</v>
          </cell>
          <cell r="AI153">
            <v>7.43</v>
          </cell>
        </row>
        <row r="154">
          <cell r="W154">
            <v>15.7</v>
          </cell>
          <cell r="X154">
            <v>17.2</v>
          </cell>
          <cell r="Y154">
            <v>16.899999999999999</v>
          </cell>
          <cell r="Z154">
            <v>18</v>
          </cell>
          <cell r="AG154">
            <v>8.02</v>
          </cell>
          <cell r="AH154">
            <v>7.6</v>
          </cell>
          <cell r="AI154">
            <v>7.5</v>
          </cell>
        </row>
        <row r="155">
          <cell r="W155">
            <v>16.100000000000001</v>
          </cell>
          <cell r="X155">
            <v>16.5</v>
          </cell>
          <cell r="Y155">
            <v>17</v>
          </cell>
          <cell r="Z155">
            <v>17.899999999999999</v>
          </cell>
          <cell r="AG155">
            <v>7.98</v>
          </cell>
          <cell r="AH155">
            <v>7.86</v>
          </cell>
          <cell r="AI155">
            <v>7.62</v>
          </cell>
        </row>
        <row r="156">
          <cell r="W156"/>
          <cell r="X156">
            <v>16.600000000000001</v>
          </cell>
          <cell r="Y156">
            <v>17.399999999999999</v>
          </cell>
          <cell r="Z156"/>
        </row>
        <row r="157">
          <cell r="W157"/>
          <cell r="X157">
            <v>17</v>
          </cell>
          <cell r="Y157">
            <v>17.5</v>
          </cell>
          <cell r="Z157">
            <v>17.5</v>
          </cell>
          <cell r="AG157">
            <v>7.55</v>
          </cell>
          <cell r="AH157"/>
          <cell r="AI157"/>
        </row>
        <row r="158">
          <cell r="W158"/>
          <cell r="X158">
            <v>18</v>
          </cell>
          <cell r="Y158">
            <v>18</v>
          </cell>
          <cell r="Z158"/>
          <cell r="AG158">
            <v>7.72</v>
          </cell>
          <cell r="AH158"/>
          <cell r="AI158"/>
        </row>
        <row r="159">
          <cell r="W159"/>
          <cell r="X159">
            <v>17.75</v>
          </cell>
          <cell r="Y159">
            <v>17.399999999999999</v>
          </cell>
          <cell r="Z159"/>
          <cell r="AG159">
            <v>7.82</v>
          </cell>
          <cell r="AH159"/>
          <cell r="AI159"/>
        </row>
        <row r="160">
          <cell r="W160"/>
          <cell r="X160">
            <v>17.63</v>
          </cell>
          <cell r="Y160">
            <v>17.100000000000001</v>
          </cell>
          <cell r="Z160"/>
          <cell r="AG160">
            <v>7.87</v>
          </cell>
          <cell r="AH160"/>
          <cell r="AI160"/>
        </row>
        <row r="161">
          <cell r="W161"/>
          <cell r="X161">
            <v>17.5</v>
          </cell>
          <cell r="Y161">
            <v>16.8</v>
          </cell>
          <cell r="Z161">
            <v>17.399999999999999</v>
          </cell>
          <cell r="AG161">
            <v>7.92</v>
          </cell>
          <cell r="AH161"/>
          <cell r="AI161"/>
        </row>
        <row r="162">
          <cell r="W162"/>
          <cell r="X162">
            <v>16</v>
          </cell>
          <cell r="Y162"/>
          <cell r="Z162"/>
          <cell r="AG162">
            <v>8.31</v>
          </cell>
          <cell r="AH162"/>
          <cell r="AI162"/>
        </row>
        <row r="163">
          <cell r="W163"/>
          <cell r="X163"/>
          <cell r="Y163"/>
          <cell r="Z163">
            <v>16.399999999999999</v>
          </cell>
          <cell r="AG163">
            <v>7.9</v>
          </cell>
          <cell r="AH163"/>
          <cell r="AI163"/>
        </row>
        <row r="164">
          <cell r="W164">
            <v>15.5</v>
          </cell>
          <cell r="X164">
            <v>15.9</v>
          </cell>
          <cell r="Y164">
            <v>17.100000000000001</v>
          </cell>
          <cell r="Z164">
            <v>17.100000000000001</v>
          </cell>
          <cell r="AG164">
            <v>8.16</v>
          </cell>
          <cell r="AH164">
            <v>7.92</v>
          </cell>
          <cell r="AI164"/>
        </row>
        <row r="165">
          <cell r="W165"/>
          <cell r="X165">
            <v>15.7</v>
          </cell>
          <cell r="Y165">
            <v>16.899999999999999</v>
          </cell>
          <cell r="Z165"/>
          <cell r="AG165"/>
          <cell r="AH165">
            <v>7.63</v>
          </cell>
          <cell r="AI165"/>
        </row>
        <row r="166">
          <cell r="W166">
            <v>16.399999999999999</v>
          </cell>
          <cell r="X166">
            <v>16.7</v>
          </cell>
          <cell r="Y166">
            <v>17</v>
          </cell>
          <cell r="Z166">
            <v>17.7</v>
          </cell>
          <cell r="AG166">
            <v>7.95</v>
          </cell>
          <cell r="AH166"/>
          <cell r="AI166"/>
        </row>
        <row r="167">
          <cell r="W167">
            <v>15.4</v>
          </cell>
          <cell r="X167">
            <v>15.9</v>
          </cell>
          <cell r="Y167">
            <v>16.899999999999999</v>
          </cell>
          <cell r="Z167">
            <v>17.899999999999999</v>
          </cell>
          <cell r="AG167">
            <v>6.96</v>
          </cell>
          <cell r="AH167"/>
          <cell r="AI167"/>
        </row>
        <row r="168">
          <cell r="W168">
            <v>16.399999999999999</v>
          </cell>
          <cell r="X168">
            <v>16.8</v>
          </cell>
          <cell r="Y168">
            <v>18.5</v>
          </cell>
          <cell r="Z168">
            <v>18.2</v>
          </cell>
          <cell r="AG168">
            <v>7.06</v>
          </cell>
          <cell r="AH168"/>
          <cell r="AI168"/>
        </row>
        <row r="169">
          <cell r="W169">
            <v>15.2</v>
          </cell>
          <cell r="X169">
            <v>16.899999999999999</v>
          </cell>
          <cell r="Y169">
            <v>16.899999999999999</v>
          </cell>
          <cell r="Z169">
            <v>17.5</v>
          </cell>
          <cell r="AG169">
            <v>7.25</v>
          </cell>
          <cell r="AH169"/>
          <cell r="AI169"/>
        </row>
        <row r="170">
          <cell r="W170">
            <v>16.100000000000001</v>
          </cell>
          <cell r="X170">
            <v>16.899999999999999</v>
          </cell>
          <cell r="Y170">
            <v>17.399999999999999</v>
          </cell>
          <cell r="Z170">
            <v>18</v>
          </cell>
          <cell r="AG170">
            <v>7.11</v>
          </cell>
          <cell r="AH170"/>
          <cell r="AI170"/>
        </row>
        <row r="171">
          <cell r="W171">
            <v>15.8</v>
          </cell>
          <cell r="X171">
            <v>16.399999999999999</v>
          </cell>
          <cell r="Y171">
            <v>17.100000000000001</v>
          </cell>
          <cell r="Z171">
            <v>17.600000000000001</v>
          </cell>
          <cell r="AG171">
            <v>7.61</v>
          </cell>
          <cell r="AH171"/>
          <cell r="AI171"/>
        </row>
        <row r="172">
          <cell r="W172">
            <v>16</v>
          </cell>
          <cell r="X172">
            <v>16.3</v>
          </cell>
          <cell r="Y172">
            <v>16.899999999999999</v>
          </cell>
          <cell r="Z172">
            <v>17.100000000000001</v>
          </cell>
          <cell r="AG172">
            <v>7.68</v>
          </cell>
          <cell r="AH172"/>
          <cell r="AI172"/>
        </row>
        <row r="173">
          <cell r="W173"/>
          <cell r="X173">
            <v>16.8</v>
          </cell>
          <cell r="Y173">
            <v>17.399999999999999</v>
          </cell>
          <cell r="Z173">
            <v>18.2</v>
          </cell>
          <cell r="AG173">
            <v>7.7</v>
          </cell>
          <cell r="AH173"/>
          <cell r="AI173"/>
        </row>
        <row r="174">
          <cell r="W174">
            <v>16.100000000000001</v>
          </cell>
          <cell r="X174">
            <v>17</v>
          </cell>
          <cell r="Y174">
            <v>17.899999999999999</v>
          </cell>
          <cell r="Z174">
            <v>18.100000000000001</v>
          </cell>
          <cell r="AG174">
            <v>7.54</v>
          </cell>
          <cell r="AH174"/>
          <cell r="AI174"/>
        </row>
        <row r="175">
          <cell r="W175">
            <v>16.5</v>
          </cell>
          <cell r="X175">
            <v>17</v>
          </cell>
          <cell r="Y175">
            <v>17</v>
          </cell>
          <cell r="Z175">
            <v>17.600000000000001</v>
          </cell>
          <cell r="AG175">
            <v>7.72</v>
          </cell>
          <cell r="AH175">
            <v>7.5</v>
          </cell>
          <cell r="AI175"/>
        </row>
        <row r="176">
          <cell r="W176"/>
          <cell r="X176">
            <v>16.8</v>
          </cell>
          <cell r="Y176">
            <v>17</v>
          </cell>
          <cell r="Z176">
            <v>17.8</v>
          </cell>
          <cell r="AG176">
            <v>7.66</v>
          </cell>
          <cell r="AH176"/>
          <cell r="AI176"/>
        </row>
        <row r="177">
          <cell r="W177"/>
          <cell r="X177">
            <v>16.5</v>
          </cell>
          <cell r="Y177">
            <v>16.899999999999999</v>
          </cell>
          <cell r="Z177">
            <v>17.5</v>
          </cell>
          <cell r="AG177">
            <v>7.45</v>
          </cell>
          <cell r="AH177"/>
          <cell r="AI177"/>
        </row>
        <row r="178">
          <cell r="W178"/>
          <cell r="X178">
            <v>16</v>
          </cell>
          <cell r="Y178">
            <v>16.3</v>
          </cell>
          <cell r="Z178">
            <v>16.600000000000001</v>
          </cell>
          <cell r="AG178">
            <v>7.75</v>
          </cell>
          <cell r="AH178"/>
          <cell r="AI178"/>
        </row>
        <row r="179">
          <cell r="W179"/>
          <cell r="X179">
            <v>16.100000000000001</v>
          </cell>
          <cell r="Y179">
            <v>16.899999999999999</v>
          </cell>
          <cell r="Z179">
            <v>16.5</v>
          </cell>
          <cell r="AG179">
            <v>7.56</v>
          </cell>
          <cell r="AH179"/>
          <cell r="AI179"/>
        </row>
        <row r="180">
          <cell r="W180">
            <v>16.100000000000001</v>
          </cell>
          <cell r="X180">
            <v>16.399999999999999</v>
          </cell>
          <cell r="Y180">
            <v>16.899999999999999</v>
          </cell>
          <cell r="Z180">
            <v>16.399999999999999</v>
          </cell>
          <cell r="AG180">
            <v>7.87</v>
          </cell>
          <cell r="AH180"/>
          <cell r="AI180"/>
        </row>
        <row r="181">
          <cell r="W181">
            <v>15.8</v>
          </cell>
          <cell r="X181">
            <v>15.9</v>
          </cell>
          <cell r="Y181">
            <v>16.100000000000001</v>
          </cell>
          <cell r="Z181">
            <v>16.600000000000001</v>
          </cell>
          <cell r="AG181">
            <v>8.14</v>
          </cell>
          <cell r="AH181"/>
          <cell r="AI181"/>
        </row>
        <row r="182">
          <cell r="W182">
            <v>15.3</v>
          </cell>
          <cell r="X182">
            <v>15.7</v>
          </cell>
          <cell r="Y182">
            <v>16.399999999999999</v>
          </cell>
          <cell r="Z182">
            <v>16.899999999999999</v>
          </cell>
          <cell r="AG182">
            <v>7.1</v>
          </cell>
          <cell r="AH182">
            <v>7</v>
          </cell>
          <cell r="AI182"/>
        </row>
        <row r="183">
          <cell r="W183"/>
          <cell r="X183"/>
          <cell r="Y183">
            <v>17</v>
          </cell>
          <cell r="Z183"/>
          <cell r="AG183">
            <v>7.51</v>
          </cell>
          <cell r="AH183">
            <v>7.4</v>
          </cell>
          <cell r="AI183"/>
        </row>
        <row r="184">
          <cell r="W184"/>
          <cell r="X184">
            <v>16.3</v>
          </cell>
          <cell r="Y184">
            <v>16.7</v>
          </cell>
          <cell r="Z184">
            <v>17.100000000000001</v>
          </cell>
          <cell r="AG184">
            <v>7.55</v>
          </cell>
          <cell r="AH184"/>
          <cell r="AI184"/>
        </row>
        <row r="185">
          <cell r="W185"/>
          <cell r="X185">
            <v>16.8</v>
          </cell>
          <cell r="Y185">
            <v>17.7</v>
          </cell>
          <cell r="Z185">
            <v>17.2</v>
          </cell>
          <cell r="AG185">
            <v>7.58</v>
          </cell>
          <cell r="AH185">
            <v>7.23</v>
          </cell>
          <cell r="AI185"/>
        </row>
        <row r="186">
          <cell r="W186">
            <v>16.8</v>
          </cell>
          <cell r="X186">
            <v>16.5</v>
          </cell>
          <cell r="Y186">
            <v>16.899999999999999</v>
          </cell>
          <cell r="Z186">
            <v>17.399999999999999</v>
          </cell>
          <cell r="AG186">
            <v>7.42</v>
          </cell>
          <cell r="AH186">
            <v>7.28</v>
          </cell>
          <cell r="AI186">
            <v>7.74</v>
          </cell>
        </row>
        <row r="187">
          <cell r="W187">
            <v>16.7</v>
          </cell>
          <cell r="X187">
            <v>16.600000000000001</v>
          </cell>
          <cell r="Y187">
            <v>16.899999999999999</v>
          </cell>
          <cell r="Z187">
            <v>17.7</v>
          </cell>
          <cell r="AG187">
            <v>7.54</v>
          </cell>
          <cell r="AH187">
            <v>7.28</v>
          </cell>
          <cell r="AI187">
            <v>6.91</v>
          </cell>
        </row>
        <row r="188">
          <cell r="W188">
            <v>16</v>
          </cell>
          <cell r="X188">
            <v>16.5</v>
          </cell>
          <cell r="Y188">
            <v>16.7</v>
          </cell>
          <cell r="Z188">
            <v>17.100000000000001</v>
          </cell>
          <cell r="AG188">
            <v>7.6</v>
          </cell>
          <cell r="AH188">
            <v>7.5</v>
          </cell>
          <cell r="AI188">
            <v>7.4</v>
          </cell>
        </row>
        <row r="189">
          <cell r="W189">
            <v>16.600000000000001</v>
          </cell>
          <cell r="X189">
            <v>16.399999999999999</v>
          </cell>
          <cell r="Y189">
            <v>16.7</v>
          </cell>
          <cell r="Z189">
            <v>17.2</v>
          </cell>
          <cell r="AG189">
            <v>7.86</v>
          </cell>
          <cell r="AH189">
            <v>7.33</v>
          </cell>
          <cell r="AI189">
            <v>7.47</v>
          </cell>
        </row>
        <row r="190">
          <cell r="W190">
            <v>16.2</v>
          </cell>
          <cell r="X190">
            <v>16.2</v>
          </cell>
          <cell r="Y190">
            <v>17.8</v>
          </cell>
          <cell r="Z190">
            <v>17.399999999999999</v>
          </cell>
          <cell r="AG190">
            <v>7.85</v>
          </cell>
          <cell r="AH190">
            <v>7.53</v>
          </cell>
          <cell r="AI190">
            <v>7.31</v>
          </cell>
        </row>
        <row r="191">
          <cell r="W191">
            <v>15.4</v>
          </cell>
          <cell r="X191">
            <v>15.2</v>
          </cell>
          <cell r="Y191">
            <v>15.8</v>
          </cell>
          <cell r="Z191">
            <v>16.899999999999999</v>
          </cell>
          <cell r="AG191">
            <v>7.87</v>
          </cell>
          <cell r="AH191">
            <v>7.61</v>
          </cell>
          <cell r="AI191">
            <v>7.27</v>
          </cell>
        </row>
        <row r="192">
          <cell r="W192">
            <v>15.2</v>
          </cell>
          <cell r="X192">
            <v>16.399999999999999</v>
          </cell>
          <cell r="Y192">
            <v>16.5</v>
          </cell>
          <cell r="Z192">
            <v>16.600000000000001</v>
          </cell>
          <cell r="AG192">
            <v>8.33</v>
          </cell>
          <cell r="AH192">
            <v>8.09</v>
          </cell>
          <cell r="AI192">
            <v>7.55</v>
          </cell>
        </row>
        <row r="193">
          <cell r="W193">
            <v>15.8</v>
          </cell>
          <cell r="X193">
            <v>16.100000000000001</v>
          </cell>
          <cell r="Y193">
            <v>16.7</v>
          </cell>
          <cell r="Z193">
            <v>17.399999999999999</v>
          </cell>
          <cell r="AG193">
            <v>7.92</v>
          </cell>
          <cell r="AH193">
            <v>7.78</v>
          </cell>
          <cell r="AI193">
            <v>7.33</v>
          </cell>
        </row>
        <row r="194">
          <cell r="W194">
            <v>15.8</v>
          </cell>
          <cell r="X194">
            <v>16</v>
          </cell>
          <cell r="Y194">
            <v>16.399999999999999</v>
          </cell>
          <cell r="Z194">
            <v>17.2</v>
          </cell>
          <cell r="AG194">
            <v>7.85</v>
          </cell>
          <cell r="AH194">
            <v>7.6</v>
          </cell>
          <cell r="AI194">
            <v>7.53</v>
          </cell>
        </row>
        <row r="195">
          <cell r="W195">
            <v>15.2</v>
          </cell>
          <cell r="X195">
            <v>16.2</v>
          </cell>
          <cell r="Y195">
            <v>16.600000000000001</v>
          </cell>
          <cell r="Z195">
            <v>17</v>
          </cell>
          <cell r="AG195">
            <v>7.17</v>
          </cell>
          <cell r="AH195">
            <v>7.11</v>
          </cell>
          <cell r="AI195">
            <v>6.82</v>
          </cell>
        </row>
        <row r="196">
          <cell r="W196">
            <v>16</v>
          </cell>
          <cell r="X196">
            <v>16.399999999999999</v>
          </cell>
          <cell r="Y196">
            <v>16.600000000000001</v>
          </cell>
          <cell r="Z196">
            <v>17</v>
          </cell>
          <cell r="AG196">
            <v>7.6</v>
          </cell>
          <cell r="AH196">
            <v>7.47</v>
          </cell>
          <cell r="AI196">
            <v>7.01</v>
          </cell>
        </row>
        <row r="197">
          <cell r="W197">
            <v>15.8</v>
          </cell>
          <cell r="X197">
            <v>16.5</v>
          </cell>
          <cell r="Y197">
            <v>16.5</v>
          </cell>
          <cell r="Z197">
            <v>16.3</v>
          </cell>
          <cell r="AG197">
            <v>7.49</v>
          </cell>
          <cell r="AH197">
            <v>7.22</v>
          </cell>
          <cell r="AI197">
            <v>7.12</v>
          </cell>
        </row>
        <row r="198">
          <cell r="W198">
            <v>15.7</v>
          </cell>
          <cell r="X198">
            <v>16.2</v>
          </cell>
          <cell r="Y198">
            <v>16.2</v>
          </cell>
          <cell r="Z198">
            <v>16.100000000000001</v>
          </cell>
          <cell r="AG198">
            <v>7.81</v>
          </cell>
          <cell r="AH198">
            <v>7.96</v>
          </cell>
          <cell r="AI198">
            <v>7.28</v>
          </cell>
        </row>
        <row r="199">
          <cell r="W199">
            <v>15.9</v>
          </cell>
          <cell r="X199">
            <v>15.8</v>
          </cell>
          <cell r="Y199">
            <v>16.3</v>
          </cell>
          <cell r="Z199">
            <v>16.5</v>
          </cell>
          <cell r="AG199">
            <v>7.58</v>
          </cell>
          <cell r="AH199">
            <v>7.42</v>
          </cell>
          <cell r="AI199">
            <v>7.24</v>
          </cell>
        </row>
        <row r="200">
          <cell r="W200">
            <v>15.8</v>
          </cell>
          <cell r="X200">
            <v>15.6</v>
          </cell>
          <cell r="Y200">
            <v>16.399999999999999</v>
          </cell>
          <cell r="Z200">
            <v>17.2</v>
          </cell>
          <cell r="AG200">
            <v>7.83</v>
          </cell>
          <cell r="AH200">
            <v>7.87</v>
          </cell>
          <cell r="AI200">
            <v>7.68</v>
          </cell>
        </row>
        <row r="201">
          <cell r="W201">
            <v>15.7</v>
          </cell>
          <cell r="X201">
            <v>15.5</v>
          </cell>
          <cell r="Y201">
            <v>17.2</v>
          </cell>
          <cell r="Z201">
            <v>16.100000000000001</v>
          </cell>
          <cell r="AG201">
            <v>8.23</v>
          </cell>
          <cell r="AH201">
            <v>7.89</v>
          </cell>
          <cell r="AI201">
            <v>7.58</v>
          </cell>
        </row>
        <row r="202">
          <cell r="W202">
            <v>15.6</v>
          </cell>
          <cell r="X202">
            <v>15.5</v>
          </cell>
          <cell r="Y202">
            <v>16.2</v>
          </cell>
          <cell r="Z202">
            <v>17.2</v>
          </cell>
          <cell r="AG202">
            <v>7.89</v>
          </cell>
          <cell r="AH202">
            <v>7.5</v>
          </cell>
          <cell r="AI202">
            <v>7.32</v>
          </cell>
        </row>
        <row r="203">
          <cell r="W203">
            <v>15.7</v>
          </cell>
          <cell r="X203">
            <v>15.6</v>
          </cell>
          <cell r="Y203">
            <v>16.2</v>
          </cell>
          <cell r="Z203">
            <v>16.5</v>
          </cell>
          <cell r="AG203">
            <v>8.01</v>
          </cell>
          <cell r="AH203">
            <v>7.86</v>
          </cell>
          <cell r="AI203">
            <v>7.79</v>
          </cell>
        </row>
        <row r="204">
          <cell r="W204">
            <v>15.6</v>
          </cell>
          <cell r="X204">
            <v>15.5</v>
          </cell>
          <cell r="Y204">
            <v>15.8</v>
          </cell>
          <cell r="Z204">
            <v>16.899999999999999</v>
          </cell>
          <cell r="AG204">
            <v>8.2799999999999994</v>
          </cell>
          <cell r="AH204">
            <v>7.81</v>
          </cell>
          <cell r="AI204">
            <v>7.68</v>
          </cell>
        </row>
        <row r="205">
          <cell r="W205">
            <v>15.7</v>
          </cell>
          <cell r="X205">
            <v>15.6</v>
          </cell>
          <cell r="Y205">
            <v>16.7</v>
          </cell>
          <cell r="Z205">
            <v>16.8</v>
          </cell>
          <cell r="AG205">
            <v>8.23</v>
          </cell>
          <cell r="AH205">
            <v>7.89</v>
          </cell>
          <cell r="AI205">
            <v>7.48</v>
          </cell>
        </row>
        <row r="206">
          <cell r="W206">
            <v>16</v>
          </cell>
          <cell r="X206">
            <v>15.9</v>
          </cell>
          <cell r="Y206">
            <v>17.2</v>
          </cell>
          <cell r="Z206">
            <v>17.5</v>
          </cell>
          <cell r="AG206">
            <v>7.97</v>
          </cell>
          <cell r="AH206">
            <v>7.53</v>
          </cell>
          <cell r="AI206">
            <v>7.39</v>
          </cell>
        </row>
        <row r="207">
          <cell r="W207">
            <v>16.399999999999999</v>
          </cell>
          <cell r="X207">
            <v>15.9</v>
          </cell>
          <cell r="Y207">
            <v>16.8</v>
          </cell>
          <cell r="Z207">
            <v>17.5</v>
          </cell>
          <cell r="AG207">
            <v>8.15</v>
          </cell>
          <cell r="AH207">
            <v>7.68</v>
          </cell>
          <cell r="AI207">
            <v>6.92</v>
          </cell>
        </row>
        <row r="208">
          <cell r="W208">
            <v>16.3</v>
          </cell>
          <cell r="X208">
            <v>15.9</v>
          </cell>
          <cell r="Y208">
            <v>17.2</v>
          </cell>
          <cell r="Z208">
            <v>17.5</v>
          </cell>
          <cell r="AG208">
            <v>7.9</v>
          </cell>
          <cell r="AH208">
            <v>6.49</v>
          </cell>
          <cell r="AI208">
            <v>6.1</v>
          </cell>
        </row>
        <row r="209">
          <cell r="W209">
            <v>16.399999999999999</v>
          </cell>
          <cell r="X209">
            <v>16.3</v>
          </cell>
          <cell r="Y209">
            <v>16.2</v>
          </cell>
          <cell r="Z209">
            <v>17</v>
          </cell>
          <cell r="AG209">
            <v>7.18</v>
          </cell>
          <cell r="AH209">
            <v>6.74</v>
          </cell>
          <cell r="AI209">
            <v>6.52</v>
          </cell>
        </row>
        <row r="210">
          <cell r="W210">
            <v>16.3</v>
          </cell>
          <cell r="X210">
            <v>16.2</v>
          </cell>
          <cell r="Y210">
            <v>17</v>
          </cell>
          <cell r="Z210">
            <v>17.899999999999999</v>
          </cell>
          <cell r="AG210">
            <v>7.67</v>
          </cell>
          <cell r="AH210">
            <v>7.54</v>
          </cell>
          <cell r="AI210">
            <v>7.38</v>
          </cell>
        </row>
        <row r="211">
          <cell r="W211">
            <v>16.5</v>
          </cell>
          <cell r="X211">
            <v>16.399999999999999</v>
          </cell>
          <cell r="Y211">
            <v>17.2</v>
          </cell>
          <cell r="Z211">
            <v>17.899999999999999</v>
          </cell>
          <cell r="AG211">
            <v>8.0399999999999991</v>
          </cell>
          <cell r="AH211">
            <v>7.58</v>
          </cell>
          <cell r="AI211">
            <v>7.48</v>
          </cell>
        </row>
        <row r="212">
          <cell r="W212">
            <v>16.399999999999999</v>
          </cell>
          <cell r="X212">
            <v>16.899999999999999</v>
          </cell>
          <cell r="Y212">
            <v>17.7</v>
          </cell>
          <cell r="Z212">
            <v>18.3</v>
          </cell>
          <cell r="AG212">
            <v>7.34</v>
          </cell>
          <cell r="AH212">
            <v>6.93</v>
          </cell>
          <cell r="AI212">
            <v>6.77</v>
          </cell>
        </row>
        <row r="213">
          <cell r="W213">
            <v>16.600000000000001</v>
          </cell>
          <cell r="X213">
            <v>16.5</v>
          </cell>
          <cell r="Y213">
            <v>16.5</v>
          </cell>
          <cell r="Z213">
            <v>17</v>
          </cell>
          <cell r="AG213">
            <v>7.85</v>
          </cell>
          <cell r="AH213">
            <v>7.72</v>
          </cell>
          <cell r="AI213">
            <v>7.62</v>
          </cell>
        </row>
        <row r="214">
          <cell r="W214">
            <v>16.899999999999999</v>
          </cell>
          <cell r="X214">
            <v>16.8</v>
          </cell>
          <cell r="Y214">
            <v>17.7</v>
          </cell>
          <cell r="Z214">
            <v>18.2</v>
          </cell>
          <cell r="AG214">
            <v>7.72</v>
          </cell>
          <cell r="AH214">
            <v>7.34</v>
          </cell>
          <cell r="AI214">
            <v>7.28</v>
          </cell>
        </row>
        <row r="215">
          <cell r="W215">
            <v>17.100000000000001</v>
          </cell>
          <cell r="X215">
            <v>17</v>
          </cell>
          <cell r="Y215">
            <v>17.7</v>
          </cell>
          <cell r="Z215">
            <v>18.2</v>
          </cell>
          <cell r="AG215">
            <v>7.9</v>
          </cell>
          <cell r="AH215">
            <v>6.88</v>
          </cell>
          <cell r="AI215">
            <v>6.91</v>
          </cell>
        </row>
        <row r="216">
          <cell r="W216">
            <v>17.100000000000001</v>
          </cell>
          <cell r="X216">
            <v>17</v>
          </cell>
          <cell r="Y216">
            <v>17.899999999999999</v>
          </cell>
          <cell r="Z216">
            <v>18.2</v>
          </cell>
          <cell r="AG216">
            <v>8.01</v>
          </cell>
          <cell r="AH216">
            <v>7.32</v>
          </cell>
          <cell r="AI216">
            <v>7.28</v>
          </cell>
        </row>
        <row r="217">
          <cell r="W217"/>
          <cell r="X217">
            <v>17</v>
          </cell>
          <cell r="Y217">
            <v>18</v>
          </cell>
          <cell r="Z217">
            <v>18</v>
          </cell>
          <cell r="AG217">
            <v>7.8</v>
          </cell>
          <cell r="AH217">
            <v>7.52</v>
          </cell>
          <cell r="AI217">
            <v>6.86</v>
          </cell>
        </row>
        <row r="218">
          <cell r="W218"/>
          <cell r="X218">
            <v>16.7</v>
          </cell>
          <cell r="Y218">
            <v>17</v>
          </cell>
          <cell r="Z218"/>
          <cell r="AG218">
            <v>7.41</v>
          </cell>
          <cell r="AH218"/>
          <cell r="AI218">
            <v>7.31</v>
          </cell>
        </row>
        <row r="219">
          <cell r="W219"/>
          <cell r="X219">
            <v>16.7</v>
          </cell>
          <cell r="Y219"/>
          <cell r="Z219"/>
          <cell r="AG219">
            <v>7.57</v>
          </cell>
          <cell r="AH219"/>
          <cell r="AI219"/>
        </row>
        <row r="220">
          <cell r="W220"/>
          <cell r="X220">
            <v>16.5</v>
          </cell>
          <cell r="Y220">
            <v>17.2</v>
          </cell>
          <cell r="Z220">
            <v>17.2</v>
          </cell>
          <cell r="AG220">
            <v>7.72</v>
          </cell>
          <cell r="AH220">
            <v>7.35</v>
          </cell>
          <cell r="AI220">
            <v>7.15</v>
          </cell>
        </row>
        <row r="221">
          <cell r="W221"/>
          <cell r="X221">
            <v>16.7</v>
          </cell>
          <cell r="Y221">
            <v>17.7</v>
          </cell>
          <cell r="Z221">
            <v>18.2</v>
          </cell>
          <cell r="AG221">
            <v>7.67</v>
          </cell>
          <cell r="AH221">
            <v>7.16</v>
          </cell>
          <cell r="AI221">
            <v>6.96</v>
          </cell>
        </row>
        <row r="222">
          <cell r="W222"/>
          <cell r="X222">
            <v>17.2</v>
          </cell>
          <cell r="Y222">
            <v>18</v>
          </cell>
          <cell r="Z222">
            <v>18.3</v>
          </cell>
          <cell r="AG222">
            <v>7.37</v>
          </cell>
          <cell r="AH222">
            <v>6.45</v>
          </cell>
          <cell r="AI222">
            <v>6.88</v>
          </cell>
        </row>
        <row r="223">
          <cell r="W223"/>
          <cell r="X223">
            <v>16.899999999999999</v>
          </cell>
          <cell r="Y223">
            <v>19.2</v>
          </cell>
          <cell r="Z223"/>
          <cell r="AG223">
            <v>7.32</v>
          </cell>
          <cell r="AH223">
            <v>6.88</v>
          </cell>
          <cell r="AI223"/>
        </row>
        <row r="224">
          <cell r="W224"/>
          <cell r="X224"/>
          <cell r="Y224">
            <v>17.2</v>
          </cell>
          <cell r="Z224">
            <v>17.2</v>
          </cell>
          <cell r="AG224">
            <v>7.5</v>
          </cell>
          <cell r="AH224">
            <v>7.3</v>
          </cell>
          <cell r="AI224">
            <v>7.08</v>
          </cell>
        </row>
        <row r="225">
          <cell r="W225"/>
          <cell r="X225">
            <v>16.3</v>
          </cell>
          <cell r="Y225">
            <v>17.5</v>
          </cell>
          <cell r="Z225">
            <v>17.3</v>
          </cell>
          <cell r="AG225">
            <v>7.56</v>
          </cell>
          <cell r="AH225">
            <v>7.26</v>
          </cell>
          <cell r="AI225"/>
        </row>
        <row r="226">
          <cell r="W226"/>
          <cell r="X226">
            <v>16.3</v>
          </cell>
          <cell r="Y226"/>
          <cell r="Z226">
            <v>17</v>
          </cell>
          <cell r="AG226">
            <v>7.63</v>
          </cell>
          <cell r="AH226">
            <v>7.37</v>
          </cell>
          <cell r="AI226">
            <v>7.32</v>
          </cell>
        </row>
        <row r="227">
          <cell r="W227"/>
          <cell r="X227">
            <v>16.600000000000001</v>
          </cell>
          <cell r="Y227">
            <v>17.100000000000001</v>
          </cell>
          <cell r="Z227">
            <v>17.899999999999999</v>
          </cell>
          <cell r="AG227">
            <v>7.24</v>
          </cell>
          <cell r="AH227">
            <v>6.96</v>
          </cell>
          <cell r="AI227">
            <v>6.45</v>
          </cell>
        </row>
        <row r="228">
          <cell r="W228"/>
          <cell r="X228">
            <v>16.5</v>
          </cell>
          <cell r="Y228">
            <v>17.899999999999999</v>
          </cell>
          <cell r="Z228">
            <v>18.2</v>
          </cell>
          <cell r="AG228">
            <v>6.88</v>
          </cell>
          <cell r="AH228">
            <v>6.6</v>
          </cell>
          <cell r="AI228">
            <v>6.57</v>
          </cell>
        </row>
        <row r="229">
          <cell r="W229"/>
          <cell r="X229">
            <v>16.5</v>
          </cell>
          <cell r="Y229">
            <v>18</v>
          </cell>
          <cell r="Z229">
            <v>18.100000000000001</v>
          </cell>
          <cell r="AG229">
            <v>7.32</v>
          </cell>
          <cell r="AH229">
            <v>6.97</v>
          </cell>
          <cell r="AI229">
            <v>6.91</v>
          </cell>
        </row>
        <row r="230">
          <cell r="W230"/>
          <cell r="X230">
            <v>16.600000000000001</v>
          </cell>
          <cell r="Y230">
            <v>17.2</v>
          </cell>
          <cell r="Z230">
            <v>18.899999999999999</v>
          </cell>
          <cell r="AG230">
            <v>7.41</v>
          </cell>
          <cell r="AH230">
            <v>6.98</v>
          </cell>
          <cell r="AI230"/>
        </row>
        <row r="231">
          <cell r="W231"/>
          <cell r="X231">
            <v>17.2</v>
          </cell>
          <cell r="Y231">
            <v>17.7</v>
          </cell>
          <cell r="Z231">
            <v>18.2</v>
          </cell>
          <cell r="AG231">
            <v>7.22</v>
          </cell>
          <cell r="AH231">
            <v>7.14</v>
          </cell>
          <cell r="AI231">
            <v>6.51</v>
          </cell>
        </row>
        <row r="232">
          <cell r="W232"/>
          <cell r="X232">
            <v>17.100000000000001</v>
          </cell>
          <cell r="Y232">
            <v>18.2</v>
          </cell>
          <cell r="Z232">
            <v>17.7</v>
          </cell>
          <cell r="AG232">
            <v>6.81</v>
          </cell>
          <cell r="AH232">
            <v>6.75</v>
          </cell>
          <cell r="AI232">
            <v>6.82</v>
          </cell>
        </row>
        <row r="233">
          <cell r="W233"/>
          <cell r="X233">
            <v>17</v>
          </cell>
          <cell r="Y233">
            <v>18</v>
          </cell>
          <cell r="Z233">
            <v>18.399999999999999</v>
          </cell>
          <cell r="AG233">
            <v>7.11</v>
          </cell>
          <cell r="AH233">
            <v>6.92</v>
          </cell>
          <cell r="AI233">
            <v>7.14</v>
          </cell>
        </row>
        <row r="234">
          <cell r="W234"/>
          <cell r="X234">
            <v>16.100000000000001</v>
          </cell>
          <cell r="Y234">
            <v>17.899999999999999</v>
          </cell>
          <cell r="Z234">
            <v>18</v>
          </cell>
          <cell r="AG234">
            <v>7.08</v>
          </cell>
          <cell r="AH234">
            <v>6.9</v>
          </cell>
          <cell r="AI234">
            <v>7.27</v>
          </cell>
        </row>
        <row r="235">
          <cell r="W235"/>
          <cell r="X235">
            <v>16.7</v>
          </cell>
          <cell r="Y235">
            <v>16.899999999999999</v>
          </cell>
          <cell r="Z235">
            <v>17.2</v>
          </cell>
          <cell r="AG235">
            <v>7.37</v>
          </cell>
          <cell r="AH235">
            <v>7.12</v>
          </cell>
          <cell r="AI235">
            <v>6.86</v>
          </cell>
        </row>
        <row r="236">
          <cell r="W236"/>
          <cell r="X236">
            <v>16.399999999999999</v>
          </cell>
          <cell r="Y236">
            <v>17</v>
          </cell>
          <cell r="Z236">
            <v>17.8</v>
          </cell>
          <cell r="AG236">
            <v>7.39</v>
          </cell>
          <cell r="AH236">
            <v>7.1</v>
          </cell>
          <cell r="AI236">
            <v>6.9</v>
          </cell>
        </row>
        <row r="237">
          <cell r="W237"/>
          <cell r="X237">
            <v>16.2</v>
          </cell>
          <cell r="Y237">
            <v>16.5</v>
          </cell>
          <cell r="Z237">
            <v>17</v>
          </cell>
          <cell r="AG237">
            <v>7.44</v>
          </cell>
          <cell r="AH237">
            <v>7.5</v>
          </cell>
          <cell r="AI237"/>
        </row>
        <row r="238">
          <cell r="W238"/>
          <cell r="X238">
            <v>16.399999999999999</v>
          </cell>
          <cell r="Y238">
            <v>17.2</v>
          </cell>
          <cell r="Z238">
            <v>18.100000000000001</v>
          </cell>
          <cell r="AG238">
            <v>7.64</v>
          </cell>
          <cell r="AH238">
            <v>7.04</v>
          </cell>
          <cell r="AI238">
            <v>6.59</v>
          </cell>
        </row>
        <row r="239">
          <cell r="W239"/>
          <cell r="X239">
            <v>16.7</v>
          </cell>
          <cell r="Y239">
            <v>17.600000000000001</v>
          </cell>
          <cell r="Z239">
            <v>18.600000000000001</v>
          </cell>
          <cell r="AG239">
            <v>7.27</v>
          </cell>
          <cell r="AH239">
            <v>7.12</v>
          </cell>
          <cell r="AI239">
            <v>6.98</v>
          </cell>
        </row>
        <row r="240">
          <cell r="W240"/>
          <cell r="X240">
            <v>16.7</v>
          </cell>
          <cell r="Y240">
            <v>17.3</v>
          </cell>
          <cell r="Z240">
            <v>18</v>
          </cell>
          <cell r="AG240">
            <v>7.16</v>
          </cell>
          <cell r="AH240">
            <v>7.16</v>
          </cell>
          <cell r="AI240"/>
        </row>
        <row r="241">
          <cell r="W241"/>
          <cell r="X241">
            <v>15.9</v>
          </cell>
          <cell r="Y241">
            <v>16.8</v>
          </cell>
          <cell r="Z241">
            <v>16.8</v>
          </cell>
          <cell r="AG241">
            <v>7.55</v>
          </cell>
          <cell r="AH241">
            <v>7.38</v>
          </cell>
          <cell r="AI241">
            <v>7.03</v>
          </cell>
        </row>
        <row r="242">
          <cell r="W242"/>
          <cell r="X242">
            <v>16</v>
          </cell>
          <cell r="Y242">
            <v>17.5</v>
          </cell>
          <cell r="Z242">
            <v>17.8</v>
          </cell>
          <cell r="AG242">
            <v>7.33</v>
          </cell>
          <cell r="AH242">
            <v>6.99</v>
          </cell>
          <cell r="AI242">
            <v>6.69</v>
          </cell>
        </row>
        <row r="243">
          <cell r="W243"/>
          <cell r="X243">
            <v>16.399999999999999</v>
          </cell>
          <cell r="Y243">
            <v>18</v>
          </cell>
          <cell r="Z243">
            <v>17.899999999999999</v>
          </cell>
          <cell r="AG243">
            <v>7.4</v>
          </cell>
          <cell r="AH243">
            <v>7.2</v>
          </cell>
          <cell r="AI243">
            <v>6.95</v>
          </cell>
        </row>
        <row r="244">
          <cell r="W244"/>
          <cell r="X244">
            <v>16</v>
          </cell>
          <cell r="Y244">
            <v>17</v>
          </cell>
          <cell r="Z244">
            <v>17.899999999999999</v>
          </cell>
          <cell r="AG244">
            <v>7.38</v>
          </cell>
          <cell r="AH244">
            <v>7.1</v>
          </cell>
          <cell r="AI244"/>
        </row>
        <row r="245">
          <cell r="W245"/>
          <cell r="X245">
            <v>16.100000000000001</v>
          </cell>
          <cell r="Y245"/>
          <cell r="Z245">
            <v>17.8</v>
          </cell>
          <cell r="AG245">
            <v>7.65</v>
          </cell>
          <cell r="AH245">
            <v>7.12</v>
          </cell>
          <cell r="AI245"/>
        </row>
        <row r="246">
          <cell r="W246"/>
          <cell r="X246">
            <v>15.7</v>
          </cell>
          <cell r="Y246">
            <v>17.5</v>
          </cell>
          <cell r="Z246">
            <v>17.600000000000001</v>
          </cell>
          <cell r="AG246">
            <v>7.43</v>
          </cell>
          <cell r="AH246">
            <v>6.9</v>
          </cell>
          <cell r="AI246"/>
        </row>
        <row r="247">
          <cell r="W247"/>
          <cell r="X247">
            <v>15.8</v>
          </cell>
          <cell r="Y247"/>
          <cell r="Z247">
            <v>17.7</v>
          </cell>
          <cell r="AG247">
            <v>7.4</v>
          </cell>
          <cell r="AH247">
            <v>6.92</v>
          </cell>
          <cell r="AI247"/>
        </row>
        <row r="248">
          <cell r="W248"/>
          <cell r="X248">
            <v>15.3</v>
          </cell>
          <cell r="Y248">
            <v>16.5</v>
          </cell>
          <cell r="Z248">
            <v>16.7</v>
          </cell>
          <cell r="AG248">
            <v>7.79</v>
          </cell>
          <cell r="AH248">
            <v>7.24</v>
          </cell>
          <cell r="AI248">
            <v>7.69</v>
          </cell>
        </row>
        <row r="249">
          <cell r="W249"/>
          <cell r="X249">
            <v>15.3</v>
          </cell>
          <cell r="Y249">
            <v>16.100000000000001</v>
          </cell>
          <cell r="Z249">
            <v>17.2</v>
          </cell>
          <cell r="AG249">
            <v>7.61</v>
          </cell>
          <cell r="AH249">
            <v>7.12</v>
          </cell>
          <cell r="AI249">
            <v>6.91</v>
          </cell>
        </row>
        <row r="250">
          <cell r="W250"/>
          <cell r="X250">
            <v>15.3</v>
          </cell>
          <cell r="Y250">
            <v>15.5</v>
          </cell>
          <cell r="Z250">
            <v>15.8</v>
          </cell>
          <cell r="AG250">
            <v>8.16</v>
          </cell>
          <cell r="AH250">
            <v>7.87</v>
          </cell>
          <cell r="AI250">
            <v>7.84</v>
          </cell>
        </row>
        <row r="251">
          <cell r="W251"/>
          <cell r="X251">
            <v>14.9</v>
          </cell>
          <cell r="Y251">
            <v>16</v>
          </cell>
          <cell r="Z251">
            <v>16.899999999999999</v>
          </cell>
          <cell r="AG251">
            <v>8.1199999999999992</v>
          </cell>
          <cell r="AH251">
            <v>7.58</v>
          </cell>
          <cell r="AI251">
            <v>7.31</v>
          </cell>
        </row>
        <row r="252">
          <cell r="W252"/>
          <cell r="X252">
            <v>15.1</v>
          </cell>
          <cell r="Y252">
            <v>15.9</v>
          </cell>
          <cell r="Z252">
            <v>17.600000000000001</v>
          </cell>
          <cell r="AG252">
            <v>7.85</v>
          </cell>
          <cell r="AH252">
            <v>7.56</v>
          </cell>
          <cell r="AI252">
            <v>7.23</v>
          </cell>
        </row>
        <row r="253">
          <cell r="W253"/>
          <cell r="X253">
            <v>15.3</v>
          </cell>
          <cell r="Y253">
            <v>16.5</v>
          </cell>
          <cell r="Z253">
            <v>17.3</v>
          </cell>
          <cell r="AG253">
            <v>7.92</v>
          </cell>
          <cell r="AH253">
            <v>7.64</v>
          </cell>
          <cell r="AI253">
            <v>7.51</v>
          </cell>
        </row>
        <row r="254">
          <cell r="W254"/>
          <cell r="X254">
            <v>15.7</v>
          </cell>
          <cell r="Y254">
            <v>16.7</v>
          </cell>
          <cell r="Z254">
            <v>16.899999999999999</v>
          </cell>
          <cell r="AG254">
            <v>7.86</v>
          </cell>
          <cell r="AH254">
            <v>7.83</v>
          </cell>
          <cell r="AI254">
            <v>7.33</v>
          </cell>
        </row>
        <row r="255">
          <cell r="W255"/>
          <cell r="X255">
            <v>15.4</v>
          </cell>
          <cell r="Y255">
            <v>16.5</v>
          </cell>
          <cell r="Z255">
            <v>17.5</v>
          </cell>
          <cell r="AG255">
            <v>8.18</v>
          </cell>
          <cell r="AH255">
            <v>7.65</v>
          </cell>
          <cell r="AI255">
            <v>7.21</v>
          </cell>
        </row>
        <row r="256">
          <cell r="W256"/>
          <cell r="X256">
            <v>16</v>
          </cell>
          <cell r="Y256">
            <v>17.7</v>
          </cell>
          <cell r="Z256"/>
          <cell r="AG256">
            <v>8.17</v>
          </cell>
          <cell r="AH256">
            <v>7.74</v>
          </cell>
          <cell r="AI256">
            <v>7.79</v>
          </cell>
        </row>
        <row r="257">
          <cell r="W257"/>
          <cell r="X257">
            <v>15.8</v>
          </cell>
          <cell r="Y257">
            <v>16.5</v>
          </cell>
          <cell r="Z257">
            <v>17.399999999999999</v>
          </cell>
          <cell r="AG257">
            <v>8.18</v>
          </cell>
          <cell r="AH257">
            <v>7.82</v>
          </cell>
          <cell r="AI257">
            <v>7.76</v>
          </cell>
        </row>
        <row r="258">
          <cell r="W258"/>
          <cell r="X258">
            <v>15.3</v>
          </cell>
          <cell r="Y258">
            <v>16.5</v>
          </cell>
          <cell r="Z258">
            <v>17.899999999999999</v>
          </cell>
          <cell r="AG258">
            <v>8.34</v>
          </cell>
          <cell r="AH258">
            <v>7.43</v>
          </cell>
          <cell r="AI258">
            <v>7.32</v>
          </cell>
        </row>
        <row r="259">
          <cell r="W259"/>
          <cell r="X259">
            <v>15.2</v>
          </cell>
          <cell r="Y259">
            <v>16</v>
          </cell>
          <cell r="Z259">
            <v>17.2</v>
          </cell>
          <cell r="AG259">
            <v>8.2799999999999994</v>
          </cell>
          <cell r="AH259">
            <v>7.99</v>
          </cell>
          <cell r="AI259">
            <v>7.63</v>
          </cell>
        </row>
        <row r="260">
          <cell r="W260"/>
          <cell r="X260">
            <v>15.4</v>
          </cell>
          <cell r="Y260">
            <v>15.9</v>
          </cell>
          <cell r="Z260">
            <v>16.8</v>
          </cell>
          <cell r="AG260">
            <v>8.02</v>
          </cell>
          <cell r="AH260">
            <v>7.93</v>
          </cell>
          <cell r="AI260">
            <v>7.71</v>
          </cell>
        </row>
        <row r="261">
          <cell r="W261"/>
          <cell r="X261">
            <v>15.6</v>
          </cell>
          <cell r="Y261">
            <v>16.600000000000001</v>
          </cell>
          <cell r="Z261">
            <v>17.399999999999999</v>
          </cell>
          <cell r="AG261">
            <v>8.24</v>
          </cell>
          <cell r="AH261">
            <v>7.49</v>
          </cell>
          <cell r="AI261">
            <v>7.36</v>
          </cell>
        </row>
        <row r="262">
          <cell r="W262"/>
          <cell r="X262">
            <v>15.4</v>
          </cell>
          <cell r="Y262">
            <v>16.2</v>
          </cell>
          <cell r="Z262">
            <v>17.899999999999999</v>
          </cell>
          <cell r="AG262">
            <v>8.4</v>
          </cell>
          <cell r="AH262">
            <v>7.46</v>
          </cell>
          <cell r="AI262">
            <v>7.31</v>
          </cell>
        </row>
        <row r="263">
          <cell r="W263"/>
          <cell r="X263">
            <v>15.4</v>
          </cell>
          <cell r="Y263">
            <v>16.5</v>
          </cell>
          <cell r="Z263">
            <v>17.3</v>
          </cell>
          <cell r="AG263">
            <v>8.1999999999999993</v>
          </cell>
          <cell r="AH263">
            <v>7.89</v>
          </cell>
          <cell r="AI263">
            <v>7.63</v>
          </cell>
        </row>
        <row r="264">
          <cell r="W264"/>
          <cell r="X264">
            <v>14.5</v>
          </cell>
          <cell r="Y264">
            <v>15.5</v>
          </cell>
          <cell r="Z264">
            <v>16.600000000000001</v>
          </cell>
          <cell r="AG264">
            <v>8.15</v>
          </cell>
          <cell r="AH264">
            <v>7.93</v>
          </cell>
          <cell r="AI264">
            <v>7.94</v>
          </cell>
        </row>
        <row r="265">
          <cell r="W265"/>
          <cell r="X265">
            <v>14.8</v>
          </cell>
          <cell r="Y265">
            <v>15.5</v>
          </cell>
          <cell r="Z265">
            <v>16</v>
          </cell>
          <cell r="AG265">
            <v>8.5</v>
          </cell>
          <cell r="AH265">
            <v>8.39</v>
          </cell>
          <cell r="AI265"/>
        </row>
        <row r="266">
          <cell r="W266"/>
          <cell r="X266">
            <v>15.3</v>
          </cell>
          <cell r="Y266">
            <v>16</v>
          </cell>
          <cell r="Z266">
            <v>17</v>
          </cell>
          <cell r="AG266">
            <v>8.66</v>
          </cell>
          <cell r="AH266">
            <v>8.24</v>
          </cell>
          <cell r="AI266">
            <v>8.01</v>
          </cell>
        </row>
        <row r="267">
          <cell r="W267"/>
          <cell r="X267">
            <v>15.5</v>
          </cell>
          <cell r="Y267">
            <v>16.5</v>
          </cell>
          <cell r="Z267">
            <v>17</v>
          </cell>
          <cell r="AG267">
            <v>8.65</v>
          </cell>
          <cell r="AH267">
            <v>8.4499999999999993</v>
          </cell>
          <cell r="AI267">
            <v>7.96</v>
          </cell>
        </row>
        <row r="268">
          <cell r="W268"/>
          <cell r="X268">
            <v>16.3</v>
          </cell>
          <cell r="Y268">
            <v>16.8</v>
          </cell>
          <cell r="Z268">
            <v>17.5</v>
          </cell>
        </row>
        <row r="269">
          <cell r="W269"/>
          <cell r="X269">
            <v>17</v>
          </cell>
          <cell r="Y269">
            <v>17</v>
          </cell>
          <cell r="Z269">
            <v>17.100000000000001</v>
          </cell>
        </row>
        <row r="270">
          <cell r="W270"/>
          <cell r="X270">
            <v>15.5</v>
          </cell>
          <cell r="Y270">
            <v>17.2</v>
          </cell>
          <cell r="Z270">
            <v>17.5</v>
          </cell>
        </row>
        <row r="271">
          <cell r="W271"/>
          <cell r="X271">
            <v>15.5</v>
          </cell>
          <cell r="Y271">
            <v>17</v>
          </cell>
          <cell r="Z271">
            <v>17.2</v>
          </cell>
        </row>
        <row r="272">
          <cell r="W272"/>
          <cell r="X272">
            <v>15.8</v>
          </cell>
          <cell r="Y272">
            <v>17</v>
          </cell>
          <cell r="Z272">
            <v>17.8</v>
          </cell>
        </row>
        <row r="273">
          <cell r="W273"/>
          <cell r="X273">
            <v>16.2</v>
          </cell>
          <cell r="Y273">
            <v>17.8</v>
          </cell>
          <cell r="Z273">
            <v>18.8</v>
          </cell>
        </row>
        <row r="274">
          <cell r="W274"/>
          <cell r="X274">
            <v>16.5</v>
          </cell>
          <cell r="Y274">
            <v>17.899999999999999</v>
          </cell>
          <cell r="Z274">
            <v>18.399999999999999</v>
          </cell>
        </row>
        <row r="275">
          <cell r="W275"/>
          <cell r="X275">
            <v>15.3</v>
          </cell>
          <cell r="Y275">
            <v>16.2</v>
          </cell>
          <cell r="Z275">
            <v>17</v>
          </cell>
        </row>
        <row r="276">
          <cell r="W276"/>
          <cell r="X276"/>
          <cell r="Y276">
            <v>15.6</v>
          </cell>
          <cell r="Z276">
            <v>17.5</v>
          </cell>
        </row>
        <row r="277">
          <cell r="W277"/>
          <cell r="X277">
            <v>16.2</v>
          </cell>
          <cell r="Y277">
            <v>16</v>
          </cell>
          <cell r="Z277">
            <v>17.5</v>
          </cell>
        </row>
        <row r="278">
          <cell r="W278"/>
          <cell r="X278">
            <v>16.5</v>
          </cell>
          <cell r="Y278">
            <v>17.5</v>
          </cell>
          <cell r="Z278">
            <v>18.5</v>
          </cell>
        </row>
        <row r="279">
          <cell r="W279"/>
          <cell r="X279">
            <v>16</v>
          </cell>
          <cell r="Y279">
            <v>16.8</v>
          </cell>
          <cell r="Z279">
            <v>17.8</v>
          </cell>
        </row>
        <row r="280">
          <cell r="W280"/>
          <cell r="X280">
            <v>15.5</v>
          </cell>
          <cell r="Y280">
            <v>16.100000000000001</v>
          </cell>
          <cell r="Z280">
            <v>17.8</v>
          </cell>
        </row>
        <row r="281">
          <cell r="W281"/>
          <cell r="X281"/>
          <cell r="Y281"/>
          <cell r="Z281">
            <v>18.5</v>
          </cell>
        </row>
        <row r="282">
          <cell r="W282"/>
          <cell r="X282">
            <v>16</v>
          </cell>
          <cell r="Y282"/>
          <cell r="Z282">
            <v>18.5</v>
          </cell>
        </row>
        <row r="283">
          <cell r="W283"/>
          <cell r="X283">
            <v>16.5</v>
          </cell>
          <cell r="Y283">
            <v>17</v>
          </cell>
          <cell r="Z283">
            <v>18.3</v>
          </cell>
        </row>
        <row r="284">
          <cell r="W284"/>
          <cell r="X284">
            <v>17</v>
          </cell>
          <cell r="Y284">
            <v>18.5</v>
          </cell>
          <cell r="Z284">
            <v>19.5</v>
          </cell>
        </row>
        <row r="285">
          <cell r="W285"/>
          <cell r="X285">
            <v>17.5</v>
          </cell>
          <cell r="Y285">
            <v>18.3</v>
          </cell>
          <cell r="Z285">
            <v>20</v>
          </cell>
        </row>
        <row r="286">
          <cell r="W286"/>
          <cell r="X286">
            <v>17.899999999999999</v>
          </cell>
          <cell r="Y286">
            <v>20</v>
          </cell>
          <cell r="Z286">
            <v>20</v>
          </cell>
        </row>
        <row r="287">
          <cell r="W287"/>
          <cell r="X287">
            <v>17.5</v>
          </cell>
          <cell r="Y287">
            <v>18.399999999999999</v>
          </cell>
          <cell r="Z287">
            <v>18.8</v>
          </cell>
        </row>
        <row r="288">
          <cell r="W288"/>
          <cell r="X288">
            <v>17</v>
          </cell>
          <cell r="Y288">
            <v>17.7</v>
          </cell>
          <cell r="Z288">
            <v>18.5</v>
          </cell>
        </row>
        <row r="289">
          <cell r="W289"/>
          <cell r="X289">
            <v>16.3</v>
          </cell>
          <cell r="Y289">
            <v>17.3</v>
          </cell>
          <cell r="Z289">
            <v>17.899999999999999</v>
          </cell>
        </row>
        <row r="290">
          <cell r="W290"/>
          <cell r="X290">
            <v>16</v>
          </cell>
          <cell r="Y290">
            <v>17.3</v>
          </cell>
          <cell r="Z290">
            <v>18.5</v>
          </cell>
        </row>
        <row r="291">
          <cell r="W291"/>
          <cell r="X291">
            <v>16.8</v>
          </cell>
          <cell r="Y291">
            <v>18.5</v>
          </cell>
          <cell r="Z291">
            <v>19.5</v>
          </cell>
        </row>
        <row r="292">
          <cell r="W292"/>
          <cell r="X292">
            <v>17.5</v>
          </cell>
          <cell r="Y292">
            <v>18.899999999999999</v>
          </cell>
          <cell r="Z292">
            <v>19.5</v>
          </cell>
        </row>
        <row r="293">
          <cell r="W293"/>
          <cell r="X293">
            <v>17.8</v>
          </cell>
          <cell r="Y293">
            <v>18.2</v>
          </cell>
          <cell r="Z293">
            <v>18.8</v>
          </cell>
        </row>
        <row r="294">
          <cell r="W294"/>
          <cell r="X294">
            <v>17.8</v>
          </cell>
          <cell r="Y294">
            <v>18</v>
          </cell>
          <cell r="Z294">
            <v>18</v>
          </cell>
        </row>
        <row r="295">
          <cell r="W295"/>
          <cell r="X295">
            <v>15.8</v>
          </cell>
          <cell r="Y295">
            <v>16</v>
          </cell>
          <cell r="Z295">
            <v>17.7</v>
          </cell>
        </row>
        <row r="296">
          <cell r="W296"/>
          <cell r="X296">
            <v>15.5</v>
          </cell>
          <cell r="Y296">
            <v>17.5</v>
          </cell>
          <cell r="Z296">
            <v>16.5</v>
          </cell>
        </row>
        <row r="297">
          <cell r="W297"/>
          <cell r="X297">
            <v>14.5</v>
          </cell>
          <cell r="Y297">
            <v>15.8</v>
          </cell>
          <cell r="Z297">
            <v>16.8</v>
          </cell>
        </row>
        <row r="298">
          <cell r="W298"/>
          <cell r="X298">
            <v>16.5</v>
          </cell>
          <cell r="Y298">
            <v>17.5</v>
          </cell>
          <cell r="Z298">
            <v>18.899999999999999</v>
          </cell>
        </row>
        <row r="299">
          <cell r="W299"/>
          <cell r="X299">
            <v>16.5</v>
          </cell>
          <cell r="Y299">
            <v>18.2</v>
          </cell>
          <cell r="Z299">
            <v>19.5</v>
          </cell>
        </row>
        <row r="300">
          <cell r="W300"/>
          <cell r="X300">
            <v>16.8</v>
          </cell>
          <cell r="Y300">
            <v>17.8</v>
          </cell>
          <cell r="Z300">
            <v>18.2</v>
          </cell>
        </row>
        <row r="301">
          <cell r="W301"/>
          <cell r="X301">
            <v>16.8</v>
          </cell>
          <cell r="Y301">
            <v>17.2</v>
          </cell>
          <cell r="Z301">
            <v>18.8</v>
          </cell>
        </row>
        <row r="302">
          <cell r="W302"/>
          <cell r="X302">
            <v>16.5</v>
          </cell>
          <cell r="Y302">
            <v>17.5</v>
          </cell>
          <cell r="Z302">
            <v>19.5</v>
          </cell>
        </row>
        <row r="303">
          <cell r="W303"/>
          <cell r="X303">
            <v>17.3</v>
          </cell>
          <cell r="Y303">
            <v>18.2</v>
          </cell>
          <cell r="Z303">
            <v>19.600000000000001</v>
          </cell>
        </row>
        <row r="304">
          <cell r="W304"/>
          <cell r="X304">
            <v>17.399999999999999</v>
          </cell>
          <cell r="Y304">
            <v>18.5</v>
          </cell>
          <cell r="Z304">
            <v>20.100000000000001</v>
          </cell>
        </row>
        <row r="305">
          <cell r="W305"/>
          <cell r="X305">
            <v>18.3</v>
          </cell>
          <cell r="Y305">
            <v>19.5</v>
          </cell>
          <cell r="Z305">
            <v>21.5</v>
          </cell>
        </row>
        <row r="306">
          <cell r="W306"/>
          <cell r="X306">
            <v>18.3</v>
          </cell>
          <cell r="Y306">
            <v>19.399999999999999</v>
          </cell>
          <cell r="Z306">
            <v>21.2</v>
          </cell>
        </row>
        <row r="307">
          <cell r="W307"/>
          <cell r="X307">
            <v>18.2</v>
          </cell>
          <cell r="Y307">
            <v>18.3</v>
          </cell>
          <cell r="Z307">
            <v>19.2</v>
          </cell>
        </row>
        <row r="308">
          <cell r="W308"/>
          <cell r="X308">
            <v>17.8</v>
          </cell>
          <cell r="Y308">
            <v>18.100000000000001</v>
          </cell>
          <cell r="Z308">
            <v>18.8</v>
          </cell>
        </row>
        <row r="309">
          <cell r="W309"/>
          <cell r="X309"/>
          <cell r="Y309"/>
          <cell r="Z309">
            <v>18.8</v>
          </cell>
          <cell r="AG309"/>
          <cell r="AH309">
            <v>7.23</v>
          </cell>
          <cell r="AI309">
            <v>6.92</v>
          </cell>
        </row>
        <row r="310">
          <cell r="W310"/>
          <cell r="X310">
            <v>17.3</v>
          </cell>
          <cell r="Y310">
            <v>18</v>
          </cell>
          <cell r="Z310"/>
          <cell r="AG310">
            <v>7.34</v>
          </cell>
          <cell r="AH310"/>
          <cell r="AI310"/>
        </row>
        <row r="311">
          <cell r="W311"/>
          <cell r="X311"/>
          <cell r="Y311">
            <v>18</v>
          </cell>
          <cell r="Z311">
            <v>18.8</v>
          </cell>
          <cell r="AG311"/>
          <cell r="AH311">
            <v>7.32</v>
          </cell>
          <cell r="AI311">
            <v>6.96</v>
          </cell>
        </row>
        <row r="312">
          <cell r="W312"/>
          <cell r="X312"/>
          <cell r="Y312">
            <v>18.399999999999999</v>
          </cell>
          <cell r="Z312"/>
          <cell r="AG312"/>
          <cell r="AH312">
            <v>7.11</v>
          </cell>
          <cell r="AI312">
            <v>6.88</v>
          </cell>
        </row>
        <row r="313">
          <cell r="W313"/>
          <cell r="X313">
            <v>17.399999999999999</v>
          </cell>
          <cell r="Y313">
            <v>19.600000000000001</v>
          </cell>
          <cell r="Z313">
            <v>20.3</v>
          </cell>
          <cell r="AG313">
            <v>7.38</v>
          </cell>
          <cell r="AH313">
            <v>6.88</v>
          </cell>
          <cell r="AI313">
            <v>6.79</v>
          </cell>
        </row>
        <row r="314">
          <cell r="W314"/>
          <cell r="X314">
            <v>17.8</v>
          </cell>
          <cell r="Y314">
            <v>18.8</v>
          </cell>
          <cell r="Z314">
            <v>20.2</v>
          </cell>
          <cell r="AG314">
            <v>7.22</v>
          </cell>
          <cell r="AH314">
            <v>6.81</v>
          </cell>
          <cell r="AI314">
            <v>6.44</v>
          </cell>
        </row>
        <row r="315">
          <cell r="W315"/>
          <cell r="X315">
            <v>18.399999999999999</v>
          </cell>
          <cell r="Y315">
            <v>18.8</v>
          </cell>
          <cell r="Z315">
            <v>19.899999999999999</v>
          </cell>
          <cell r="AG315">
            <v>7.02</v>
          </cell>
          <cell r="AH315">
            <v>6.22</v>
          </cell>
          <cell r="AI315">
            <v>6.08</v>
          </cell>
        </row>
        <row r="316">
          <cell r="W316"/>
          <cell r="X316">
            <v>19.100000000000001</v>
          </cell>
          <cell r="Y316">
            <v>19.899999999999999</v>
          </cell>
          <cell r="Z316">
            <v>20.7</v>
          </cell>
          <cell r="AG316">
            <v>7.24</v>
          </cell>
          <cell r="AH316">
            <v>7.05</v>
          </cell>
          <cell r="AI316">
            <v>6.55</v>
          </cell>
        </row>
        <row r="317">
          <cell r="W317"/>
          <cell r="X317">
            <v>18.3</v>
          </cell>
          <cell r="Y317">
            <v>20.5</v>
          </cell>
          <cell r="Z317">
            <v>20.399999999999999</v>
          </cell>
          <cell r="AG317">
            <v>6.99</v>
          </cell>
          <cell r="AH317">
            <v>6.79</v>
          </cell>
          <cell r="AI317">
            <v>6.64</v>
          </cell>
        </row>
        <row r="318">
          <cell r="W318"/>
          <cell r="X318">
            <v>17.399999999999999</v>
          </cell>
          <cell r="Y318">
            <v>19.3</v>
          </cell>
          <cell r="Z318">
            <v>20.2</v>
          </cell>
          <cell r="AG318">
            <v>7.1</v>
          </cell>
          <cell r="AH318">
            <v>6.89</v>
          </cell>
          <cell r="AI318">
            <v>6.73</v>
          </cell>
        </row>
        <row r="319">
          <cell r="W319"/>
          <cell r="X319">
            <v>17.8</v>
          </cell>
          <cell r="Y319">
            <v>19.2</v>
          </cell>
          <cell r="Z319">
            <v>20.5</v>
          </cell>
          <cell r="AG319">
            <v>6.94</v>
          </cell>
          <cell r="AH319">
            <v>6.68</v>
          </cell>
          <cell r="AI319">
            <v>6.15</v>
          </cell>
        </row>
        <row r="320">
          <cell r="W320"/>
          <cell r="X320">
            <v>17.399999999999999</v>
          </cell>
          <cell r="Y320">
            <v>18.2</v>
          </cell>
          <cell r="Z320">
            <v>19.3</v>
          </cell>
          <cell r="AG320">
            <v>6.85</v>
          </cell>
          <cell r="AH320">
            <v>6.74</v>
          </cell>
          <cell r="AI320">
            <v>6.2</v>
          </cell>
        </row>
        <row r="321">
          <cell r="W321"/>
          <cell r="X321">
            <v>17.399999999999999</v>
          </cell>
          <cell r="Y321">
            <v>18.8</v>
          </cell>
          <cell r="Z321"/>
          <cell r="AG321">
            <v>7.29</v>
          </cell>
          <cell r="AH321">
            <v>7.11</v>
          </cell>
          <cell r="AI321">
            <v>6.89</v>
          </cell>
        </row>
        <row r="322">
          <cell r="W322"/>
          <cell r="X322">
            <v>16.399999999999999</v>
          </cell>
          <cell r="Y322">
            <v>18</v>
          </cell>
          <cell r="Z322">
            <v>19.8</v>
          </cell>
          <cell r="AG322">
            <v>7.25</v>
          </cell>
          <cell r="AH322">
            <v>6.84</v>
          </cell>
          <cell r="AI322">
            <v>6.64</v>
          </cell>
        </row>
        <row r="323">
          <cell r="W323"/>
          <cell r="X323">
            <v>17</v>
          </cell>
          <cell r="Y323">
            <v>17.7</v>
          </cell>
          <cell r="Z323">
            <v>20.2</v>
          </cell>
          <cell r="AG323">
            <v>6.74</v>
          </cell>
          <cell r="AH323">
            <v>6.36</v>
          </cell>
          <cell r="AI323">
            <v>6.22</v>
          </cell>
        </row>
        <row r="324">
          <cell r="W324"/>
          <cell r="X324">
            <v>17.2</v>
          </cell>
          <cell r="Y324">
            <v>19.2</v>
          </cell>
          <cell r="Z324">
            <v>19.899999999999999</v>
          </cell>
          <cell r="AG324">
            <v>6.72</v>
          </cell>
          <cell r="AH324">
            <v>6</v>
          </cell>
          <cell r="AI324">
            <v>5.86</v>
          </cell>
        </row>
        <row r="325">
          <cell r="W325"/>
          <cell r="X325">
            <v>17.2</v>
          </cell>
          <cell r="Y325">
            <v>18.7</v>
          </cell>
          <cell r="Z325">
            <v>19.600000000000001</v>
          </cell>
          <cell r="AG325">
            <v>6.5</v>
          </cell>
          <cell r="AH325">
            <v>6.25</v>
          </cell>
          <cell r="AI325">
            <v>5.99</v>
          </cell>
        </row>
        <row r="326">
          <cell r="W326"/>
          <cell r="X326">
            <v>16.8</v>
          </cell>
          <cell r="Y326">
            <v>19.2</v>
          </cell>
          <cell r="Z326">
            <v>19.5</v>
          </cell>
          <cell r="AG326">
            <v>6.38</v>
          </cell>
          <cell r="AH326">
            <v>6.07</v>
          </cell>
          <cell r="AI326">
            <v>5.78</v>
          </cell>
        </row>
        <row r="327">
          <cell r="W327"/>
          <cell r="X327">
            <v>17</v>
          </cell>
          <cell r="Y327">
            <v>10</v>
          </cell>
          <cell r="Z327">
            <v>19.5</v>
          </cell>
          <cell r="AG327">
            <v>6.39</v>
          </cell>
          <cell r="AH327">
            <v>5.94</v>
          </cell>
          <cell r="AI327">
            <v>5.76</v>
          </cell>
        </row>
        <row r="328">
          <cell r="W328"/>
          <cell r="X328">
            <v>17.399999999999999</v>
          </cell>
          <cell r="Y328">
            <v>18.7</v>
          </cell>
          <cell r="Z328">
            <v>20</v>
          </cell>
          <cell r="AG328">
            <v>6.49</v>
          </cell>
          <cell r="AH328">
            <v>6.32</v>
          </cell>
          <cell r="AI328">
            <v>6.19</v>
          </cell>
        </row>
        <row r="329">
          <cell r="W329"/>
          <cell r="X329">
            <v>17.8</v>
          </cell>
          <cell r="Y329">
            <v>19.399999999999999</v>
          </cell>
          <cell r="Z329">
            <v>20.7</v>
          </cell>
          <cell r="AG329">
            <v>7.33</v>
          </cell>
          <cell r="AH329">
            <v>6.19</v>
          </cell>
          <cell r="AI329">
            <v>5.83</v>
          </cell>
        </row>
        <row r="330">
          <cell r="W330"/>
          <cell r="X330">
            <v>17.5</v>
          </cell>
          <cell r="Y330">
            <v>18.7</v>
          </cell>
          <cell r="Z330">
            <v>20.100000000000001</v>
          </cell>
          <cell r="AG330">
            <v>6.53</v>
          </cell>
          <cell r="AH330">
            <v>6.11</v>
          </cell>
          <cell r="AI330">
            <v>5.99</v>
          </cell>
        </row>
        <row r="331">
          <cell r="W331"/>
          <cell r="X331">
            <v>17</v>
          </cell>
          <cell r="Y331">
            <v>19.7</v>
          </cell>
          <cell r="Z331">
            <v>19.899999999999999</v>
          </cell>
          <cell r="AG331">
            <v>6.07</v>
          </cell>
          <cell r="AH331">
            <v>5.59</v>
          </cell>
          <cell r="AI331">
            <v>5.24</v>
          </cell>
        </row>
        <row r="332">
          <cell r="W332"/>
          <cell r="X332">
            <v>15.9</v>
          </cell>
          <cell r="Y332">
            <v>18.2</v>
          </cell>
          <cell r="Z332">
            <v>19.3</v>
          </cell>
          <cell r="AG332">
            <v>6.44</v>
          </cell>
          <cell r="AH332">
            <v>5.36</v>
          </cell>
          <cell r="AI332">
            <v>5.25</v>
          </cell>
        </row>
        <row r="333">
          <cell r="W333"/>
          <cell r="X333">
            <v>15.2</v>
          </cell>
          <cell r="Y333">
            <v>18.2</v>
          </cell>
          <cell r="Z333"/>
          <cell r="AG333">
            <v>6.07</v>
          </cell>
          <cell r="AH333"/>
          <cell r="AI333">
            <v>4.96</v>
          </cell>
        </row>
        <row r="334">
          <cell r="W334"/>
          <cell r="X334">
            <v>15.7</v>
          </cell>
          <cell r="Y334">
            <v>17.2</v>
          </cell>
          <cell r="Z334">
            <v>18.600000000000001</v>
          </cell>
          <cell r="AG334">
            <v>5.07</v>
          </cell>
          <cell r="AH334">
            <v>4.3499999999999996</v>
          </cell>
          <cell r="AI334">
            <v>4.2</v>
          </cell>
        </row>
        <row r="335">
          <cell r="W335"/>
          <cell r="X335">
            <v>15.8</v>
          </cell>
          <cell r="Y335">
            <v>18</v>
          </cell>
          <cell r="Z335">
            <v>19</v>
          </cell>
          <cell r="AG335">
            <v>6.48</v>
          </cell>
          <cell r="AH335">
            <v>6.35</v>
          </cell>
          <cell r="AI335">
            <v>5.98</v>
          </cell>
        </row>
        <row r="336">
          <cell r="W336"/>
          <cell r="X336">
            <v>16.3</v>
          </cell>
          <cell r="Y336">
            <v>18.2</v>
          </cell>
          <cell r="Z336">
            <v>19</v>
          </cell>
          <cell r="AG336">
            <v>6.29</v>
          </cell>
          <cell r="AH336">
            <v>6.22</v>
          </cell>
          <cell r="AI336"/>
        </row>
        <row r="337">
          <cell r="W337"/>
          <cell r="X337">
            <v>16.100000000000001</v>
          </cell>
          <cell r="Y337">
            <v>18.2</v>
          </cell>
          <cell r="Z337">
            <v>19.600000000000001</v>
          </cell>
          <cell r="AG337">
            <v>6.08</v>
          </cell>
          <cell r="AH337">
            <v>5.89</v>
          </cell>
          <cell r="AI337">
            <v>5.79</v>
          </cell>
        </row>
        <row r="338">
          <cell r="W338"/>
          <cell r="X338">
            <v>16.8</v>
          </cell>
          <cell r="Y338">
            <v>17.899999999999999</v>
          </cell>
          <cell r="Z338">
            <v>18.7</v>
          </cell>
          <cell r="AG338">
            <v>5.98</v>
          </cell>
          <cell r="AH338">
            <v>6.97</v>
          </cell>
          <cell r="AI338">
            <v>5.68</v>
          </cell>
        </row>
        <row r="339">
          <cell r="W339">
            <v>16.2</v>
          </cell>
          <cell r="X339">
            <v>17.2</v>
          </cell>
          <cell r="Y339">
            <v>18.5</v>
          </cell>
          <cell r="Z339">
            <v>18</v>
          </cell>
          <cell r="AG339">
            <v>5.48</v>
          </cell>
          <cell r="AH339">
            <v>7.7</v>
          </cell>
          <cell r="AI339">
            <v>7.92</v>
          </cell>
        </row>
        <row r="340">
          <cell r="W340">
            <v>16.3</v>
          </cell>
          <cell r="X340">
            <v>18.100000000000001</v>
          </cell>
          <cell r="Y340">
            <v>19.3</v>
          </cell>
          <cell r="Z340">
            <v>18.3</v>
          </cell>
          <cell r="AG340">
            <v>5.37</v>
          </cell>
          <cell r="AH340">
            <v>7.06</v>
          </cell>
          <cell r="AI340">
            <v>7.91</v>
          </cell>
        </row>
        <row r="341">
          <cell r="W341">
            <v>16.399999999999999</v>
          </cell>
          <cell r="X341">
            <v>18.100000000000001</v>
          </cell>
          <cell r="Y341">
            <v>19.100000000000001</v>
          </cell>
          <cell r="Z341">
            <v>18.5</v>
          </cell>
          <cell r="AG341">
            <v>5.48</v>
          </cell>
          <cell r="AH341">
            <v>7.63</v>
          </cell>
          <cell r="AI341">
            <v>7.87</v>
          </cell>
        </row>
        <row r="342">
          <cell r="W342">
            <v>16.3</v>
          </cell>
          <cell r="X342">
            <v>17.7</v>
          </cell>
          <cell r="Y342">
            <v>18.600000000000001</v>
          </cell>
          <cell r="Z342">
            <v>17.5</v>
          </cell>
          <cell r="AG342">
            <v>5.73</v>
          </cell>
          <cell r="AH342">
            <v>7.64</v>
          </cell>
          <cell r="AI342">
            <v>7.85</v>
          </cell>
        </row>
        <row r="343">
          <cell r="W343">
            <v>15.8</v>
          </cell>
          <cell r="X343">
            <v>17.8</v>
          </cell>
          <cell r="Y343">
            <v>18.8</v>
          </cell>
          <cell r="Z343">
            <v>18.399999999999999</v>
          </cell>
          <cell r="AG343">
            <v>5.77</v>
          </cell>
          <cell r="AH343">
            <v>7.59</v>
          </cell>
          <cell r="AI343">
            <v>7.86</v>
          </cell>
        </row>
        <row r="344">
          <cell r="W344">
            <v>16.100000000000001</v>
          </cell>
          <cell r="X344">
            <v>16.8</v>
          </cell>
          <cell r="Y344">
            <v>18.8</v>
          </cell>
          <cell r="Z344">
            <v>18.5</v>
          </cell>
          <cell r="AG344">
            <v>6.02</v>
          </cell>
          <cell r="AH344">
            <v>7.61</v>
          </cell>
          <cell r="AI344">
            <v>7.79</v>
          </cell>
        </row>
        <row r="345">
          <cell r="W345">
            <v>17</v>
          </cell>
          <cell r="X345">
            <v>18.5</v>
          </cell>
          <cell r="Y345">
            <v>18.600000000000001</v>
          </cell>
          <cell r="Z345">
            <v>17.399999999999999</v>
          </cell>
          <cell r="AG345">
            <v>5.7</v>
          </cell>
          <cell r="AH345">
            <v>7.66</v>
          </cell>
          <cell r="AI345">
            <v>7.86</v>
          </cell>
        </row>
        <row r="346">
          <cell r="W346">
            <v>15.5</v>
          </cell>
          <cell r="X346">
            <v>17.399999999999999</v>
          </cell>
          <cell r="Y346">
            <v>18.8</v>
          </cell>
          <cell r="Z346">
            <v>17.600000000000001</v>
          </cell>
          <cell r="AG346">
            <v>5.75</v>
          </cell>
          <cell r="AH346">
            <v>7.63</v>
          </cell>
          <cell r="AI346">
            <v>7.85</v>
          </cell>
        </row>
        <row r="347">
          <cell r="W347">
            <v>16</v>
          </cell>
          <cell r="X347">
            <v>17.7</v>
          </cell>
          <cell r="Y347">
            <v>19.399999999999999</v>
          </cell>
          <cell r="Z347"/>
          <cell r="AG347">
            <v>5.25</v>
          </cell>
          <cell r="AH347">
            <v>7.59</v>
          </cell>
          <cell r="AI347">
            <v>7.81</v>
          </cell>
        </row>
        <row r="348">
          <cell r="W348">
            <v>16</v>
          </cell>
          <cell r="X348">
            <v>18</v>
          </cell>
          <cell r="Y348">
            <v>18.899999999999999</v>
          </cell>
          <cell r="Z348"/>
          <cell r="AG348">
            <v>5.43</v>
          </cell>
          <cell r="AH348">
            <v>7.57</v>
          </cell>
          <cell r="AI348">
            <v>7.85</v>
          </cell>
        </row>
        <row r="349">
          <cell r="W349">
            <v>16.2</v>
          </cell>
          <cell r="X349">
            <v>17.8</v>
          </cell>
          <cell r="Y349">
            <v>19</v>
          </cell>
          <cell r="Z349"/>
          <cell r="AG349">
            <v>5.66</v>
          </cell>
          <cell r="AH349">
            <v>7.56</v>
          </cell>
          <cell r="AI349"/>
        </row>
        <row r="350">
          <cell r="W350">
            <v>16.100000000000001</v>
          </cell>
          <cell r="X350"/>
          <cell r="Y350"/>
          <cell r="Z350"/>
          <cell r="AG350"/>
          <cell r="AH350">
            <v>7.49</v>
          </cell>
          <cell r="AI350"/>
        </row>
        <row r="351">
          <cell r="W351">
            <v>16</v>
          </cell>
          <cell r="X351">
            <v>17.2</v>
          </cell>
          <cell r="Y351">
            <v>19.2</v>
          </cell>
          <cell r="Z351"/>
          <cell r="AG351">
            <v>5.31</v>
          </cell>
          <cell r="AH351">
            <v>7.58</v>
          </cell>
          <cell r="AI351">
            <v>7.84</v>
          </cell>
        </row>
        <row r="352">
          <cell r="W352">
            <v>16.100000000000001</v>
          </cell>
          <cell r="X352">
            <v>17.899999999999999</v>
          </cell>
          <cell r="Y352">
            <v>19.8</v>
          </cell>
          <cell r="Z352"/>
          <cell r="AG352">
            <v>5.18</v>
          </cell>
          <cell r="AH352">
            <v>7.59</v>
          </cell>
          <cell r="AI352">
            <v>7.92</v>
          </cell>
        </row>
        <row r="353">
          <cell r="W353">
            <v>15.7</v>
          </cell>
          <cell r="X353"/>
          <cell r="Y353"/>
          <cell r="Z353"/>
          <cell r="AG353"/>
          <cell r="AH353">
            <v>7.62</v>
          </cell>
          <cell r="AI353"/>
        </row>
        <row r="354">
          <cell r="W354">
            <v>16</v>
          </cell>
          <cell r="X354">
            <v>17.5</v>
          </cell>
          <cell r="Y354">
            <v>19.899999999999999</v>
          </cell>
          <cell r="Z354"/>
          <cell r="AG354">
            <v>5.31</v>
          </cell>
          <cell r="AH354">
            <v>7.71</v>
          </cell>
          <cell r="AI354">
            <v>7.91</v>
          </cell>
        </row>
        <row r="355">
          <cell r="W355">
            <v>17.8</v>
          </cell>
          <cell r="X355">
            <v>18.2</v>
          </cell>
          <cell r="Y355">
            <v>20.2</v>
          </cell>
          <cell r="Z355"/>
          <cell r="AG355">
            <v>5.3</v>
          </cell>
          <cell r="AH355">
            <v>7.66</v>
          </cell>
          <cell r="AI355">
            <v>7.87</v>
          </cell>
        </row>
        <row r="356">
          <cell r="W356">
            <v>17.2</v>
          </cell>
          <cell r="X356">
            <v>18.5</v>
          </cell>
          <cell r="Y356"/>
          <cell r="Z356"/>
          <cell r="AG356"/>
          <cell r="AH356">
            <v>7.69</v>
          </cell>
          <cell r="AI356"/>
        </row>
        <row r="357">
          <cell r="W357">
            <v>16.899999999999999</v>
          </cell>
          <cell r="X357">
            <v>18.100000000000001</v>
          </cell>
          <cell r="Y357">
            <v>18.399999999999999</v>
          </cell>
          <cell r="Z357"/>
          <cell r="AG357">
            <v>5.36</v>
          </cell>
          <cell r="AH357">
            <v>7.78</v>
          </cell>
          <cell r="AI357">
            <v>7.82</v>
          </cell>
        </row>
        <row r="358">
          <cell r="W358">
            <v>16.3</v>
          </cell>
          <cell r="X358">
            <v>17.899999999999999</v>
          </cell>
          <cell r="Y358">
            <v>19.399999999999999</v>
          </cell>
          <cell r="Z358"/>
          <cell r="AG358">
            <v>5.16</v>
          </cell>
          <cell r="AH358">
            <v>7.75</v>
          </cell>
          <cell r="AI358">
            <v>7.9</v>
          </cell>
        </row>
        <row r="359">
          <cell r="W359">
            <v>17.3</v>
          </cell>
          <cell r="X359">
            <v>18.600000000000001</v>
          </cell>
          <cell r="Y359">
            <v>20</v>
          </cell>
          <cell r="Z359"/>
          <cell r="AG359">
            <v>4.95</v>
          </cell>
          <cell r="AH359">
            <v>7.72</v>
          </cell>
          <cell r="AI359">
            <v>7.81</v>
          </cell>
        </row>
        <row r="360">
          <cell r="W360">
            <v>17.7</v>
          </cell>
          <cell r="X360">
            <v>19.5</v>
          </cell>
          <cell r="Y360">
            <v>20.399999999999999</v>
          </cell>
          <cell r="Z360"/>
          <cell r="AG360">
            <v>4.92</v>
          </cell>
          <cell r="AH360">
            <v>7.65</v>
          </cell>
          <cell r="AI360">
            <v>7.98</v>
          </cell>
        </row>
        <row r="361">
          <cell r="W361">
            <v>17.5</v>
          </cell>
          <cell r="X361">
            <v>19.399999999999999</v>
          </cell>
          <cell r="Y361">
            <v>20.9</v>
          </cell>
          <cell r="Z361"/>
          <cell r="AG361">
            <v>4.67</v>
          </cell>
          <cell r="AH361">
            <v>7.49</v>
          </cell>
          <cell r="AI361">
            <v>7.99</v>
          </cell>
        </row>
        <row r="362">
          <cell r="W362">
            <v>17.8</v>
          </cell>
          <cell r="X362">
            <v>19.600000000000001</v>
          </cell>
          <cell r="Y362">
            <v>20.6</v>
          </cell>
          <cell r="Z362"/>
          <cell r="AG362">
            <v>4.5599999999999996</v>
          </cell>
          <cell r="AH362">
            <v>7.6</v>
          </cell>
          <cell r="AI362"/>
        </row>
        <row r="363">
          <cell r="W363">
            <v>17.5</v>
          </cell>
          <cell r="X363">
            <v>19.5</v>
          </cell>
          <cell r="Y363">
            <v>21.1</v>
          </cell>
          <cell r="Z363"/>
          <cell r="AG363">
            <v>4.8899999999999997</v>
          </cell>
          <cell r="AH363">
            <v>7.56</v>
          </cell>
          <cell r="AI363"/>
        </row>
        <row r="364">
          <cell r="W364">
            <v>18.7</v>
          </cell>
          <cell r="X364">
            <v>19.600000000000001</v>
          </cell>
          <cell r="Y364">
            <v>20.9</v>
          </cell>
          <cell r="Z364"/>
          <cell r="AG364">
            <v>4.8499999999999996</v>
          </cell>
          <cell r="AH364">
            <v>6.67</v>
          </cell>
          <cell r="AI364"/>
        </row>
        <row r="365">
          <cell r="W365">
            <v>18.399999999999999</v>
          </cell>
          <cell r="X365">
            <v>19.100000000000001</v>
          </cell>
          <cell r="Y365"/>
          <cell r="Z365"/>
          <cell r="AG365"/>
          <cell r="AH365">
            <v>7.58</v>
          </cell>
          <cell r="AI365"/>
        </row>
        <row r="366">
          <cell r="W366">
            <v>17.8</v>
          </cell>
          <cell r="X366">
            <v>18.8</v>
          </cell>
          <cell r="Y366"/>
          <cell r="Z366"/>
          <cell r="AG366"/>
          <cell r="AH366">
            <v>7.65</v>
          </cell>
          <cell r="AI366"/>
        </row>
        <row r="367">
          <cell r="W367">
            <v>17.2</v>
          </cell>
          <cell r="X367">
            <v>18.5</v>
          </cell>
          <cell r="Y367">
            <v>20.7</v>
          </cell>
          <cell r="Z367"/>
          <cell r="AG367">
            <v>4.91</v>
          </cell>
          <cell r="AH367">
            <v>7.55</v>
          </cell>
          <cell r="AI367">
            <v>7.88</v>
          </cell>
        </row>
        <row r="368">
          <cell r="W368">
            <v>17.399999999999999</v>
          </cell>
          <cell r="X368">
            <v>18.7</v>
          </cell>
          <cell r="Y368">
            <v>21.3</v>
          </cell>
          <cell r="Z368"/>
          <cell r="AG368">
            <v>4.26</v>
          </cell>
          <cell r="AH368">
            <v>7.54</v>
          </cell>
          <cell r="AI368">
            <v>7.87</v>
          </cell>
        </row>
        <row r="369">
          <cell r="W369"/>
          <cell r="X369">
            <v>18.7</v>
          </cell>
          <cell r="Y369">
            <v>20.3</v>
          </cell>
          <cell r="Z369"/>
          <cell r="AG369">
            <v>5.05</v>
          </cell>
          <cell r="AH369"/>
          <cell r="AI369">
            <v>7.77</v>
          </cell>
        </row>
      </sheetData>
      <sheetData sheetId="1">
        <row r="4">
          <cell r="W4"/>
          <cell r="X4">
            <v>19.3</v>
          </cell>
          <cell r="Y4">
            <v>21.2</v>
          </cell>
          <cell r="Z4"/>
          <cell r="AE4"/>
          <cell r="AF4">
            <v>5.08</v>
          </cell>
          <cell r="AG4">
            <v>4.8</v>
          </cell>
        </row>
        <row r="5">
          <cell r="W5"/>
          <cell r="X5">
            <v>19.350000000000001</v>
          </cell>
          <cell r="Y5">
            <v>20.9</v>
          </cell>
          <cell r="Z5"/>
          <cell r="AE5"/>
          <cell r="AF5">
            <v>5.35</v>
          </cell>
          <cell r="AG5">
            <v>5.05</v>
          </cell>
        </row>
        <row r="6">
          <cell r="W6">
            <v>18</v>
          </cell>
          <cell r="X6">
            <v>19.399999999999999</v>
          </cell>
          <cell r="Y6">
            <v>20.6</v>
          </cell>
          <cell r="Z6"/>
          <cell r="AE6">
            <v>5.41</v>
          </cell>
          <cell r="AF6">
            <v>5.63</v>
          </cell>
          <cell r="AG6">
            <v>5.3</v>
          </cell>
        </row>
        <row r="7">
          <cell r="W7">
            <v>18.3</v>
          </cell>
          <cell r="X7">
            <v>19.100000000000001</v>
          </cell>
          <cell r="Y7">
            <v>20.3</v>
          </cell>
          <cell r="Z7"/>
          <cell r="AE7">
            <v>5.25</v>
          </cell>
          <cell r="AF7">
            <v>5.38</v>
          </cell>
          <cell r="AG7">
            <v>4.7300000000000004</v>
          </cell>
        </row>
        <row r="8">
          <cell r="W8">
            <v>18</v>
          </cell>
          <cell r="X8">
            <v>19.399999999999999</v>
          </cell>
          <cell r="Y8">
            <v>20.2</v>
          </cell>
          <cell r="Z8"/>
          <cell r="AE8">
            <v>4.8</v>
          </cell>
          <cell r="AF8">
            <v>4.92</v>
          </cell>
          <cell r="AG8">
            <v>4.5999999999999996</v>
          </cell>
        </row>
        <row r="9">
          <cell r="W9">
            <v>17.8</v>
          </cell>
          <cell r="X9">
            <v>19</v>
          </cell>
          <cell r="Y9">
            <v>20</v>
          </cell>
          <cell r="Z9"/>
          <cell r="AE9">
            <v>4.92</v>
          </cell>
          <cell r="AF9">
            <v>5.26</v>
          </cell>
          <cell r="AG9">
            <v>4.4800000000000004</v>
          </cell>
        </row>
        <row r="10">
          <cell r="W10">
            <v>16</v>
          </cell>
          <cell r="X10">
            <v>19</v>
          </cell>
          <cell r="Y10">
            <v>19.3</v>
          </cell>
          <cell r="Z10"/>
          <cell r="AE10">
            <v>5.08</v>
          </cell>
          <cell r="AF10">
            <v>5</v>
          </cell>
          <cell r="AG10">
            <v>4.51</v>
          </cell>
        </row>
        <row r="11">
          <cell r="W11">
            <v>15.4</v>
          </cell>
          <cell r="X11">
            <v>17.7</v>
          </cell>
          <cell r="Y11">
            <v>19.3</v>
          </cell>
          <cell r="Z11"/>
          <cell r="AE11">
            <v>5.07</v>
          </cell>
          <cell r="AF11">
            <v>5.36</v>
          </cell>
          <cell r="AG11">
            <v>5.9</v>
          </cell>
        </row>
        <row r="12">
          <cell r="W12">
            <v>17.2</v>
          </cell>
          <cell r="X12">
            <v>17</v>
          </cell>
          <cell r="Y12">
            <v>18.600000000000001</v>
          </cell>
          <cell r="Z12"/>
          <cell r="AE12">
            <v>5.34</v>
          </cell>
          <cell r="AF12">
            <v>5.59</v>
          </cell>
          <cell r="AG12">
            <v>5.16</v>
          </cell>
        </row>
        <row r="13">
          <cell r="W13">
            <v>17.100000000000001</v>
          </cell>
          <cell r="X13">
            <v>18</v>
          </cell>
          <cell r="Y13">
            <v>20.3</v>
          </cell>
          <cell r="Z13"/>
          <cell r="AE13">
            <v>4.6900000000000004</v>
          </cell>
          <cell r="AF13">
            <v>5.27</v>
          </cell>
          <cell r="AG13">
            <v>5.03</v>
          </cell>
        </row>
        <row r="14">
          <cell r="W14">
            <v>17.8</v>
          </cell>
          <cell r="X14">
            <v>18.7</v>
          </cell>
          <cell r="Y14">
            <v>20.9</v>
          </cell>
          <cell r="Z14"/>
          <cell r="AE14">
            <v>4.8</v>
          </cell>
          <cell r="AF14">
            <v>5.17</v>
          </cell>
          <cell r="AG14">
            <v>4.83</v>
          </cell>
        </row>
        <row r="15">
          <cell r="W15">
            <v>17.3</v>
          </cell>
          <cell r="X15">
            <v>19.7</v>
          </cell>
          <cell r="Y15">
            <v>21.5</v>
          </cell>
          <cell r="Z15"/>
          <cell r="AE15">
            <v>4.75</v>
          </cell>
          <cell r="AF15">
            <v>5.27</v>
          </cell>
          <cell r="AG15">
            <v>4.75</v>
          </cell>
        </row>
        <row r="16">
          <cell r="W16">
            <v>17.600000000000001</v>
          </cell>
          <cell r="X16">
            <v>19</v>
          </cell>
          <cell r="Y16">
            <v>20.6</v>
          </cell>
          <cell r="Z16"/>
          <cell r="AE16">
            <v>4.95</v>
          </cell>
          <cell r="AF16">
            <v>4.79</v>
          </cell>
          <cell r="AG16">
            <v>4.05</v>
          </cell>
        </row>
        <row r="17">
          <cell r="W17">
            <v>17.100000000000001</v>
          </cell>
          <cell r="X17">
            <v>19</v>
          </cell>
          <cell r="Y17">
            <v>20</v>
          </cell>
          <cell r="Z17"/>
          <cell r="AE17">
            <v>4.67</v>
          </cell>
          <cell r="AF17">
            <v>4.8099999999999996</v>
          </cell>
          <cell r="AG17">
            <v>4.4800000000000004</v>
          </cell>
        </row>
        <row r="18">
          <cell r="W18">
            <v>19</v>
          </cell>
          <cell r="X18">
            <v>19.8</v>
          </cell>
          <cell r="Y18">
            <v>20.9</v>
          </cell>
          <cell r="Z18"/>
          <cell r="AE18">
            <v>4.41</v>
          </cell>
          <cell r="AF18">
            <v>4.62</v>
          </cell>
          <cell r="AG18">
            <v>4.26</v>
          </cell>
        </row>
        <row r="19">
          <cell r="W19">
            <v>17.899999999999999</v>
          </cell>
          <cell r="X19">
            <v>19.2</v>
          </cell>
          <cell r="Y19">
            <v>20.6</v>
          </cell>
          <cell r="Z19"/>
          <cell r="AE19">
            <v>4.6900000000000004</v>
          </cell>
          <cell r="AF19">
            <v>4.78</v>
          </cell>
          <cell r="AG19">
            <v>4.0599999999999996</v>
          </cell>
        </row>
        <row r="20">
          <cell r="W20">
            <v>18</v>
          </cell>
          <cell r="X20">
            <v>18.5</v>
          </cell>
          <cell r="Y20">
            <v>20</v>
          </cell>
          <cell r="Z20"/>
          <cell r="AE20">
            <v>4.43</v>
          </cell>
          <cell r="AF20">
            <v>4.75</v>
          </cell>
          <cell r="AG20">
            <v>4.4800000000000004</v>
          </cell>
        </row>
        <row r="21">
          <cell r="W21">
            <v>17.399999999999999</v>
          </cell>
          <cell r="X21">
            <v>18.600000000000001</v>
          </cell>
          <cell r="Y21">
            <v>19.600000000000001</v>
          </cell>
          <cell r="Z21"/>
          <cell r="AE21">
            <v>4.34</v>
          </cell>
          <cell r="AF21">
            <v>4.7</v>
          </cell>
          <cell r="AG21">
            <v>3.96</v>
          </cell>
        </row>
        <row r="22">
          <cell r="W22">
            <v>17</v>
          </cell>
          <cell r="X22">
            <v>18.600000000000001</v>
          </cell>
          <cell r="Y22">
            <v>19.3</v>
          </cell>
          <cell r="Z22"/>
          <cell r="AE22">
            <v>4.22</v>
          </cell>
          <cell r="AF22">
            <v>4.6500000000000004</v>
          </cell>
          <cell r="AG22">
            <v>4.25</v>
          </cell>
        </row>
        <row r="23">
          <cell r="W23">
            <v>17</v>
          </cell>
          <cell r="X23">
            <v>18.8</v>
          </cell>
          <cell r="Y23">
            <v>20.2</v>
          </cell>
          <cell r="Z23"/>
          <cell r="AE23">
            <v>4.41</v>
          </cell>
          <cell r="AF23">
            <v>4.66</v>
          </cell>
          <cell r="AG23">
            <v>3.82</v>
          </cell>
        </row>
        <row r="24">
          <cell r="W24">
            <v>17.8</v>
          </cell>
          <cell r="X24">
            <v>21.4</v>
          </cell>
          <cell r="Y24">
            <v>21.1</v>
          </cell>
          <cell r="Z24"/>
          <cell r="AE24">
            <v>4.08</v>
          </cell>
          <cell r="AF24">
            <v>4.42</v>
          </cell>
          <cell r="AG24">
            <v>3.38</v>
          </cell>
        </row>
        <row r="25">
          <cell r="W25">
            <v>18.399999999999999</v>
          </cell>
          <cell r="X25">
            <v>21.1</v>
          </cell>
          <cell r="Y25">
            <v>22.1</v>
          </cell>
          <cell r="Z25"/>
          <cell r="AE25">
            <v>4</v>
          </cell>
          <cell r="AF25">
            <v>4.2</v>
          </cell>
          <cell r="AG25">
            <v>3.62</v>
          </cell>
        </row>
        <row r="26">
          <cell r="W26">
            <v>20</v>
          </cell>
          <cell r="X26">
            <v>21.2</v>
          </cell>
          <cell r="Y26">
            <v>22.5</v>
          </cell>
          <cell r="Z26"/>
          <cell r="AE26">
            <v>3.62</v>
          </cell>
          <cell r="AF26">
            <v>3.7</v>
          </cell>
          <cell r="AG26">
            <v>3.36</v>
          </cell>
        </row>
        <row r="27">
          <cell r="W27">
            <v>20.8</v>
          </cell>
          <cell r="X27">
            <v>22.1</v>
          </cell>
          <cell r="Y27">
            <v>23.7</v>
          </cell>
          <cell r="Z27"/>
          <cell r="AE27">
            <v>3.43</v>
          </cell>
          <cell r="AF27">
            <v>3.92</v>
          </cell>
          <cell r="AG27">
            <v>3.27</v>
          </cell>
        </row>
        <row r="28">
          <cell r="W28">
            <v>20.100000000000001</v>
          </cell>
          <cell r="X28">
            <v>21.1</v>
          </cell>
          <cell r="Y28">
            <v>22.6</v>
          </cell>
          <cell r="Z28"/>
          <cell r="AE28">
            <v>3.23</v>
          </cell>
          <cell r="AF28">
            <v>3.91</v>
          </cell>
          <cell r="AG28">
            <v>3.26</v>
          </cell>
        </row>
        <row r="29">
          <cell r="W29">
            <v>19.899999999999999</v>
          </cell>
          <cell r="X29">
            <v>20.9</v>
          </cell>
          <cell r="Y29">
            <v>23.1</v>
          </cell>
          <cell r="Z29"/>
          <cell r="AE29">
            <v>3.73</v>
          </cell>
          <cell r="AF29">
            <v>3.95</v>
          </cell>
          <cell r="AG29">
            <v>3.11</v>
          </cell>
        </row>
        <row r="30">
          <cell r="W30">
            <v>20.5</v>
          </cell>
          <cell r="X30">
            <v>21.7</v>
          </cell>
          <cell r="Y30">
            <v>23</v>
          </cell>
          <cell r="Z30"/>
          <cell r="AE30">
            <v>3.66</v>
          </cell>
          <cell r="AF30">
            <v>3.87</v>
          </cell>
          <cell r="AG30">
            <v>3.35</v>
          </cell>
        </row>
        <row r="31">
          <cell r="W31">
            <v>19.2</v>
          </cell>
          <cell r="X31">
            <v>20.8</v>
          </cell>
          <cell r="Y31">
            <v>23</v>
          </cell>
          <cell r="Z31"/>
          <cell r="AE31">
            <v>3.85</v>
          </cell>
          <cell r="AF31">
            <v>3.75</v>
          </cell>
          <cell r="AG31">
            <v>3.14</v>
          </cell>
        </row>
        <row r="32">
          <cell r="W32">
            <v>20.2</v>
          </cell>
          <cell r="X32">
            <v>20.5</v>
          </cell>
          <cell r="Y32">
            <v>22.5</v>
          </cell>
          <cell r="Z32"/>
          <cell r="AE32">
            <v>3.57</v>
          </cell>
          <cell r="AF32">
            <v>3.74</v>
          </cell>
          <cell r="AG32">
            <v>3.49</v>
          </cell>
        </row>
        <row r="33">
          <cell r="W33">
            <v>19.600000000000001</v>
          </cell>
          <cell r="X33">
            <v>20.399999999999999</v>
          </cell>
          <cell r="Y33">
            <v>23.7</v>
          </cell>
          <cell r="Z33"/>
          <cell r="AE33">
            <v>3.82</v>
          </cell>
          <cell r="AF33">
            <v>3.8</v>
          </cell>
          <cell r="AG33">
            <v>3.26</v>
          </cell>
        </row>
        <row r="34">
          <cell r="W34">
            <v>20.3</v>
          </cell>
          <cell r="X34">
            <v>21.4</v>
          </cell>
          <cell r="Y34">
            <v>22.8</v>
          </cell>
          <cell r="Z34"/>
          <cell r="AE34">
            <v>3.54</v>
          </cell>
          <cell r="AF34">
            <v>3.64</v>
          </cell>
          <cell r="AG34">
            <v>2.9</v>
          </cell>
        </row>
        <row r="35">
          <cell r="W35">
            <v>20.2</v>
          </cell>
          <cell r="X35">
            <v>20.8</v>
          </cell>
          <cell r="Y35">
            <v>21.9</v>
          </cell>
          <cell r="Z35"/>
          <cell r="AE35">
            <v>3.18</v>
          </cell>
          <cell r="AF35">
            <v>3.38</v>
          </cell>
          <cell r="AG35">
            <v>2.89</v>
          </cell>
        </row>
        <row r="36">
          <cell r="W36">
            <v>21.2</v>
          </cell>
          <cell r="X36">
            <v>20.6</v>
          </cell>
          <cell r="Y36">
            <v>21.8</v>
          </cell>
          <cell r="Z36"/>
          <cell r="AE36">
            <v>3.02</v>
          </cell>
          <cell r="AF36">
            <v>3.78</v>
          </cell>
          <cell r="AG36">
            <v>2.79</v>
          </cell>
        </row>
        <row r="37">
          <cell r="W37">
            <v>18.8</v>
          </cell>
          <cell r="X37">
            <v>20.9</v>
          </cell>
          <cell r="Y37">
            <v>21.3</v>
          </cell>
          <cell r="Z37"/>
          <cell r="AE37">
            <v>3.54</v>
          </cell>
          <cell r="AF37">
            <v>3.95</v>
          </cell>
          <cell r="AG37">
            <v>3.55</v>
          </cell>
        </row>
        <row r="38">
          <cell r="W38">
            <v>18.7</v>
          </cell>
          <cell r="X38">
            <v>20.3</v>
          </cell>
          <cell r="Y38">
            <v>21.7</v>
          </cell>
          <cell r="Z38"/>
          <cell r="AE38">
            <v>4.07</v>
          </cell>
          <cell r="AF38">
            <v>3.94</v>
          </cell>
          <cell r="AG38">
            <v>3.41</v>
          </cell>
        </row>
        <row r="39">
          <cell r="W39">
            <v>19.8</v>
          </cell>
          <cell r="X39">
            <v>20.6</v>
          </cell>
          <cell r="Y39">
            <v>20.8</v>
          </cell>
          <cell r="Z39"/>
          <cell r="AE39">
            <v>3.74</v>
          </cell>
          <cell r="AF39">
            <v>3.12</v>
          </cell>
          <cell r="AG39">
            <v>4.22</v>
          </cell>
        </row>
        <row r="40">
          <cell r="W40">
            <v>18.5</v>
          </cell>
          <cell r="X40">
            <v>20.100000000000001</v>
          </cell>
          <cell r="Y40">
            <v>20.399999999999999</v>
          </cell>
          <cell r="Z40"/>
          <cell r="AE40">
            <v>4.54</v>
          </cell>
          <cell r="AF40">
            <v>4.62</v>
          </cell>
          <cell r="AG40">
            <v>4.2300000000000004</v>
          </cell>
        </row>
        <row r="41">
          <cell r="W41">
            <v>18.7</v>
          </cell>
          <cell r="X41">
            <v>20.2</v>
          </cell>
          <cell r="Y41">
            <v>21.2</v>
          </cell>
          <cell r="Z41"/>
          <cell r="AE41">
            <v>4.58</v>
          </cell>
          <cell r="AF41">
            <v>4.49</v>
          </cell>
          <cell r="AG41">
            <v>3.97</v>
          </cell>
        </row>
        <row r="42">
          <cell r="W42">
            <v>18.899999999999999</v>
          </cell>
          <cell r="X42">
            <v>19.399999999999999</v>
          </cell>
          <cell r="Y42">
            <v>21.3</v>
          </cell>
          <cell r="Z42"/>
          <cell r="AE42">
            <v>4.3099999999999996</v>
          </cell>
          <cell r="AF42">
            <v>4.38</v>
          </cell>
          <cell r="AG42">
            <v>3.73</v>
          </cell>
        </row>
        <row r="43">
          <cell r="W43">
            <v>17.5</v>
          </cell>
          <cell r="X43">
            <v>17.7</v>
          </cell>
          <cell r="Y43">
            <v>19.100000000000001</v>
          </cell>
          <cell r="Z43"/>
          <cell r="AE43">
            <v>4.58</v>
          </cell>
          <cell r="AF43">
            <v>4.68</v>
          </cell>
          <cell r="AG43">
            <v>4.05</v>
          </cell>
        </row>
        <row r="44">
          <cell r="W44">
            <v>16.5</v>
          </cell>
          <cell r="X44">
            <v>18.3</v>
          </cell>
          <cell r="Y44">
            <v>20.100000000000001</v>
          </cell>
          <cell r="Z44"/>
          <cell r="AE44">
            <v>4.32</v>
          </cell>
          <cell r="AF44">
            <v>3.48</v>
          </cell>
          <cell r="AG44">
            <v>4.01</v>
          </cell>
        </row>
        <row r="45">
          <cell r="W45">
            <v>18.3</v>
          </cell>
          <cell r="X45">
            <v>19</v>
          </cell>
          <cell r="Y45">
            <v>20</v>
          </cell>
          <cell r="Z45"/>
          <cell r="AE45">
            <v>4.17</v>
          </cell>
          <cell r="AF45">
            <v>4.12</v>
          </cell>
          <cell r="AG45">
            <v>3.82</v>
          </cell>
        </row>
        <row r="46">
          <cell r="W46">
            <v>18</v>
          </cell>
          <cell r="X46">
            <v>18.399999999999999</v>
          </cell>
          <cell r="Y46">
            <v>19.8</v>
          </cell>
          <cell r="Z46"/>
          <cell r="AE46">
            <v>4.21</v>
          </cell>
          <cell r="AF46">
            <v>4.2300000000000004</v>
          </cell>
          <cell r="AG46">
            <v>3.8</v>
          </cell>
        </row>
        <row r="47">
          <cell r="W47">
            <v>18.100000000000001</v>
          </cell>
          <cell r="X47">
            <v>17.7</v>
          </cell>
          <cell r="Y47">
            <v>19.3</v>
          </cell>
          <cell r="Z47"/>
          <cell r="AE47">
            <v>4.08</v>
          </cell>
          <cell r="AF47">
            <v>4.1399999999999997</v>
          </cell>
          <cell r="AG47">
            <v>3.54</v>
          </cell>
        </row>
        <row r="48">
          <cell r="W48">
            <v>17.2</v>
          </cell>
          <cell r="X48">
            <v>17.5</v>
          </cell>
          <cell r="Y48">
            <v>17.899999999999999</v>
          </cell>
          <cell r="Z48"/>
          <cell r="AE48">
            <v>3.82</v>
          </cell>
          <cell r="AF48">
            <v>4.22</v>
          </cell>
          <cell r="AG48">
            <v>3.69</v>
          </cell>
        </row>
        <row r="49">
          <cell r="W49">
            <v>16.3</v>
          </cell>
          <cell r="X49">
            <v>16.8</v>
          </cell>
          <cell r="Y49">
            <v>17.8</v>
          </cell>
          <cell r="Z49"/>
          <cell r="AE49">
            <v>3.56</v>
          </cell>
          <cell r="AF49">
            <v>4.25</v>
          </cell>
          <cell r="AG49">
            <v>3.68</v>
          </cell>
        </row>
        <row r="50">
          <cell r="W50">
            <v>15.2</v>
          </cell>
          <cell r="X50">
            <v>18</v>
          </cell>
          <cell r="Y50">
            <v>18.7</v>
          </cell>
          <cell r="Z50"/>
          <cell r="AE50">
            <v>4.5199999999999996</v>
          </cell>
          <cell r="AF50">
            <v>4.26</v>
          </cell>
          <cell r="AG50">
            <v>4.38</v>
          </cell>
        </row>
        <row r="51">
          <cell r="W51">
            <v>16.2</v>
          </cell>
          <cell r="X51">
            <v>18.2</v>
          </cell>
          <cell r="Y51">
            <v>19</v>
          </cell>
          <cell r="Z51"/>
          <cell r="AE51">
            <v>4.6900000000000004</v>
          </cell>
          <cell r="AF51">
            <v>4.79</v>
          </cell>
          <cell r="AG51">
            <v>3.39</v>
          </cell>
        </row>
        <row r="52">
          <cell r="W52">
            <v>17.3</v>
          </cell>
          <cell r="X52">
            <v>18.600000000000001</v>
          </cell>
          <cell r="Y52">
            <v>19.2</v>
          </cell>
          <cell r="Z52"/>
          <cell r="AE52">
            <v>4.18</v>
          </cell>
          <cell r="AF52">
            <v>4.47</v>
          </cell>
          <cell r="AG52">
            <v>4.1500000000000004</v>
          </cell>
        </row>
        <row r="53">
          <cell r="W53">
            <v>19</v>
          </cell>
          <cell r="X53">
            <v>18</v>
          </cell>
          <cell r="Y53">
            <v>18.8</v>
          </cell>
          <cell r="Z53"/>
          <cell r="AE53">
            <v>5.13</v>
          </cell>
          <cell r="AF53">
            <v>5.01</v>
          </cell>
          <cell r="AG53">
            <v>4.5599999999999996</v>
          </cell>
        </row>
        <row r="54">
          <cell r="W54">
            <v>16.600000000000001</v>
          </cell>
          <cell r="X54">
            <v>18.7</v>
          </cell>
          <cell r="Y54">
            <v>19.399999999999999</v>
          </cell>
          <cell r="Z54"/>
          <cell r="AE54">
            <v>5.12</v>
          </cell>
          <cell r="AF54">
            <v>5.38</v>
          </cell>
          <cell r="AG54">
            <v>4.2300000000000004</v>
          </cell>
        </row>
        <row r="55">
          <cell r="W55">
            <v>17.5</v>
          </cell>
          <cell r="X55">
            <v>17.899999999999999</v>
          </cell>
          <cell r="Y55">
            <v>18.8</v>
          </cell>
          <cell r="Z55"/>
          <cell r="AE55">
            <v>4.09</v>
          </cell>
          <cell r="AF55">
            <v>4.99</v>
          </cell>
          <cell r="AG55">
            <v>4.46</v>
          </cell>
        </row>
        <row r="56">
          <cell r="W56">
            <v>17.100000000000001</v>
          </cell>
          <cell r="X56">
            <v>18.5</v>
          </cell>
          <cell r="Y56">
            <v>19.8</v>
          </cell>
          <cell r="Z56"/>
          <cell r="AE56">
            <v>5.16</v>
          </cell>
          <cell r="AF56">
            <v>5.22</v>
          </cell>
          <cell r="AG56">
            <v>4.53</v>
          </cell>
        </row>
        <row r="57">
          <cell r="W57">
            <v>18.600000000000001</v>
          </cell>
          <cell r="X57">
            <v>19.100000000000001</v>
          </cell>
          <cell r="Y57"/>
          <cell r="Z57"/>
          <cell r="AE57">
            <v>4.5599999999999996</v>
          </cell>
          <cell r="AF57">
            <v>4.8600000000000003</v>
          </cell>
          <cell r="AG57"/>
        </row>
        <row r="58">
          <cell r="W58">
            <v>18</v>
          </cell>
          <cell r="X58">
            <v>17.7</v>
          </cell>
          <cell r="Y58">
            <v>17.5</v>
          </cell>
          <cell r="Z58"/>
          <cell r="AE58">
            <v>5.51</v>
          </cell>
          <cell r="AF58">
            <v>5.52</v>
          </cell>
          <cell r="AG58">
            <v>4.33</v>
          </cell>
        </row>
        <row r="59">
          <cell r="W59">
            <v>16.600000000000001</v>
          </cell>
          <cell r="X59">
            <v>18.100000000000001</v>
          </cell>
          <cell r="Y59">
            <v>19.5</v>
          </cell>
          <cell r="Z59"/>
          <cell r="AE59">
            <v>5.01</v>
          </cell>
          <cell r="AF59">
            <v>5.74</v>
          </cell>
          <cell r="AG59">
            <v>5.0199999999999996</v>
          </cell>
        </row>
        <row r="60">
          <cell r="W60">
            <v>17.100000000000001</v>
          </cell>
          <cell r="X60">
            <v>18.3</v>
          </cell>
          <cell r="Y60">
            <v>19.899999999999999</v>
          </cell>
          <cell r="Z60"/>
          <cell r="AE60">
            <v>5.46</v>
          </cell>
          <cell r="AF60">
            <v>5.45</v>
          </cell>
          <cell r="AG60">
            <v>5.12</v>
          </cell>
        </row>
        <row r="61">
          <cell r="W61">
            <v>18.399999999999999</v>
          </cell>
          <cell r="X61">
            <v>18.7</v>
          </cell>
          <cell r="Y61">
            <v>20.7</v>
          </cell>
          <cell r="Z61"/>
          <cell r="AE61">
            <v>5.19</v>
          </cell>
          <cell r="AF61">
            <v>5.43</v>
          </cell>
          <cell r="AG61">
            <v>4.67</v>
          </cell>
        </row>
        <row r="62">
          <cell r="W62">
            <v>17.7</v>
          </cell>
          <cell r="X62"/>
          <cell r="Y62"/>
          <cell r="Z62"/>
          <cell r="AE62">
            <v>5.17</v>
          </cell>
          <cell r="AF62"/>
          <cell r="AG62"/>
        </row>
        <row r="63">
          <cell r="W63">
            <v>17.7</v>
          </cell>
        </row>
        <row r="64">
          <cell r="W64">
            <v>18.100000000000001</v>
          </cell>
          <cell r="X64">
            <v>18.899999999999999</v>
          </cell>
          <cell r="Y64">
            <v>20.5</v>
          </cell>
          <cell r="Z64"/>
          <cell r="AE64">
            <v>5.39</v>
          </cell>
          <cell r="AF64">
            <v>5.44</v>
          </cell>
          <cell r="AG64">
            <v>4.62</v>
          </cell>
        </row>
        <row r="65">
          <cell r="W65">
            <v>19.5</v>
          </cell>
          <cell r="X65">
            <v>19.600000000000001</v>
          </cell>
          <cell r="Y65">
            <v>20.2</v>
          </cell>
          <cell r="Z65"/>
          <cell r="AE65">
            <v>4.88</v>
          </cell>
          <cell r="AF65">
            <v>5.0999999999999996</v>
          </cell>
          <cell r="AG65">
            <v>4.76</v>
          </cell>
        </row>
        <row r="66">
          <cell r="W66">
            <v>17.5</v>
          </cell>
          <cell r="X66">
            <v>18.899999999999999</v>
          </cell>
          <cell r="Y66">
            <v>19.100000000000001</v>
          </cell>
          <cell r="Z66"/>
          <cell r="AE66">
            <v>5.45</v>
          </cell>
          <cell r="AF66">
            <v>5.5</v>
          </cell>
          <cell r="AG66">
            <v>6.17</v>
          </cell>
        </row>
        <row r="67">
          <cell r="W67">
            <v>17.7</v>
          </cell>
          <cell r="X67">
            <v>18.3</v>
          </cell>
          <cell r="Y67">
            <v>18.8</v>
          </cell>
          <cell r="Z67"/>
          <cell r="AE67">
            <v>5.57</v>
          </cell>
          <cell r="AF67">
            <v>5.47</v>
          </cell>
          <cell r="AG67">
            <v>4.55</v>
          </cell>
        </row>
        <row r="68">
          <cell r="W68">
            <v>17.399999999999999</v>
          </cell>
          <cell r="X68">
            <v>18.100000000000001</v>
          </cell>
          <cell r="Y68">
            <v>19.3</v>
          </cell>
          <cell r="Z68"/>
          <cell r="AE68">
            <v>5.05</v>
          </cell>
          <cell r="AF68">
            <v>5.35</v>
          </cell>
          <cell r="AG68">
            <v>4.68</v>
          </cell>
        </row>
        <row r="69">
          <cell r="W69">
            <v>17.399999999999999</v>
          </cell>
          <cell r="X69">
            <v>18.100000000000001</v>
          </cell>
          <cell r="Y69">
            <v>18</v>
          </cell>
          <cell r="Z69"/>
          <cell r="AE69">
            <v>5.12</v>
          </cell>
          <cell r="AF69">
            <v>5.2</v>
          </cell>
          <cell r="AG69">
            <v>5.01</v>
          </cell>
        </row>
        <row r="70">
          <cell r="W70">
            <v>17.3</v>
          </cell>
          <cell r="X70">
            <v>18.2</v>
          </cell>
          <cell r="Y70">
            <v>19.2</v>
          </cell>
          <cell r="Z70"/>
          <cell r="AE70">
            <v>4.88</v>
          </cell>
          <cell r="AF70">
            <v>5.4</v>
          </cell>
          <cell r="AG70">
            <v>4.25</v>
          </cell>
        </row>
        <row r="71">
          <cell r="W71">
            <v>17.2</v>
          </cell>
          <cell r="X71">
            <v>17.7</v>
          </cell>
          <cell r="Y71">
            <v>19.399999999999999</v>
          </cell>
          <cell r="Z71"/>
          <cell r="AE71">
            <v>5.18</v>
          </cell>
          <cell r="AF71">
            <v>5.32</v>
          </cell>
          <cell r="AG71">
            <v>4.38</v>
          </cell>
        </row>
        <row r="72">
          <cell r="W72">
            <v>17.5</v>
          </cell>
          <cell r="X72">
            <v>18.5</v>
          </cell>
          <cell r="Y72">
            <v>19.7</v>
          </cell>
          <cell r="Z72"/>
          <cell r="AE72">
            <v>5</v>
          </cell>
          <cell r="AF72">
            <v>5.17</v>
          </cell>
          <cell r="AG72">
            <v>4.67</v>
          </cell>
        </row>
        <row r="73">
          <cell r="W73">
            <v>17.5</v>
          </cell>
          <cell r="X73">
            <v>17.899999999999999</v>
          </cell>
          <cell r="Y73">
            <v>19.5</v>
          </cell>
          <cell r="Z73"/>
          <cell r="AE73">
            <v>5.13</v>
          </cell>
          <cell r="AF73">
            <v>5.24</v>
          </cell>
          <cell r="AG73">
            <v>4.75</v>
          </cell>
        </row>
        <row r="74">
          <cell r="W74">
            <v>16.8</v>
          </cell>
          <cell r="X74">
            <v>17.8</v>
          </cell>
          <cell r="Y74">
            <v>19.399999999999999</v>
          </cell>
          <cell r="Z74"/>
          <cell r="AE74">
            <v>5.04</v>
          </cell>
          <cell r="AF74">
            <v>5.2</v>
          </cell>
          <cell r="AG74">
            <v>4.41</v>
          </cell>
        </row>
        <row r="75">
          <cell r="W75">
            <v>17.899999999999999</v>
          </cell>
          <cell r="X75">
            <v>17.8</v>
          </cell>
          <cell r="Y75">
            <v>19.8</v>
          </cell>
          <cell r="Z75"/>
          <cell r="AE75">
            <v>4.7300000000000004</v>
          </cell>
          <cell r="AF75">
            <v>5.0199999999999996</v>
          </cell>
          <cell r="AG75">
            <v>4.5999999999999996</v>
          </cell>
        </row>
        <row r="76">
          <cell r="W76">
            <v>18.2</v>
          </cell>
          <cell r="X76">
            <v>18.3</v>
          </cell>
          <cell r="Y76">
            <v>19.8</v>
          </cell>
          <cell r="Z76"/>
          <cell r="AE76">
            <v>4.8499999999999996</v>
          </cell>
          <cell r="AF76">
            <v>4.5199999999999996</v>
          </cell>
          <cell r="AG76">
            <v>3.98</v>
          </cell>
        </row>
        <row r="77">
          <cell r="W77">
            <v>17.899999999999999</v>
          </cell>
          <cell r="X77">
            <v>18.5</v>
          </cell>
          <cell r="Y77">
            <v>19.8</v>
          </cell>
          <cell r="Z77"/>
          <cell r="AE77">
            <v>4.5999999999999996</v>
          </cell>
          <cell r="AF77">
            <v>4.8099999999999996</v>
          </cell>
          <cell r="AG77">
            <v>3.9</v>
          </cell>
        </row>
        <row r="78">
          <cell r="W78">
            <v>18</v>
          </cell>
          <cell r="X78">
            <v>18.7</v>
          </cell>
          <cell r="Y78">
            <v>19.7</v>
          </cell>
          <cell r="Z78"/>
          <cell r="AE78">
            <v>3.74</v>
          </cell>
          <cell r="AF78">
            <v>4.76</v>
          </cell>
          <cell r="AG78">
            <v>4.0199999999999996</v>
          </cell>
        </row>
        <row r="79">
          <cell r="W79"/>
          <cell r="X79">
            <v>18.600000000000001</v>
          </cell>
          <cell r="Y79">
            <v>19.8</v>
          </cell>
          <cell r="Z79"/>
          <cell r="AE79"/>
          <cell r="AF79">
            <v>3.24</v>
          </cell>
          <cell r="AG79">
            <v>3.1</v>
          </cell>
        </row>
        <row r="80">
          <cell r="W80">
            <v>18.100000000000001</v>
          </cell>
          <cell r="X80">
            <v>18.3</v>
          </cell>
          <cell r="Y80">
            <v>19.8</v>
          </cell>
          <cell r="Z80"/>
          <cell r="AE80">
            <v>5.0199999999999996</v>
          </cell>
          <cell r="AF80">
            <v>5.33</v>
          </cell>
          <cell r="AG80">
            <v>4.75</v>
          </cell>
        </row>
        <row r="81">
          <cell r="W81">
            <v>17.600000000000001</v>
          </cell>
          <cell r="X81">
            <v>18.399999999999999</v>
          </cell>
          <cell r="Y81">
            <v>19.7</v>
          </cell>
          <cell r="Z81"/>
          <cell r="AE81">
            <v>5.0999999999999996</v>
          </cell>
          <cell r="AF81">
            <v>5.7</v>
          </cell>
          <cell r="AG81">
            <v>4.59</v>
          </cell>
        </row>
        <row r="82">
          <cell r="W82">
            <v>18.8</v>
          </cell>
          <cell r="X82">
            <v>18.8</v>
          </cell>
          <cell r="Y82">
            <v>19.899999999999999</v>
          </cell>
          <cell r="Z82"/>
          <cell r="AE82">
            <v>5.28</v>
          </cell>
          <cell r="AF82">
            <v>5.42</v>
          </cell>
          <cell r="AG82">
            <v>4.32</v>
          </cell>
        </row>
        <row r="83">
          <cell r="W83">
            <v>18.600000000000001</v>
          </cell>
          <cell r="X83">
            <v>18.5</v>
          </cell>
          <cell r="Y83">
            <v>19.2</v>
          </cell>
          <cell r="Z83"/>
          <cell r="AE83">
            <v>5.83</v>
          </cell>
          <cell r="AF83">
            <v>5.97</v>
          </cell>
          <cell r="AG83">
            <v>4.9800000000000004</v>
          </cell>
        </row>
        <row r="84">
          <cell r="W84">
            <v>17.8</v>
          </cell>
          <cell r="X84">
            <v>18.899999999999999</v>
          </cell>
          <cell r="Y84">
            <v>19.8</v>
          </cell>
          <cell r="Z84"/>
          <cell r="AE84">
            <v>5.68</v>
          </cell>
          <cell r="AF84">
            <v>5.74</v>
          </cell>
          <cell r="AG84">
            <v>4.95</v>
          </cell>
        </row>
        <row r="85">
          <cell r="W85">
            <v>18.100000000000001</v>
          </cell>
          <cell r="X85">
            <v>19.2</v>
          </cell>
          <cell r="Y85">
            <v>20.3</v>
          </cell>
          <cell r="Z85"/>
          <cell r="AE85">
            <v>5.68</v>
          </cell>
          <cell r="AF85">
            <v>5.72</v>
          </cell>
          <cell r="AG85">
            <v>4.7300000000000004</v>
          </cell>
        </row>
        <row r="86">
          <cell r="W86">
            <v>18.100000000000001</v>
          </cell>
          <cell r="X86">
            <v>18.5</v>
          </cell>
          <cell r="Y86">
            <v>19</v>
          </cell>
          <cell r="Z86"/>
          <cell r="AE86">
            <v>5.98</v>
          </cell>
          <cell r="AF86">
            <v>6.08</v>
          </cell>
          <cell r="AG86">
            <v>5.4</v>
          </cell>
        </row>
        <row r="87">
          <cell r="W87">
            <v>16.8</v>
          </cell>
          <cell r="X87">
            <v>18</v>
          </cell>
          <cell r="Y87">
            <v>18.7</v>
          </cell>
          <cell r="Z87"/>
          <cell r="AE87">
            <v>6.49</v>
          </cell>
          <cell r="AF87">
            <v>6.61</v>
          </cell>
          <cell r="AG87">
            <v>5.85</v>
          </cell>
        </row>
        <row r="88">
          <cell r="W88">
            <v>16.8</v>
          </cell>
          <cell r="X88">
            <v>17.5</v>
          </cell>
          <cell r="Y88">
            <v>19.3</v>
          </cell>
          <cell r="Z88"/>
          <cell r="AE88">
            <v>6.39</v>
          </cell>
          <cell r="AF88">
            <v>6.51</v>
          </cell>
          <cell r="AG88">
            <v>5.43</v>
          </cell>
        </row>
        <row r="89">
          <cell r="W89">
            <v>17</v>
          </cell>
          <cell r="X89">
            <v>18</v>
          </cell>
          <cell r="Y89">
            <v>20.2</v>
          </cell>
          <cell r="Z89"/>
          <cell r="AE89">
            <v>6.3</v>
          </cell>
          <cell r="AF89">
            <v>6.58</v>
          </cell>
          <cell r="AG89">
            <v>5.75</v>
          </cell>
        </row>
        <row r="90">
          <cell r="W90">
            <v>18.600000000000001</v>
          </cell>
          <cell r="X90">
            <v>18.600000000000001</v>
          </cell>
          <cell r="Y90">
            <v>20.399999999999999</v>
          </cell>
          <cell r="Z90"/>
          <cell r="AE90">
            <v>6.04</v>
          </cell>
          <cell r="AF90">
            <v>5.92</v>
          </cell>
          <cell r="AG90">
            <v>5.32</v>
          </cell>
        </row>
        <row r="91">
          <cell r="W91">
            <v>18</v>
          </cell>
          <cell r="X91">
            <v>18.7</v>
          </cell>
          <cell r="Y91">
            <v>20.100000000000001</v>
          </cell>
          <cell r="Z91"/>
          <cell r="AE91">
            <v>5.9</v>
          </cell>
          <cell r="AF91">
            <v>6.15</v>
          </cell>
          <cell r="AG91">
            <v>5.7</v>
          </cell>
        </row>
        <row r="92">
          <cell r="W92">
            <v>18.3</v>
          </cell>
          <cell r="X92">
            <v>18.7</v>
          </cell>
          <cell r="Y92">
            <v>19.8</v>
          </cell>
          <cell r="Z92"/>
          <cell r="AE92">
            <v>6.21</v>
          </cell>
          <cell r="AF92">
            <v>6.42</v>
          </cell>
          <cell r="AG92">
            <v>5.45</v>
          </cell>
        </row>
        <row r="93">
          <cell r="W93">
            <v>18.399999999999999</v>
          </cell>
          <cell r="X93">
            <v>18.399999999999999</v>
          </cell>
          <cell r="Y93">
            <v>19.5</v>
          </cell>
          <cell r="Z93"/>
          <cell r="AE93">
            <v>5.72</v>
          </cell>
          <cell r="AF93">
            <v>6.15</v>
          </cell>
          <cell r="AG93">
            <v>5.66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5740E-7E40-B042-8574-07E24BEA2B78}">
  <dimension ref="D1:P567"/>
  <sheetViews>
    <sheetView topLeftCell="C1" workbookViewId="0">
      <selection activeCell="Q9" sqref="Q9"/>
    </sheetView>
  </sheetViews>
  <sheetFormatPr baseColWidth="10" defaultRowHeight="16" x14ac:dyDescent="0.2"/>
  <cols>
    <col min="4" max="4" width="18" style="77" customWidth="1"/>
  </cols>
  <sheetData>
    <row r="1" spans="4:16" ht="17" thickBot="1" x14ac:dyDescent="0.25"/>
    <row r="2" spans="4:16" ht="16" customHeight="1" x14ac:dyDescent="0.2">
      <c r="D2" s="63" t="s">
        <v>208</v>
      </c>
      <c r="E2" s="66" t="s">
        <v>209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8"/>
    </row>
    <row r="3" spans="4:16" ht="17" thickBot="1" x14ac:dyDescent="0.25">
      <c r="D3" s="64"/>
      <c r="E3" s="69"/>
      <c r="F3" s="70"/>
      <c r="G3" s="70"/>
      <c r="H3" s="70"/>
      <c r="I3" s="70"/>
      <c r="J3" s="70"/>
      <c r="K3" s="70"/>
      <c r="L3" s="70"/>
      <c r="M3" s="70"/>
      <c r="N3" s="70"/>
      <c r="O3" s="70"/>
      <c r="P3" s="71"/>
    </row>
    <row r="4" spans="4:16" ht="17" customHeight="1" thickBot="1" x14ac:dyDescent="0.25">
      <c r="D4" s="64"/>
      <c r="E4" s="72" t="s">
        <v>175</v>
      </c>
      <c r="F4" s="73"/>
      <c r="G4" s="72" t="s">
        <v>1</v>
      </c>
      <c r="H4" s="73"/>
      <c r="I4" s="72" t="s">
        <v>2</v>
      </c>
      <c r="J4" s="73"/>
      <c r="K4" s="72" t="s">
        <v>3</v>
      </c>
      <c r="L4" s="73"/>
      <c r="M4" s="72" t="s">
        <v>4</v>
      </c>
      <c r="N4" s="73"/>
      <c r="O4" s="72" t="s">
        <v>5</v>
      </c>
      <c r="P4" s="73"/>
    </row>
    <row r="5" spans="4:16" ht="35" thickBot="1" x14ac:dyDescent="0.25">
      <c r="D5" s="65"/>
      <c r="E5" s="16" t="s">
        <v>206</v>
      </c>
      <c r="F5" s="16" t="s">
        <v>207</v>
      </c>
      <c r="G5" s="16" t="s">
        <v>206</v>
      </c>
      <c r="H5" s="16" t="s">
        <v>207</v>
      </c>
      <c r="I5" s="16" t="s">
        <v>206</v>
      </c>
      <c r="J5" s="16" t="s">
        <v>207</v>
      </c>
      <c r="K5" s="16" t="s">
        <v>206</v>
      </c>
      <c r="L5" s="16" t="s">
        <v>207</v>
      </c>
      <c r="M5" s="16" t="s">
        <v>206</v>
      </c>
      <c r="N5" s="16" t="s">
        <v>207</v>
      </c>
      <c r="O5" s="16" t="s">
        <v>206</v>
      </c>
      <c r="P5" s="16" t="s">
        <v>207</v>
      </c>
    </row>
    <row r="6" spans="4:16" ht="17" thickBot="1" x14ac:dyDescent="0.25">
      <c r="D6" s="78">
        <v>939000001419265</v>
      </c>
      <c r="E6" s="23">
        <v>1.7749999999999999</v>
      </c>
      <c r="F6" s="16">
        <v>42.8</v>
      </c>
      <c r="G6" s="23">
        <v>1.841</v>
      </c>
      <c r="H6" s="16">
        <v>43</v>
      </c>
      <c r="I6" s="23">
        <v>2.109</v>
      </c>
      <c r="J6" s="16">
        <v>43.2</v>
      </c>
      <c r="K6" s="23">
        <v>1.9970000000000001</v>
      </c>
      <c r="L6" s="16">
        <v>43.5</v>
      </c>
      <c r="M6" s="23">
        <v>2.0699999999999998</v>
      </c>
      <c r="N6" s="16">
        <v>44.7</v>
      </c>
      <c r="O6" s="24">
        <v>2.2930000000000001</v>
      </c>
      <c r="P6" s="16">
        <v>44.9</v>
      </c>
    </row>
    <row r="7" spans="4:16" ht="17" thickBot="1" x14ac:dyDescent="0.25">
      <c r="D7" s="78">
        <v>939000001418824</v>
      </c>
      <c r="E7" s="23">
        <v>1.7370000000000001</v>
      </c>
      <c r="F7" s="16">
        <v>42.5</v>
      </c>
      <c r="G7" s="23">
        <v>1.9379999999999999</v>
      </c>
      <c r="H7" s="16">
        <v>42.6</v>
      </c>
      <c r="I7" s="23">
        <v>1.93</v>
      </c>
      <c r="J7" s="16">
        <v>43</v>
      </c>
      <c r="K7" s="23">
        <v>2.2149999999999999</v>
      </c>
      <c r="L7" s="16">
        <v>43.2</v>
      </c>
      <c r="M7" s="23">
        <v>2.3180000000000001</v>
      </c>
      <c r="N7" s="16">
        <v>44.1</v>
      </c>
      <c r="O7" s="25">
        <v>2.02</v>
      </c>
      <c r="P7" s="16">
        <v>44.4</v>
      </c>
    </row>
    <row r="8" spans="4:16" ht="17" thickBot="1" x14ac:dyDescent="0.25">
      <c r="D8" s="78">
        <v>939000001426446</v>
      </c>
      <c r="E8" s="23">
        <v>1.389</v>
      </c>
      <c r="F8" s="16">
        <v>40</v>
      </c>
      <c r="G8" s="23">
        <v>1.4570000000000001</v>
      </c>
      <c r="H8" s="16">
        <v>40.5</v>
      </c>
      <c r="I8" s="23">
        <v>1.4910000000000001</v>
      </c>
      <c r="J8" s="16">
        <v>40.6</v>
      </c>
      <c r="K8" s="23">
        <v>1.5940000000000001</v>
      </c>
      <c r="L8" s="16">
        <v>40.9</v>
      </c>
      <c r="M8" s="23">
        <v>1.649</v>
      </c>
      <c r="N8" s="16">
        <v>41.4</v>
      </c>
      <c r="O8" s="23">
        <v>1.629</v>
      </c>
      <c r="P8" s="16">
        <v>41.9</v>
      </c>
    </row>
    <row r="9" spans="4:16" ht="17" thickBot="1" x14ac:dyDescent="0.25">
      <c r="D9" s="78">
        <v>939000001425972</v>
      </c>
      <c r="E9" s="23">
        <v>1.0900000000000001</v>
      </c>
      <c r="F9" s="16">
        <v>36.5</v>
      </c>
      <c r="G9" s="23">
        <v>1.0780000000000001</v>
      </c>
      <c r="H9" s="16">
        <v>37</v>
      </c>
      <c r="I9" s="23">
        <v>1.1539999999999999</v>
      </c>
      <c r="J9" s="16">
        <v>37.200000000000003</v>
      </c>
      <c r="K9" s="23">
        <v>1.175</v>
      </c>
      <c r="L9" s="16">
        <v>37.5</v>
      </c>
      <c r="M9" s="23">
        <v>1.1990000000000001</v>
      </c>
      <c r="N9" s="16">
        <v>38.1</v>
      </c>
      <c r="O9" s="23">
        <v>1.417</v>
      </c>
      <c r="P9" s="16">
        <v>38.299999999999997</v>
      </c>
    </row>
    <row r="10" spans="4:16" ht="17" thickBot="1" x14ac:dyDescent="0.25">
      <c r="D10" s="78">
        <v>939000001418802</v>
      </c>
      <c r="E10" s="16">
        <v>0.99199999999999999</v>
      </c>
      <c r="F10" s="16">
        <v>36.1</v>
      </c>
      <c r="G10" s="23">
        <v>1.1950000000000001</v>
      </c>
      <c r="H10" s="16">
        <v>36.6</v>
      </c>
      <c r="I10" s="23">
        <v>1.3009999999999999</v>
      </c>
      <c r="J10" s="16">
        <v>36.9</v>
      </c>
      <c r="K10" s="23">
        <v>1.153</v>
      </c>
      <c r="L10" s="16">
        <v>37</v>
      </c>
      <c r="M10" s="23">
        <v>1.4059999999999999</v>
      </c>
      <c r="N10" s="16">
        <v>38</v>
      </c>
      <c r="O10" s="23">
        <v>1.1919999999999999</v>
      </c>
      <c r="P10" s="16">
        <v>38.5</v>
      </c>
    </row>
    <row r="11" spans="4:16" ht="17" thickBot="1" x14ac:dyDescent="0.25">
      <c r="D11" s="78">
        <v>939000001419573</v>
      </c>
      <c r="E11" s="16">
        <v>0.94499999999999995</v>
      </c>
      <c r="F11" s="16">
        <v>36</v>
      </c>
      <c r="G11" s="23">
        <v>1.008</v>
      </c>
      <c r="H11" s="16">
        <v>36.200000000000003</v>
      </c>
      <c r="I11" s="23">
        <v>1.097</v>
      </c>
      <c r="J11" s="16">
        <v>36.4</v>
      </c>
      <c r="K11" s="23">
        <v>1.349</v>
      </c>
      <c r="L11" s="16">
        <v>36.9</v>
      </c>
      <c r="M11" s="23">
        <v>1.1890000000000001</v>
      </c>
      <c r="N11" s="16">
        <v>37.6</v>
      </c>
      <c r="O11" s="23">
        <v>1.169</v>
      </c>
      <c r="P11" s="16">
        <v>37.700000000000003</v>
      </c>
    </row>
    <row r="12" spans="4:16" ht="17" thickBot="1" x14ac:dyDescent="0.25">
      <c r="D12" s="78">
        <v>939000001426408</v>
      </c>
      <c r="E12" s="16">
        <v>0.71799999999999997</v>
      </c>
      <c r="F12" s="16">
        <v>32.700000000000003</v>
      </c>
      <c r="G12" s="16">
        <v>0.77900000000000003</v>
      </c>
      <c r="H12" s="16">
        <v>33</v>
      </c>
      <c r="I12" s="16">
        <v>0.82599999999999996</v>
      </c>
      <c r="J12" s="16">
        <v>33.5</v>
      </c>
      <c r="K12" s="16">
        <v>0.88100000000000001</v>
      </c>
      <c r="L12" s="16">
        <v>34</v>
      </c>
      <c r="M12" s="16">
        <v>0.91200000000000003</v>
      </c>
      <c r="N12" s="16">
        <v>34.700000000000003</v>
      </c>
      <c r="O12" s="16">
        <v>0.85899999999999999</v>
      </c>
      <c r="P12" s="16">
        <v>35</v>
      </c>
    </row>
    <row r="13" spans="4:16" ht="17" thickBot="1" x14ac:dyDescent="0.25">
      <c r="D13" s="78">
        <v>939000001426567</v>
      </c>
      <c r="E13" s="16">
        <v>0.63700000000000001</v>
      </c>
      <c r="F13" s="16">
        <v>31.3</v>
      </c>
      <c r="G13" s="16">
        <v>0.69199999999999995</v>
      </c>
      <c r="H13" s="16">
        <v>31.5</v>
      </c>
      <c r="I13" s="16">
        <v>0.78400000000000003</v>
      </c>
      <c r="J13" s="16">
        <v>32</v>
      </c>
      <c r="K13" s="16">
        <v>0.84199999999999997</v>
      </c>
      <c r="L13" s="16">
        <v>32.799999999999997</v>
      </c>
      <c r="M13" s="16">
        <v>0.88200000000000001</v>
      </c>
      <c r="N13" s="16">
        <v>33.799999999999997</v>
      </c>
      <c r="O13" s="16">
        <v>0.84699999999999998</v>
      </c>
      <c r="P13" s="16">
        <v>34.200000000000003</v>
      </c>
    </row>
    <row r="14" spans="4:16" ht="17" thickBot="1" x14ac:dyDescent="0.25">
      <c r="D14" s="78">
        <v>939000001426218</v>
      </c>
      <c r="E14" s="16">
        <v>0.56299999999999994</v>
      </c>
      <c r="F14" s="16">
        <v>30</v>
      </c>
      <c r="G14" s="16">
        <v>0.55900000000000005</v>
      </c>
      <c r="H14" s="16">
        <v>30</v>
      </c>
      <c r="I14" s="16">
        <v>0.61099999999999999</v>
      </c>
      <c r="J14" s="16">
        <v>30.7</v>
      </c>
      <c r="K14" s="16">
        <v>0.752</v>
      </c>
      <c r="L14" s="16">
        <v>31</v>
      </c>
      <c r="M14" s="16">
        <v>0.78800000000000003</v>
      </c>
      <c r="N14" s="16">
        <v>32</v>
      </c>
      <c r="O14" s="16">
        <v>0.83299999999999996</v>
      </c>
      <c r="P14" s="16">
        <v>32.1</v>
      </c>
    </row>
    <row r="15" spans="4:16" ht="17" thickBot="1" x14ac:dyDescent="0.25">
      <c r="D15" s="78">
        <v>939000001418657</v>
      </c>
      <c r="E15" s="16">
        <v>0.51700000000000002</v>
      </c>
      <c r="F15" s="16">
        <v>29.2</v>
      </c>
      <c r="G15" s="16">
        <v>0.58799999999999997</v>
      </c>
      <c r="H15" s="16">
        <v>29.5</v>
      </c>
      <c r="I15" s="16">
        <v>0.69299999999999995</v>
      </c>
      <c r="J15" s="16">
        <v>30.5</v>
      </c>
      <c r="K15" s="16">
        <v>0.66400000000000003</v>
      </c>
      <c r="L15" s="16">
        <v>30.6</v>
      </c>
      <c r="M15" s="16">
        <v>0.70199999999999996</v>
      </c>
      <c r="N15" s="16">
        <v>31</v>
      </c>
      <c r="O15" s="16">
        <v>0.68300000000000005</v>
      </c>
      <c r="P15" s="16">
        <v>31.5</v>
      </c>
    </row>
    <row r="16" spans="4:16" ht="17" thickBot="1" x14ac:dyDescent="0.25">
      <c r="D16" s="78">
        <v>939000001425610</v>
      </c>
      <c r="E16" s="16">
        <v>0.48199999999999998</v>
      </c>
      <c r="F16" s="16">
        <v>27</v>
      </c>
      <c r="G16" s="16">
        <v>0.497</v>
      </c>
      <c r="H16" s="16">
        <v>27.7</v>
      </c>
      <c r="I16" s="16">
        <v>0.52800000000000002</v>
      </c>
      <c r="J16" s="16">
        <v>28.1</v>
      </c>
      <c r="K16" s="16">
        <v>0.56399999999999995</v>
      </c>
      <c r="L16" s="16">
        <v>28.5</v>
      </c>
      <c r="M16" s="16">
        <v>0.57499999999999996</v>
      </c>
      <c r="N16" s="16">
        <v>29.3</v>
      </c>
      <c r="O16" s="16">
        <v>0.59799999999999998</v>
      </c>
      <c r="P16" s="16">
        <v>30</v>
      </c>
    </row>
    <row r="18" spans="4:6" x14ac:dyDescent="0.2">
      <c r="D18" s="77" t="s">
        <v>135</v>
      </c>
      <c r="E18" t="s">
        <v>136</v>
      </c>
      <c r="F18" t="s">
        <v>137</v>
      </c>
    </row>
    <row r="19" spans="4:6" x14ac:dyDescent="0.2">
      <c r="D19" s="79" t="s">
        <v>13</v>
      </c>
      <c r="E19" s="14" t="s">
        <v>175</v>
      </c>
      <c r="F19" s="28">
        <v>400</v>
      </c>
    </row>
    <row r="20" spans="4:6" x14ac:dyDescent="0.2">
      <c r="D20" s="79" t="s">
        <v>14</v>
      </c>
      <c r="E20" s="14" t="s">
        <v>175</v>
      </c>
      <c r="F20" s="28">
        <v>400</v>
      </c>
    </row>
    <row r="21" spans="4:6" x14ac:dyDescent="0.2">
      <c r="D21" s="79" t="s">
        <v>15</v>
      </c>
      <c r="E21" s="14" t="s">
        <v>175</v>
      </c>
      <c r="F21" s="28"/>
    </row>
    <row r="22" spans="4:6" x14ac:dyDescent="0.2">
      <c r="D22" s="79" t="s">
        <v>16</v>
      </c>
      <c r="E22" s="14" t="s">
        <v>175</v>
      </c>
      <c r="F22" s="28"/>
    </row>
    <row r="23" spans="4:6" x14ac:dyDescent="0.2">
      <c r="D23" s="79" t="s">
        <v>17</v>
      </c>
      <c r="E23" s="14" t="s">
        <v>175</v>
      </c>
      <c r="F23" s="28">
        <v>200</v>
      </c>
    </row>
    <row r="24" spans="4:6" x14ac:dyDescent="0.2">
      <c r="D24" s="79" t="s">
        <v>18</v>
      </c>
      <c r="E24" s="14" t="s">
        <v>175</v>
      </c>
      <c r="F24" s="28"/>
    </row>
    <row r="25" spans="4:6" x14ac:dyDescent="0.2">
      <c r="D25" s="79" t="s">
        <v>19</v>
      </c>
      <c r="E25" s="14" t="s">
        <v>175</v>
      </c>
      <c r="F25" s="28"/>
    </row>
    <row r="26" spans="4:6" x14ac:dyDescent="0.2">
      <c r="D26" s="79" t="s">
        <v>20</v>
      </c>
      <c r="E26" s="14" t="s">
        <v>175</v>
      </c>
      <c r="F26" s="28">
        <v>200</v>
      </c>
    </row>
    <row r="27" spans="4:6" x14ac:dyDescent="0.2">
      <c r="D27" s="79" t="s">
        <v>21</v>
      </c>
      <c r="E27" s="14" t="s">
        <v>175</v>
      </c>
      <c r="F27" s="28">
        <v>200</v>
      </c>
    </row>
    <row r="28" spans="4:6" x14ac:dyDescent="0.2">
      <c r="D28" s="79" t="s">
        <v>22</v>
      </c>
      <c r="E28" s="14" t="s">
        <v>175</v>
      </c>
      <c r="F28" s="28"/>
    </row>
    <row r="29" spans="4:6" x14ac:dyDescent="0.2">
      <c r="D29" s="79" t="s">
        <v>23</v>
      </c>
      <c r="E29" s="14" t="s">
        <v>175</v>
      </c>
      <c r="F29" s="28">
        <v>600</v>
      </c>
    </row>
    <row r="30" spans="4:6" x14ac:dyDescent="0.2">
      <c r="D30" s="79" t="s">
        <v>24</v>
      </c>
      <c r="E30" s="14" t="s">
        <v>175</v>
      </c>
      <c r="F30" s="28"/>
    </row>
    <row r="31" spans="4:6" x14ac:dyDescent="0.2">
      <c r="D31" s="79" t="s">
        <v>25</v>
      </c>
      <c r="E31" s="14" t="s">
        <v>175</v>
      </c>
      <c r="F31" s="28"/>
    </row>
    <row r="32" spans="4:6" x14ac:dyDescent="0.2">
      <c r="D32" s="79" t="s">
        <v>26</v>
      </c>
      <c r="E32" s="14" t="s">
        <v>175</v>
      </c>
      <c r="F32" s="28"/>
    </row>
    <row r="33" spans="4:6" x14ac:dyDescent="0.2">
      <c r="D33" s="79" t="s">
        <v>27</v>
      </c>
      <c r="E33" s="14" t="s">
        <v>175</v>
      </c>
      <c r="F33" s="28"/>
    </row>
    <row r="34" spans="4:6" x14ac:dyDescent="0.2">
      <c r="D34" s="79" t="s">
        <v>28</v>
      </c>
      <c r="E34" s="14" t="s">
        <v>175</v>
      </c>
      <c r="F34" s="28"/>
    </row>
    <row r="35" spans="4:6" x14ac:dyDescent="0.2">
      <c r="D35" s="79" t="s">
        <v>29</v>
      </c>
      <c r="E35" s="14" t="s">
        <v>175</v>
      </c>
      <c r="F35" s="28"/>
    </row>
    <row r="36" spans="4:6" x14ac:dyDescent="0.2">
      <c r="D36" s="79" t="s">
        <v>30</v>
      </c>
      <c r="E36" s="14" t="s">
        <v>175</v>
      </c>
      <c r="F36" s="28"/>
    </row>
    <row r="37" spans="4:6" x14ac:dyDescent="0.2">
      <c r="D37" s="79" t="s">
        <v>31</v>
      </c>
      <c r="E37" s="14" t="s">
        <v>175</v>
      </c>
      <c r="F37" s="28"/>
    </row>
    <row r="38" spans="4:6" x14ac:dyDescent="0.2">
      <c r="D38" s="79" t="s">
        <v>32</v>
      </c>
      <c r="E38" s="14" t="s">
        <v>175</v>
      </c>
      <c r="F38" s="28"/>
    </row>
    <row r="39" spans="4:6" x14ac:dyDescent="0.2">
      <c r="D39" s="79" t="s">
        <v>33</v>
      </c>
      <c r="E39" s="14" t="s">
        <v>175</v>
      </c>
      <c r="F39" s="28"/>
    </row>
    <row r="40" spans="4:6" x14ac:dyDescent="0.2">
      <c r="D40" s="79" t="s">
        <v>34</v>
      </c>
      <c r="E40" s="14" t="s">
        <v>175</v>
      </c>
      <c r="F40" s="28"/>
    </row>
    <row r="41" spans="4:6" x14ac:dyDescent="0.2">
      <c r="D41" s="79" t="s">
        <v>35</v>
      </c>
      <c r="E41" s="14" t="s">
        <v>175</v>
      </c>
      <c r="F41" s="28"/>
    </row>
    <row r="42" spans="4:6" x14ac:dyDescent="0.2">
      <c r="D42" s="79" t="s">
        <v>36</v>
      </c>
      <c r="E42" s="14" t="s">
        <v>175</v>
      </c>
      <c r="F42" s="28"/>
    </row>
    <row r="43" spans="4:6" x14ac:dyDescent="0.2">
      <c r="D43" s="79" t="s">
        <v>37</v>
      </c>
      <c r="E43" s="14" t="s">
        <v>175</v>
      </c>
      <c r="F43" s="28">
        <v>287</v>
      </c>
    </row>
    <row r="44" spans="4:6" x14ac:dyDescent="0.2">
      <c r="D44" s="79" t="s">
        <v>38</v>
      </c>
      <c r="E44" s="14" t="s">
        <v>175</v>
      </c>
      <c r="F44" s="28">
        <v>261</v>
      </c>
    </row>
    <row r="45" spans="4:6" x14ac:dyDescent="0.2">
      <c r="D45" s="79" t="s">
        <v>39</v>
      </c>
      <c r="E45" s="14" t="s">
        <v>175</v>
      </c>
      <c r="F45" s="28"/>
    </row>
    <row r="46" spans="4:6" x14ac:dyDescent="0.2">
      <c r="D46" s="79" t="s">
        <v>40</v>
      </c>
      <c r="E46" s="14" t="s">
        <v>175</v>
      </c>
      <c r="F46" s="28"/>
    </row>
    <row r="47" spans="4:6" x14ac:dyDescent="0.2">
      <c r="D47" s="79" t="s">
        <v>41</v>
      </c>
      <c r="E47" s="14" t="s">
        <v>175</v>
      </c>
      <c r="F47" s="28">
        <v>327</v>
      </c>
    </row>
    <row r="48" spans="4:6" x14ac:dyDescent="0.2">
      <c r="D48" s="79" t="s">
        <v>42</v>
      </c>
      <c r="E48" s="14" t="s">
        <v>175</v>
      </c>
      <c r="F48" s="28">
        <v>421</v>
      </c>
    </row>
    <row r="49" spans="4:7" x14ac:dyDescent="0.2">
      <c r="D49" s="80">
        <v>45413</v>
      </c>
      <c r="E49" s="14" t="s">
        <v>1</v>
      </c>
      <c r="F49" s="29"/>
      <c r="G49" s="14"/>
    </row>
    <row r="50" spans="4:7" x14ac:dyDescent="0.2">
      <c r="D50" s="80">
        <v>45414</v>
      </c>
      <c r="E50" s="14" t="s">
        <v>1</v>
      </c>
      <c r="F50" s="29">
        <v>250</v>
      </c>
    </row>
    <row r="51" spans="4:7" x14ac:dyDescent="0.2">
      <c r="D51" s="80">
        <v>45415</v>
      </c>
      <c r="E51" s="14" t="s">
        <v>1</v>
      </c>
      <c r="F51" s="29">
        <v>314</v>
      </c>
    </row>
    <row r="52" spans="4:7" x14ac:dyDescent="0.2">
      <c r="D52" s="80">
        <v>45416</v>
      </c>
      <c r="E52" s="14" t="s">
        <v>1</v>
      </c>
      <c r="F52" s="29">
        <v>245</v>
      </c>
    </row>
    <row r="53" spans="4:7" x14ac:dyDescent="0.2">
      <c r="D53" s="80">
        <v>45417</v>
      </c>
      <c r="E53" s="14" t="s">
        <v>1</v>
      </c>
      <c r="F53" s="29">
        <v>614</v>
      </c>
    </row>
    <row r="54" spans="4:7" x14ac:dyDescent="0.2">
      <c r="D54" s="80">
        <v>45418</v>
      </c>
      <c r="E54" s="14" t="s">
        <v>1</v>
      </c>
      <c r="F54" s="29">
        <v>370</v>
      </c>
    </row>
    <row r="55" spans="4:7" x14ac:dyDescent="0.2">
      <c r="D55" s="80">
        <v>45419</v>
      </c>
      <c r="E55" s="14" t="s">
        <v>1</v>
      </c>
      <c r="F55" s="29">
        <v>309</v>
      </c>
    </row>
    <row r="56" spans="4:7" x14ac:dyDescent="0.2">
      <c r="D56" s="80">
        <v>45420</v>
      </c>
      <c r="E56" s="14" t="s">
        <v>1</v>
      </c>
      <c r="F56" s="29"/>
    </row>
    <row r="57" spans="4:7" x14ac:dyDescent="0.2">
      <c r="D57" s="80">
        <v>45421</v>
      </c>
      <c r="E57" s="14" t="s">
        <v>1</v>
      </c>
      <c r="F57" s="29">
        <v>300</v>
      </c>
    </row>
    <row r="58" spans="4:7" x14ac:dyDescent="0.2">
      <c r="D58" s="80">
        <v>45422</v>
      </c>
      <c r="E58" s="14" t="s">
        <v>1</v>
      </c>
      <c r="F58" s="29">
        <v>118</v>
      </c>
    </row>
    <row r="59" spans="4:7" x14ac:dyDescent="0.2">
      <c r="D59" s="80">
        <v>45423</v>
      </c>
      <c r="E59" s="14" t="s">
        <v>1</v>
      </c>
      <c r="F59" s="29">
        <v>175</v>
      </c>
    </row>
    <row r="60" spans="4:7" x14ac:dyDescent="0.2">
      <c r="D60" s="80">
        <v>45424</v>
      </c>
      <c r="E60" s="14" t="s">
        <v>1</v>
      </c>
      <c r="F60" s="29">
        <v>300</v>
      </c>
    </row>
    <row r="61" spans="4:7" x14ac:dyDescent="0.2">
      <c r="D61" s="80">
        <v>45425</v>
      </c>
      <c r="E61" s="14" t="s">
        <v>1</v>
      </c>
      <c r="F61" s="29"/>
    </row>
    <row r="62" spans="4:7" x14ac:dyDescent="0.2">
      <c r="D62" s="80">
        <v>45426</v>
      </c>
      <c r="E62" s="14" t="s">
        <v>1</v>
      </c>
      <c r="F62" s="29"/>
    </row>
    <row r="63" spans="4:7" x14ac:dyDescent="0.2">
      <c r="D63" s="80">
        <v>45427</v>
      </c>
      <c r="E63" s="14" t="s">
        <v>1</v>
      </c>
      <c r="F63" s="29"/>
    </row>
    <row r="64" spans="4:7" x14ac:dyDescent="0.2">
      <c r="D64" s="80">
        <v>45428</v>
      </c>
      <c r="E64" s="14" t="s">
        <v>1</v>
      </c>
      <c r="F64" s="29"/>
    </row>
    <row r="65" spans="4:7" x14ac:dyDescent="0.2">
      <c r="D65" s="80">
        <v>45429</v>
      </c>
      <c r="E65" s="14" t="s">
        <v>1</v>
      </c>
      <c r="F65" s="29"/>
    </row>
    <row r="66" spans="4:7" x14ac:dyDescent="0.2">
      <c r="D66" s="80">
        <v>45430</v>
      </c>
      <c r="E66" s="14" t="s">
        <v>1</v>
      </c>
      <c r="F66" s="29"/>
    </row>
    <row r="67" spans="4:7" x14ac:dyDescent="0.2">
      <c r="D67" s="80">
        <v>45431</v>
      </c>
      <c r="E67" s="14" t="s">
        <v>1</v>
      </c>
      <c r="F67" s="29"/>
    </row>
    <row r="68" spans="4:7" x14ac:dyDescent="0.2">
      <c r="D68" s="80">
        <v>45432</v>
      </c>
      <c r="E68" s="14" t="s">
        <v>1</v>
      </c>
      <c r="F68" s="29"/>
    </row>
    <row r="69" spans="4:7" x14ac:dyDescent="0.2">
      <c r="D69" s="80">
        <v>45433</v>
      </c>
      <c r="E69" s="14" t="s">
        <v>1</v>
      </c>
      <c r="F69" s="29"/>
    </row>
    <row r="70" spans="4:7" x14ac:dyDescent="0.2">
      <c r="D70" s="80">
        <v>45434</v>
      </c>
      <c r="E70" s="14" t="s">
        <v>1</v>
      </c>
      <c r="F70" s="29"/>
    </row>
    <row r="71" spans="4:7" x14ac:dyDescent="0.2">
      <c r="D71" s="80">
        <v>45435</v>
      </c>
      <c r="E71" s="14" t="s">
        <v>1</v>
      </c>
      <c r="F71" s="29"/>
    </row>
    <row r="72" spans="4:7" x14ac:dyDescent="0.2">
      <c r="D72" s="80">
        <v>45436</v>
      </c>
      <c r="E72" s="14" t="s">
        <v>1</v>
      </c>
      <c r="F72" s="29">
        <v>254</v>
      </c>
    </row>
    <row r="73" spans="4:7" x14ac:dyDescent="0.2">
      <c r="D73" s="80">
        <v>45437</v>
      </c>
      <c r="E73" s="14" t="s">
        <v>1</v>
      </c>
      <c r="F73" s="29"/>
    </row>
    <row r="74" spans="4:7" x14ac:dyDescent="0.2">
      <c r="D74" s="80">
        <v>45438</v>
      </c>
      <c r="E74" s="14" t="s">
        <v>1</v>
      </c>
      <c r="F74" s="29"/>
    </row>
    <row r="75" spans="4:7" x14ac:dyDescent="0.2">
      <c r="D75" s="80">
        <v>45439</v>
      </c>
      <c r="E75" s="14" t="s">
        <v>1</v>
      </c>
      <c r="F75" s="29"/>
    </row>
    <row r="76" spans="4:7" x14ac:dyDescent="0.2">
      <c r="D76" s="80">
        <v>45440</v>
      </c>
      <c r="E76" s="14" t="s">
        <v>1</v>
      </c>
      <c r="F76" s="29"/>
    </row>
    <row r="77" spans="4:7" x14ac:dyDescent="0.2">
      <c r="D77" s="80">
        <v>45441</v>
      </c>
      <c r="E77" s="14" t="s">
        <v>1</v>
      </c>
      <c r="F77" s="29"/>
    </row>
    <row r="78" spans="4:7" x14ac:dyDescent="0.2">
      <c r="D78" s="80">
        <v>45442</v>
      </c>
      <c r="E78" s="14" t="s">
        <v>1</v>
      </c>
      <c r="F78" s="29"/>
    </row>
    <row r="79" spans="4:7" x14ac:dyDescent="0.2">
      <c r="D79" s="80">
        <v>45443</v>
      </c>
      <c r="E79" s="14" t="s">
        <v>1</v>
      </c>
      <c r="F79" s="29"/>
    </row>
    <row r="80" spans="4:7" x14ac:dyDescent="0.2">
      <c r="D80" s="80">
        <v>45444</v>
      </c>
      <c r="E80" s="14" t="s">
        <v>193</v>
      </c>
      <c r="F80" s="28">
        <v>122</v>
      </c>
      <c r="G80" s="14"/>
    </row>
    <row r="81" spans="4:6" x14ac:dyDescent="0.2">
      <c r="D81" s="80">
        <v>45445</v>
      </c>
      <c r="E81" s="14" t="s">
        <v>193</v>
      </c>
      <c r="F81" s="28">
        <v>347</v>
      </c>
    </row>
    <row r="82" spans="4:6" x14ac:dyDescent="0.2">
      <c r="D82" s="80">
        <v>45446</v>
      </c>
      <c r="E82" s="14" t="s">
        <v>193</v>
      </c>
      <c r="F82" s="28">
        <v>171</v>
      </c>
    </row>
    <row r="83" spans="4:6" x14ac:dyDescent="0.2">
      <c r="D83" s="80">
        <v>45447</v>
      </c>
      <c r="E83" s="14" t="s">
        <v>193</v>
      </c>
      <c r="F83" s="28"/>
    </row>
    <row r="84" spans="4:6" x14ac:dyDescent="0.2">
      <c r="D84" s="80">
        <v>45448</v>
      </c>
      <c r="E84" s="14" t="s">
        <v>193</v>
      </c>
      <c r="F84" s="28">
        <v>222</v>
      </c>
    </row>
    <row r="85" spans="4:6" x14ac:dyDescent="0.2">
      <c r="D85" s="80">
        <v>45449</v>
      </c>
      <c r="E85" s="14" t="s">
        <v>193</v>
      </c>
      <c r="F85" s="28"/>
    </row>
    <row r="86" spans="4:6" x14ac:dyDescent="0.2">
      <c r="D86" s="80">
        <v>45450</v>
      </c>
      <c r="E86" s="14" t="s">
        <v>193</v>
      </c>
      <c r="F86" s="28">
        <v>245</v>
      </c>
    </row>
    <row r="87" spans="4:6" x14ac:dyDescent="0.2">
      <c r="D87" s="80">
        <v>45451</v>
      </c>
      <c r="E87" s="14" t="s">
        <v>193</v>
      </c>
      <c r="F87" s="28">
        <v>180</v>
      </c>
    </row>
    <row r="88" spans="4:6" x14ac:dyDescent="0.2">
      <c r="D88" s="80">
        <v>45452</v>
      </c>
      <c r="E88" s="14" t="s">
        <v>193</v>
      </c>
      <c r="F88" s="28">
        <v>195</v>
      </c>
    </row>
    <row r="89" spans="4:6" x14ac:dyDescent="0.2">
      <c r="D89" s="80">
        <v>45453</v>
      </c>
      <c r="E89" s="14" t="s">
        <v>193</v>
      </c>
      <c r="F89" s="28">
        <v>356</v>
      </c>
    </row>
    <row r="90" spans="4:6" x14ac:dyDescent="0.2">
      <c r="D90" s="80">
        <v>45454</v>
      </c>
      <c r="E90" s="14" t="s">
        <v>193</v>
      </c>
      <c r="F90" s="28"/>
    </row>
    <row r="91" spans="4:6" x14ac:dyDescent="0.2">
      <c r="D91" s="80">
        <v>45455</v>
      </c>
      <c r="E91" s="14" t="s">
        <v>193</v>
      </c>
      <c r="F91" s="28">
        <v>340</v>
      </c>
    </row>
    <row r="92" spans="4:6" x14ac:dyDescent="0.2">
      <c r="D92" s="80">
        <v>45456</v>
      </c>
      <c r="E92" s="14" t="s">
        <v>193</v>
      </c>
      <c r="F92" s="28">
        <v>145</v>
      </c>
    </row>
    <row r="93" spans="4:6" x14ac:dyDescent="0.2">
      <c r="D93" s="80">
        <v>45457</v>
      </c>
      <c r="E93" s="14" t="s">
        <v>193</v>
      </c>
      <c r="F93" s="28">
        <v>190</v>
      </c>
    </row>
    <row r="94" spans="4:6" x14ac:dyDescent="0.2">
      <c r="D94" s="80">
        <v>45458</v>
      </c>
      <c r="E94" s="14" t="s">
        <v>193</v>
      </c>
      <c r="F94" s="28"/>
    </row>
    <row r="95" spans="4:6" x14ac:dyDescent="0.2">
      <c r="D95" s="80">
        <v>45459</v>
      </c>
      <c r="E95" s="14" t="s">
        <v>193</v>
      </c>
      <c r="F95" s="28">
        <v>147</v>
      </c>
    </row>
    <row r="96" spans="4:6" x14ac:dyDescent="0.2">
      <c r="D96" s="80">
        <v>45460</v>
      </c>
      <c r="E96" s="14" t="s">
        <v>193</v>
      </c>
      <c r="F96" s="28">
        <v>189</v>
      </c>
    </row>
    <row r="97" spans="4:7" x14ac:dyDescent="0.2">
      <c r="D97" s="80">
        <v>45461</v>
      </c>
      <c r="E97" s="14" t="s">
        <v>193</v>
      </c>
      <c r="F97" s="28">
        <v>200</v>
      </c>
    </row>
    <row r="98" spans="4:7" x14ac:dyDescent="0.2">
      <c r="D98" s="80">
        <v>45462</v>
      </c>
      <c r="E98" s="14" t="s">
        <v>193</v>
      </c>
      <c r="F98" s="28"/>
    </row>
    <row r="99" spans="4:7" x14ac:dyDescent="0.2">
      <c r="D99" s="80">
        <v>45463</v>
      </c>
      <c r="E99" s="14" t="s">
        <v>193</v>
      </c>
      <c r="F99" s="28">
        <v>107</v>
      </c>
    </row>
    <row r="100" spans="4:7" x14ac:dyDescent="0.2">
      <c r="D100" s="80">
        <v>45464</v>
      </c>
      <c r="E100" s="14" t="s">
        <v>193</v>
      </c>
      <c r="F100" s="28">
        <v>110</v>
      </c>
    </row>
    <row r="101" spans="4:7" x14ac:dyDescent="0.2">
      <c r="D101" s="80">
        <v>45465</v>
      </c>
      <c r="E101" s="14" t="s">
        <v>193</v>
      </c>
      <c r="F101" s="28">
        <v>120</v>
      </c>
    </row>
    <row r="102" spans="4:7" x14ac:dyDescent="0.2">
      <c r="D102" s="80">
        <v>45466</v>
      </c>
      <c r="E102" s="14" t="s">
        <v>193</v>
      </c>
      <c r="F102" s="28"/>
    </row>
    <row r="103" spans="4:7" x14ac:dyDescent="0.2">
      <c r="D103" s="80">
        <v>45467</v>
      </c>
      <c r="E103" s="14" t="s">
        <v>193</v>
      </c>
      <c r="F103" s="28">
        <v>206</v>
      </c>
    </row>
    <row r="104" spans="4:7" x14ac:dyDescent="0.2">
      <c r="D104" s="80">
        <v>45468</v>
      </c>
      <c r="E104" s="14" t="s">
        <v>193</v>
      </c>
      <c r="F104" s="28"/>
    </row>
    <row r="105" spans="4:7" x14ac:dyDescent="0.2">
      <c r="D105" s="80">
        <v>45469</v>
      </c>
      <c r="E105" s="14" t="s">
        <v>193</v>
      </c>
      <c r="F105" s="28">
        <v>170</v>
      </c>
    </row>
    <row r="106" spans="4:7" x14ac:dyDescent="0.2">
      <c r="D106" s="80">
        <v>45470</v>
      </c>
      <c r="E106" s="14" t="s">
        <v>193</v>
      </c>
      <c r="F106" s="28">
        <v>372</v>
      </c>
    </row>
    <row r="107" spans="4:7" x14ac:dyDescent="0.2">
      <c r="D107" s="80">
        <v>45471</v>
      </c>
      <c r="E107" s="14" t="s">
        <v>193</v>
      </c>
      <c r="F107" s="28">
        <v>120</v>
      </c>
    </row>
    <row r="108" spans="4:7" x14ac:dyDescent="0.2">
      <c r="D108" s="80">
        <v>45472</v>
      </c>
      <c r="E108" s="14" t="s">
        <v>193</v>
      </c>
      <c r="F108" s="28">
        <v>180</v>
      </c>
    </row>
    <row r="109" spans="4:7" x14ac:dyDescent="0.2">
      <c r="D109" s="80">
        <v>45473</v>
      </c>
      <c r="E109" s="14" t="s">
        <v>193</v>
      </c>
      <c r="F109" s="28">
        <v>130</v>
      </c>
    </row>
    <row r="110" spans="4:7" x14ac:dyDescent="0.2">
      <c r="D110" s="80">
        <v>45474</v>
      </c>
      <c r="E110" s="14" t="s">
        <v>194</v>
      </c>
      <c r="F110" s="28">
        <v>100</v>
      </c>
      <c r="G110" s="14"/>
    </row>
    <row r="111" spans="4:7" x14ac:dyDescent="0.2">
      <c r="D111" s="80">
        <v>45475</v>
      </c>
      <c r="E111" s="14" t="s">
        <v>194</v>
      </c>
      <c r="F111" s="28">
        <v>140</v>
      </c>
    </row>
    <row r="112" spans="4:7" x14ac:dyDescent="0.2">
      <c r="D112" s="80">
        <v>45476</v>
      </c>
      <c r="E112" s="14" t="s">
        <v>194</v>
      </c>
      <c r="F112" s="28"/>
    </row>
    <row r="113" spans="4:6" x14ac:dyDescent="0.2">
      <c r="D113" s="80">
        <v>45477</v>
      </c>
      <c r="E113" s="14" t="s">
        <v>194</v>
      </c>
      <c r="F113" s="28">
        <v>269</v>
      </c>
    </row>
    <row r="114" spans="4:6" x14ac:dyDescent="0.2">
      <c r="D114" s="80">
        <v>45478</v>
      </c>
      <c r="E114" s="14" t="s">
        <v>194</v>
      </c>
      <c r="F114" s="28">
        <v>228</v>
      </c>
    </row>
    <row r="115" spans="4:6" x14ac:dyDescent="0.2">
      <c r="D115" s="80">
        <v>45479</v>
      </c>
      <c r="E115" s="14" t="s">
        <v>194</v>
      </c>
      <c r="F115" s="28">
        <v>45</v>
      </c>
    </row>
    <row r="116" spans="4:6" x14ac:dyDescent="0.2">
      <c r="D116" s="80">
        <v>45480</v>
      </c>
      <c r="E116" s="14" t="s">
        <v>194</v>
      </c>
      <c r="F116" s="28"/>
    </row>
    <row r="117" spans="4:6" x14ac:dyDescent="0.2">
      <c r="D117" s="80">
        <v>45481</v>
      </c>
      <c r="E117" s="14" t="s">
        <v>194</v>
      </c>
      <c r="F117" s="28">
        <v>180</v>
      </c>
    </row>
    <row r="118" spans="4:6" x14ac:dyDescent="0.2">
      <c r="D118" s="80">
        <v>45482</v>
      </c>
      <c r="E118" s="14" t="s">
        <v>194</v>
      </c>
      <c r="F118" s="28">
        <v>170</v>
      </c>
    </row>
    <row r="119" spans="4:6" x14ac:dyDescent="0.2">
      <c r="D119" s="80">
        <v>45483</v>
      </c>
      <c r="E119" s="14" t="s">
        <v>194</v>
      </c>
      <c r="F119" s="28"/>
    </row>
    <row r="120" spans="4:6" x14ac:dyDescent="0.2">
      <c r="D120" s="80">
        <v>45484</v>
      </c>
      <c r="E120" s="14" t="s">
        <v>194</v>
      </c>
      <c r="F120" s="28">
        <v>235</v>
      </c>
    </row>
    <row r="121" spans="4:6" x14ac:dyDescent="0.2">
      <c r="D121" s="80">
        <v>45485</v>
      </c>
      <c r="E121" s="14" t="s">
        <v>194</v>
      </c>
      <c r="F121" s="28">
        <v>123</v>
      </c>
    </row>
    <row r="122" spans="4:6" x14ac:dyDescent="0.2">
      <c r="D122" s="80">
        <v>45486</v>
      </c>
      <c r="E122" s="14" t="s">
        <v>194</v>
      </c>
      <c r="F122" s="28">
        <v>285</v>
      </c>
    </row>
    <row r="123" spans="4:6" x14ac:dyDescent="0.2">
      <c r="D123" s="80">
        <v>45487</v>
      </c>
      <c r="E123" s="14" t="s">
        <v>194</v>
      </c>
      <c r="F123" s="28">
        <v>203</v>
      </c>
    </row>
    <row r="124" spans="4:6" x14ac:dyDescent="0.2">
      <c r="D124" s="80">
        <v>45488</v>
      </c>
      <c r="E124" s="14" t="s">
        <v>194</v>
      </c>
      <c r="F124" s="28">
        <v>180</v>
      </c>
    </row>
    <row r="125" spans="4:6" x14ac:dyDescent="0.2">
      <c r="D125" s="80">
        <v>45489</v>
      </c>
      <c r="E125" s="14" t="s">
        <v>194</v>
      </c>
      <c r="F125" s="28">
        <v>120</v>
      </c>
    </row>
    <row r="126" spans="4:6" x14ac:dyDescent="0.2">
      <c r="D126" s="80">
        <v>45490</v>
      </c>
      <c r="E126" s="14" t="s">
        <v>194</v>
      </c>
      <c r="F126" s="28"/>
    </row>
    <row r="127" spans="4:6" x14ac:dyDescent="0.2">
      <c r="D127" s="80">
        <v>45491</v>
      </c>
      <c r="E127" s="14" t="s">
        <v>194</v>
      </c>
      <c r="F127" s="28">
        <v>150</v>
      </c>
    </row>
    <row r="128" spans="4:6" x14ac:dyDescent="0.2">
      <c r="D128" s="80">
        <v>45492</v>
      </c>
      <c r="E128" s="14" t="s">
        <v>194</v>
      </c>
      <c r="F128" s="28">
        <v>140</v>
      </c>
    </row>
    <row r="129" spans="4:6" x14ac:dyDescent="0.2">
      <c r="D129" s="80">
        <v>45493</v>
      </c>
      <c r="E129" s="14" t="s">
        <v>194</v>
      </c>
      <c r="F129" s="28">
        <v>180</v>
      </c>
    </row>
    <row r="130" spans="4:6" x14ac:dyDescent="0.2">
      <c r="D130" s="80">
        <v>45494</v>
      </c>
      <c r="E130" s="14" t="s">
        <v>194</v>
      </c>
      <c r="F130" s="28">
        <v>140</v>
      </c>
    </row>
    <row r="131" spans="4:6" x14ac:dyDescent="0.2">
      <c r="D131" s="80">
        <v>45495</v>
      </c>
      <c r="E131" s="14" t="s">
        <v>194</v>
      </c>
      <c r="F131" s="28">
        <v>160</v>
      </c>
    </row>
    <row r="132" spans="4:6" x14ac:dyDescent="0.2">
      <c r="D132" s="80">
        <v>45496</v>
      </c>
      <c r="E132" s="14" t="s">
        <v>194</v>
      </c>
      <c r="F132" s="28">
        <v>140</v>
      </c>
    </row>
    <row r="133" spans="4:6" x14ac:dyDescent="0.2">
      <c r="D133" s="80">
        <v>45497</v>
      </c>
      <c r="E133" s="14" t="s">
        <v>194</v>
      </c>
      <c r="F133" s="28"/>
    </row>
    <row r="134" spans="4:6" x14ac:dyDescent="0.2">
      <c r="D134" s="80">
        <v>45498</v>
      </c>
      <c r="E134" s="14" t="s">
        <v>194</v>
      </c>
      <c r="F134" s="28">
        <v>229</v>
      </c>
    </row>
    <row r="135" spans="4:6" x14ac:dyDescent="0.2">
      <c r="D135" s="80">
        <v>45499</v>
      </c>
      <c r="E135" s="14" t="s">
        <v>194</v>
      </c>
      <c r="F135" s="28">
        <v>250</v>
      </c>
    </row>
    <row r="136" spans="4:6" x14ac:dyDescent="0.2">
      <c r="D136" s="80">
        <v>45500</v>
      </c>
      <c r="E136" s="14" t="s">
        <v>194</v>
      </c>
      <c r="F136" s="28">
        <v>160</v>
      </c>
    </row>
    <row r="137" spans="4:6" x14ac:dyDescent="0.2">
      <c r="D137" s="80">
        <v>45501</v>
      </c>
      <c r="E137" s="14" t="s">
        <v>194</v>
      </c>
      <c r="F137" s="28">
        <v>152</v>
      </c>
    </row>
    <row r="138" spans="4:6" x14ac:dyDescent="0.2">
      <c r="D138" s="80">
        <v>45502</v>
      </c>
      <c r="E138" s="14" t="s">
        <v>194</v>
      </c>
      <c r="F138" s="28">
        <v>124</v>
      </c>
    </row>
    <row r="139" spans="4:6" x14ac:dyDescent="0.2">
      <c r="D139" s="80">
        <v>45503</v>
      </c>
      <c r="E139" s="14" t="s">
        <v>194</v>
      </c>
      <c r="F139" s="28">
        <v>150</v>
      </c>
    </row>
    <row r="140" spans="4:6" x14ac:dyDescent="0.2">
      <c r="D140" s="80">
        <v>45504</v>
      </c>
      <c r="E140" s="14" t="s">
        <v>194</v>
      </c>
      <c r="F140" s="30"/>
    </row>
    <row r="141" spans="4:6" x14ac:dyDescent="0.2">
      <c r="D141" s="79" t="s">
        <v>43</v>
      </c>
      <c r="E141" s="14" t="s">
        <v>195</v>
      </c>
      <c r="F141" s="28">
        <v>100</v>
      </c>
    </row>
    <row r="142" spans="4:6" x14ac:dyDescent="0.2">
      <c r="D142" s="79" t="s">
        <v>44</v>
      </c>
      <c r="E142" s="14" t="s">
        <v>195</v>
      </c>
      <c r="F142" s="28">
        <v>140</v>
      </c>
    </row>
    <row r="143" spans="4:6" x14ac:dyDescent="0.2">
      <c r="D143" s="79" t="s">
        <v>45</v>
      </c>
      <c r="E143" s="14" t="s">
        <v>195</v>
      </c>
      <c r="F143" s="28"/>
    </row>
    <row r="144" spans="4:6" x14ac:dyDescent="0.2">
      <c r="D144" s="79" t="s">
        <v>46</v>
      </c>
      <c r="E144" s="14" t="s">
        <v>195</v>
      </c>
      <c r="F144" s="28">
        <v>269</v>
      </c>
    </row>
    <row r="145" spans="4:6" x14ac:dyDescent="0.2">
      <c r="D145" s="79" t="s">
        <v>47</v>
      </c>
      <c r="E145" s="14" t="s">
        <v>195</v>
      </c>
      <c r="F145" s="28">
        <v>228</v>
      </c>
    </row>
    <row r="146" spans="4:6" x14ac:dyDescent="0.2">
      <c r="D146" s="79" t="s">
        <v>48</v>
      </c>
      <c r="E146" s="14" t="s">
        <v>195</v>
      </c>
      <c r="F146" s="28">
        <v>45</v>
      </c>
    </row>
    <row r="147" spans="4:6" x14ac:dyDescent="0.2">
      <c r="D147" s="79" t="s">
        <v>49</v>
      </c>
      <c r="E147" s="14" t="s">
        <v>195</v>
      </c>
      <c r="F147" s="28"/>
    </row>
    <row r="148" spans="4:6" x14ac:dyDescent="0.2">
      <c r="D148" s="79" t="s">
        <v>50</v>
      </c>
      <c r="E148" s="14" t="s">
        <v>195</v>
      </c>
      <c r="F148" s="28">
        <v>180</v>
      </c>
    </row>
    <row r="149" spans="4:6" x14ac:dyDescent="0.2">
      <c r="D149" s="79" t="s">
        <v>51</v>
      </c>
      <c r="E149" s="14" t="s">
        <v>195</v>
      </c>
      <c r="F149" s="28">
        <v>170</v>
      </c>
    </row>
    <row r="150" spans="4:6" x14ac:dyDescent="0.2">
      <c r="D150" s="79" t="s">
        <v>52</v>
      </c>
      <c r="E150" s="14" t="s">
        <v>195</v>
      </c>
      <c r="F150" s="28"/>
    </row>
    <row r="151" spans="4:6" x14ac:dyDescent="0.2">
      <c r="D151" s="79" t="s">
        <v>53</v>
      </c>
      <c r="E151" s="14" t="s">
        <v>195</v>
      </c>
      <c r="F151" s="28">
        <v>235</v>
      </c>
    </row>
    <row r="152" spans="4:6" x14ac:dyDescent="0.2">
      <c r="D152" s="79" t="s">
        <v>54</v>
      </c>
      <c r="E152" s="14" t="s">
        <v>195</v>
      </c>
      <c r="F152" s="28">
        <v>123</v>
      </c>
    </row>
    <row r="153" spans="4:6" x14ac:dyDescent="0.2">
      <c r="D153" s="79" t="s">
        <v>55</v>
      </c>
      <c r="E153" s="14" t="s">
        <v>195</v>
      </c>
      <c r="F153" s="28">
        <v>285</v>
      </c>
    </row>
    <row r="154" spans="4:6" x14ac:dyDescent="0.2">
      <c r="D154" s="79" t="s">
        <v>56</v>
      </c>
      <c r="E154" s="14" t="s">
        <v>195</v>
      </c>
      <c r="F154" s="28">
        <v>203</v>
      </c>
    </row>
    <row r="155" spans="4:6" x14ac:dyDescent="0.2">
      <c r="D155" s="79" t="s">
        <v>57</v>
      </c>
      <c r="E155" s="14" t="s">
        <v>195</v>
      </c>
      <c r="F155" s="28">
        <v>180</v>
      </c>
    </row>
    <row r="156" spans="4:6" x14ac:dyDescent="0.2">
      <c r="D156" s="79" t="s">
        <v>58</v>
      </c>
      <c r="E156" s="14" t="s">
        <v>195</v>
      </c>
      <c r="F156" s="28">
        <v>120</v>
      </c>
    </row>
    <row r="157" spans="4:6" x14ac:dyDescent="0.2">
      <c r="D157" s="79" t="s">
        <v>59</v>
      </c>
      <c r="E157" s="14" t="s">
        <v>195</v>
      </c>
      <c r="F157" s="28"/>
    </row>
    <row r="158" spans="4:6" x14ac:dyDescent="0.2">
      <c r="D158" s="79" t="s">
        <v>60</v>
      </c>
      <c r="E158" s="14" t="s">
        <v>195</v>
      </c>
      <c r="F158" s="28">
        <v>150</v>
      </c>
    </row>
    <row r="159" spans="4:6" x14ac:dyDescent="0.2">
      <c r="D159" s="79" t="s">
        <v>61</v>
      </c>
      <c r="E159" s="14" t="s">
        <v>195</v>
      </c>
      <c r="F159" s="28">
        <v>140</v>
      </c>
    </row>
    <row r="160" spans="4:6" x14ac:dyDescent="0.2">
      <c r="D160" s="79" t="s">
        <v>62</v>
      </c>
      <c r="E160" s="14" t="s">
        <v>195</v>
      </c>
      <c r="F160" s="28">
        <v>180</v>
      </c>
    </row>
    <row r="161" spans="4:7" x14ac:dyDescent="0.2">
      <c r="D161" s="79" t="s">
        <v>63</v>
      </c>
      <c r="E161" s="14" t="s">
        <v>195</v>
      </c>
      <c r="F161" s="28">
        <v>140</v>
      </c>
    </row>
    <row r="162" spans="4:7" x14ac:dyDescent="0.2">
      <c r="D162" s="79" t="s">
        <v>64</v>
      </c>
      <c r="E162" s="14" t="s">
        <v>195</v>
      </c>
      <c r="F162" s="28">
        <v>160</v>
      </c>
    </row>
    <row r="163" spans="4:7" x14ac:dyDescent="0.2">
      <c r="D163" s="79" t="s">
        <v>65</v>
      </c>
      <c r="E163" s="14" t="s">
        <v>195</v>
      </c>
      <c r="F163" s="28">
        <v>140</v>
      </c>
    </row>
    <row r="164" spans="4:7" x14ac:dyDescent="0.2">
      <c r="D164" s="79" t="s">
        <v>66</v>
      </c>
      <c r="E164" s="14" t="s">
        <v>195</v>
      </c>
      <c r="F164" s="28"/>
    </row>
    <row r="165" spans="4:7" x14ac:dyDescent="0.2">
      <c r="D165" s="79" t="s">
        <v>67</v>
      </c>
      <c r="E165" s="14" t="s">
        <v>195</v>
      </c>
      <c r="F165" s="28">
        <v>229</v>
      </c>
    </row>
    <row r="166" spans="4:7" x14ac:dyDescent="0.2">
      <c r="D166" s="79" t="s">
        <v>68</v>
      </c>
      <c r="E166" s="14" t="s">
        <v>195</v>
      </c>
      <c r="F166" s="28">
        <v>250</v>
      </c>
    </row>
    <row r="167" spans="4:7" x14ac:dyDescent="0.2">
      <c r="D167" s="79" t="s">
        <v>69</v>
      </c>
      <c r="E167" s="14" t="s">
        <v>195</v>
      </c>
      <c r="F167" s="28">
        <v>160</v>
      </c>
    </row>
    <row r="168" spans="4:7" x14ac:dyDescent="0.2">
      <c r="D168" s="79" t="s">
        <v>70</v>
      </c>
      <c r="E168" s="14" t="s">
        <v>195</v>
      </c>
      <c r="F168" s="28">
        <v>152</v>
      </c>
    </row>
    <row r="169" spans="4:7" x14ac:dyDescent="0.2">
      <c r="D169" s="79" t="s">
        <v>71</v>
      </c>
      <c r="E169" s="14" t="s">
        <v>195</v>
      </c>
      <c r="F169" s="28">
        <v>124</v>
      </c>
    </row>
    <row r="170" spans="4:7" x14ac:dyDescent="0.2">
      <c r="D170" s="79" t="s">
        <v>72</v>
      </c>
      <c r="E170" s="14" t="s">
        <v>195</v>
      </c>
      <c r="F170" s="28">
        <v>150</v>
      </c>
    </row>
    <row r="171" spans="4:7" x14ac:dyDescent="0.2">
      <c r="D171" s="79" t="s">
        <v>73</v>
      </c>
      <c r="E171" s="14" t="s">
        <v>195</v>
      </c>
      <c r="F171" s="30"/>
    </row>
    <row r="172" spans="4:7" x14ac:dyDescent="0.2">
      <c r="D172" s="79" t="s">
        <v>74</v>
      </c>
      <c r="E172" s="14" t="s">
        <v>196</v>
      </c>
      <c r="F172" s="28"/>
      <c r="G172" s="14"/>
    </row>
    <row r="173" spans="4:7" x14ac:dyDescent="0.2">
      <c r="D173" s="79" t="s">
        <v>75</v>
      </c>
      <c r="E173" s="14" t="s">
        <v>196</v>
      </c>
      <c r="F173" s="28">
        <v>121</v>
      </c>
    </row>
    <row r="174" spans="4:7" x14ac:dyDescent="0.2">
      <c r="D174" s="79" t="s">
        <v>76</v>
      </c>
      <c r="E174" s="14" t="s">
        <v>196</v>
      </c>
      <c r="F174" s="28">
        <v>105</v>
      </c>
    </row>
    <row r="175" spans="4:7" x14ac:dyDescent="0.2">
      <c r="D175" s="79" t="s">
        <v>77</v>
      </c>
      <c r="E175" s="14" t="s">
        <v>196</v>
      </c>
      <c r="F175" s="28"/>
    </row>
    <row r="176" spans="4:7" x14ac:dyDescent="0.2">
      <c r="D176" s="79" t="s">
        <v>78</v>
      </c>
      <c r="E176" s="14" t="s">
        <v>196</v>
      </c>
      <c r="F176" s="28">
        <v>100</v>
      </c>
    </row>
    <row r="177" spans="4:6" x14ac:dyDescent="0.2">
      <c r="D177" s="79" t="s">
        <v>79</v>
      </c>
      <c r="E177" s="14" t="s">
        <v>196</v>
      </c>
      <c r="F177" s="28">
        <v>200</v>
      </c>
    </row>
    <row r="178" spans="4:6" x14ac:dyDescent="0.2">
      <c r="D178" s="79" t="s">
        <v>80</v>
      </c>
      <c r="E178" s="14" t="s">
        <v>196</v>
      </c>
      <c r="F178" s="28">
        <v>200</v>
      </c>
    </row>
    <row r="179" spans="4:6" x14ac:dyDescent="0.2">
      <c r="D179" s="79" t="s">
        <v>81</v>
      </c>
      <c r="E179" s="14" t="s">
        <v>196</v>
      </c>
      <c r="F179" s="28">
        <v>100</v>
      </c>
    </row>
    <row r="180" spans="4:6" x14ac:dyDescent="0.2">
      <c r="D180" s="79" t="s">
        <v>82</v>
      </c>
      <c r="E180" s="14" t="s">
        <v>196</v>
      </c>
      <c r="F180" s="28">
        <v>150</v>
      </c>
    </row>
    <row r="181" spans="4:6" x14ac:dyDescent="0.2">
      <c r="D181" s="79" t="s">
        <v>83</v>
      </c>
      <c r="E181" s="14" t="s">
        <v>196</v>
      </c>
      <c r="F181" s="28"/>
    </row>
    <row r="182" spans="4:6" x14ac:dyDescent="0.2">
      <c r="D182" s="79" t="s">
        <v>84</v>
      </c>
      <c r="E182" s="14" t="s">
        <v>196</v>
      </c>
      <c r="F182" s="28"/>
    </row>
    <row r="183" spans="4:6" x14ac:dyDescent="0.2">
      <c r="D183" s="79" t="s">
        <v>85</v>
      </c>
      <c r="E183" s="14" t="s">
        <v>196</v>
      </c>
      <c r="F183" s="28"/>
    </row>
    <row r="184" spans="4:6" x14ac:dyDescent="0.2">
      <c r="D184" s="79" t="s">
        <v>86</v>
      </c>
      <c r="E184" s="14" t="s">
        <v>196</v>
      </c>
      <c r="F184" s="28"/>
    </row>
    <row r="185" spans="4:6" x14ac:dyDescent="0.2">
      <c r="D185" s="79" t="s">
        <v>87</v>
      </c>
      <c r="E185" s="14" t="s">
        <v>196</v>
      </c>
      <c r="F185" s="28"/>
    </row>
    <row r="186" spans="4:6" x14ac:dyDescent="0.2">
      <c r="D186" s="79" t="s">
        <v>88</v>
      </c>
      <c r="E186" s="14" t="s">
        <v>196</v>
      </c>
      <c r="F186" s="28">
        <v>80</v>
      </c>
    </row>
    <row r="187" spans="4:6" x14ac:dyDescent="0.2">
      <c r="D187" s="79" t="s">
        <v>89</v>
      </c>
      <c r="E187" s="14" t="s">
        <v>196</v>
      </c>
      <c r="F187" s="28">
        <v>100</v>
      </c>
    </row>
    <row r="188" spans="4:6" x14ac:dyDescent="0.2">
      <c r="D188" s="79" t="s">
        <v>90</v>
      </c>
      <c r="E188" s="14" t="s">
        <v>196</v>
      </c>
      <c r="F188" s="28">
        <v>170</v>
      </c>
    </row>
    <row r="189" spans="4:6" x14ac:dyDescent="0.2">
      <c r="D189" s="79" t="s">
        <v>91</v>
      </c>
      <c r="E189" s="14" t="s">
        <v>196</v>
      </c>
      <c r="F189" s="28"/>
    </row>
    <row r="190" spans="4:6" x14ac:dyDescent="0.2">
      <c r="D190" s="79" t="s">
        <v>92</v>
      </c>
      <c r="E190" s="14" t="s">
        <v>196</v>
      </c>
      <c r="F190" s="28">
        <v>100</v>
      </c>
    </row>
    <row r="191" spans="4:6" x14ac:dyDescent="0.2">
      <c r="D191" s="79" t="s">
        <v>93</v>
      </c>
      <c r="E191" s="14" t="s">
        <v>196</v>
      </c>
      <c r="F191" s="28">
        <v>25</v>
      </c>
    </row>
    <row r="192" spans="4:6" x14ac:dyDescent="0.2">
      <c r="D192" s="79" t="s">
        <v>94</v>
      </c>
      <c r="E192" s="14" t="s">
        <v>196</v>
      </c>
      <c r="F192" s="28">
        <v>50</v>
      </c>
    </row>
    <row r="193" spans="4:6" x14ac:dyDescent="0.2">
      <c r="D193" s="79" t="s">
        <v>95</v>
      </c>
      <c r="E193" s="14" t="s">
        <v>196</v>
      </c>
      <c r="F193" s="28">
        <v>100</v>
      </c>
    </row>
    <row r="194" spans="4:6" x14ac:dyDescent="0.2">
      <c r="D194" s="79" t="s">
        <v>96</v>
      </c>
      <c r="E194" s="14" t="s">
        <v>196</v>
      </c>
      <c r="F194" s="28">
        <v>80</v>
      </c>
    </row>
    <row r="195" spans="4:6" x14ac:dyDescent="0.2">
      <c r="D195" s="79" t="s">
        <v>97</v>
      </c>
      <c r="E195" s="14" t="s">
        <v>196</v>
      </c>
      <c r="F195" s="28">
        <v>176</v>
      </c>
    </row>
    <row r="196" spans="4:6" x14ac:dyDescent="0.2">
      <c r="D196" s="79" t="s">
        <v>98</v>
      </c>
      <c r="E196" s="14" t="s">
        <v>196</v>
      </c>
      <c r="F196" s="28"/>
    </row>
    <row r="197" spans="4:6" x14ac:dyDescent="0.2">
      <c r="D197" s="79" t="s">
        <v>99</v>
      </c>
      <c r="E197" s="14" t="s">
        <v>196</v>
      </c>
      <c r="F197" s="28">
        <v>210</v>
      </c>
    </row>
    <row r="198" spans="4:6" x14ac:dyDescent="0.2">
      <c r="D198" s="79" t="s">
        <v>100</v>
      </c>
      <c r="E198" s="14" t="s">
        <v>196</v>
      </c>
      <c r="F198" s="28">
        <v>90</v>
      </c>
    </row>
    <row r="199" spans="4:6" x14ac:dyDescent="0.2">
      <c r="D199" s="79" t="s">
        <v>101</v>
      </c>
      <c r="E199" s="14" t="s">
        <v>196</v>
      </c>
      <c r="F199" s="28"/>
    </row>
    <row r="200" spans="4:6" x14ac:dyDescent="0.2">
      <c r="D200" s="79" t="s">
        <v>102</v>
      </c>
      <c r="E200" s="14" t="s">
        <v>196</v>
      </c>
      <c r="F200" s="28">
        <v>120</v>
      </c>
    </row>
    <row r="201" spans="4:6" x14ac:dyDescent="0.2">
      <c r="D201" s="79" t="s">
        <v>103</v>
      </c>
      <c r="E201" s="14" t="s">
        <v>196</v>
      </c>
      <c r="F201" s="28">
        <v>100</v>
      </c>
    </row>
    <row r="202" spans="4:6" x14ac:dyDescent="0.2">
      <c r="D202" s="80">
        <v>45566</v>
      </c>
      <c r="E202" s="14" t="s">
        <v>169</v>
      </c>
      <c r="F202" s="28">
        <v>167</v>
      </c>
    </row>
    <row r="203" spans="4:6" x14ac:dyDescent="0.2">
      <c r="D203" s="80">
        <v>45567</v>
      </c>
      <c r="E203" s="14" t="s">
        <v>169</v>
      </c>
      <c r="F203" s="28">
        <v>163</v>
      </c>
    </row>
    <row r="204" spans="4:6" x14ac:dyDescent="0.2">
      <c r="D204" s="80">
        <v>45568</v>
      </c>
      <c r="E204" s="14" t="s">
        <v>169</v>
      </c>
      <c r="F204" s="28"/>
    </row>
    <row r="205" spans="4:6" x14ac:dyDescent="0.2">
      <c r="D205" s="80">
        <v>45569</v>
      </c>
      <c r="E205" s="14" t="s">
        <v>169</v>
      </c>
      <c r="F205" s="28">
        <v>150</v>
      </c>
    </row>
    <row r="206" spans="4:6" x14ac:dyDescent="0.2">
      <c r="D206" s="80">
        <v>45570</v>
      </c>
      <c r="E206" s="14" t="s">
        <v>169</v>
      </c>
      <c r="F206" s="28">
        <v>100</v>
      </c>
    </row>
    <row r="207" spans="4:6" x14ac:dyDescent="0.2">
      <c r="D207" s="80">
        <v>45571</v>
      </c>
      <c r="E207" s="14" t="s">
        <v>169</v>
      </c>
      <c r="F207" s="28">
        <v>80</v>
      </c>
    </row>
    <row r="208" spans="4:6" x14ac:dyDescent="0.2">
      <c r="D208" s="80">
        <v>45572</v>
      </c>
      <c r="E208" s="14" t="s">
        <v>169</v>
      </c>
      <c r="F208" s="28">
        <v>80</v>
      </c>
    </row>
    <row r="209" spans="4:6" x14ac:dyDescent="0.2">
      <c r="D209" s="80">
        <v>45573</v>
      </c>
      <c r="E209" s="14" t="s">
        <v>169</v>
      </c>
      <c r="F209" s="28">
        <v>65</v>
      </c>
    </row>
    <row r="210" spans="4:6" x14ac:dyDescent="0.2">
      <c r="D210" s="80">
        <v>45574</v>
      </c>
      <c r="E210" s="14" t="s">
        <v>169</v>
      </c>
      <c r="F210" s="28"/>
    </row>
    <row r="211" spans="4:6" x14ac:dyDescent="0.2">
      <c r="D211" s="80">
        <v>45575</v>
      </c>
      <c r="E211" s="14" t="s">
        <v>169</v>
      </c>
      <c r="F211" s="28">
        <v>180</v>
      </c>
    </row>
    <row r="212" spans="4:6" x14ac:dyDescent="0.2">
      <c r="D212" s="80">
        <v>45576</v>
      </c>
      <c r="E212" s="14" t="s">
        <v>169</v>
      </c>
      <c r="F212" s="28">
        <v>200</v>
      </c>
    </row>
    <row r="213" spans="4:6" x14ac:dyDescent="0.2">
      <c r="D213" s="80">
        <v>45577</v>
      </c>
      <c r="E213" s="14" t="s">
        <v>169</v>
      </c>
      <c r="F213" s="28">
        <v>163</v>
      </c>
    </row>
    <row r="214" spans="4:6" x14ac:dyDescent="0.2">
      <c r="D214" s="80">
        <v>45578</v>
      </c>
      <c r="E214" s="14" t="s">
        <v>169</v>
      </c>
      <c r="F214" s="28">
        <v>200</v>
      </c>
    </row>
    <row r="215" spans="4:6" x14ac:dyDescent="0.2">
      <c r="D215" s="80">
        <v>45579</v>
      </c>
      <c r="E215" s="14" t="s">
        <v>169</v>
      </c>
      <c r="F215" s="28">
        <v>200</v>
      </c>
    </row>
    <row r="216" spans="4:6" x14ac:dyDescent="0.2">
      <c r="D216" s="80">
        <v>45580</v>
      </c>
      <c r="E216" s="14" t="s">
        <v>169</v>
      </c>
      <c r="F216" s="28">
        <v>200</v>
      </c>
    </row>
    <row r="217" spans="4:6" x14ac:dyDescent="0.2">
      <c r="D217" s="80">
        <v>45581</v>
      </c>
      <c r="E217" s="14" t="s">
        <v>169</v>
      </c>
      <c r="F217" s="28">
        <v>200</v>
      </c>
    </row>
    <row r="218" spans="4:6" x14ac:dyDescent="0.2">
      <c r="D218" s="80">
        <v>45582</v>
      </c>
      <c r="E218" s="14" t="s">
        <v>169</v>
      </c>
      <c r="F218" s="28">
        <v>200</v>
      </c>
    </row>
    <row r="219" spans="4:6" x14ac:dyDescent="0.2">
      <c r="D219" s="80">
        <v>45583</v>
      </c>
      <c r="E219" s="14" t="s">
        <v>169</v>
      </c>
      <c r="F219" s="28">
        <v>193</v>
      </c>
    </row>
    <row r="220" spans="4:6" x14ac:dyDescent="0.2">
      <c r="D220" s="80">
        <v>45584</v>
      </c>
      <c r="E220" s="14" t="s">
        <v>169</v>
      </c>
      <c r="F220" s="28">
        <v>250</v>
      </c>
    </row>
    <row r="221" spans="4:6" x14ac:dyDescent="0.2">
      <c r="D221" s="80">
        <v>45585</v>
      </c>
      <c r="E221" s="14" t="s">
        <v>169</v>
      </c>
      <c r="F221" s="28">
        <v>150</v>
      </c>
    </row>
    <row r="222" spans="4:6" x14ac:dyDescent="0.2">
      <c r="D222" s="80">
        <v>45586</v>
      </c>
      <c r="E222" s="14" t="s">
        <v>169</v>
      </c>
      <c r="F222" s="28">
        <v>200</v>
      </c>
    </row>
    <row r="223" spans="4:6" x14ac:dyDescent="0.2">
      <c r="D223" s="80">
        <v>45587</v>
      </c>
      <c r="E223" s="14" t="s">
        <v>169</v>
      </c>
      <c r="F223" s="28">
        <v>241</v>
      </c>
    </row>
    <row r="224" spans="4:6" x14ac:dyDescent="0.2">
      <c r="D224" s="80">
        <v>45588</v>
      </c>
      <c r="E224" s="14" t="s">
        <v>169</v>
      </c>
      <c r="F224" s="28"/>
    </row>
    <row r="225" spans="4:7" x14ac:dyDescent="0.2">
      <c r="D225" s="80">
        <v>45589</v>
      </c>
      <c r="E225" s="14" t="s">
        <v>169</v>
      </c>
      <c r="F225" s="28">
        <v>221</v>
      </c>
    </row>
    <row r="226" spans="4:7" x14ac:dyDescent="0.2">
      <c r="D226" s="80">
        <v>45590</v>
      </c>
      <c r="E226" s="14" t="s">
        <v>169</v>
      </c>
      <c r="F226" s="28">
        <v>200</v>
      </c>
    </row>
    <row r="227" spans="4:7" x14ac:dyDescent="0.2">
      <c r="D227" s="80">
        <v>45591</v>
      </c>
      <c r="E227" s="14" t="s">
        <v>169</v>
      </c>
      <c r="F227" s="28">
        <v>160</v>
      </c>
    </row>
    <row r="228" spans="4:7" x14ac:dyDescent="0.2">
      <c r="D228" s="80">
        <v>45592</v>
      </c>
      <c r="E228" s="14" t="s">
        <v>169</v>
      </c>
      <c r="F228" s="28">
        <v>180</v>
      </c>
    </row>
    <row r="229" spans="4:7" x14ac:dyDescent="0.2">
      <c r="D229" s="80">
        <v>45593</v>
      </c>
      <c r="E229" s="14" t="s">
        <v>169</v>
      </c>
      <c r="F229" s="28">
        <v>250</v>
      </c>
    </row>
    <row r="230" spans="4:7" x14ac:dyDescent="0.2">
      <c r="D230" s="80">
        <v>45594</v>
      </c>
      <c r="E230" s="14" t="s">
        <v>169</v>
      </c>
      <c r="F230" s="28">
        <v>247</v>
      </c>
    </row>
    <row r="231" spans="4:7" x14ac:dyDescent="0.2">
      <c r="D231" s="80">
        <v>45595</v>
      </c>
      <c r="E231" s="14" t="s">
        <v>169</v>
      </c>
      <c r="F231" s="28"/>
    </row>
    <row r="232" spans="4:7" x14ac:dyDescent="0.2">
      <c r="D232" s="80">
        <v>45596</v>
      </c>
      <c r="E232" s="14" t="s">
        <v>169</v>
      </c>
      <c r="F232" s="30"/>
    </row>
    <row r="233" spans="4:7" x14ac:dyDescent="0.2">
      <c r="D233" s="80">
        <v>45597</v>
      </c>
      <c r="E233" s="14" t="s">
        <v>170</v>
      </c>
      <c r="F233" s="28"/>
      <c r="G233" s="14"/>
    </row>
    <row r="234" spans="4:7" x14ac:dyDescent="0.2">
      <c r="D234" s="80">
        <v>45598</v>
      </c>
      <c r="E234" s="14" t="s">
        <v>170</v>
      </c>
      <c r="F234" s="28">
        <v>200</v>
      </c>
    </row>
    <row r="235" spans="4:7" x14ac:dyDescent="0.2">
      <c r="D235" s="80">
        <v>45599</v>
      </c>
      <c r="E235" s="14" t="s">
        <v>170</v>
      </c>
      <c r="F235" s="28">
        <v>200</v>
      </c>
    </row>
    <row r="236" spans="4:7" x14ac:dyDescent="0.2">
      <c r="D236" s="80">
        <v>45600</v>
      </c>
      <c r="E236" s="14" t="s">
        <v>170</v>
      </c>
      <c r="F236" s="28">
        <v>200</v>
      </c>
    </row>
    <row r="237" spans="4:7" x14ac:dyDescent="0.2">
      <c r="D237" s="80">
        <v>45601</v>
      </c>
      <c r="E237" s="14" t="s">
        <v>170</v>
      </c>
      <c r="F237" s="28">
        <v>204</v>
      </c>
    </row>
    <row r="238" spans="4:7" x14ac:dyDescent="0.2">
      <c r="D238" s="80">
        <v>45602</v>
      </c>
      <c r="E238" s="14" t="s">
        <v>170</v>
      </c>
      <c r="F238" s="28"/>
    </row>
    <row r="239" spans="4:7" x14ac:dyDescent="0.2">
      <c r="D239" s="80">
        <v>45603</v>
      </c>
      <c r="E239" s="14" t="s">
        <v>170</v>
      </c>
      <c r="F239" s="28">
        <v>250</v>
      </c>
    </row>
    <row r="240" spans="4:7" x14ac:dyDescent="0.2">
      <c r="D240" s="80">
        <v>45604</v>
      </c>
      <c r="E240" s="14" t="s">
        <v>170</v>
      </c>
      <c r="F240" s="28">
        <v>250</v>
      </c>
    </row>
    <row r="241" spans="4:6" x14ac:dyDescent="0.2">
      <c r="D241" s="80">
        <v>45605</v>
      </c>
      <c r="E241" s="14" t="s">
        <v>170</v>
      </c>
      <c r="F241" s="28">
        <v>100</v>
      </c>
    </row>
    <row r="242" spans="4:6" x14ac:dyDescent="0.2">
      <c r="D242" s="80">
        <v>45606</v>
      </c>
      <c r="E242" s="14" t="s">
        <v>170</v>
      </c>
      <c r="F242" s="28">
        <v>250</v>
      </c>
    </row>
    <row r="243" spans="4:6" x14ac:dyDescent="0.2">
      <c r="D243" s="80">
        <v>45607</v>
      </c>
      <c r="E243" s="14" t="s">
        <v>170</v>
      </c>
      <c r="F243" s="28">
        <v>100</v>
      </c>
    </row>
    <row r="244" spans="4:6" x14ac:dyDescent="0.2">
      <c r="D244" s="80">
        <v>45608</v>
      </c>
      <c r="E244" s="14" t="s">
        <v>170</v>
      </c>
      <c r="F244" s="28">
        <v>173</v>
      </c>
    </row>
    <row r="245" spans="4:6" x14ac:dyDescent="0.2">
      <c r="D245" s="80">
        <v>45609</v>
      </c>
      <c r="E245" s="14" t="s">
        <v>170</v>
      </c>
      <c r="F245" s="28"/>
    </row>
    <row r="246" spans="4:6" x14ac:dyDescent="0.2">
      <c r="D246" s="80">
        <v>45610</v>
      </c>
      <c r="E246" s="14" t="s">
        <v>170</v>
      </c>
      <c r="F246" s="28">
        <v>250</v>
      </c>
    </row>
    <row r="247" spans="4:6" x14ac:dyDescent="0.2">
      <c r="D247" s="80">
        <v>45611</v>
      </c>
      <c r="E247" s="14" t="s">
        <v>170</v>
      </c>
      <c r="F247" s="28">
        <v>200</v>
      </c>
    </row>
    <row r="248" spans="4:6" x14ac:dyDescent="0.2">
      <c r="D248" s="80">
        <v>45612</v>
      </c>
      <c r="E248" s="14" t="s">
        <v>170</v>
      </c>
      <c r="F248" s="28">
        <v>200</v>
      </c>
    </row>
    <row r="249" spans="4:6" x14ac:dyDescent="0.2">
      <c r="D249" s="80">
        <v>45613</v>
      </c>
      <c r="E249" s="14" t="s">
        <v>170</v>
      </c>
      <c r="F249" s="28">
        <v>200</v>
      </c>
    </row>
    <row r="250" spans="4:6" x14ac:dyDescent="0.2">
      <c r="D250" s="80">
        <v>45614</v>
      </c>
      <c r="E250" s="14" t="s">
        <v>170</v>
      </c>
      <c r="F250" s="28">
        <v>200</v>
      </c>
    </row>
    <row r="251" spans="4:6" x14ac:dyDescent="0.2">
      <c r="D251" s="80">
        <v>45615</v>
      </c>
      <c r="E251" s="14" t="s">
        <v>170</v>
      </c>
      <c r="F251" s="28">
        <v>104</v>
      </c>
    </row>
    <row r="252" spans="4:6" x14ac:dyDescent="0.2">
      <c r="D252" s="80">
        <v>45616</v>
      </c>
      <c r="E252" s="14" t="s">
        <v>170</v>
      </c>
      <c r="F252" s="28"/>
    </row>
    <row r="253" spans="4:6" x14ac:dyDescent="0.2">
      <c r="D253" s="80">
        <v>45617</v>
      </c>
      <c r="E253" s="14" t="s">
        <v>170</v>
      </c>
      <c r="F253" s="28">
        <v>170</v>
      </c>
    </row>
    <row r="254" spans="4:6" x14ac:dyDescent="0.2">
      <c r="D254" s="80">
        <v>45618</v>
      </c>
      <c r="E254" s="14" t="s">
        <v>170</v>
      </c>
      <c r="F254" s="28"/>
    </row>
    <row r="255" spans="4:6" x14ac:dyDescent="0.2">
      <c r="D255" s="80">
        <v>45619</v>
      </c>
      <c r="E255" s="14" t="s">
        <v>170</v>
      </c>
      <c r="F255" s="28">
        <v>160</v>
      </c>
    </row>
    <row r="256" spans="4:6" x14ac:dyDescent="0.2">
      <c r="D256" s="80">
        <v>45620</v>
      </c>
      <c r="E256" s="14" t="s">
        <v>170</v>
      </c>
      <c r="F256" s="28">
        <v>200</v>
      </c>
    </row>
    <row r="257" spans="4:7" x14ac:dyDescent="0.2">
      <c r="D257" s="80">
        <v>45621</v>
      </c>
      <c r="E257" s="14" t="s">
        <v>170</v>
      </c>
      <c r="F257" s="28"/>
    </row>
    <row r="258" spans="4:7" x14ac:dyDescent="0.2">
      <c r="D258" s="80">
        <v>45622</v>
      </c>
      <c r="E258" s="14" t="s">
        <v>170</v>
      </c>
      <c r="F258" s="28">
        <v>347</v>
      </c>
    </row>
    <row r="259" spans="4:7" x14ac:dyDescent="0.2">
      <c r="D259" s="80">
        <v>45623</v>
      </c>
      <c r="E259" s="14" t="s">
        <v>170</v>
      </c>
      <c r="F259" s="28"/>
    </row>
    <row r="260" spans="4:7" x14ac:dyDescent="0.2">
      <c r="D260" s="80">
        <v>45624</v>
      </c>
      <c r="E260" s="14" t="s">
        <v>170</v>
      </c>
      <c r="F260" s="28">
        <v>200</v>
      </c>
    </row>
    <row r="261" spans="4:7" x14ac:dyDescent="0.2">
      <c r="D261" s="80">
        <v>45625</v>
      </c>
      <c r="E261" s="14" t="s">
        <v>170</v>
      </c>
      <c r="F261" s="28">
        <v>200</v>
      </c>
    </row>
    <row r="262" spans="4:7" x14ac:dyDescent="0.2">
      <c r="D262" s="80">
        <v>45626</v>
      </c>
      <c r="E262" s="14" t="s">
        <v>170</v>
      </c>
      <c r="F262" s="28">
        <v>250</v>
      </c>
    </row>
    <row r="263" spans="4:7" x14ac:dyDescent="0.2">
      <c r="D263" s="79" t="s">
        <v>104</v>
      </c>
      <c r="E263" s="14" t="s">
        <v>171</v>
      </c>
      <c r="F263" s="28">
        <v>200</v>
      </c>
      <c r="G263" s="14"/>
    </row>
    <row r="264" spans="4:7" x14ac:dyDescent="0.2">
      <c r="D264" s="79" t="s">
        <v>105</v>
      </c>
      <c r="E264" s="14" t="s">
        <v>171</v>
      </c>
      <c r="F264" s="28">
        <v>200</v>
      </c>
    </row>
    <row r="265" spans="4:7" x14ac:dyDescent="0.2">
      <c r="D265" s="79" t="s">
        <v>106</v>
      </c>
      <c r="E265" s="14" t="s">
        <v>171</v>
      </c>
      <c r="F265" s="28">
        <v>225</v>
      </c>
    </row>
    <row r="266" spans="4:7" x14ac:dyDescent="0.2">
      <c r="D266" s="79" t="s">
        <v>107</v>
      </c>
      <c r="E266" s="14" t="s">
        <v>171</v>
      </c>
      <c r="F266" s="28"/>
    </row>
    <row r="267" spans="4:7" x14ac:dyDescent="0.2">
      <c r="D267" s="79" t="s">
        <v>108</v>
      </c>
      <c r="E267" s="14" t="s">
        <v>171</v>
      </c>
      <c r="F267" s="28">
        <v>200</v>
      </c>
    </row>
    <row r="268" spans="4:7" x14ac:dyDescent="0.2">
      <c r="D268" s="79" t="s">
        <v>109</v>
      </c>
      <c r="E268" s="14" t="s">
        <v>171</v>
      </c>
      <c r="F268" s="28">
        <v>200</v>
      </c>
    </row>
    <row r="269" spans="4:7" x14ac:dyDescent="0.2">
      <c r="D269" s="79" t="s">
        <v>110</v>
      </c>
      <c r="E269" s="14" t="s">
        <v>171</v>
      </c>
      <c r="F269" s="28">
        <v>200</v>
      </c>
    </row>
    <row r="270" spans="4:7" x14ac:dyDescent="0.2">
      <c r="D270" s="79" t="s">
        <v>111</v>
      </c>
      <c r="E270" s="14" t="s">
        <v>171</v>
      </c>
      <c r="F270" s="28">
        <v>200</v>
      </c>
    </row>
    <row r="271" spans="4:7" x14ac:dyDescent="0.2">
      <c r="D271" s="79" t="s">
        <v>112</v>
      </c>
      <c r="E271" s="14" t="s">
        <v>171</v>
      </c>
      <c r="F271" s="28"/>
    </row>
    <row r="272" spans="4:7" x14ac:dyDescent="0.2">
      <c r="D272" s="79" t="s">
        <v>113</v>
      </c>
      <c r="E272" s="14" t="s">
        <v>171</v>
      </c>
      <c r="F272" s="28">
        <v>325</v>
      </c>
    </row>
    <row r="273" spans="4:6" x14ac:dyDescent="0.2">
      <c r="D273" s="79" t="s">
        <v>114</v>
      </c>
      <c r="E273" s="14" t="s">
        <v>171</v>
      </c>
      <c r="F273" s="28"/>
    </row>
    <row r="274" spans="4:6" x14ac:dyDescent="0.2">
      <c r="D274" s="79" t="s">
        <v>115</v>
      </c>
      <c r="E274" s="14" t="s">
        <v>171</v>
      </c>
      <c r="F274" s="28">
        <v>200</v>
      </c>
    </row>
    <row r="275" spans="4:6" x14ac:dyDescent="0.2">
      <c r="D275" s="79" t="s">
        <v>116</v>
      </c>
      <c r="E275" s="14" t="s">
        <v>171</v>
      </c>
      <c r="F275" s="28">
        <v>200</v>
      </c>
    </row>
    <row r="276" spans="4:6" x14ac:dyDescent="0.2">
      <c r="D276" s="79" t="s">
        <v>117</v>
      </c>
      <c r="E276" s="14" t="s">
        <v>171</v>
      </c>
      <c r="F276" s="28">
        <v>200</v>
      </c>
    </row>
    <row r="277" spans="4:6" x14ac:dyDescent="0.2">
      <c r="D277" s="79" t="s">
        <v>118</v>
      </c>
      <c r="E277" s="14" t="s">
        <v>171</v>
      </c>
      <c r="F277" s="28">
        <v>200</v>
      </c>
    </row>
    <row r="278" spans="4:6" x14ac:dyDescent="0.2">
      <c r="D278" s="79" t="s">
        <v>119</v>
      </c>
      <c r="E278" s="14" t="s">
        <v>171</v>
      </c>
      <c r="F278" s="28">
        <v>250</v>
      </c>
    </row>
    <row r="279" spans="4:6" x14ac:dyDescent="0.2">
      <c r="D279" s="79" t="s">
        <v>120</v>
      </c>
      <c r="E279" s="14" t="s">
        <v>171</v>
      </c>
      <c r="F279" s="28">
        <v>380</v>
      </c>
    </row>
    <row r="280" spans="4:6" x14ac:dyDescent="0.2">
      <c r="D280" s="79" t="s">
        <v>121</v>
      </c>
      <c r="E280" s="14" t="s">
        <v>171</v>
      </c>
      <c r="F280" s="28"/>
    </row>
    <row r="281" spans="4:6" x14ac:dyDescent="0.2">
      <c r="D281" s="79" t="s">
        <v>122</v>
      </c>
      <c r="E281" s="14" t="s">
        <v>171</v>
      </c>
      <c r="F281" s="28">
        <v>250</v>
      </c>
    </row>
    <row r="282" spans="4:6" x14ac:dyDescent="0.2">
      <c r="D282" s="79" t="s">
        <v>123</v>
      </c>
      <c r="E282" s="14" t="s">
        <v>171</v>
      </c>
      <c r="F282" s="28">
        <v>200</v>
      </c>
    </row>
    <row r="283" spans="4:6" x14ac:dyDescent="0.2">
      <c r="D283" s="79" t="s">
        <v>124</v>
      </c>
      <c r="E283" s="14" t="s">
        <v>171</v>
      </c>
      <c r="F283" s="28">
        <v>250</v>
      </c>
    </row>
    <row r="284" spans="4:6" x14ac:dyDescent="0.2">
      <c r="D284" s="79" t="s">
        <v>125</v>
      </c>
      <c r="E284" s="14" t="s">
        <v>171</v>
      </c>
      <c r="F284" s="28">
        <v>200</v>
      </c>
    </row>
    <row r="285" spans="4:6" x14ac:dyDescent="0.2">
      <c r="D285" s="79" t="s">
        <v>126</v>
      </c>
      <c r="E285" s="14" t="s">
        <v>171</v>
      </c>
      <c r="F285" s="28">
        <v>200</v>
      </c>
    </row>
    <row r="286" spans="4:6" x14ac:dyDescent="0.2">
      <c r="D286" s="79" t="s">
        <v>127</v>
      </c>
      <c r="E286" s="14" t="s">
        <v>171</v>
      </c>
      <c r="F286" s="28">
        <v>200</v>
      </c>
    </row>
    <row r="287" spans="4:6" x14ac:dyDescent="0.2">
      <c r="D287" s="79" t="s">
        <v>128</v>
      </c>
      <c r="E287" s="14" t="s">
        <v>171</v>
      </c>
      <c r="F287" s="28"/>
    </row>
    <row r="288" spans="4:6" x14ac:dyDescent="0.2">
      <c r="D288" s="79" t="s">
        <v>129</v>
      </c>
      <c r="E288" s="14" t="s">
        <v>171</v>
      </c>
      <c r="F288" s="28">
        <v>250</v>
      </c>
    </row>
    <row r="289" spans="4:6" x14ac:dyDescent="0.2">
      <c r="D289" s="79" t="s">
        <v>130</v>
      </c>
      <c r="E289" s="14" t="s">
        <v>171</v>
      </c>
      <c r="F289" s="28">
        <v>500</v>
      </c>
    </row>
    <row r="290" spans="4:6" x14ac:dyDescent="0.2">
      <c r="D290" s="79" t="s">
        <v>131</v>
      </c>
      <c r="E290" s="14" t="s">
        <v>171</v>
      </c>
      <c r="F290" s="28">
        <v>400</v>
      </c>
    </row>
    <row r="291" spans="4:6" x14ac:dyDescent="0.2">
      <c r="D291" s="79" t="s">
        <v>132</v>
      </c>
      <c r="E291" s="14" t="s">
        <v>171</v>
      </c>
      <c r="F291" s="28">
        <v>200</v>
      </c>
    </row>
    <row r="292" spans="4:6" x14ac:dyDescent="0.2">
      <c r="D292" s="79" t="s">
        <v>133</v>
      </c>
      <c r="E292" s="14" t="s">
        <v>171</v>
      </c>
      <c r="F292" s="28">
        <v>600</v>
      </c>
    </row>
    <row r="293" spans="4:6" x14ac:dyDescent="0.2">
      <c r="D293" s="79" t="s">
        <v>134</v>
      </c>
      <c r="E293" s="14" t="s">
        <v>171</v>
      </c>
      <c r="F293" s="28">
        <v>392</v>
      </c>
    </row>
    <row r="294" spans="4:6" x14ac:dyDescent="0.2">
      <c r="D294" s="79" t="s">
        <v>138</v>
      </c>
      <c r="E294" s="14" t="s">
        <v>172</v>
      </c>
      <c r="F294" s="31">
        <v>210</v>
      </c>
    </row>
    <row r="295" spans="4:6" x14ac:dyDescent="0.2">
      <c r="D295" s="79" t="s">
        <v>139</v>
      </c>
      <c r="E295" s="14" t="s">
        <v>172</v>
      </c>
      <c r="F295" s="31"/>
    </row>
    <row r="296" spans="4:6" x14ac:dyDescent="0.2">
      <c r="D296" s="79" t="s">
        <v>140</v>
      </c>
      <c r="E296" s="14" t="s">
        <v>172</v>
      </c>
      <c r="F296" s="31">
        <v>250</v>
      </c>
    </row>
    <row r="297" spans="4:6" x14ac:dyDescent="0.2">
      <c r="D297" s="79" t="s">
        <v>141</v>
      </c>
      <c r="E297" s="14" t="s">
        <v>172</v>
      </c>
      <c r="F297" s="31">
        <v>450</v>
      </c>
    </row>
    <row r="298" spans="4:6" x14ac:dyDescent="0.2">
      <c r="D298" s="79" t="s">
        <v>142</v>
      </c>
      <c r="E298" s="14" t="s">
        <v>172</v>
      </c>
      <c r="F298" s="31">
        <v>200</v>
      </c>
    </row>
    <row r="299" spans="4:6" x14ac:dyDescent="0.2">
      <c r="D299" s="79" t="s">
        <v>143</v>
      </c>
      <c r="E299" s="14" t="s">
        <v>172</v>
      </c>
      <c r="F299" s="31">
        <v>400</v>
      </c>
    </row>
    <row r="300" spans="4:6" x14ac:dyDescent="0.2">
      <c r="D300" s="79" t="s">
        <v>144</v>
      </c>
      <c r="E300" s="14" t="s">
        <v>172</v>
      </c>
      <c r="F300" s="31">
        <v>400</v>
      </c>
    </row>
    <row r="301" spans="4:6" x14ac:dyDescent="0.2">
      <c r="D301" s="79" t="s">
        <v>145</v>
      </c>
      <c r="E301" s="14" t="s">
        <v>172</v>
      </c>
      <c r="F301" s="31"/>
    </row>
    <row r="302" spans="4:6" x14ac:dyDescent="0.2">
      <c r="D302" s="79" t="s">
        <v>146</v>
      </c>
      <c r="E302" s="14" t="s">
        <v>172</v>
      </c>
      <c r="F302" s="31">
        <v>400</v>
      </c>
    </row>
    <row r="303" spans="4:6" x14ac:dyDescent="0.2">
      <c r="D303" s="79" t="s">
        <v>147</v>
      </c>
      <c r="E303" s="14" t="s">
        <v>172</v>
      </c>
      <c r="F303" s="31">
        <v>200</v>
      </c>
    </row>
    <row r="304" spans="4:6" x14ac:dyDescent="0.2">
      <c r="D304" s="79" t="s">
        <v>148</v>
      </c>
      <c r="E304" s="14" t="s">
        <v>172</v>
      </c>
      <c r="F304" s="31">
        <v>400</v>
      </c>
    </row>
    <row r="305" spans="4:6" x14ac:dyDescent="0.2">
      <c r="D305" s="79" t="s">
        <v>149</v>
      </c>
      <c r="E305" s="14" t="s">
        <v>172</v>
      </c>
      <c r="F305" s="31">
        <v>200</v>
      </c>
    </row>
    <row r="306" spans="4:6" x14ac:dyDescent="0.2">
      <c r="D306" s="79" t="s">
        <v>150</v>
      </c>
      <c r="E306" s="14" t="s">
        <v>172</v>
      </c>
      <c r="F306" s="31">
        <v>350</v>
      </c>
    </row>
    <row r="307" spans="4:6" x14ac:dyDescent="0.2">
      <c r="D307" s="79" t="s">
        <v>151</v>
      </c>
      <c r="E307" s="14" t="s">
        <v>172</v>
      </c>
      <c r="F307" s="31">
        <v>350</v>
      </c>
    </row>
    <row r="308" spans="4:6" x14ac:dyDescent="0.2">
      <c r="D308" s="79" t="s">
        <v>152</v>
      </c>
      <c r="E308" s="14" t="s">
        <v>172</v>
      </c>
      <c r="F308" s="31"/>
    </row>
    <row r="309" spans="4:6" x14ac:dyDescent="0.2">
      <c r="D309" s="79" t="s">
        <v>153</v>
      </c>
      <c r="E309" s="14" t="s">
        <v>172</v>
      </c>
      <c r="F309" s="31">
        <v>400</v>
      </c>
    </row>
    <row r="310" spans="4:6" x14ac:dyDescent="0.2">
      <c r="D310" s="79" t="s">
        <v>154</v>
      </c>
      <c r="E310" s="14" t="s">
        <v>172</v>
      </c>
      <c r="F310" s="31">
        <v>200</v>
      </c>
    </row>
    <row r="311" spans="4:6" x14ac:dyDescent="0.2">
      <c r="D311" s="79" t="s">
        <v>155</v>
      </c>
      <c r="E311" s="14" t="s">
        <v>172</v>
      </c>
      <c r="F311" s="31">
        <v>400</v>
      </c>
    </row>
    <row r="312" spans="4:6" x14ac:dyDescent="0.2">
      <c r="D312" s="79" t="s">
        <v>156</v>
      </c>
      <c r="E312" s="14" t="s">
        <v>172</v>
      </c>
      <c r="F312" s="31">
        <v>200</v>
      </c>
    </row>
    <row r="313" spans="4:6" x14ac:dyDescent="0.2">
      <c r="D313" s="79" t="s">
        <v>157</v>
      </c>
      <c r="E313" s="14" t="s">
        <v>172</v>
      </c>
      <c r="F313" s="31">
        <v>300</v>
      </c>
    </row>
    <row r="314" spans="4:6" x14ac:dyDescent="0.2">
      <c r="D314" s="79" t="s">
        <v>158</v>
      </c>
      <c r="E314" s="14" t="s">
        <v>172</v>
      </c>
      <c r="F314" s="31">
        <v>300</v>
      </c>
    </row>
    <row r="315" spans="4:6" x14ac:dyDescent="0.2">
      <c r="D315" s="79" t="s">
        <v>159</v>
      </c>
      <c r="E315" s="14" t="s">
        <v>172</v>
      </c>
      <c r="F315" s="31"/>
    </row>
    <row r="316" spans="4:6" x14ac:dyDescent="0.2">
      <c r="D316" s="79" t="s">
        <v>160</v>
      </c>
      <c r="E316" s="14" t="s">
        <v>172</v>
      </c>
      <c r="F316" s="31">
        <v>300</v>
      </c>
    </row>
    <row r="317" spans="4:6" x14ac:dyDescent="0.2">
      <c r="D317" s="79" t="s">
        <v>161</v>
      </c>
      <c r="E317" s="14" t="s">
        <v>172</v>
      </c>
      <c r="F317" s="31">
        <v>200</v>
      </c>
    </row>
    <row r="318" spans="4:6" x14ac:dyDescent="0.2">
      <c r="D318" s="79" t="s">
        <v>162</v>
      </c>
      <c r="E318" s="14" t="s">
        <v>172</v>
      </c>
      <c r="F318" s="31">
        <v>350</v>
      </c>
    </row>
    <row r="319" spans="4:6" x14ac:dyDescent="0.2">
      <c r="D319" s="79" t="s">
        <v>163</v>
      </c>
      <c r="E319" s="14" t="s">
        <v>172</v>
      </c>
      <c r="F319" s="31">
        <v>250</v>
      </c>
    </row>
    <row r="320" spans="4:6" x14ac:dyDescent="0.2">
      <c r="D320" s="79" t="s">
        <v>164</v>
      </c>
      <c r="E320" s="14" t="s">
        <v>172</v>
      </c>
      <c r="F320" s="31">
        <v>350</v>
      </c>
    </row>
    <row r="321" spans="4:8" x14ac:dyDescent="0.2">
      <c r="D321" s="79" t="s">
        <v>165</v>
      </c>
      <c r="E321" s="14" t="s">
        <v>172</v>
      </c>
      <c r="F321" s="31">
        <v>300</v>
      </c>
    </row>
    <row r="322" spans="4:8" x14ac:dyDescent="0.2">
      <c r="D322" s="79" t="s">
        <v>166</v>
      </c>
      <c r="E322" s="14" t="s">
        <v>172</v>
      </c>
      <c r="F322" s="31"/>
    </row>
    <row r="323" spans="4:8" x14ac:dyDescent="0.2">
      <c r="D323" s="79" t="s">
        <v>167</v>
      </c>
      <c r="E323" s="14" t="s">
        <v>172</v>
      </c>
      <c r="F323" s="31">
        <v>360</v>
      </c>
    </row>
    <row r="324" spans="4:8" x14ac:dyDescent="0.2">
      <c r="D324" s="79" t="s">
        <v>168</v>
      </c>
      <c r="E324" s="14" t="s">
        <v>172</v>
      </c>
      <c r="F324" s="31">
        <v>200</v>
      </c>
    </row>
    <row r="325" spans="4:8" x14ac:dyDescent="0.2">
      <c r="D325" s="80">
        <v>45323</v>
      </c>
      <c r="E325" s="14" t="s">
        <v>197</v>
      </c>
      <c r="F325" s="31">
        <v>550</v>
      </c>
      <c r="H325" s="14"/>
    </row>
    <row r="326" spans="4:8" x14ac:dyDescent="0.2">
      <c r="D326" s="80">
        <v>45324</v>
      </c>
      <c r="E326" s="14" t="s">
        <v>197</v>
      </c>
      <c r="F326" s="31">
        <v>200</v>
      </c>
    </row>
    <row r="327" spans="4:8" x14ac:dyDescent="0.2">
      <c r="D327" s="80">
        <v>45325</v>
      </c>
      <c r="E327" s="14" t="s">
        <v>197</v>
      </c>
      <c r="F327" s="31">
        <v>250</v>
      </c>
    </row>
    <row r="328" spans="4:8" x14ac:dyDescent="0.2">
      <c r="D328" s="80">
        <v>45326</v>
      </c>
      <c r="E328" s="14" t="s">
        <v>197</v>
      </c>
      <c r="F328" s="31"/>
    </row>
    <row r="329" spans="4:8" x14ac:dyDescent="0.2">
      <c r="D329" s="80">
        <v>45327</v>
      </c>
      <c r="E329" s="14" t="s">
        <v>197</v>
      </c>
      <c r="F329" s="31">
        <v>250</v>
      </c>
    </row>
    <row r="330" spans="4:8" x14ac:dyDescent="0.2">
      <c r="D330" s="80">
        <v>45328</v>
      </c>
      <c r="E330" s="14" t="s">
        <v>197</v>
      </c>
      <c r="F330" s="31">
        <v>250</v>
      </c>
    </row>
    <row r="331" spans="4:8" x14ac:dyDescent="0.2">
      <c r="D331" s="80">
        <v>45329</v>
      </c>
      <c r="E331" s="14" t="s">
        <v>197</v>
      </c>
      <c r="F331" s="31">
        <v>300</v>
      </c>
    </row>
    <row r="332" spans="4:8" x14ac:dyDescent="0.2">
      <c r="D332" s="80">
        <v>45330</v>
      </c>
      <c r="E332" s="14" t="s">
        <v>197</v>
      </c>
      <c r="F332" s="31">
        <v>200</v>
      </c>
    </row>
    <row r="333" spans="4:8" x14ac:dyDescent="0.2">
      <c r="D333" s="80">
        <v>45331</v>
      </c>
      <c r="E333" s="14" t="s">
        <v>197</v>
      </c>
      <c r="F333" s="31">
        <v>200</v>
      </c>
    </row>
    <row r="334" spans="4:8" x14ac:dyDescent="0.2">
      <c r="D334" s="80">
        <v>45332</v>
      </c>
      <c r="E334" s="14" t="s">
        <v>197</v>
      </c>
      <c r="F334" s="31">
        <v>222</v>
      </c>
    </row>
    <row r="335" spans="4:8" x14ac:dyDescent="0.2">
      <c r="D335" s="80">
        <v>45333</v>
      </c>
      <c r="E335" s="14" t="s">
        <v>197</v>
      </c>
      <c r="F335" s="31"/>
    </row>
    <row r="336" spans="4:8" x14ac:dyDescent="0.2">
      <c r="D336" s="80">
        <v>45334</v>
      </c>
      <c r="E336" s="14" t="s">
        <v>197</v>
      </c>
      <c r="F336" s="31">
        <v>300</v>
      </c>
    </row>
    <row r="337" spans="4:6" x14ac:dyDescent="0.2">
      <c r="D337" s="80">
        <v>45335</v>
      </c>
      <c r="E337" s="14" t="s">
        <v>197</v>
      </c>
      <c r="F337" s="31">
        <v>250</v>
      </c>
    </row>
    <row r="338" spans="4:6" x14ac:dyDescent="0.2">
      <c r="D338" s="80">
        <v>45336</v>
      </c>
      <c r="E338" s="14" t="s">
        <v>197</v>
      </c>
      <c r="F338" s="31"/>
    </row>
    <row r="339" spans="4:6" x14ac:dyDescent="0.2">
      <c r="D339" s="80">
        <v>45337</v>
      </c>
      <c r="E339" s="14" t="s">
        <v>197</v>
      </c>
      <c r="F339" s="31">
        <v>200</v>
      </c>
    </row>
    <row r="340" spans="4:6" x14ac:dyDescent="0.2">
      <c r="D340" s="80">
        <v>45338</v>
      </c>
      <c r="E340" s="14" t="s">
        <v>197</v>
      </c>
      <c r="F340" s="31">
        <v>100</v>
      </c>
    </row>
    <row r="341" spans="4:6" x14ac:dyDescent="0.2">
      <c r="D341" s="80">
        <v>45339</v>
      </c>
      <c r="E341" s="14" t="s">
        <v>197</v>
      </c>
      <c r="F341" s="31">
        <v>60</v>
      </c>
    </row>
    <row r="342" spans="4:6" x14ac:dyDescent="0.2">
      <c r="D342" s="80">
        <v>45340</v>
      </c>
      <c r="E342" s="14" t="s">
        <v>197</v>
      </c>
      <c r="F342" s="31"/>
    </row>
    <row r="343" spans="4:6" x14ac:dyDescent="0.2">
      <c r="D343" s="80">
        <v>45341</v>
      </c>
      <c r="E343" s="14" t="s">
        <v>197</v>
      </c>
      <c r="F343" s="31">
        <v>180</v>
      </c>
    </row>
    <row r="344" spans="4:6" x14ac:dyDescent="0.2">
      <c r="D344" s="80">
        <v>45342</v>
      </c>
      <c r="E344" s="14" t="s">
        <v>197</v>
      </c>
      <c r="F344" s="31">
        <v>200</v>
      </c>
    </row>
    <row r="345" spans="4:6" x14ac:dyDescent="0.2">
      <c r="D345" s="80">
        <v>45343</v>
      </c>
      <c r="E345" s="14" t="s">
        <v>197</v>
      </c>
      <c r="F345" s="31">
        <v>200</v>
      </c>
    </row>
    <row r="346" spans="4:6" x14ac:dyDescent="0.2">
      <c r="D346" s="80">
        <v>45344</v>
      </c>
      <c r="E346" s="14" t="s">
        <v>197</v>
      </c>
      <c r="F346" s="31">
        <v>200</v>
      </c>
    </row>
    <row r="347" spans="4:6" x14ac:dyDescent="0.2">
      <c r="D347" s="80">
        <v>45345</v>
      </c>
      <c r="E347" s="14" t="s">
        <v>197</v>
      </c>
      <c r="F347" s="31"/>
    </row>
    <row r="348" spans="4:6" x14ac:dyDescent="0.2">
      <c r="D348" s="80">
        <v>45346</v>
      </c>
      <c r="E348" s="14" t="s">
        <v>197</v>
      </c>
      <c r="F348" s="31">
        <v>300</v>
      </c>
    </row>
    <row r="349" spans="4:6" x14ac:dyDescent="0.2">
      <c r="D349" s="80">
        <v>45347</v>
      </c>
      <c r="E349" s="14" t="s">
        <v>197</v>
      </c>
      <c r="F349" s="31"/>
    </row>
    <row r="350" spans="4:6" x14ac:dyDescent="0.2">
      <c r="D350" s="80">
        <v>45348</v>
      </c>
      <c r="E350" s="14" t="s">
        <v>197</v>
      </c>
      <c r="F350" s="31">
        <v>300</v>
      </c>
    </row>
    <row r="351" spans="4:6" x14ac:dyDescent="0.2">
      <c r="D351" s="80">
        <v>45349</v>
      </c>
      <c r="E351" s="14" t="s">
        <v>197</v>
      </c>
      <c r="F351" s="31">
        <v>285</v>
      </c>
    </row>
    <row r="352" spans="4:6" x14ac:dyDescent="0.2">
      <c r="D352" s="80">
        <v>45350</v>
      </c>
      <c r="E352" s="14" t="s">
        <v>197</v>
      </c>
      <c r="F352" s="32"/>
    </row>
    <row r="353" spans="4:8" x14ac:dyDescent="0.2">
      <c r="D353" s="79"/>
      <c r="E353" s="14" t="s">
        <v>197</v>
      </c>
      <c r="F353" s="32"/>
    </row>
    <row r="354" spans="4:8" x14ac:dyDescent="0.2">
      <c r="D354" s="80">
        <v>45352</v>
      </c>
      <c r="E354" s="14" t="s">
        <v>174</v>
      </c>
      <c r="F354" s="31">
        <v>350</v>
      </c>
      <c r="H354" s="14"/>
    </row>
    <row r="355" spans="4:8" x14ac:dyDescent="0.2">
      <c r="D355" s="80">
        <v>45353</v>
      </c>
      <c r="E355" s="14" t="s">
        <v>174</v>
      </c>
      <c r="F355" s="31"/>
    </row>
    <row r="356" spans="4:8" x14ac:dyDescent="0.2">
      <c r="D356" s="80">
        <v>45354</v>
      </c>
      <c r="E356" s="14" t="s">
        <v>174</v>
      </c>
      <c r="F356" s="31">
        <v>370</v>
      </c>
    </row>
    <row r="357" spans="4:8" x14ac:dyDescent="0.2">
      <c r="D357" s="80">
        <v>45355</v>
      </c>
      <c r="E357" s="14" t="s">
        <v>174</v>
      </c>
      <c r="F357" s="31">
        <v>200</v>
      </c>
    </row>
    <row r="358" spans="4:8" x14ac:dyDescent="0.2">
      <c r="D358" s="80">
        <v>45356</v>
      </c>
      <c r="E358" s="14" t="s">
        <v>174</v>
      </c>
      <c r="F358" s="31">
        <v>300</v>
      </c>
    </row>
    <row r="359" spans="4:8" x14ac:dyDescent="0.2">
      <c r="D359" s="80">
        <v>45357</v>
      </c>
      <c r="E359" s="14" t="s">
        <v>174</v>
      </c>
      <c r="F359" s="31">
        <v>200</v>
      </c>
    </row>
    <row r="360" spans="4:8" x14ac:dyDescent="0.2">
      <c r="D360" s="80">
        <v>45358</v>
      </c>
      <c r="E360" s="14" t="s">
        <v>174</v>
      </c>
      <c r="F360" s="31">
        <v>300</v>
      </c>
    </row>
    <row r="361" spans="4:8" x14ac:dyDescent="0.2">
      <c r="D361" s="80">
        <v>45359</v>
      </c>
      <c r="E361" s="14" t="s">
        <v>174</v>
      </c>
      <c r="F361" s="31">
        <v>300</v>
      </c>
    </row>
    <row r="362" spans="4:8" x14ac:dyDescent="0.2">
      <c r="D362" s="80">
        <v>45360</v>
      </c>
      <c r="E362" s="14" t="s">
        <v>174</v>
      </c>
      <c r="F362" s="31"/>
    </row>
    <row r="363" spans="4:8" x14ac:dyDescent="0.2">
      <c r="D363" s="80">
        <v>45361</v>
      </c>
      <c r="E363" s="14" t="s">
        <v>174</v>
      </c>
      <c r="F363" s="31">
        <v>300</v>
      </c>
    </row>
    <row r="364" spans="4:8" x14ac:dyDescent="0.2">
      <c r="D364" s="80">
        <v>45362</v>
      </c>
      <c r="E364" s="14" t="s">
        <v>174</v>
      </c>
      <c r="F364" s="31">
        <v>300</v>
      </c>
    </row>
    <row r="365" spans="4:8" x14ac:dyDescent="0.2">
      <c r="D365" s="80">
        <v>45363</v>
      </c>
      <c r="E365" s="14" t="s">
        <v>174</v>
      </c>
      <c r="F365" s="31">
        <v>300</v>
      </c>
    </row>
    <row r="366" spans="4:8" x14ac:dyDescent="0.2">
      <c r="D366" s="80">
        <v>45364</v>
      </c>
      <c r="E366" s="14" t="s">
        <v>174</v>
      </c>
      <c r="F366" s="31">
        <v>200</v>
      </c>
    </row>
    <row r="367" spans="4:8" x14ac:dyDescent="0.2">
      <c r="D367" s="80">
        <v>45365</v>
      </c>
      <c r="E367" s="14" t="s">
        <v>174</v>
      </c>
      <c r="F367" s="31">
        <v>300</v>
      </c>
    </row>
    <row r="368" spans="4:8" x14ac:dyDescent="0.2">
      <c r="D368" s="80">
        <v>45366</v>
      </c>
      <c r="E368" s="14" t="s">
        <v>174</v>
      </c>
      <c r="F368" s="31">
        <v>300</v>
      </c>
    </row>
    <row r="369" spans="4:6" x14ac:dyDescent="0.2">
      <c r="D369" s="80">
        <v>45367</v>
      </c>
      <c r="E369" s="14" t="s">
        <v>174</v>
      </c>
      <c r="F369" s="31"/>
    </row>
    <row r="370" spans="4:6" x14ac:dyDescent="0.2">
      <c r="D370" s="80">
        <v>45368</v>
      </c>
      <c r="E370" s="14" t="s">
        <v>174</v>
      </c>
      <c r="F370" s="31">
        <v>250</v>
      </c>
    </row>
    <row r="371" spans="4:6" x14ac:dyDescent="0.2">
      <c r="D371" s="80">
        <v>45369</v>
      </c>
      <c r="E371" s="14" t="s">
        <v>174</v>
      </c>
      <c r="F371" s="31">
        <v>300</v>
      </c>
    </row>
    <row r="372" spans="4:6" x14ac:dyDescent="0.2">
      <c r="D372" s="80">
        <v>45370</v>
      </c>
      <c r="E372" s="14" t="s">
        <v>174</v>
      </c>
      <c r="F372" s="31">
        <v>300</v>
      </c>
    </row>
    <row r="373" spans="4:6" x14ac:dyDescent="0.2">
      <c r="D373" s="80">
        <v>45371</v>
      </c>
      <c r="E373" s="14" t="s">
        <v>174</v>
      </c>
      <c r="F373" s="31">
        <v>200</v>
      </c>
    </row>
    <row r="374" spans="4:6" x14ac:dyDescent="0.2">
      <c r="D374" s="80">
        <v>45372</v>
      </c>
      <c r="E374" s="14" t="s">
        <v>174</v>
      </c>
      <c r="F374" s="31">
        <v>300</v>
      </c>
    </row>
    <row r="375" spans="4:6" x14ac:dyDescent="0.2">
      <c r="D375" s="80">
        <v>45373</v>
      </c>
      <c r="E375" s="14" t="s">
        <v>174</v>
      </c>
      <c r="F375" s="31">
        <v>222</v>
      </c>
    </row>
    <row r="376" spans="4:6" x14ac:dyDescent="0.2">
      <c r="D376" s="80">
        <v>45374</v>
      </c>
      <c r="E376" s="14" t="s">
        <v>174</v>
      </c>
      <c r="F376" s="31"/>
    </row>
    <row r="377" spans="4:6" x14ac:dyDescent="0.2">
      <c r="D377" s="80">
        <v>45375</v>
      </c>
      <c r="E377" s="14" t="s">
        <v>174</v>
      </c>
      <c r="F377" s="31"/>
    </row>
    <row r="378" spans="4:6" x14ac:dyDescent="0.2">
      <c r="D378" s="80">
        <v>45376</v>
      </c>
      <c r="E378" s="14" t="s">
        <v>174</v>
      </c>
      <c r="F378" s="31">
        <v>200</v>
      </c>
    </row>
    <row r="379" spans="4:6" x14ac:dyDescent="0.2">
      <c r="D379" s="80">
        <v>45377</v>
      </c>
      <c r="E379" s="14" t="s">
        <v>174</v>
      </c>
      <c r="F379" s="31">
        <v>200</v>
      </c>
    </row>
    <row r="380" spans="4:6" x14ac:dyDescent="0.2">
      <c r="D380" s="80">
        <v>45378</v>
      </c>
      <c r="E380" s="14" t="s">
        <v>174</v>
      </c>
      <c r="F380" s="31">
        <v>200</v>
      </c>
    </row>
    <row r="381" spans="4:6" x14ac:dyDescent="0.2">
      <c r="D381" s="80">
        <v>45379</v>
      </c>
      <c r="E381" s="14" t="s">
        <v>174</v>
      </c>
      <c r="F381" s="31">
        <v>300</v>
      </c>
    </row>
    <row r="382" spans="4:6" x14ac:dyDescent="0.2">
      <c r="D382" s="80">
        <v>45380</v>
      </c>
      <c r="E382" s="14" t="s">
        <v>174</v>
      </c>
      <c r="F382" s="31">
        <v>300</v>
      </c>
    </row>
    <row r="383" spans="4:6" x14ac:dyDescent="0.2">
      <c r="D383" s="80">
        <v>45381</v>
      </c>
      <c r="E383" s="14" t="s">
        <v>174</v>
      </c>
      <c r="F383" s="31"/>
    </row>
    <row r="384" spans="4:6" x14ac:dyDescent="0.2">
      <c r="D384" s="80">
        <v>45382</v>
      </c>
      <c r="E384" s="14" t="s">
        <v>174</v>
      </c>
      <c r="F384" s="32"/>
    </row>
    <row r="385" spans="4:8" x14ac:dyDescent="0.2">
      <c r="D385" s="79" t="s">
        <v>13</v>
      </c>
      <c r="E385" s="14" t="s">
        <v>175</v>
      </c>
      <c r="F385" s="31">
        <v>350</v>
      </c>
      <c r="H385" s="14"/>
    </row>
    <row r="386" spans="4:8" x14ac:dyDescent="0.2">
      <c r="D386" s="79" t="s">
        <v>14</v>
      </c>
      <c r="E386" s="14" t="s">
        <v>175</v>
      </c>
      <c r="F386" s="31"/>
    </row>
    <row r="387" spans="4:8" x14ac:dyDescent="0.2">
      <c r="D387" s="79" t="s">
        <v>15</v>
      </c>
      <c r="E387" s="14" t="s">
        <v>175</v>
      </c>
      <c r="F387" s="31">
        <v>370</v>
      </c>
    </row>
    <row r="388" spans="4:8" x14ac:dyDescent="0.2">
      <c r="D388" s="79" t="s">
        <v>16</v>
      </c>
      <c r="E388" s="14" t="s">
        <v>175</v>
      </c>
      <c r="F388" s="31">
        <v>200</v>
      </c>
    </row>
    <row r="389" spans="4:8" x14ac:dyDescent="0.2">
      <c r="D389" s="79" t="s">
        <v>17</v>
      </c>
      <c r="E389" s="14" t="s">
        <v>175</v>
      </c>
      <c r="F389" s="31">
        <v>300</v>
      </c>
    </row>
    <row r="390" spans="4:8" x14ac:dyDescent="0.2">
      <c r="D390" s="79" t="s">
        <v>18</v>
      </c>
      <c r="E390" s="14" t="s">
        <v>175</v>
      </c>
      <c r="F390" s="31">
        <v>200</v>
      </c>
    </row>
    <row r="391" spans="4:8" x14ac:dyDescent="0.2">
      <c r="D391" s="79" t="s">
        <v>19</v>
      </c>
      <c r="E391" s="14" t="s">
        <v>175</v>
      </c>
      <c r="F391" s="31">
        <v>300</v>
      </c>
    </row>
    <row r="392" spans="4:8" x14ac:dyDescent="0.2">
      <c r="D392" s="79" t="s">
        <v>20</v>
      </c>
      <c r="E392" s="14" t="s">
        <v>175</v>
      </c>
      <c r="F392" s="31">
        <v>300</v>
      </c>
    </row>
    <row r="393" spans="4:8" x14ac:dyDescent="0.2">
      <c r="D393" s="79" t="s">
        <v>21</v>
      </c>
      <c r="E393" s="14" t="s">
        <v>175</v>
      </c>
      <c r="F393" s="31"/>
    </row>
    <row r="394" spans="4:8" x14ac:dyDescent="0.2">
      <c r="D394" s="79" t="s">
        <v>22</v>
      </c>
      <c r="E394" s="14" t="s">
        <v>175</v>
      </c>
      <c r="F394" s="31">
        <v>300</v>
      </c>
    </row>
    <row r="395" spans="4:8" x14ac:dyDescent="0.2">
      <c r="D395" s="79" t="s">
        <v>23</v>
      </c>
      <c r="E395" s="14" t="s">
        <v>175</v>
      </c>
      <c r="F395" s="31">
        <v>300</v>
      </c>
    </row>
    <row r="396" spans="4:8" x14ac:dyDescent="0.2">
      <c r="D396" s="79" t="s">
        <v>24</v>
      </c>
      <c r="E396" s="14" t="s">
        <v>175</v>
      </c>
      <c r="F396" s="31">
        <v>300</v>
      </c>
    </row>
    <row r="397" spans="4:8" x14ac:dyDescent="0.2">
      <c r="D397" s="79" t="s">
        <v>25</v>
      </c>
      <c r="E397" s="14" t="s">
        <v>175</v>
      </c>
      <c r="F397" s="31">
        <v>200</v>
      </c>
    </row>
    <row r="398" spans="4:8" x14ac:dyDescent="0.2">
      <c r="D398" s="79" t="s">
        <v>26</v>
      </c>
      <c r="E398" s="14" t="s">
        <v>175</v>
      </c>
      <c r="F398" s="31">
        <v>300</v>
      </c>
    </row>
    <row r="399" spans="4:8" x14ac:dyDescent="0.2">
      <c r="D399" s="79" t="s">
        <v>27</v>
      </c>
      <c r="E399" s="14" t="s">
        <v>175</v>
      </c>
      <c r="F399" s="31">
        <v>300</v>
      </c>
    </row>
    <row r="400" spans="4:8" x14ac:dyDescent="0.2">
      <c r="D400" s="79" t="s">
        <v>28</v>
      </c>
      <c r="E400" s="14" t="s">
        <v>175</v>
      </c>
      <c r="F400" s="31"/>
    </row>
    <row r="401" spans="4:8" x14ac:dyDescent="0.2">
      <c r="D401" s="79" t="s">
        <v>29</v>
      </c>
      <c r="E401" s="14" t="s">
        <v>175</v>
      </c>
      <c r="F401" s="31">
        <v>250</v>
      </c>
    </row>
    <row r="402" spans="4:8" x14ac:dyDescent="0.2">
      <c r="D402" s="79" t="s">
        <v>30</v>
      </c>
      <c r="E402" s="14" t="s">
        <v>175</v>
      </c>
      <c r="F402" s="31">
        <v>300</v>
      </c>
    </row>
    <row r="403" spans="4:8" x14ac:dyDescent="0.2">
      <c r="D403" s="79" t="s">
        <v>31</v>
      </c>
      <c r="E403" s="14" t="s">
        <v>175</v>
      </c>
      <c r="F403" s="31">
        <v>300</v>
      </c>
    </row>
    <row r="404" spans="4:8" x14ac:dyDescent="0.2">
      <c r="D404" s="79" t="s">
        <v>32</v>
      </c>
      <c r="E404" s="14" t="s">
        <v>175</v>
      </c>
      <c r="F404" s="31">
        <v>200</v>
      </c>
    </row>
    <row r="405" spans="4:8" x14ac:dyDescent="0.2">
      <c r="D405" s="79" t="s">
        <v>33</v>
      </c>
      <c r="E405" s="14" t="s">
        <v>175</v>
      </c>
      <c r="F405" s="31">
        <v>300</v>
      </c>
    </row>
    <row r="406" spans="4:8" x14ac:dyDescent="0.2">
      <c r="D406" s="79" t="s">
        <v>34</v>
      </c>
      <c r="E406" s="14" t="s">
        <v>175</v>
      </c>
      <c r="F406" s="31">
        <v>222</v>
      </c>
    </row>
    <row r="407" spans="4:8" x14ac:dyDescent="0.2">
      <c r="D407" s="79" t="s">
        <v>35</v>
      </c>
      <c r="E407" s="14" t="s">
        <v>175</v>
      </c>
      <c r="F407" s="31"/>
    </row>
    <row r="408" spans="4:8" x14ac:dyDescent="0.2">
      <c r="D408" s="79" t="s">
        <v>36</v>
      </c>
      <c r="E408" s="14" t="s">
        <v>175</v>
      </c>
      <c r="F408" s="31"/>
    </row>
    <row r="409" spans="4:8" x14ac:dyDescent="0.2">
      <c r="D409" s="79" t="s">
        <v>37</v>
      </c>
      <c r="E409" s="14" t="s">
        <v>175</v>
      </c>
      <c r="F409" s="31">
        <v>200</v>
      </c>
    </row>
    <row r="410" spans="4:8" x14ac:dyDescent="0.2">
      <c r="D410" s="79" t="s">
        <v>38</v>
      </c>
      <c r="E410" s="14" t="s">
        <v>175</v>
      </c>
      <c r="F410" s="31">
        <v>200</v>
      </c>
    </row>
    <row r="411" spans="4:8" x14ac:dyDescent="0.2">
      <c r="D411" s="79" t="s">
        <v>39</v>
      </c>
      <c r="E411" s="14" t="s">
        <v>175</v>
      </c>
      <c r="F411" s="31">
        <v>200</v>
      </c>
    </row>
    <row r="412" spans="4:8" x14ac:dyDescent="0.2">
      <c r="D412" s="79" t="s">
        <v>40</v>
      </c>
      <c r="E412" s="14" t="s">
        <v>175</v>
      </c>
      <c r="F412" s="31">
        <v>300</v>
      </c>
    </row>
    <row r="413" spans="4:8" x14ac:dyDescent="0.2">
      <c r="D413" s="79" t="s">
        <v>41</v>
      </c>
      <c r="E413" s="14" t="s">
        <v>175</v>
      </c>
      <c r="F413" s="31">
        <v>300</v>
      </c>
    </row>
    <row r="414" spans="4:8" x14ac:dyDescent="0.2">
      <c r="D414" s="79" t="s">
        <v>42</v>
      </c>
      <c r="E414" s="14" t="s">
        <v>175</v>
      </c>
      <c r="F414" s="31"/>
    </row>
    <row r="415" spans="4:8" x14ac:dyDescent="0.2">
      <c r="D415" s="80">
        <v>45413</v>
      </c>
      <c r="E415" s="14" t="s">
        <v>1</v>
      </c>
      <c r="F415" s="31">
        <v>200</v>
      </c>
      <c r="H415" s="14"/>
    </row>
    <row r="416" spans="4:8" x14ac:dyDescent="0.2">
      <c r="D416" s="80">
        <v>45414</v>
      </c>
      <c r="E416" s="14" t="s">
        <v>1</v>
      </c>
      <c r="F416" s="31">
        <v>200</v>
      </c>
    </row>
    <row r="417" spans="4:6" x14ac:dyDescent="0.2">
      <c r="D417" s="80">
        <v>45415</v>
      </c>
      <c r="E417" s="14" t="s">
        <v>1</v>
      </c>
      <c r="F417" s="31">
        <v>200</v>
      </c>
    </row>
    <row r="418" spans="4:6" x14ac:dyDescent="0.2">
      <c r="D418" s="80">
        <v>45416</v>
      </c>
      <c r="E418" s="14" t="s">
        <v>1</v>
      </c>
      <c r="F418" s="31">
        <v>200</v>
      </c>
    </row>
    <row r="419" spans="4:6" x14ac:dyDescent="0.2">
      <c r="D419" s="80">
        <v>45417</v>
      </c>
      <c r="E419" s="14" t="s">
        <v>1</v>
      </c>
      <c r="F419" s="31">
        <v>200</v>
      </c>
    </row>
    <row r="420" spans="4:6" x14ac:dyDescent="0.2">
      <c r="D420" s="80">
        <v>45418</v>
      </c>
      <c r="E420" s="14" t="s">
        <v>1</v>
      </c>
      <c r="F420" s="31">
        <v>250</v>
      </c>
    </row>
    <row r="421" spans="4:6" x14ac:dyDescent="0.2">
      <c r="D421" s="80">
        <v>45419</v>
      </c>
      <c r="E421" s="14" t="s">
        <v>1</v>
      </c>
      <c r="F421" s="31">
        <v>200</v>
      </c>
    </row>
    <row r="422" spans="4:6" x14ac:dyDescent="0.2">
      <c r="D422" s="80">
        <v>45420</v>
      </c>
      <c r="E422" s="14" t="s">
        <v>1</v>
      </c>
      <c r="F422" s="31">
        <v>300</v>
      </c>
    </row>
    <row r="423" spans="4:6" x14ac:dyDescent="0.2">
      <c r="D423" s="80">
        <v>45421</v>
      </c>
      <c r="E423" s="14" t="s">
        <v>1</v>
      </c>
      <c r="F423" s="31">
        <v>300</v>
      </c>
    </row>
    <row r="424" spans="4:6" x14ac:dyDescent="0.2">
      <c r="D424" s="80">
        <v>45422</v>
      </c>
      <c r="E424" s="14" t="s">
        <v>1</v>
      </c>
      <c r="F424" s="31">
        <v>200</v>
      </c>
    </row>
    <row r="425" spans="4:6" x14ac:dyDescent="0.2">
      <c r="D425" s="80">
        <v>45423</v>
      </c>
      <c r="E425" s="14" t="s">
        <v>1</v>
      </c>
      <c r="F425" s="31">
        <v>500</v>
      </c>
    </row>
    <row r="426" spans="4:6" x14ac:dyDescent="0.2">
      <c r="D426" s="80">
        <v>45424</v>
      </c>
      <c r="E426" s="14" t="s">
        <v>1</v>
      </c>
      <c r="F426" s="31">
        <v>300</v>
      </c>
    </row>
    <row r="427" spans="4:6" x14ac:dyDescent="0.2">
      <c r="D427" s="80">
        <v>45425</v>
      </c>
      <c r="E427" s="14" t="s">
        <v>1</v>
      </c>
      <c r="F427" s="31">
        <v>350</v>
      </c>
    </row>
    <row r="428" spans="4:6" x14ac:dyDescent="0.2">
      <c r="D428" s="80">
        <v>45426</v>
      </c>
      <c r="E428" s="14" t="s">
        <v>1</v>
      </c>
      <c r="F428" s="31">
        <v>250</v>
      </c>
    </row>
    <row r="429" spans="4:6" x14ac:dyDescent="0.2">
      <c r="D429" s="80">
        <v>45427</v>
      </c>
      <c r="E429" s="14" t="s">
        <v>1</v>
      </c>
      <c r="F429" s="31">
        <v>260</v>
      </c>
    </row>
    <row r="430" spans="4:6" x14ac:dyDescent="0.2">
      <c r="D430" s="80">
        <v>45428</v>
      </c>
      <c r="E430" s="14" t="s">
        <v>1</v>
      </c>
      <c r="F430" s="31">
        <v>260</v>
      </c>
    </row>
    <row r="431" spans="4:6" x14ac:dyDescent="0.2">
      <c r="D431" s="80">
        <v>45429</v>
      </c>
      <c r="E431" s="14" t="s">
        <v>1</v>
      </c>
      <c r="F431" s="31">
        <v>200</v>
      </c>
    </row>
    <row r="432" spans="4:6" x14ac:dyDescent="0.2">
      <c r="D432" s="80">
        <v>45430</v>
      </c>
      <c r="E432" s="14" t="s">
        <v>1</v>
      </c>
      <c r="F432" s="31">
        <v>527</v>
      </c>
    </row>
    <row r="433" spans="4:8" x14ac:dyDescent="0.2">
      <c r="D433" s="80">
        <v>45431</v>
      </c>
      <c r="E433" s="14" t="s">
        <v>1</v>
      </c>
      <c r="F433" s="31">
        <v>132</v>
      </c>
    </row>
    <row r="434" spans="4:8" x14ac:dyDescent="0.2">
      <c r="D434" s="80">
        <v>45432</v>
      </c>
      <c r="E434" s="14" t="s">
        <v>1</v>
      </c>
      <c r="F434" s="31">
        <v>200</v>
      </c>
    </row>
    <row r="435" spans="4:8" x14ac:dyDescent="0.2">
      <c r="D435" s="80">
        <v>45433</v>
      </c>
      <c r="E435" s="14" t="s">
        <v>1</v>
      </c>
      <c r="F435" s="31"/>
    </row>
    <row r="436" spans="4:8" x14ac:dyDescent="0.2">
      <c r="D436" s="80">
        <v>45434</v>
      </c>
      <c r="E436" s="14" t="s">
        <v>1</v>
      </c>
      <c r="F436" s="31">
        <v>200</v>
      </c>
    </row>
    <row r="437" spans="4:8" x14ac:dyDescent="0.2">
      <c r="D437" s="80">
        <v>45435</v>
      </c>
      <c r="E437" s="14" t="s">
        <v>1</v>
      </c>
      <c r="F437" s="31">
        <v>200</v>
      </c>
    </row>
    <row r="438" spans="4:8" x14ac:dyDescent="0.2">
      <c r="D438" s="80">
        <v>45436</v>
      </c>
      <c r="E438" s="14" t="s">
        <v>1</v>
      </c>
      <c r="F438" s="31">
        <v>200</v>
      </c>
    </row>
    <row r="439" spans="4:8" x14ac:dyDescent="0.2">
      <c r="D439" s="80">
        <v>45437</v>
      </c>
      <c r="E439" s="14" t="s">
        <v>1</v>
      </c>
      <c r="F439" s="31">
        <v>200</v>
      </c>
    </row>
    <row r="440" spans="4:8" x14ac:dyDescent="0.2">
      <c r="D440" s="80">
        <v>45438</v>
      </c>
      <c r="E440" s="14" t="s">
        <v>1</v>
      </c>
      <c r="F440" s="31">
        <v>200</v>
      </c>
    </row>
    <row r="441" spans="4:8" x14ac:dyDescent="0.2">
      <c r="D441" s="80">
        <v>45439</v>
      </c>
      <c r="E441" s="14" t="s">
        <v>1</v>
      </c>
      <c r="F441" s="31">
        <v>200</v>
      </c>
    </row>
    <row r="442" spans="4:8" x14ac:dyDescent="0.2">
      <c r="D442" s="80">
        <v>45440</v>
      </c>
      <c r="E442" s="14" t="s">
        <v>1</v>
      </c>
      <c r="F442" s="31"/>
    </row>
    <row r="443" spans="4:8" x14ac:dyDescent="0.2">
      <c r="D443" s="80">
        <v>45441</v>
      </c>
      <c r="E443" s="14" t="s">
        <v>1</v>
      </c>
      <c r="F443" s="31">
        <v>447</v>
      </c>
    </row>
    <row r="444" spans="4:8" x14ac:dyDescent="0.2">
      <c r="D444" s="80">
        <v>45442</v>
      </c>
      <c r="E444" s="14" t="s">
        <v>1</v>
      </c>
      <c r="F444" s="31">
        <v>355</v>
      </c>
    </row>
    <row r="445" spans="4:8" x14ac:dyDescent="0.2">
      <c r="D445" s="80">
        <v>45443</v>
      </c>
      <c r="E445" s="14" t="s">
        <v>1</v>
      </c>
      <c r="F445" s="31">
        <v>380</v>
      </c>
    </row>
    <row r="446" spans="4:8" x14ac:dyDescent="0.2">
      <c r="D446" s="80">
        <v>45444</v>
      </c>
      <c r="E446" s="14" t="s">
        <v>193</v>
      </c>
      <c r="F446" s="31">
        <v>122</v>
      </c>
      <c r="H446" s="14">
        <v>122</v>
      </c>
    </row>
    <row r="447" spans="4:8" x14ac:dyDescent="0.2">
      <c r="D447" s="80">
        <v>45445</v>
      </c>
      <c r="E447" s="14" t="s">
        <v>193</v>
      </c>
      <c r="F447" s="31">
        <v>347</v>
      </c>
    </row>
    <row r="448" spans="4:8" x14ac:dyDescent="0.2">
      <c r="D448" s="80">
        <v>45446</v>
      </c>
      <c r="E448" s="14" t="s">
        <v>193</v>
      </c>
      <c r="F448" s="31">
        <v>171</v>
      </c>
    </row>
    <row r="449" spans="4:6" x14ac:dyDescent="0.2">
      <c r="D449" s="80">
        <v>45447</v>
      </c>
      <c r="E449" s="14" t="s">
        <v>193</v>
      </c>
      <c r="F449" s="31"/>
    </row>
    <row r="450" spans="4:6" x14ac:dyDescent="0.2">
      <c r="D450" s="80">
        <v>45448</v>
      </c>
      <c r="E450" s="14" t="s">
        <v>193</v>
      </c>
      <c r="F450" s="31">
        <v>222</v>
      </c>
    </row>
    <row r="451" spans="4:6" x14ac:dyDescent="0.2">
      <c r="D451" s="80">
        <v>45449</v>
      </c>
      <c r="E451" s="14" t="s">
        <v>193</v>
      </c>
      <c r="F451" s="31"/>
    </row>
    <row r="452" spans="4:6" x14ac:dyDescent="0.2">
      <c r="D452" s="80">
        <v>45450</v>
      </c>
      <c r="E452" s="14" t="s">
        <v>193</v>
      </c>
      <c r="F452" s="31">
        <v>245</v>
      </c>
    </row>
    <row r="453" spans="4:6" x14ac:dyDescent="0.2">
      <c r="D453" s="80">
        <v>45451</v>
      </c>
      <c r="E453" s="14" t="s">
        <v>193</v>
      </c>
      <c r="F453" s="31">
        <v>180</v>
      </c>
    </row>
    <row r="454" spans="4:6" x14ac:dyDescent="0.2">
      <c r="D454" s="80">
        <v>45452</v>
      </c>
      <c r="E454" s="14" t="s">
        <v>193</v>
      </c>
      <c r="F454" s="31">
        <v>195</v>
      </c>
    </row>
    <row r="455" spans="4:6" x14ac:dyDescent="0.2">
      <c r="D455" s="80">
        <v>45453</v>
      </c>
      <c r="E455" s="14" t="s">
        <v>193</v>
      </c>
      <c r="F455" s="31">
        <v>356</v>
      </c>
    </row>
    <row r="456" spans="4:6" x14ac:dyDescent="0.2">
      <c r="D456" s="80">
        <v>45454</v>
      </c>
      <c r="E456" s="14" t="s">
        <v>193</v>
      </c>
      <c r="F456" s="31"/>
    </row>
    <row r="457" spans="4:6" x14ac:dyDescent="0.2">
      <c r="D457" s="80">
        <v>45455</v>
      </c>
      <c r="E457" s="14" t="s">
        <v>193</v>
      </c>
      <c r="F457" s="31">
        <v>340</v>
      </c>
    </row>
    <row r="458" spans="4:6" x14ac:dyDescent="0.2">
      <c r="D458" s="80">
        <v>45456</v>
      </c>
      <c r="E458" s="14" t="s">
        <v>193</v>
      </c>
      <c r="F458" s="31">
        <v>145</v>
      </c>
    </row>
    <row r="459" spans="4:6" x14ac:dyDescent="0.2">
      <c r="D459" s="80">
        <v>45457</v>
      </c>
      <c r="E459" s="14" t="s">
        <v>193</v>
      </c>
      <c r="F459" s="31">
        <v>190</v>
      </c>
    </row>
    <row r="460" spans="4:6" x14ac:dyDescent="0.2">
      <c r="D460" s="80">
        <v>45458</v>
      </c>
      <c r="E460" s="14" t="s">
        <v>193</v>
      </c>
      <c r="F460" s="31"/>
    </row>
    <row r="461" spans="4:6" x14ac:dyDescent="0.2">
      <c r="D461" s="80">
        <v>45459</v>
      </c>
      <c r="E461" s="14" t="s">
        <v>193</v>
      </c>
      <c r="F461" s="31">
        <v>147</v>
      </c>
    </row>
    <row r="462" spans="4:6" x14ac:dyDescent="0.2">
      <c r="D462" s="80">
        <v>45460</v>
      </c>
      <c r="E462" s="14" t="s">
        <v>193</v>
      </c>
      <c r="F462" s="31">
        <v>189</v>
      </c>
    </row>
    <row r="463" spans="4:6" x14ac:dyDescent="0.2">
      <c r="D463" s="80">
        <v>45461</v>
      </c>
      <c r="E463" s="14" t="s">
        <v>193</v>
      </c>
      <c r="F463" s="31">
        <v>200</v>
      </c>
    </row>
    <row r="464" spans="4:6" x14ac:dyDescent="0.2">
      <c r="D464" s="80">
        <v>45462</v>
      </c>
      <c r="E464" s="14" t="s">
        <v>193</v>
      </c>
      <c r="F464" s="31"/>
    </row>
    <row r="465" spans="4:8" x14ac:dyDescent="0.2">
      <c r="D465" s="80">
        <v>45463</v>
      </c>
      <c r="E465" s="14" t="s">
        <v>193</v>
      </c>
      <c r="F465" s="31">
        <v>107</v>
      </c>
    </row>
    <row r="466" spans="4:8" x14ac:dyDescent="0.2">
      <c r="D466" s="80">
        <v>45464</v>
      </c>
      <c r="E466" s="14" t="s">
        <v>193</v>
      </c>
      <c r="F466" s="31">
        <v>110</v>
      </c>
    </row>
    <row r="467" spans="4:8" x14ac:dyDescent="0.2">
      <c r="D467" s="80">
        <v>45465</v>
      </c>
      <c r="E467" s="14" t="s">
        <v>193</v>
      </c>
      <c r="F467" s="31">
        <v>320</v>
      </c>
    </row>
    <row r="468" spans="4:8" x14ac:dyDescent="0.2">
      <c r="D468" s="80">
        <v>45466</v>
      </c>
      <c r="E468" s="14" t="s">
        <v>193</v>
      </c>
      <c r="F468" s="31">
        <v>206</v>
      </c>
    </row>
    <row r="469" spans="4:8" x14ac:dyDescent="0.2">
      <c r="D469" s="80">
        <v>45467</v>
      </c>
      <c r="E469" s="14" t="s">
        <v>193</v>
      </c>
      <c r="F469" s="31">
        <v>200</v>
      </c>
    </row>
    <row r="470" spans="4:8" x14ac:dyDescent="0.2">
      <c r="D470" s="80">
        <v>45468</v>
      </c>
      <c r="E470" s="14" t="s">
        <v>193</v>
      </c>
      <c r="F470" s="31">
        <v>170</v>
      </c>
    </row>
    <row r="471" spans="4:8" x14ac:dyDescent="0.2">
      <c r="D471" s="80">
        <v>45469</v>
      </c>
      <c r="E471" s="14" t="s">
        <v>193</v>
      </c>
      <c r="F471" s="31">
        <v>372</v>
      </c>
    </row>
    <row r="472" spans="4:8" x14ac:dyDescent="0.2">
      <c r="D472" s="80">
        <v>45470</v>
      </c>
      <c r="E472" s="14" t="s">
        <v>193</v>
      </c>
      <c r="F472" s="31">
        <v>120</v>
      </c>
    </row>
    <row r="473" spans="4:8" x14ac:dyDescent="0.2">
      <c r="D473" s="80">
        <v>45471</v>
      </c>
      <c r="E473" s="14" t="s">
        <v>193</v>
      </c>
      <c r="F473" s="31">
        <v>180</v>
      </c>
    </row>
    <row r="474" spans="4:8" x14ac:dyDescent="0.2">
      <c r="D474" s="80">
        <v>45472</v>
      </c>
      <c r="E474" s="14" t="s">
        <v>193</v>
      </c>
      <c r="F474" s="31">
        <v>130</v>
      </c>
    </row>
    <row r="475" spans="4:8" x14ac:dyDescent="0.2">
      <c r="D475" s="80">
        <v>45473</v>
      </c>
      <c r="E475" s="14" t="s">
        <v>193</v>
      </c>
      <c r="F475" s="31">
        <v>140</v>
      </c>
    </row>
    <row r="476" spans="4:8" x14ac:dyDescent="0.2">
      <c r="D476" s="80">
        <v>45474</v>
      </c>
      <c r="E476" s="14" t="s">
        <v>194</v>
      </c>
      <c r="F476" s="31"/>
      <c r="H476" s="14"/>
    </row>
    <row r="477" spans="4:8" x14ac:dyDescent="0.2">
      <c r="D477" s="80">
        <v>45475</v>
      </c>
      <c r="E477" s="14" t="s">
        <v>194</v>
      </c>
      <c r="F477" s="31"/>
    </row>
    <row r="478" spans="4:8" x14ac:dyDescent="0.2">
      <c r="D478" s="80">
        <v>45476</v>
      </c>
      <c r="E478" s="14" t="s">
        <v>194</v>
      </c>
      <c r="F478" s="31">
        <v>200</v>
      </c>
    </row>
    <row r="479" spans="4:8" x14ac:dyDescent="0.2">
      <c r="D479" s="80">
        <v>45477</v>
      </c>
      <c r="E479" s="14" t="s">
        <v>194</v>
      </c>
      <c r="F479" s="31">
        <v>200</v>
      </c>
    </row>
    <row r="480" spans="4:8" x14ac:dyDescent="0.2">
      <c r="D480" s="80">
        <v>45478</v>
      </c>
      <c r="E480" s="14" t="s">
        <v>194</v>
      </c>
      <c r="F480" s="31">
        <v>200</v>
      </c>
    </row>
    <row r="481" spans="4:6" x14ac:dyDescent="0.2">
      <c r="D481" s="80">
        <v>45479</v>
      </c>
      <c r="E481" s="14" t="s">
        <v>194</v>
      </c>
      <c r="F481" s="31">
        <v>200</v>
      </c>
    </row>
    <row r="482" spans="4:6" x14ac:dyDescent="0.2">
      <c r="D482" s="80">
        <v>45480</v>
      </c>
      <c r="E482" s="14" t="s">
        <v>194</v>
      </c>
      <c r="F482" s="31">
        <v>200</v>
      </c>
    </row>
    <row r="483" spans="4:6" x14ac:dyDescent="0.2">
      <c r="D483" s="80">
        <v>45481</v>
      </c>
      <c r="E483" s="14" t="s">
        <v>194</v>
      </c>
      <c r="F483" s="31">
        <v>180</v>
      </c>
    </row>
    <row r="484" spans="4:6" x14ac:dyDescent="0.2">
      <c r="D484" s="80">
        <v>45482</v>
      </c>
      <c r="E484" s="14" t="s">
        <v>194</v>
      </c>
      <c r="F484" s="31"/>
    </row>
    <row r="485" spans="4:6" x14ac:dyDescent="0.2">
      <c r="D485" s="80">
        <v>45483</v>
      </c>
      <c r="E485" s="14" t="s">
        <v>194</v>
      </c>
      <c r="F485" s="31"/>
    </row>
    <row r="486" spans="4:6" x14ac:dyDescent="0.2">
      <c r="D486" s="80">
        <v>45484</v>
      </c>
      <c r="E486" s="14" t="s">
        <v>194</v>
      </c>
      <c r="F486" s="31"/>
    </row>
    <row r="487" spans="4:6" x14ac:dyDescent="0.2">
      <c r="D487" s="80">
        <v>45485</v>
      </c>
      <c r="E487" s="14" t="s">
        <v>194</v>
      </c>
      <c r="F487" s="31"/>
    </row>
    <row r="488" spans="4:6" x14ac:dyDescent="0.2">
      <c r="D488" s="80">
        <v>45486</v>
      </c>
      <c r="E488" s="14" t="s">
        <v>194</v>
      </c>
      <c r="F488" s="31"/>
    </row>
    <row r="489" spans="4:6" x14ac:dyDescent="0.2">
      <c r="D489" s="80">
        <v>45487</v>
      </c>
      <c r="E489" s="14" t="s">
        <v>194</v>
      </c>
      <c r="F489" s="31">
        <v>200</v>
      </c>
    </row>
    <row r="490" spans="4:6" x14ac:dyDescent="0.2">
      <c r="D490" s="80">
        <v>45488</v>
      </c>
      <c r="E490" s="14" t="s">
        <v>194</v>
      </c>
      <c r="F490" s="31">
        <v>150</v>
      </c>
    </row>
    <row r="491" spans="4:6" x14ac:dyDescent="0.2">
      <c r="D491" s="80">
        <v>45489</v>
      </c>
      <c r="E491" s="14" t="s">
        <v>194</v>
      </c>
      <c r="F491" s="31"/>
    </row>
    <row r="492" spans="4:6" x14ac:dyDescent="0.2">
      <c r="D492" s="80">
        <v>45490</v>
      </c>
      <c r="E492" s="14" t="s">
        <v>194</v>
      </c>
      <c r="F492" s="31">
        <v>200</v>
      </c>
    </row>
    <row r="493" spans="4:6" x14ac:dyDescent="0.2">
      <c r="D493" s="80">
        <v>45491</v>
      </c>
      <c r="E493" s="14" t="s">
        <v>194</v>
      </c>
      <c r="F493" s="31">
        <v>200</v>
      </c>
    </row>
    <row r="494" spans="4:6" x14ac:dyDescent="0.2">
      <c r="D494" s="80">
        <v>45492</v>
      </c>
      <c r="E494" s="14" t="s">
        <v>194</v>
      </c>
      <c r="F494" s="31"/>
    </row>
    <row r="495" spans="4:6" x14ac:dyDescent="0.2">
      <c r="D495" s="80">
        <v>45493</v>
      </c>
      <c r="E495" s="14" t="s">
        <v>194</v>
      </c>
      <c r="F495" s="31"/>
    </row>
    <row r="496" spans="4:6" x14ac:dyDescent="0.2">
      <c r="D496" s="80">
        <v>45494</v>
      </c>
      <c r="E496" s="14" t="s">
        <v>194</v>
      </c>
      <c r="F496" s="31">
        <v>200</v>
      </c>
    </row>
    <row r="497" spans="4:8" x14ac:dyDescent="0.2">
      <c r="D497" s="80">
        <v>45495</v>
      </c>
      <c r="E497" s="14" t="s">
        <v>194</v>
      </c>
      <c r="F497" s="31">
        <v>200</v>
      </c>
    </row>
    <row r="498" spans="4:8" x14ac:dyDescent="0.2">
      <c r="D498" s="80">
        <v>45496</v>
      </c>
      <c r="E498" s="14" t="s">
        <v>194</v>
      </c>
      <c r="F498" s="31"/>
    </row>
    <row r="499" spans="4:8" x14ac:dyDescent="0.2">
      <c r="D499" s="80">
        <v>45497</v>
      </c>
      <c r="E499" s="14" t="s">
        <v>194</v>
      </c>
      <c r="F499" s="31">
        <v>160</v>
      </c>
    </row>
    <row r="500" spans="4:8" x14ac:dyDescent="0.2">
      <c r="D500" s="80">
        <v>45498</v>
      </c>
      <c r="E500" s="14" t="s">
        <v>194</v>
      </c>
      <c r="F500" s="31">
        <v>250</v>
      </c>
    </row>
    <row r="501" spans="4:8" x14ac:dyDescent="0.2">
      <c r="D501" s="80">
        <v>45499</v>
      </c>
      <c r="E501" s="14" t="s">
        <v>194</v>
      </c>
      <c r="F501" s="31">
        <v>250</v>
      </c>
    </row>
    <row r="502" spans="4:8" x14ac:dyDescent="0.2">
      <c r="D502" s="80">
        <v>45500</v>
      </c>
      <c r="E502" s="14" t="s">
        <v>194</v>
      </c>
      <c r="F502" s="31">
        <v>250</v>
      </c>
    </row>
    <row r="503" spans="4:8" x14ac:dyDescent="0.2">
      <c r="D503" s="80">
        <v>45501</v>
      </c>
      <c r="E503" s="14" t="s">
        <v>194</v>
      </c>
      <c r="F503" s="31">
        <v>200</v>
      </c>
    </row>
    <row r="504" spans="4:8" x14ac:dyDescent="0.2">
      <c r="D504" s="80">
        <v>45502</v>
      </c>
      <c r="E504" s="14" t="s">
        <v>194</v>
      </c>
      <c r="F504" s="31">
        <v>180</v>
      </c>
    </row>
    <row r="505" spans="4:8" x14ac:dyDescent="0.2">
      <c r="D505" s="80">
        <v>45503</v>
      </c>
      <c r="E505" s="14" t="s">
        <v>194</v>
      </c>
      <c r="F505" s="31">
        <v>120</v>
      </c>
    </row>
    <row r="506" spans="4:8" x14ac:dyDescent="0.2">
      <c r="D506" s="80">
        <v>45504</v>
      </c>
      <c r="E506" s="14" t="s">
        <v>194</v>
      </c>
      <c r="F506" s="31"/>
    </row>
    <row r="507" spans="4:8" x14ac:dyDescent="0.2">
      <c r="D507" s="79" t="s">
        <v>43</v>
      </c>
      <c r="E507" s="14" t="s">
        <v>195</v>
      </c>
      <c r="F507" s="31">
        <v>200</v>
      </c>
      <c r="H507" s="14">
        <v>200</v>
      </c>
    </row>
    <row r="508" spans="4:8" x14ac:dyDescent="0.2">
      <c r="D508" s="79" t="s">
        <v>44</v>
      </c>
      <c r="E508" s="14" t="s">
        <v>195</v>
      </c>
      <c r="F508" s="31">
        <v>150</v>
      </c>
    </row>
    <row r="509" spans="4:8" x14ac:dyDescent="0.2">
      <c r="D509" s="79" t="s">
        <v>45</v>
      </c>
      <c r="E509" s="14" t="s">
        <v>195</v>
      </c>
      <c r="F509" s="31">
        <v>100</v>
      </c>
    </row>
    <row r="510" spans="4:8" x14ac:dyDescent="0.2">
      <c r="D510" s="79" t="s">
        <v>46</v>
      </c>
      <c r="E510" s="14" t="s">
        <v>195</v>
      </c>
      <c r="F510" s="31">
        <v>150</v>
      </c>
    </row>
    <row r="511" spans="4:8" x14ac:dyDescent="0.2">
      <c r="D511" s="79" t="s">
        <v>47</v>
      </c>
      <c r="E511" s="14" t="s">
        <v>195</v>
      </c>
      <c r="F511" s="31">
        <v>200</v>
      </c>
    </row>
    <row r="512" spans="4:8" x14ac:dyDescent="0.2">
      <c r="D512" s="79" t="s">
        <v>48</v>
      </c>
      <c r="E512" s="14" t="s">
        <v>195</v>
      </c>
      <c r="F512" s="31"/>
    </row>
    <row r="513" spans="4:6" x14ac:dyDescent="0.2">
      <c r="D513" s="79" t="s">
        <v>49</v>
      </c>
      <c r="E513" s="14" t="s">
        <v>195</v>
      </c>
      <c r="F513" s="31">
        <v>150</v>
      </c>
    </row>
    <row r="514" spans="4:6" x14ac:dyDescent="0.2">
      <c r="D514" s="79" t="s">
        <v>50</v>
      </c>
      <c r="E514" s="14" t="s">
        <v>195</v>
      </c>
      <c r="F514" s="31">
        <v>150</v>
      </c>
    </row>
    <row r="515" spans="4:6" x14ac:dyDescent="0.2">
      <c r="D515" s="79" t="s">
        <v>51</v>
      </c>
      <c r="E515" s="14" t="s">
        <v>195</v>
      </c>
      <c r="F515" s="31">
        <v>150</v>
      </c>
    </row>
    <row r="516" spans="4:6" x14ac:dyDescent="0.2">
      <c r="D516" s="79" t="s">
        <v>52</v>
      </c>
      <c r="E516" s="14" t="s">
        <v>195</v>
      </c>
      <c r="F516" s="31">
        <v>150</v>
      </c>
    </row>
    <row r="517" spans="4:6" x14ac:dyDescent="0.2">
      <c r="D517" s="79" t="s">
        <v>53</v>
      </c>
      <c r="E517" s="14" t="s">
        <v>195</v>
      </c>
      <c r="F517" s="31">
        <v>200</v>
      </c>
    </row>
    <row r="518" spans="4:6" x14ac:dyDescent="0.2">
      <c r="D518" s="79" t="s">
        <v>54</v>
      </c>
      <c r="E518" s="14" t="s">
        <v>195</v>
      </c>
      <c r="F518" s="31"/>
    </row>
    <row r="519" spans="4:6" x14ac:dyDescent="0.2">
      <c r="D519" s="79" t="s">
        <v>55</v>
      </c>
      <c r="E519" s="14" t="s">
        <v>195</v>
      </c>
      <c r="F519" s="31"/>
    </row>
    <row r="520" spans="4:6" x14ac:dyDescent="0.2">
      <c r="D520" s="79" t="s">
        <v>56</v>
      </c>
      <c r="E520" s="14" t="s">
        <v>195</v>
      </c>
      <c r="F520" s="31">
        <v>200</v>
      </c>
    </row>
    <row r="521" spans="4:6" x14ac:dyDescent="0.2">
      <c r="D521" s="79" t="s">
        <v>57</v>
      </c>
      <c r="E521" s="14" t="s">
        <v>195</v>
      </c>
      <c r="F521" s="31">
        <v>200</v>
      </c>
    </row>
    <row r="522" spans="4:6" x14ac:dyDescent="0.2">
      <c r="D522" s="79" t="s">
        <v>58</v>
      </c>
      <c r="E522" s="14" t="s">
        <v>195</v>
      </c>
      <c r="F522" s="31">
        <v>200</v>
      </c>
    </row>
    <row r="523" spans="4:6" x14ac:dyDescent="0.2">
      <c r="D523" s="79" t="s">
        <v>59</v>
      </c>
      <c r="E523" s="14" t="s">
        <v>195</v>
      </c>
      <c r="F523" s="31">
        <v>150</v>
      </c>
    </row>
    <row r="524" spans="4:6" x14ac:dyDescent="0.2">
      <c r="D524" s="79" t="s">
        <v>60</v>
      </c>
      <c r="E524" s="14" t="s">
        <v>195</v>
      </c>
      <c r="F524" s="31">
        <v>150</v>
      </c>
    </row>
    <row r="525" spans="4:6" x14ac:dyDescent="0.2">
      <c r="D525" s="79" t="s">
        <v>61</v>
      </c>
      <c r="E525" s="14" t="s">
        <v>195</v>
      </c>
      <c r="F525" s="31">
        <v>200</v>
      </c>
    </row>
    <row r="526" spans="4:6" x14ac:dyDescent="0.2">
      <c r="D526" s="79" t="s">
        <v>62</v>
      </c>
      <c r="E526" s="14" t="s">
        <v>195</v>
      </c>
      <c r="F526" s="31"/>
    </row>
    <row r="527" spans="4:6" x14ac:dyDescent="0.2">
      <c r="D527" s="79" t="s">
        <v>63</v>
      </c>
      <c r="E527" s="14" t="s">
        <v>195</v>
      </c>
      <c r="F527" s="31">
        <v>150</v>
      </c>
    </row>
    <row r="528" spans="4:6" x14ac:dyDescent="0.2">
      <c r="D528" s="79" t="s">
        <v>64</v>
      </c>
      <c r="E528" s="14" t="s">
        <v>195</v>
      </c>
      <c r="F528" s="31">
        <v>150</v>
      </c>
    </row>
    <row r="529" spans="4:8" x14ac:dyDescent="0.2">
      <c r="D529" s="79" t="s">
        <v>65</v>
      </c>
      <c r="E529" s="14" t="s">
        <v>195</v>
      </c>
      <c r="F529" s="31">
        <v>150</v>
      </c>
    </row>
    <row r="530" spans="4:8" x14ac:dyDescent="0.2">
      <c r="D530" s="79" t="s">
        <v>66</v>
      </c>
      <c r="E530" s="14" t="s">
        <v>195</v>
      </c>
      <c r="F530" s="31">
        <v>150</v>
      </c>
    </row>
    <row r="531" spans="4:8" x14ac:dyDescent="0.2">
      <c r="D531" s="79" t="s">
        <v>67</v>
      </c>
      <c r="E531" s="14" t="s">
        <v>195</v>
      </c>
      <c r="F531" s="31">
        <v>150</v>
      </c>
    </row>
    <row r="532" spans="4:8" x14ac:dyDescent="0.2">
      <c r="D532" s="79" t="s">
        <v>68</v>
      </c>
      <c r="E532" s="14" t="s">
        <v>195</v>
      </c>
      <c r="F532" s="31">
        <v>150</v>
      </c>
    </row>
    <row r="533" spans="4:8" x14ac:dyDescent="0.2">
      <c r="D533" s="79" t="s">
        <v>69</v>
      </c>
      <c r="E533" s="14" t="s">
        <v>195</v>
      </c>
      <c r="F533" s="31"/>
    </row>
    <row r="534" spans="4:8" x14ac:dyDescent="0.2">
      <c r="D534" s="79" t="s">
        <v>70</v>
      </c>
      <c r="E534" s="14" t="s">
        <v>195</v>
      </c>
      <c r="F534" s="31"/>
    </row>
    <row r="535" spans="4:8" x14ac:dyDescent="0.2">
      <c r="D535" s="79" t="s">
        <v>71</v>
      </c>
      <c r="E535" s="14" t="s">
        <v>195</v>
      </c>
      <c r="F535" s="31">
        <v>150</v>
      </c>
    </row>
    <row r="536" spans="4:8" x14ac:dyDescent="0.2">
      <c r="D536" s="79" t="s">
        <v>72</v>
      </c>
      <c r="E536" s="14" t="s">
        <v>195</v>
      </c>
      <c r="F536" s="31">
        <v>200</v>
      </c>
    </row>
    <row r="537" spans="4:8" x14ac:dyDescent="0.2">
      <c r="D537" s="79" t="s">
        <v>73</v>
      </c>
      <c r="E537" s="14" t="s">
        <v>195</v>
      </c>
      <c r="F537" s="31">
        <v>128</v>
      </c>
    </row>
    <row r="538" spans="4:8" x14ac:dyDescent="0.2">
      <c r="D538" s="79" t="s">
        <v>74</v>
      </c>
      <c r="E538" s="14" t="s">
        <v>196</v>
      </c>
      <c r="F538" s="31">
        <v>150</v>
      </c>
      <c r="H538" s="14">
        <v>150</v>
      </c>
    </row>
    <row r="539" spans="4:8" x14ac:dyDescent="0.2">
      <c r="D539" s="79" t="s">
        <v>75</v>
      </c>
      <c r="E539" s="14" t="s">
        <v>196</v>
      </c>
      <c r="F539" s="31"/>
    </row>
    <row r="540" spans="4:8" x14ac:dyDescent="0.2">
      <c r="D540" s="79" t="s">
        <v>76</v>
      </c>
      <c r="E540" s="14" t="s">
        <v>196</v>
      </c>
      <c r="F540" s="31">
        <v>150</v>
      </c>
    </row>
    <row r="541" spans="4:8" x14ac:dyDescent="0.2">
      <c r="D541" s="79" t="s">
        <v>77</v>
      </c>
      <c r="E541" s="14" t="s">
        <v>196</v>
      </c>
      <c r="F541" s="31">
        <v>150</v>
      </c>
    </row>
    <row r="542" spans="4:8" x14ac:dyDescent="0.2">
      <c r="D542" s="79" t="s">
        <v>78</v>
      </c>
      <c r="E542" s="14" t="s">
        <v>196</v>
      </c>
      <c r="F542" s="31"/>
    </row>
    <row r="543" spans="4:8" x14ac:dyDescent="0.2">
      <c r="D543" s="79" t="s">
        <v>79</v>
      </c>
      <c r="E543" s="14" t="s">
        <v>196</v>
      </c>
      <c r="F543" s="31">
        <v>150</v>
      </c>
    </row>
    <row r="544" spans="4:8" x14ac:dyDescent="0.2">
      <c r="D544" s="79" t="s">
        <v>80</v>
      </c>
      <c r="E544" s="14" t="s">
        <v>196</v>
      </c>
      <c r="F544" s="31">
        <v>150</v>
      </c>
    </row>
    <row r="545" spans="4:6" x14ac:dyDescent="0.2">
      <c r="D545" s="79" t="s">
        <v>81</v>
      </c>
      <c r="E545" s="14" t="s">
        <v>196</v>
      </c>
      <c r="F545" s="31">
        <v>200</v>
      </c>
    </row>
    <row r="546" spans="4:6" x14ac:dyDescent="0.2">
      <c r="D546" s="79" t="s">
        <v>82</v>
      </c>
      <c r="E546" s="14" t="s">
        <v>196</v>
      </c>
      <c r="F546" s="31">
        <v>200</v>
      </c>
    </row>
    <row r="547" spans="4:6" x14ac:dyDescent="0.2">
      <c r="D547" s="79" t="s">
        <v>83</v>
      </c>
      <c r="E547" s="14" t="s">
        <v>196</v>
      </c>
      <c r="F547" s="31"/>
    </row>
    <row r="548" spans="4:6" x14ac:dyDescent="0.2">
      <c r="D548" s="79" t="s">
        <v>84</v>
      </c>
      <c r="E548" s="14" t="s">
        <v>196</v>
      </c>
      <c r="F548" s="31">
        <v>100</v>
      </c>
    </row>
    <row r="549" spans="4:6" x14ac:dyDescent="0.2">
      <c r="D549" s="79" t="s">
        <v>85</v>
      </c>
      <c r="E549" s="14" t="s">
        <v>196</v>
      </c>
      <c r="F549" s="31">
        <v>150</v>
      </c>
    </row>
    <row r="550" spans="4:6" x14ac:dyDescent="0.2">
      <c r="D550" s="79" t="s">
        <v>86</v>
      </c>
      <c r="E550" s="14" t="s">
        <v>196</v>
      </c>
      <c r="F550" s="31">
        <v>200</v>
      </c>
    </row>
    <row r="551" spans="4:6" x14ac:dyDescent="0.2">
      <c r="D551" s="79" t="s">
        <v>87</v>
      </c>
      <c r="E551" s="14" t="s">
        <v>196</v>
      </c>
      <c r="F551" s="31">
        <v>150</v>
      </c>
    </row>
    <row r="552" spans="4:6" x14ac:dyDescent="0.2">
      <c r="D552" s="79" t="s">
        <v>88</v>
      </c>
      <c r="E552" s="14" t="s">
        <v>196</v>
      </c>
      <c r="F552" s="31">
        <v>150</v>
      </c>
    </row>
    <row r="553" spans="4:6" x14ac:dyDescent="0.2">
      <c r="D553" s="79" t="s">
        <v>89</v>
      </c>
      <c r="E553" s="14" t="s">
        <v>196</v>
      </c>
      <c r="F553" s="31">
        <v>220</v>
      </c>
    </row>
    <row r="554" spans="4:6" x14ac:dyDescent="0.2">
      <c r="D554" s="79" t="s">
        <v>90</v>
      </c>
      <c r="E554" s="14" t="s">
        <v>196</v>
      </c>
      <c r="F554" s="31"/>
    </row>
    <row r="555" spans="4:6" x14ac:dyDescent="0.2">
      <c r="D555" s="79" t="s">
        <v>91</v>
      </c>
      <c r="E555" s="14" t="s">
        <v>196</v>
      </c>
      <c r="F555" s="31">
        <v>200</v>
      </c>
    </row>
    <row r="556" spans="4:6" x14ac:dyDescent="0.2">
      <c r="D556" s="79" t="s">
        <v>92</v>
      </c>
      <c r="E556" s="14" t="s">
        <v>196</v>
      </c>
      <c r="F556" s="31">
        <v>150</v>
      </c>
    </row>
    <row r="557" spans="4:6" x14ac:dyDescent="0.2">
      <c r="D557" s="79" t="s">
        <v>93</v>
      </c>
      <c r="E557" s="14" t="s">
        <v>196</v>
      </c>
      <c r="F557" s="31">
        <v>200</v>
      </c>
    </row>
    <row r="558" spans="4:6" x14ac:dyDescent="0.2">
      <c r="D558" s="79" t="s">
        <v>94</v>
      </c>
      <c r="E558" s="14" t="s">
        <v>196</v>
      </c>
      <c r="F558" s="31">
        <v>200</v>
      </c>
    </row>
    <row r="559" spans="4:6" x14ac:dyDescent="0.2">
      <c r="D559" s="79" t="s">
        <v>95</v>
      </c>
      <c r="E559" s="14" t="s">
        <v>196</v>
      </c>
      <c r="F559" s="31">
        <v>150</v>
      </c>
    </row>
    <row r="560" spans="4:6" x14ac:dyDescent="0.2">
      <c r="D560" s="79" t="s">
        <v>96</v>
      </c>
      <c r="E560" s="14" t="s">
        <v>196</v>
      </c>
      <c r="F560" s="31">
        <v>200</v>
      </c>
    </row>
    <row r="561" spans="4:6" x14ac:dyDescent="0.2">
      <c r="D561" s="79" t="s">
        <v>97</v>
      </c>
      <c r="E561" s="14" t="s">
        <v>196</v>
      </c>
      <c r="F561" s="31"/>
    </row>
    <row r="562" spans="4:6" x14ac:dyDescent="0.2">
      <c r="D562" s="79" t="s">
        <v>98</v>
      </c>
      <c r="E562" s="14" t="s">
        <v>196</v>
      </c>
      <c r="F562" s="31">
        <v>200</v>
      </c>
    </row>
    <row r="563" spans="4:6" x14ac:dyDescent="0.2">
      <c r="D563" s="79" t="s">
        <v>99</v>
      </c>
      <c r="E563" s="14" t="s">
        <v>196</v>
      </c>
      <c r="F563" s="31">
        <v>200</v>
      </c>
    </row>
    <row r="564" spans="4:6" x14ac:dyDescent="0.2">
      <c r="D564" s="79" t="s">
        <v>100</v>
      </c>
      <c r="E564" s="14" t="s">
        <v>196</v>
      </c>
      <c r="F564" s="31">
        <v>200</v>
      </c>
    </row>
    <row r="565" spans="4:6" x14ac:dyDescent="0.2">
      <c r="D565" s="79" t="s">
        <v>101</v>
      </c>
      <c r="E565" s="14" t="s">
        <v>196</v>
      </c>
      <c r="F565" s="31">
        <v>200</v>
      </c>
    </row>
    <row r="566" spans="4:6" x14ac:dyDescent="0.2">
      <c r="D566" s="79" t="s">
        <v>102</v>
      </c>
      <c r="E566" s="14" t="s">
        <v>196</v>
      </c>
      <c r="F566" s="31">
        <v>200</v>
      </c>
    </row>
    <row r="567" spans="4:6" x14ac:dyDescent="0.2">
      <c r="D567" s="79" t="s">
        <v>103</v>
      </c>
      <c r="E567" s="14" t="s">
        <v>196</v>
      </c>
      <c r="F567" s="31">
        <v>200</v>
      </c>
    </row>
  </sheetData>
  <mergeCells count="8">
    <mergeCell ref="D2:D5"/>
    <mergeCell ref="E2:P3"/>
    <mergeCell ref="E4:F4"/>
    <mergeCell ref="G4:H4"/>
    <mergeCell ref="I4:J4"/>
    <mergeCell ref="K4:L4"/>
    <mergeCell ref="M4:N4"/>
    <mergeCell ref="O4:P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6DDA-51DE-5348-AAE6-A9024331C53B}">
  <dimension ref="B2:N20"/>
  <sheetViews>
    <sheetView workbookViewId="0">
      <selection activeCell="F25" sqref="F20:F25"/>
    </sheetView>
  </sheetViews>
  <sheetFormatPr baseColWidth="10" defaultRowHeight="16" x14ac:dyDescent="0.2"/>
  <cols>
    <col min="2" max="2" width="19" customWidth="1"/>
  </cols>
  <sheetData>
    <row r="2" spans="2:14" ht="17" thickBot="1" x14ac:dyDescent="0.25"/>
    <row r="3" spans="2:14" ht="16" customHeight="1" x14ac:dyDescent="0.2">
      <c r="B3" s="63" t="s">
        <v>208</v>
      </c>
      <c r="C3" s="66" t="s">
        <v>209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</row>
    <row r="4" spans="2:14" ht="17" thickBot="1" x14ac:dyDescent="0.25">
      <c r="B4" s="64"/>
      <c r="C4" s="69"/>
      <c r="D4" s="70"/>
      <c r="E4" s="70"/>
      <c r="F4" s="70"/>
      <c r="G4" s="70"/>
      <c r="H4" s="70"/>
      <c r="I4" s="70"/>
      <c r="J4" s="70"/>
      <c r="K4" s="70"/>
      <c r="L4" s="70"/>
      <c r="M4" s="70"/>
      <c r="N4" s="71"/>
    </row>
    <row r="5" spans="2:14" ht="17" customHeight="1" thickBot="1" x14ac:dyDescent="0.25">
      <c r="B5" s="64"/>
      <c r="C5" s="72" t="s">
        <v>175</v>
      </c>
      <c r="D5" s="73"/>
      <c r="E5" s="72" t="s">
        <v>1</v>
      </c>
      <c r="F5" s="73"/>
      <c r="G5" s="72" t="s">
        <v>2</v>
      </c>
      <c r="H5" s="73"/>
      <c r="I5" s="72" t="s">
        <v>3</v>
      </c>
      <c r="J5" s="73"/>
      <c r="K5" s="72" t="s">
        <v>4</v>
      </c>
      <c r="L5" s="73"/>
      <c r="M5" s="72" t="s">
        <v>5</v>
      </c>
      <c r="N5" s="73"/>
    </row>
    <row r="6" spans="2:14" ht="35" thickBot="1" x14ac:dyDescent="0.25">
      <c r="B6" s="65"/>
      <c r="C6" s="16" t="s">
        <v>206</v>
      </c>
      <c r="D6" s="16" t="s">
        <v>207</v>
      </c>
      <c r="E6" s="16" t="s">
        <v>206</v>
      </c>
      <c r="F6" s="16" t="s">
        <v>207</v>
      </c>
      <c r="G6" s="16" t="s">
        <v>206</v>
      </c>
      <c r="H6" s="16" t="s">
        <v>207</v>
      </c>
      <c r="I6" s="16" t="s">
        <v>206</v>
      </c>
      <c r="J6" s="16" t="s">
        <v>207</v>
      </c>
      <c r="K6" s="16" t="s">
        <v>206</v>
      </c>
      <c r="L6" s="16" t="s">
        <v>207</v>
      </c>
      <c r="M6" s="16" t="s">
        <v>206</v>
      </c>
      <c r="N6" s="16" t="s">
        <v>207</v>
      </c>
    </row>
    <row r="7" spans="2:14" ht="17" thickBot="1" x14ac:dyDescent="0.25">
      <c r="B7" s="57">
        <v>939000001419265</v>
      </c>
      <c r="C7" s="23">
        <v>1.7749999999999999</v>
      </c>
      <c r="D7" s="16">
        <v>42.8</v>
      </c>
      <c r="E7" s="23">
        <v>1.841</v>
      </c>
      <c r="F7" s="16">
        <v>43</v>
      </c>
      <c r="G7" s="23">
        <v>2.109</v>
      </c>
      <c r="H7" s="16">
        <v>43.2</v>
      </c>
      <c r="I7" s="23">
        <v>1.9970000000000001</v>
      </c>
      <c r="J7" s="16">
        <v>43.5</v>
      </c>
      <c r="K7" s="23">
        <v>2.0699999999999998</v>
      </c>
      <c r="L7" s="16">
        <v>44.7</v>
      </c>
      <c r="M7" s="24">
        <v>2.2930000000000001</v>
      </c>
      <c r="N7" s="16">
        <v>44.9</v>
      </c>
    </row>
    <row r="8" spans="2:14" ht="17" thickBot="1" x14ac:dyDescent="0.25">
      <c r="B8" s="57">
        <v>939000001418824</v>
      </c>
      <c r="C8" s="23">
        <v>1.7370000000000001</v>
      </c>
      <c r="D8" s="16">
        <v>42.5</v>
      </c>
      <c r="E8" s="23">
        <v>1.9379999999999999</v>
      </c>
      <c r="F8" s="16">
        <v>42.6</v>
      </c>
      <c r="G8" s="23">
        <v>1.93</v>
      </c>
      <c r="H8" s="16">
        <v>43</v>
      </c>
      <c r="I8" s="23">
        <v>2.2149999999999999</v>
      </c>
      <c r="J8" s="16">
        <v>43.2</v>
      </c>
      <c r="K8" s="23">
        <v>2.3180000000000001</v>
      </c>
      <c r="L8" s="16">
        <v>44.1</v>
      </c>
      <c r="M8" s="25">
        <v>2.02</v>
      </c>
      <c r="N8" s="16">
        <v>44.4</v>
      </c>
    </row>
    <row r="9" spans="2:14" ht="17" thickBot="1" x14ac:dyDescent="0.25">
      <c r="B9" s="57">
        <v>939000001426446</v>
      </c>
      <c r="C9" s="23">
        <v>1.389</v>
      </c>
      <c r="D9" s="16">
        <v>40</v>
      </c>
      <c r="E9" s="23">
        <v>1.4570000000000001</v>
      </c>
      <c r="F9" s="16">
        <v>40.5</v>
      </c>
      <c r="G9" s="23">
        <v>1.4910000000000001</v>
      </c>
      <c r="H9" s="16">
        <v>40.6</v>
      </c>
      <c r="I9" s="23">
        <v>1.5940000000000001</v>
      </c>
      <c r="J9" s="16">
        <v>40.9</v>
      </c>
      <c r="K9" s="23">
        <v>1.649</v>
      </c>
      <c r="L9" s="16">
        <v>41.4</v>
      </c>
      <c r="M9" s="23">
        <v>1.629</v>
      </c>
      <c r="N9" s="16">
        <v>41.9</v>
      </c>
    </row>
    <row r="10" spans="2:14" ht="17" thickBot="1" x14ac:dyDescent="0.25">
      <c r="B10" s="57">
        <v>939000001425972</v>
      </c>
      <c r="C10" s="23">
        <v>1.0900000000000001</v>
      </c>
      <c r="D10" s="16">
        <v>36.5</v>
      </c>
      <c r="E10" s="23">
        <v>1.0780000000000001</v>
      </c>
      <c r="F10" s="16">
        <v>37</v>
      </c>
      <c r="G10" s="23">
        <v>1.1539999999999999</v>
      </c>
      <c r="H10" s="16">
        <v>37.200000000000003</v>
      </c>
      <c r="I10" s="23">
        <v>1.175</v>
      </c>
      <c r="J10" s="16">
        <v>37.5</v>
      </c>
      <c r="K10" s="23">
        <v>1.1990000000000001</v>
      </c>
      <c r="L10" s="16">
        <v>38.1</v>
      </c>
      <c r="M10" s="23">
        <v>1.417</v>
      </c>
      <c r="N10" s="16">
        <v>38.299999999999997</v>
      </c>
    </row>
    <row r="11" spans="2:14" ht="17" thickBot="1" x14ac:dyDescent="0.25">
      <c r="B11" s="57">
        <v>939000001418802</v>
      </c>
      <c r="C11" s="16">
        <v>0.99199999999999999</v>
      </c>
      <c r="D11" s="16">
        <v>36.1</v>
      </c>
      <c r="E11" s="23">
        <v>1.1950000000000001</v>
      </c>
      <c r="F11" s="16">
        <v>36.6</v>
      </c>
      <c r="G11" s="23">
        <v>1.3009999999999999</v>
      </c>
      <c r="H11" s="16">
        <v>36.9</v>
      </c>
      <c r="I11" s="23">
        <v>1.153</v>
      </c>
      <c r="J11" s="16">
        <v>37</v>
      </c>
      <c r="K11" s="23">
        <v>1.4059999999999999</v>
      </c>
      <c r="L11" s="16">
        <v>38</v>
      </c>
      <c r="M11" s="23">
        <v>1.1919999999999999</v>
      </c>
      <c r="N11" s="16">
        <v>38.5</v>
      </c>
    </row>
    <row r="12" spans="2:14" ht="17" thickBot="1" x14ac:dyDescent="0.25">
      <c r="B12" s="57">
        <v>939000001419573</v>
      </c>
      <c r="C12" s="16">
        <v>0.94499999999999995</v>
      </c>
      <c r="D12" s="16">
        <v>36</v>
      </c>
      <c r="E12" s="23">
        <v>1.008</v>
      </c>
      <c r="F12" s="16">
        <v>36.200000000000003</v>
      </c>
      <c r="G12" s="23">
        <v>1.097</v>
      </c>
      <c r="H12" s="16">
        <v>36.4</v>
      </c>
      <c r="I12" s="23">
        <v>1.349</v>
      </c>
      <c r="J12" s="16">
        <v>36.9</v>
      </c>
      <c r="K12" s="23">
        <v>1.1890000000000001</v>
      </c>
      <c r="L12" s="16">
        <v>37.6</v>
      </c>
      <c r="M12" s="23">
        <v>1.169</v>
      </c>
      <c r="N12" s="16">
        <v>37.700000000000003</v>
      </c>
    </row>
    <row r="13" spans="2:14" ht="17" thickBot="1" x14ac:dyDescent="0.25">
      <c r="B13" s="57">
        <v>939000001426408</v>
      </c>
      <c r="C13" s="16">
        <v>0.71799999999999997</v>
      </c>
      <c r="D13" s="16">
        <v>32.700000000000003</v>
      </c>
      <c r="E13" s="16">
        <v>0.77900000000000003</v>
      </c>
      <c r="F13" s="16">
        <v>33</v>
      </c>
      <c r="G13" s="16">
        <v>0.82599999999999996</v>
      </c>
      <c r="H13" s="16">
        <v>33.5</v>
      </c>
      <c r="I13" s="16">
        <v>0.88100000000000001</v>
      </c>
      <c r="J13" s="16">
        <v>34</v>
      </c>
      <c r="K13" s="16">
        <v>0.91200000000000003</v>
      </c>
      <c r="L13" s="16">
        <v>34.700000000000003</v>
      </c>
      <c r="M13" s="16">
        <v>0.85899999999999999</v>
      </c>
      <c r="N13" s="16">
        <v>35</v>
      </c>
    </row>
    <row r="14" spans="2:14" ht="17" thickBot="1" x14ac:dyDescent="0.25">
      <c r="B14" s="57">
        <v>939000001426567</v>
      </c>
      <c r="C14" s="16">
        <v>0.63700000000000001</v>
      </c>
      <c r="D14" s="16">
        <v>31.3</v>
      </c>
      <c r="E14" s="16">
        <v>0.69199999999999995</v>
      </c>
      <c r="F14" s="16">
        <v>31.5</v>
      </c>
      <c r="G14" s="16">
        <v>0.78400000000000003</v>
      </c>
      <c r="H14" s="16">
        <v>32</v>
      </c>
      <c r="I14" s="16">
        <v>0.84199999999999997</v>
      </c>
      <c r="J14" s="16">
        <v>32.799999999999997</v>
      </c>
      <c r="K14" s="16">
        <v>0.88200000000000001</v>
      </c>
      <c r="L14" s="16">
        <v>33.799999999999997</v>
      </c>
      <c r="M14" s="16">
        <v>0.84699999999999998</v>
      </c>
      <c r="N14" s="16">
        <v>34.200000000000003</v>
      </c>
    </row>
    <row r="15" spans="2:14" ht="17" thickBot="1" x14ac:dyDescent="0.25">
      <c r="B15" s="57">
        <v>939000001426218</v>
      </c>
      <c r="C15" s="16">
        <v>0.56299999999999994</v>
      </c>
      <c r="D15" s="16">
        <v>30</v>
      </c>
      <c r="E15" s="16">
        <v>0.55900000000000005</v>
      </c>
      <c r="F15" s="16">
        <v>30</v>
      </c>
      <c r="G15" s="16">
        <v>0.61099999999999999</v>
      </c>
      <c r="H15" s="16">
        <v>30.7</v>
      </c>
      <c r="I15" s="16">
        <v>0.752</v>
      </c>
      <c r="J15" s="16">
        <v>31</v>
      </c>
      <c r="K15" s="16">
        <v>0.78800000000000003</v>
      </c>
      <c r="L15" s="16">
        <v>32</v>
      </c>
      <c r="M15" s="16">
        <v>0.83299999999999996</v>
      </c>
      <c r="N15" s="16">
        <v>32.1</v>
      </c>
    </row>
    <row r="16" spans="2:14" ht="17" thickBot="1" x14ac:dyDescent="0.25">
      <c r="B16" s="57">
        <v>939000001418657</v>
      </c>
      <c r="C16" s="16">
        <v>0.51700000000000002</v>
      </c>
      <c r="D16" s="16">
        <v>29.2</v>
      </c>
      <c r="E16" s="16">
        <v>0.58799999999999997</v>
      </c>
      <c r="F16" s="16">
        <v>29.5</v>
      </c>
      <c r="G16" s="16">
        <v>0.69299999999999995</v>
      </c>
      <c r="H16" s="16">
        <v>30.5</v>
      </c>
      <c r="I16" s="16">
        <v>0.66400000000000003</v>
      </c>
      <c r="J16" s="16">
        <v>30.6</v>
      </c>
      <c r="K16" s="16">
        <v>0.70199999999999996</v>
      </c>
      <c r="L16" s="16">
        <v>31</v>
      </c>
      <c r="M16" s="16">
        <v>0.68300000000000005</v>
      </c>
      <c r="N16" s="16">
        <v>31.5</v>
      </c>
    </row>
    <row r="17" spans="2:14" ht="17" thickBot="1" x14ac:dyDescent="0.25">
      <c r="B17" s="57">
        <v>939000001425610</v>
      </c>
      <c r="C17" s="16">
        <v>0.48199999999999998</v>
      </c>
      <c r="D17" s="16">
        <v>27</v>
      </c>
      <c r="E17" s="16">
        <v>0.497</v>
      </c>
      <c r="F17" s="16">
        <v>27.7</v>
      </c>
      <c r="G17" s="16">
        <v>0.52800000000000002</v>
      </c>
      <c r="H17" s="16">
        <v>28.1</v>
      </c>
      <c r="I17" s="16">
        <v>0.56399999999999995</v>
      </c>
      <c r="J17" s="16">
        <v>28.5</v>
      </c>
      <c r="K17" s="16">
        <v>0.57499999999999996</v>
      </c>
      <c r="L17" s="16">
        <v>29.3</v>
      </c>
      <c r="M17" s="16">
        <v>0.59799999999999998</v>
      </c>
      <c r="N17" s="16">
        <v>30</v>
      </c>
    </row>
    <row r="18" spans="2:14" x14ac:dyDescent="0.2">
      <c r="B18" s="58" t="s">
        <v>181</v>
      </c>
      <c r="C18" s="61">
        <f>AVERAGE(C7:C17)</f>
        <v>0.98590909090909096</v>
      </c>
      <c r="D18" s="61">
        <f>AVERAGE(D7:D17)</f>
        <v>34.918181818181822</v>
      </c>
      <c r="E18" s="61">
        <f>AVERAGE(E7:E17)</f>
        <v>1.0574545454545452</v>
      </c>
      <c r="F18" s="61">
        <f t="shared" ref="F18:N18" si="0">AVERAGE(F7:F17)</f>
        <v>35.236363636363635</v>
      </c>
      <c r="G18" s="61">
        <f t="shared" si="0"/>
        <v>1.1385454545454545</v>
      </c>
      <c r="H18" s="61">
        <f t="shared" si="0"/>
        <v>35.645454545454548</v>
      </c>
      <c r="I18" s="61">
        <f t="shared" si="0"/>
        <v>1.1987272727272729</v>
      </c>
      <c r="J18" s="61">
        <f t="shared" si="0"/>
        <v>35.990909090909092</v>
      </c>
      <c r="K18" s="61">
        <f t="shared" si="0"/>
        <v>1.2445454545454544</v>
      </c>
      <c r="L18" s="61">
        <f t="shared" si="0"/>
        <v>36.790909090909096</v>
      </c>
      <c r="M18" s="61">
        <f t="shared" si="0"/>
        <v>1.230909090909091</v>
      </c>
      <c r="N18" s="61">
        <f t="shared" si="0"/>
        <v>37.136363636363633</v>
      </c>
    </row>
    <row r="19" spans="2:14" x14ac:dyDescent="0.2">
      <c r="B19" s="58" t="s">
        <v>180</v>
      </c>
      <c r="C19" s="61">
        <f>STDEV(C7:C17)</f>
        <v>0.46989306326981534</v>
      </c>
      <c r="D19" s="61">
        <f t="shared" ref="D19:N19" si="1">STDEV(D7:D17)</f>
        <v>5.3674608860834869</v>
      </c>
      <c r="E19" s="61">
        <f t="shared" si="1"/>
        <v>0.50643604998782721</v>
      </c>
      <c r="F19" s="61">
        <f t="shared" si="1"/>
        <v>5.330904750091257</v>
      </c>
      <c r="G19" s="61">
        <f t="shared" si="1"/>
        <v>0.52855753965606522</v>
      </c>
      <c r="H19" s="61">
        <f t="shared" si="1"/>
        <v>5.1577831742646296</v>
      </c>
      <c r="I19" s="61">
        <f t="shared" si="1"/>
        <v>0.54480346748329145</v>
      </c>
      <c r="J19" s="61">
        <f t="shared" si="1"/>
        <v>5.1069471400151549</v>
      </c>
      <c r="K19" s="61">
        <f t="shared" si="1"/>
        <v>0.56759111403128304</v>
      </c>
      <c r="L19" s="61">
        <f t="shared" si="1"/>
        <v>5.1669051753355175</v>
      </c>
      <c r="M19" s="61">
        <f t="shared" si="1"/>
        <v>0.55623438486764787</v>
      </c>
      <c r="N19" s="61">
        <f t="shared" si="1"/>
        <v>5.1039734966538886</v>
      </c>
    </row>
    <row r="20" spans="2:14" x14ac:dyDescent="0.2">
      <c r="B20" s="60" t="s">
        <v>216</v>
      </c>
      <c r="C20" s="62">
        <f>SUM(C7:C17)</f>
        <v>10.845000000000001</v>
      </c>
      <c r="D20" s="60"/>
      <c r="E20" s="62">
        <f t="shared" ref="E20" si="2">SUM(E7:E17)</f>
        <v>11.631999999999998</v>
      </c>
      <c r="F20" s="60"/>
      <c r="G20" s="62">
        <f t="shared" ref="G20" si="3">SUM(G7:G17)</f>
        <v>12.524000000000001</v>
      </c>
      <c r="H20" s="60"/>
      <c r="I20" s="62">
        <f t="shared" ref="I20" si="4">SUM(I7:I17)</f>
        <v>13.186000000000002</v>
      </c>
      <c r="J20" s="60"/>
      <c r="K20" s="62">
        <f t="shared" ref="K20" si="5">SUM(K7:K17)</f>
        <v>13.69</v>
      </c>
      <c r="L20" s="60"/>
      <c r="M20" s="62">
        <f t="shared" ref="M20" si="6">SUM(M7:M17)</f>
        <v>13.540000000000001</v>
      </c>
      <c r="N20" s="60"/>
    </row>
  </sheetData>
  <mergeCells count="8">
    <mergeCell ref="B3:B6"/>
    <mergeCell ref="C3:N4"/>
    <mergeCell ref="C5:D5"/>
    <mergeCell ref="E5:F5"/>
    <mergeCell ref="G5:H5"/>
    <mergeCell ref="I5:J5"/>
    <mergeCell ref="K5:L5"/>
    <mergeCell ref="M5:N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A461B-921F-1C48-A75F-7A9A7C0893AE}">
  <dimension ref="B2:J30"/>
  <sheetViews>
    <sheetView topLeftCell="A2" zoomScale="94" zoomScaleNormal="94" workbookViewId="0">
      <selection activeCell="M10" sqref="M10"/>
    </sheetView>
  </sheetViews>
  <sheetFormatPr baseColWidth="10" defaultRowHeight="16" x14ac:dyDescent="0.2"/>
  <sheetData>
    <row r="2" spans="2:10" x14ac:dyDescent="0.2">
      <c r="B2" s="44" t="s">
        <v>217</v>
      </c>
      <c r="C2" s="43"/>
      <c r="H2" s="49"/>
    </row>
    <row r="3" spans="2:10" ht="17" thickBot="1" x14ac:dyDescent="0.25">
      <c r="C3" s="42" t="s">
        <v>178</v>
      </c>
      <c r="H3" s="49"/>
    </row>
    <row r="4" spans="2:10" ht="17" thickBot="1" x14ac:dyDescent="0.25">
      <c r="B4" s="33"/>
      <c r="C4" s="34">
        <v>2016</v>
      </c>
      <c r="E4" s="75" t="s">
        <v>187</v>
      </c>
      <c r="F4" s="75" t="s">
        <v>186</v>
      </c>
      <c r="G4" s="74" t="s">
        <v>185</v>
      </c>
      <c r="H4" s="74"/>
      <c r="I4" s="74" t="s">
        <v>184</v>
      </c>
      <c r="J4" s="74"/>
    </row>
    <row r="5" spans="2:10" ht="35" thickBot="1" x14ac:dyDescent="0.25">
      <c r="B5" s="33" t="s">
        <v>169</v>
      </c>
      <c r="C5" s="35">
        <v>132.34800000000001</v>
      </c>
      <c r="E5" s="76"/>
      <c r="F5" s="76"/>
      <c r="G5" s="53" t="s">
        <v>183</v>
      </c>
      <c r="H5" s="53" t="s">
        <v>182</v>
      </c>
      <c r="I5" s="53" t="s">
        <v>183</v>
      </c>
      <c r="J5" s="53" t="s">
        <v>182</v>
      </c>
    </row>
    <row r="6" spans="2:10" ht="17" thickBot="1" x14ac:dyDescent="0.25">
      <c r="B6" s="33" t="s">
        <v>170</v>
      </c>
      <c r="C6" s="35">
        <v>0</v>
      </c>
      <c r="E6" s="54">
        <v>2016</v>
      </c>
      <c r="F6" s="52" t="s">
        <v>6</v>
      </c>
      <c r="G6" s="51">
        <f>(C5/1000)</f>
        <v>0.13234800000000002</v>
      </c>
      <c r="H6" s="51">
        <f>(C21/C5)*100</f>
        <v>75.105026143198231</v>
      </c>
      <c r="I6" s="51">
        <v>6.454715962121213E-2</v>
      </c>
      <c r="J6" s="50">
        <f>(I6/G6)*100</f>
        <v>48.770785823142113</v>
      </c>
    </row>
    <row r="7" spans="2:10" ht="17" thickBot="1" x14ac:dyDescent="0.25">
      <c r="B7" s="33" t="s">
        <v>171</v>
      </c>
      <c r="C7" s="35">
        <v>6776.2840000000006</v>
      </c>
      <c r="E7" s="55"/>
      <c r="F7" s="52" t="s">
        <v>7</v>
      </c>
      <c r="G7" s="51"/>
      <c r="H7" s="51"/>
      <c r="I7" s="51"/>
      <c r="J7" s="50"/>
    </row>
    <row r="8" spans="2:10" ht="17" thickBot="1" x14ac:dyDescent="0.25">
      <c r="B8" s="33" t="s">
        <v>172</v>
      </c>
      <c r="C8" s="33">
        <v>6903.1409999999996</v>
      </c>
      <c r="E8" s="56"/>
      <c r="F8" s="52" t="s">
        <v>8</v>
      </c>
      <c r="G8" s="51">
        <f t="shared" ref="G8:G13" si="0">(C7/1000)</f>
        <v>6.7762840000000004</v>
      </c>
      <c r="H8" s="51">
        <f t="shared" ref="H8:H13" si="1">(C23/C7)*100</f>
        <v>97.387698036268816</v>
      </c>
      <c r="I8" s="51">
        <v>4.7019964020385174</v>
      </c>
      <c r="J8" s="50">
        <f t="shared" ref="J8:J13" si="2">(I8/G8)*100</f>
        <v>69.389010289983673</v>
      </c>
    </row>
    <row r="9" spans="2:10" ht="17" thickBot="1" x14ac:dyDescent="0.25">
      <c r="B9" s="33" t="s">
        <v>173</v>
      </c>
      <c r="C9" s="33">
        <v>367.93200000000002</v>
      </c>
      <c r="E9" s="54">
        <v>2017</v>
      </c>
      <c r="F9" s="52" t="s">
        <v>9</v>
      </c>
      <c r="G9" s="51">
        <f t="shared" si="0"/>
        <v>6.9031409999999997</v>
      </c>
      <c r="H9" s="51">
        <f t="shared" si="1"/>
        <v>92.676811903450911</v>
      </c>
      <c r="I9" s="51">
        <v>4.6795923290270851</v>
      </c>
      <c r="J9" s="50">
        <f t="shared" si="2"/>
        <v>67.789319804232377</v>
      </c>
    </row>
    <row r="10" spans="2:10" ht="17" thickBot="1" x14ac:dyDescent="0.25">
      <c r="B10" s="33" t="s">
        <v>174</v>
      </c>
      <c r="C10" s="33">
        <v>5208.3449999999993</v>
      </c>
      <c r="E10" s="55"/>
      <c r="F10" s="52" t="s">
        <v>10</v>
      </c>
      <c r="G10" s="51">
        <f t="shared" si="0"/>
        <v>0.36793200000000004</v>
      </c>
      <c r="H10" s="51">
        <f t="shared" si="1"/>
        <v>50.857767196112313</v>
      </c>
      <c r="I10" s="51">
        <v>0.15525248089239357</v>
      </c>
      <c r="J10" s="50">
        <f t="shared" si="2"/>
        <v>42.195971237183386</v>
      </c>
    </row>
    <row r="11" spans="2:10" ht="17" thickBot="1" x14ac:dyDescent="0.25">
      <c r="B11" s="33" t="s">
        <v>175</v>
      </c>
      <c r="C11" s="33">
        <v>2114.1610000000001</v>
      </c>
      <c r="E11" s="55"/>
      <c r="F11" s="52" t="s">
        <v>11</v>
      </c>
      <c r="G11" s="51">
        <f t="shared" si="0"/>
        <v>5.2083449999999996</v>
      </c>
      <c r="H11" s="51">
        <f t="shared" si="1"/>
        <v>87.35241233059638</v>
      </c>
      <c r="I11" s="51">
        <v>3.52056138620148</v>
      </c>
      <c r="J11" s="50">
        <f t="shared" si="2"/>
        <v>67.594627203103485</v>
      </c>
    </row>
    <row r="12" spans="2:10" ht="17" thickBot="1" x14ac:dyDescent="0.25">
      <c r="B12" s="33" t="s">
        <v>1</v>
      </c>
      <c r="C12" s="33">
        <v>1777.8435000000002</v>
      </c>
      <c r="E12" s="55"/>
      <c r="F12" s="52" t="s">
        <v>0</v>
      </c>
      <c r="G12" s="51">
        <f t="shared" si="0"/>
        <v>2.1141610000000002</v>
      </c>
      <c r="H12" s="51">
        <f t="shared" si="1"/>
        <v>83.802652683499517</v>
      </c>
      <c r="I12" s="51">
        <v>1.4325891873371011</v>
      </c>
      <c r="J12" s="50">
        <f t="shared" si="2"/>
        <v>67.761593716708461</v>
      </c>
    </row>
    <row r="13" spans="2:10" ht="17" thickBot="1" x14ac:dyDescent="0.25">
      <c r="B13" s="39" t="s">
        <v>177</v>
      </c>
      <c r="C13" s="38">
        <v>23280.054500000002</v>
      </c>
      <c r="E13" s="55"/>
      <c r="F13" s="52" t="s">
        <v>1</v>
      </c>
      <c r="G13" s="51">
        <f t="shared" si="0"/>
        <v>1.7778435000000001</v>
      </c>
      <c r="H13" s="51">
        <f t="shared" si="1"/>
        <v>86.610375463307093</v>
      </c>
      <c r="I13" s="51">
        <v>1.3539114724483379</v>
      </c>
      <c r="J13" s="50">
        <f t="shared" si="2"/>
        <v>76.154704980969228</v>
      </c>
    </row>
    <row r="14" spans="2:10" ht="17" thickBot="1" x14ac:dyDescent="0.25">
      <c r="B14" s="45" t="s">
        <v>179</v>
      </c>
      <c r="C14" s="43">
        <v>23.280054500000002</v>
      </c>
      <c r="E14" s="48" t="s">
        <v>181</v>
      </c>
      <c r="F14" s="47"/>
      <c r="G14" s="46">
        <f>AVERAGE(G6:G13)</f>
        <v>3.3257220714285713</v>
      </c>
      <c r="H14" s="46">
        <f>AVERAGE(H6:H13)</f>
        <v>81.970391965204755</v>
      </c>
      <c r="I14" s="46">
        <f>AVERAGE(I6:I13)</f>
        <v>2.2726357739380183</v>
      </c>
      <c r="J14" s="46">
        <f>AVERAGE(J6:J13)</f>
        <v>62.808001865046094</v>
      </c>
    </row>
    <row r="15" spans="2:10" ht="17" thickBot="1" x14ac:dyDescent="0.25">
      <c r="B15" s="37" t="s">
        <v>176</v>
      </c>
      <c r="C15" s="36">
        <v>2910.0068125000003</v>
      </c>
      <c r="E15" s="48" t="s">
        <v>180</v>
      </c>
      <c r="F15" s="47"/>
      <c r="G15" s="46">
        <f>STDEV(G6:G13)</f>
        <v>2.917148758433858</v>
      </c>
      <c r="H15" s="46">
        <f>STDEV(H6:H13)</f>
        <v>15.39102656144817</v>
      </c>
      <c r="I15" s="46">
        <f>STDEV(I6:I13)</f>
        <v>2.006707552241815</v>
      </c>
      <c r="J15" s="46">
        <f>STDEV(J6:J13)</f>
        <v>12.353182987498817</v>
      </c>
    </row>
    <row r="18" spans="2:3" x14ac:dyDescent="0.2">
      <c r="B18" s="44" t="s">
        <v>218</v>
      </c>
      <c r="C18" s="43"/>
    </row>
    <row r="19" spans="2:3" x14ac:dyDescent="0.2">
      <c r="C19" s="42" t="s">
        <v>178</v>
      </c>
    </row>
    <row r="20" spans="2:3" x14ac:dyDescent="0.2">
      <c r="B20" s="33"/>
      <c r="C20" s="41">
        <v>2016</v>
      </c>
    </row>
    <row r="21" spans="2:3" x14ac:dyDescent="0.2">
      <c r="B21" s="33" t="s">
        <v>169</v>
      </c>
      <c r="C21" s="40">
        <v>99.4</v>
      </c>
    </row>
    <row r="22" spans="2:3" x14ac:dyDescent="0.2">
      <c r="B22" s="33" t="s">
        <v>170</v>
      </c>
      <c r="C22" s="40">
        <v>0</v>
      </c>
    </row>
    <row r="23" spans="2:3" x14ac:dyDescent="0.2">
      <c r="B23" s="33" t="s">
        <v>171</v>
      </c>
      <c r="C23" s="40">
        <v>6599.2669999999989</v>
      </c>
    </row>
    <row r="24" spans="2:3" x14ac:dyDescent="0.2">
      <c r="B24" s="33" t="s">
        <v>172</v>
      </c>
      <c r="C24" s="40">
        <v>6397.6109999999999</v>
      </c>
    </row>
    <row r="25" spans="2:3" x14ac:dyDescent="0.2">
      <c r="B25" s="33" t="s">
        <v>173</v>
      </c>
      <c r="C25" s="40">
        <v>187.12199999999999</v>
      </c>
    </row>
    <row r="26" spans="2:3" x14ac:dyDescent="0.2">
      <c r="B26" s="33" t="s">
        <v>174</v>
      </c>
      <c r="C26" s="40">
        <v>4549.6149999999998</v>
      </c>
    </row>
    <row r="27" spans="2:3" x14ac:dyDescent="0.2">
      <c r="B27" s="33" t="s">
        <v>175</v>
      </c>
      <c r="C27" s="40">
        <v>1771.7230000000002</v>
      </c>
    </row>
    <row r="28" spans="2:3" ht="17" thickBot="1" x14ac:dyDescent="0.25">
      <c r="B28" s="33" t="s">
        <v>1</v>
      </c>
      <c r="C28" s="40">
        <v>1539.7969305000001</v>
      </c>
    </row>
    <row r="29" spans="2:3" ht="17" thickBot="1" x14ac:dyDescent="0.25">
      <c r="B29" s="39" t="s">
        <v>177</v>
      </c>
      <c r="C29" s="38">
        <v>21144.534930500002</v>
      </c>
    </row>
    <row r="30" spans="2:3" x14ac:dyDescent="0.2">
      <c r="B30" s="37" t="s">
        <v>176</v>
      </c>
      <c r="C30" s="36">
        <v>2643.0668663125002</v>
      </c>
    </row>
  </sheetData>
  <mergeCells count="4">
    <mergeCell ref="I4:J4"/>
    <mergeCell ref="E4:E5"/>
    <mergeCell ref="F4:F5"/>
    <mergeCell ref="G4:H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438BF-EE4A-894D-B9A3-40F2A7146901}">
  <dimension ref="A1"/>
  <sheetViews>
    <sheetView workbookViewId="0">
      <selection activeCell="M28" sqref="M28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30522-212A-E249-8FAB-B546FB365036}">
  <dimension ref="A1:J366"/>
  <sheetViews>
    <sheetView zoomScale="94" workbookViewId="0">
      <selection activeCell="L8" sqref="L8"/>
    </sheetView>
  </sheetViews>
  <sheetFormatPr baseColWidth="10" defaultRowHeight="16" x14ac:dyDescent="0.2"/>
  <cols>
    <col min="9" max="9" width="11.5" customWidth="1"/>
  </cols>
  <sheetData>
    <row r="1" spans="1:10" x14ac:dyDescent="0.2">
      <c r="A1" s="1"/>
      <c r="B1" s="1" t="s">
        <v>198</v>
      </c>
      <c r="C1" s="1" t="s">
        <v>199</v>
      </c>
      <c r="D1" s="1"/>
      <c r="E1" s="5"/>
      <c r="F1" s="6"/>
      <c r="G1" s="1" t="s">
        <v>198</v>
      </c>
      <c r="H1" s="1" t="s">
        <v>199</v>
      </c>
      <c r="I1" s="6" t="s">
        <v>214</v>
      </c>
      <c r="J1" s="7" t="s">
        <v>215</v>
      </c>
    </row>
    <row r="2" spans="1:10" x14ac:dyDescent="0.2">
      <c r="A2" s="2" t="s">
        <v>175</v>
      </c>
      <c r="B2" s="3">
        <f>AVERAGE('[1]2016'!W95:Z95)</f>
        <v>19.266666666666666</v>
      </c>
      <c r="C2" s="3"/>
      <c r="D2" s="1"/>
      <c r="E2" s="8" t="s">
        <v>175</v>
      </c>
      <c r="F2" s="1" t="s">
        <v>0</v>
      </c>
      <c r="G2" s="3">
        <f>AVERAGEIF($A$2:$A$366, E2, B$2:B$366)</f>
        <v>18.591111111111115</v>
      </c>
      <c r="H2" s="3">
        <f t="shared" ref="H2:H13" si="0">AVERAGEIF($A$2:$A$366, E2, C$2:C$366)</f>
        <v>7.8613333333333326</v>
      </c>
      <c r="I2" s="1">
        <f>STDEV(B2:B31)</f>
        <v>0.66872324071264377</v>
      </c>
      <c r="J2" s="9">
        <f>STDEV(C2:C31)</f>
        <v>0.20540354739865291</v>
      </c>
    </row>
    <row r="3" spans="1:10" x14ac:dyDescent="0.2">
      <c r="A3" s="2" t="s">
        <v>175</v>
      </c>
      <c r="B3" s="3">
        <f>AVERAGE('[1]2016'!W96:Z96)</f>
        <v>19.933333333333334</v>
      </c>
      <c r="C3" s="3"/>
      <c r="D3" s="1"/>
      <c r="E3" s="8" t="s">
        <v>1</v>
      </c>
      <c r="F3" s="1" t="s">
        <v>1</v>
      </c>
      <c r="G3" s="3">
        <f>AVERAGEIF($A$2:$A$366, E3, B$2:B$366)</f>
        <v>17.298387096774196</v>
      </c>
      <c r="H3" s="3">
        <f t="shared" si="0"/>
        <v>7.780860215053762</v>
      </c>
      <c r="I3" s="1">
        <f>STDEV(B32:B62)</f>
        <v>0.74085917138681445</v>
      </c>
      <c r="J3" s="9">
        <f>STDEV(C32:C62)</f>
        <v>0.14295549098035262</v>
      </c>
    </row>
    <row r="4" spans="1:10" x14ac:dyDescent="0.2">
      <c r="A4" s="2" t="s">
        <v>175</v>
      </c>
      <c r="B4" s="3">
        <f>AVERAGE('[1]2016'!W97:Z97)</f>
        <v>19.266666666666666</v>
      </c>
      <c r="C4" s="3"/>
      <c r="D4" s="1"/>
      <c r="E4" s="8" t="s">
        <v>193</v>
      </c>
      <c r="F4" s="1" t="s">
        <v>2</v>
      </c>
      <c r="G4" s="3">
        <f t="shared" ref="G4:G13" si="1">AVERAGEIF($A$2:$A$366, E4, B$2:B$366)</f>
        <v>16.862444444444442</v>
      </c>
      <c r="H4" s="3">
        <f t="shared" si="0"/>
        <v>7.624827586206897</v>
      </c>
      <c r="I4" s="1">
        <f>STDEV(B63:B92)</f>
        <v>0.50241118491018977</v>
      </c>
      <c r="J4" s="9">
        <f>STDEV(C63:C92)</f>
        <v>0.32713988586858139</v>
      </c>
    </row>
    <row r="5" spans="1:10" x14ac:dyDescent="0.2">
      <c r="A5" s="2" t="s">
        <v>175</v>
      </c>
      <c r="B5" s="3">
        <f>AVERAGE('[1]2016'!W98:Z98)</f>
        <v>19.766666666666666</v>
      </c>
      <c r="C5" s="3">
        <f>AVERAGE('[1]2016'!AG98:AI98)</f>
        <v>7.9433333333333342</v>
      </c>
      <c r="D5" s="1"/>
      <c r="E5" s="8" t="s">
        <v>194</v>
      </c>
      <c r="F5" s="1" t="s">
        <v>3</v>
      </c>
      <c r="G5" s="3">
        <f t="shared" si="1"/>
        <v>16.566129032258065</v>
      </c>
      <c r="H5" s="3">
        <f t="shared" si="0"/>
        <v>7.5161290322580649</v>
      </c>
      <c r="I5" s="1">
        <f>STDEV(B93:B123)</f>
        <v>0.4682212968198895</v>
      </c>
      <c r="J5" s="9">
        <f>STDEV(C93:C123)</f>
        <v>0.30350190282421813</v>
      </c>
    </row>
    <row r="6" spans="1:10" x14ac:dyDescent="0.2">
      <c r="A6" s="2" t="s">
        <v>175</v>
      </c>
      <c r="B6" s="3">
        <f>AVERAGE('[1]2016'!W99:Z99)</f>
        <v>19</v>
      </c>
      <c r="C6" s="3">
        <f>AVERAGE('[1]2016'!AG99:AI99)</f>
        <v>7.6166666666666663</v>
      </c>
      <c r="D6" s="1"/>
      <c r="E6" s="8" t="s">
        <v>195</v>
      </c>
      <c r="F6" s="1" t="s">
        <v>4</v>
      </c>
      <c r="G6" s="3">
        <f t="shared" si="1"/>
        <v>17.232795698924729</v>
      </c>
      <c r="H6" s="3">
        <f t="shared" si="0"/>
        <v>7.1742473118279575</v>
      </c>
      <c r="I6" s="1">
        <f>STDEV(B124:B154)</f>
        <v>0.40907492456371591</v>
      </c>
      <c r="J6" s="9">
        <f>STDEV(C124:C154)</f>
        <v>0.20628048089455395</v>
      </c>
    </row>
    <row r="7" spans="1:10" x14ac:dyDescent="0.2">
      <c r="A7" s="2" t="s">
        <v>175</v>
      </c>
      <c r="B7" s="3">
        <f>AVERAGE('[1]2016'!W100:Z100)</f>
        <v>19.7</v>
      </c>
      <c r="C7" s="3">
        <f>AVERAGE('[1]2016'!AG100:AI100)</f>
        <v>7.57</v>
      </c>
      <c r="D7" s="1"/>
      <c r="E7" s="8" t="s">
        <v>196</v>
      </c>
      <c r="F7" s="1" t="s">
        <v>5</v>
      </c>
      <c r="G7" s="3">
        <f t="shared" si="1"/>
        <v>16.427777777777784</v>
      </c>
      <c r="H7" s="3">
        <f t="shared" si="0"/>
        <v>7.840416666666667</v>
      </c>
      <c r="I7" s="1">
        <f>STDEV(B155:B184)</f>
        <v>0.50235715137252834</v>
      </c>
      <c r="J7" s="9">
        <f>STDEV(C155:C184)</f>
        <v>0.29268362807022669</v>
      </c>
    </row>
    <row r="8" spans="1:10" x14ac:dyDescent="0.2">
      <c r="A8" s="2" t="s">
        <v>175</v>
      </c>
      <c r="B8" s="3">
        <f>AVERAGE('[1]2016'!W101:Z101)</f>
        <v>19.2</v>
      </c>
      <c r="C8" s="3">
        <f>AVERAGE('[1]2016'!AG101:AI101)</f>
        <v>8.01</v>
      </c>
      <c r="D8" s="1"/>
      <c r="E8" s="8" t="s">
        <v>169</v>
      </c>
      <c r="F8" s="1" t="s">
        <v>6</v>
      </c>
      <c r="G8" s="3">
        <f t="shared" si="1"/>
        <v>17.87903225806452</v>
      </c>
      <c r="H8" s="3">
        <f t="shared" si="0"/>
        <v>7.0350000000000001</v>
      </c>
      <c r="I8" s="1">
        <f>STDEV(B185:B215)</f>
        <v>0.92859878253459449</v>
      </c>
      <c r="J8" s="9">
        <f>STDEV(C185:C214)</f>
        <v>0.34044089061098437</v>
      </c>
    </row>
    <row r="9" spans="1:10" x14ac:dyDescent="0.2">
      <c r="A9" s="2" t="s">
        <v>175</v>
      </c>
      <c r="B9" s="3">
        <f>AVERAGE('[1]2016'!W102:Z102)</f>
        <v>18.5</v>
      </c>
      <c r="C9" s="3">
        <f>AVERAGE('[1]2016'!AG102:AI102)</f>
        <v>7.9733333333333336</v>
      </c>
      <c r="D9" s="1"/>
      <c r="E9" s="8" t="s">
        <v>170</v>
      </c>
      <c r="F9" s="1" t="s">
        <v>7</v>
      </c>
      <c r="G9" s="3">
        <f t="shared" si="1"/>
        <v>18.353888888888889</v>
      </c>
      <c r="H9" s="3">
        <f t="shared" si="0"/>
        <v>6.423</v>
      </c>
      <c r="I9" s="1">
        <f>STDEV(B216:B245)</f>
        <v>0.89227939344369067</v>
      </c>
      <c r="J9" s="9">
        <f>STDEV(C216:C245)</f>
        <v>0.59677797073966565</v>
      </c>
    </row>
    <row r="10" spans="1:10" x14ac:dyDescent="0.2">
      <c r="A10" s="2" t="s">
        <v>175</v>
      </c>
      <c r="B10" s="3">
        <f>AVERAGE('[1]2016'!W103:Z103)</f>
        <v>18.05</v>
      </c>
      <c r="C10" s="3">
        <f>AVERAGE('[1]2016'!AG103:AI103)</f>
        <v>8.1199999999999992</v>
      </c>
      <c r="D10" s="1"/>
      <c r="E10" s="8" t="s">
        <v>171</v>
      </c>
      <c r="F10" s="1" t="s">
        <v>8</v>
      </c>
      <c r="G10" s="3">
        <f t="shared" si="1"/>
        <v>18.120698924731183</v>
      </c>
      <c r="H10" s="3">
        <f t="shared" si="0"/>
        <v>6.921666666666666</v>
      </c>
      <c r="I10" s="1">
        <f>STDEV(B246:B276)</f>
        <v>0.92949824917588031</v>
      </c>
      <c r="J10" s="9">
        <f>STDEV(C246:C276)</f>
        <v>0.43458302705859037</v>
      </c>
    </row>
    <row r="11" spans="1:10" x14ac:dyDescent="0.2">
      <c r="A11" s="2" t="s">
        <v>175</v>
      </c>
      <c r="B11" s="3">
        <f>AVERAGE('[1]2016'!W104:Z104)</f>
        <v>17.899999999999999</v>
      </c>
      <c r="C11" s="3">
        <f>AVERAGE('[1]2016'!AG104:AI104)</f>
        <v>7.583333333333333</v>
      </c>
      <c r="D11" s="1"/>
      <c r="E11" s="8" t="s">
        <v>172</v>
      </c>
      <c r="F11" s="1" t="s">
        <v>9</v>
      </c>
      <c r="G11" s="3">
        <f t="shared" si="1"/>
        <v>19.733602150537639</v>
      </c>
      <c r="H11" s="3">
        <f t="shared" si="0"/>
        <v>4.4030107526881732</v>
      </c>
      <c r="I11" s="1">
        <f>STDEV(B277:B307)</f>
        <v>1.2913861413494012</v>
      </c>
      <c r="J11" s="9">
        <f>STDEV(C277:C307)</f>
        <v>0.66280121305612072</v>
      </c>
    </row>
    <row r="12" spans="1:10" x14ac:dyDescent="0.2">
      <c r="A12" s="2" t="s">
        <v>175</v>
      </c>
      <c r="B12" s="3">
        <f>AVERAGE('[1]2016'!W105:Z105)</f>
        <v>17.900000000000002</v>
      </c>
      <c r="C12" s="3">
        <f>AVERAGE('[1]2016'!AG105:AI105)</f>
        <v>7.8633333333333342</v>
      </c>
      <c r="D12" s="1"/>
      <c r="E12" s="8" t="s">
        <v>197</v>
      </c>
      <c r="F12" s="1" t="s">
        <v>10</v>
      </c>
      <c r="G12" s="3">
        <f t="shared" si="1"/>
        <v>18.810119047619054</v>
      </c>
      <c r="H12" s="3">
        <f t="shared" si="0"/>
        <v>4.3414285714285716</v>
      </c>
      <c r="I12" s="1">
        <f>STDEV(B308:B335)</f>
        <v>1.1304369242128238</v>
      </c>
      <c r="J12" s="9">
        <f>STDEV(C308:C335)</f>
        <v>0.60243226388455706</v>
      </c>
    </row>
    <row r="13" spans="1:10" ht="17" thickBot="1" x14ac:dyDescent="0.25">
      <c r="A13" s="2" t="s">
        <v>175</v>
      </c>
      <c r="B13" s="3">
        <f>AVERAGE('[1]2016'!W106:Z106)</f>
        <v>18.25</v>
      </c>
      <c r="C13" s="3">
        <f>AVERAGE('[1]2016'!AG106:AI106)</f>
        <v>7.8499999999999988</v>
      </c>
      <c r="D13" s="1"/>
      <c r="E13" s="10" t="s">
        <v>174</v>
      </c>
      <c r="F13" s="11" t="s">
        <v>11</v>
      </c>
      <c r="G13" s="12">
        <f t="shared" si="1"/>
        <v>18.594623655913978</v>
      </c>
      <c r="H13" s="12">
        <f t="shared" si="0"/>
        <v>5.2129999999999983</v>
      </c>
      <c r="I13" s="11">
        <f>STDEV(B336:B366)</f>
        <v>0.48869416128453658</v>
      </c>
      <c r="J13" s="13">
        <f>STDEV(C336:C366)</f>
        <v>0.66873377804653722</v>
      </c>
    </row>
    <row r="14" spans="1:10" x14ac:dyDescent="0.2">
      <c r="A14" s="2" t="s">
        <v>175</v>
      </c>
      <c r="B14" s="3">
        <f>AVERAGE('[1]2016'!W107:Z107)</f>
        <v>18.112500000000001</v>
      </c>
      <c r="C14" s="3">
        <f>AVERAGE('[1]2016'!AG107:AI107)</f>
        <v>8.0833333333333339</v>
      </c>
      <c r="D14" s="1"/>
      <c r="E14" s="1"/>
      <c r="F14" s="1"/>
      <c r="G14" s="1"/>
      <c r="H14" s="1"/>
      <c r="I14" s="1"/>
      <c r="J14" s="1"/>
    </row>
    <row r="15" spans="1:10" x14ac:dyDescent="0.2">
      <c r="A15" s="2" t="s">
        <v>175</v>
      </c>
      <c r="B15" s="3">
        <f>AVERAGE('[1]2016'!W108:Z108)</f>
        <v>18.287500000000001</v>
      </c>
      <c r="C15" s="3"/>
      <c r="D15" s="1"/>
      <c r="E15" s="1"/>
      <c r="F15" s="1"/>
      <c r="G15" s="1"/>
      <c r="H15" s="1"/>
      <c r="I15" s="1"/>
      <c r="J15" s="1"/>
    </row>
    <row r="16" spans="1:10" x14ac:dyDescent="0.2">
      <c r="A16" s="2" t="s">
        <v>175</v>
      </c>
      <c r="B16" s="3">
        <f>AVERAGE('[1]2016'!W109:Z109)</f>
        <v>19</v>
      </c>
      <c r="C16" s="3"/>
      <c r="D16" s="1"/>
      <c r="E16" s="1"/>
      <c r="F16" s="1"/>
      <c r="G16" s="1"/>
      <c r="H16" s="1"/>
      <c r="I16" s="1"/>
      <c r="J16" s="1"/>
    </row>
    <row r="17" spans="1:10" x14ac:dyDescent="0.2">
      <c r="A17" s="2" t="s">
        <v>175</v>
      </c>
      <c r="B17" s="3">
        <f>AVERAGE('[1]2016'!W110:Z110)</f>
        <v>19.7</v>
      </c>
      <c r="C17" s="3"/>
      <c r="D17" s="1"/>
      <c r="E17" s="1"/>
      <c r="F17" s="1"/>
      <c r="G17" s="1"/>
      <c r="H17" s="1"/>
      <c r="I17" s="1"/>
      <c r="J17" s="1"/>
    </row>
    <row r="18" spans="1:10" x14ac:dyDescent="0.2">
      <c r="A18" s="2" t="s">
        <v>175</v>
      </c>
      <c r="B18" s="3">
        <f>AVERAGE('[1]2016'!W111:Z111)</f>
        <v>19.2</v>
      </c>
      <c r="C18" s="3"/>
      <c r="D18" s="1"/>
      <c r="E18" s="1"/>
      <c r="F18" s="1"/>
      <c r="G18" s="1"/>
      <c r="H18" s="1"/>
      <c r="I18" s="1"/>
      <c r="J18" s="1"/>
    </row>
    <row r="19" spans="1:10" x14ac:dyDescent="0.2">
      <c r="A19" s="2" t="s">
        <v>175</v>
      </c>
      <c r="B19" s="3">
        <f>AVERAGE('[1]2016'!W112:Z112)</f>
        <v>18.5</v>
      </c>
      <c r="C19" s="3"/>
      <c r="D19" s="1"/>
      <c r="E19" s="1"/>
      <c r="F19" s="1"/>
      <c r="G19" s="1"/>
      <c r="H19" s="1"/>
      <c r="I19" s="1"/>
      <c r="J19" s="1"/>
    </row>
    <row r="20" spans="1:10" x14ac:dyDescent="0.2">
      <c r="A20" s="2" t="s">
        <v>175</v>
      </c>
      <c r="B20" s="3">
        <f>AVERAGE('[1]2016'!W113:Z113)</f>
        <v>18.05</v>
      </c>
      <c r="C20" s="3"/>
      <c r="D20" s="1"/>
      <c r="E20" s="1"/>
      <c r="F20" s="1"/>
      <c r="G20" s="1"/>
      <c r="H20" s="1"/>
      <c r="I20" s="1"/>
      <c r="J20" s="1"/>
    </row>
    <row r="21" spans="1:10" x14ac:dyDescent="0.2">
      <c r="A21" s="2" t="s">
        <v>175</v>
      </c>
      <c r="B21" s="3">
        <f>AVERAGE('[1]2016'!W114:Z114)</f>
        <v>17.899999999999999</v>
      </c>
      <c r="C21" s="3"/>
      <c r="D21" s="1"/>
      <c r="E21" s="1"/>
      <c r="F21" s="1"/>
      <c r="G21" s="1"/>
      <c r="H21" s="1"/>
      <c r="I21" s="1"/>
      <c r="J21" s="1"/>
    </row>
    <row r="22" spans="1:10" x14ac:dyDescent="0.2">
      <c r="A22" s="2" t="s">
        <v>175</v>
      </c>
      <c r="B22" s="3">
        <f>AVERAGE('[1]2016'!W115:Z115)</f>
        <v>17.900000000000002</v>
      </c>
      <c r="C22" s="3"/>
      <c r="D22" s="1"/>
      <c r="E22" s="1"/>
      <c r="F22" s="1"/>
      <c r="G22" s="1"/>
      <c r="H22" s="1"/>
      <c r="I22" s="1"/>
      <c r="J22" s="1"/>
    </row>
    <row r="23" spans="1:10" x14ac:dyDescent="0.2">
      <c r="A23" s="2" t="s">
        <v>175</v>
      </c>
      <c r="B23" s="3">
        <f>AVERAGE('[1]2016'!W116:Z116)</f>
        <v>18.25</v>
      </c>
      <c r="C23" s="3"/>
      <c r="D23" s="1"/>
      <c r="E23" s="1"/>
      <c r="F23" s="1"/>
      <c r="G23" s="1"/>
      <c r="H23" s="1"/>
      <c r="I23" s="1"/>
      <c r="J23" s="1"/>
    </row>
    <row r="24" spans="1:10" x14ac:dyDescent="0.2">
      <c r="A24" s="4" t="s">
        <v>175</v>
      </c>
      <c r="B24" s="3">
        <f>AVERAGE('[1]2016'!W117:Z117)</f>
        <v>18.112500000000001</v>
      </c>
      <c r="C24" s="3"/>
      <c r="D24" s="1"/>
      <c r="E24" s="1"/>
      <c r="F24" s="1"/>
      <c r="G24" s="1"/>
      <c r="H24" s="1"/>
      <c r="I24" s="1"/>
      <c r="J24" s="1"/>
    </row>
    <row r="25" spans="1:10" x14ac:dyDescent="0.2">
      <c r="A25" s="2" t="s">
        <v>175</v>
      </c>
      <c r="B25" s="3">
        <f>AVERAGE('[1]2016'!W118:Z118)</f>
        <v>18.287500000000001</v>
      </c>
      <c r="C25" s="3"/>
      <c r="D25" s="1"/>
      <c r="E25" s="1"/>
      <c r="F25" s="1"/>
      <c r="G25" s="1"/>
      <c r="H25" s="1"/>
      <c r="I25" s="1"/>
      <c r="J25" s="1"/>
    </row>
    <row r="26" spans="1:10" x14ac:dyDescent="0.2">
      <c r="A26" s="2" t="s">
        <v>175</v>
      </c>
      <c r="B26" s="3">
        <f>AVERAGE('[1]2016'!W119:Z119)</f>
        <v>18.875</v>
      </c>
      <c r="C26" s="3"/>
      <c r="D26" s="1"/>
      <c r="E26" s="1"/>
      <c r="F26" s="1"/>
      <c r="G26" s="1"/>
      <c r="H26" s="1"/>
      <c r="I26" s="1"/>
      <c r="J26" s="1"/>
    </row>
    <row r="27" spans="1:10" x14ac:dyDescent="0.2">
      <c r="A27" s="2" t="s">
        <v>175</v>
      </c>
      <c r="B27" s="3">
        <f>AVERAGE('[1]2016'!W120:Z120)</f>
        <v>18.850000000000001</v>
      </c>
      <c r="C27" s="3"/>
      <c r="D27" s="1"/>
      <c r="E27" s="1"/>
      <c r="F27" s="1"/>
      <c r="G27" s="1"/>
      <c r="H27" s="1"/>
      <c r="I27" s="1"/>
      <c r="J27" s="1"/>
    </row>
    <row r="28" spans="1:10" x14ac:dyDescent="0.2">
      <c r="A28" s="2" t="s">
        <v>175</v>
      </c>
      <c r="B28" s="3">
        <f>AVERAGE('[1]2016'!W121:Z121)</f>
        <v>18.175000000000001</v>
      </c>
      <c r="C28" s="3"/>
      <c r="D28" s="1"/>
      <c r="E28" s="1"/>
      <c r="F28" s="1"/>
      <c r="G28" s="1"/>
      <c r="H28" s="1"/>
      <c r="I28" s="1"/>
      <c r="J28" s="1"/>
    </row>
    <row r="29" spans="1:10" x14ac:dyDescent="0.2">
      <c r="A29" s="2" t="s">
        <v>175</v>
      </c>
      <c r="B29" s="3">
        <f>AVERAGE('[1]2016'!W122:Z122)</f>
        <v>17.475000000000001</v>
      </c>
      <c r="C29" s="3"/>
      <c r="D29" s="1"/>
      <c r="E29" s="1"/>
      <c r="F29" s="1"/>
      <c r="G29" s="1"/>
      <c r="H29" s="1"/>
      <c r="I29" s="1"/>
      <c r="J29" s="1"/>
    </row>
    <row r="30" spans="1:10" x14ac:dyDescent="0.2">
      <c r="A30" s="2" t="s">
        <v>175</v>
      </c>
      <c r="B30" s="3">
        <f>AVERAGE('[1]2016'!W123:Z123)</f>
        <v>18.25</v>
      </c>
      <c r="C30" s="3"/>
      <c r="D30" s="1"/>
      <c r="E30" s="1"/>
      <c r="F30" s="1"/>
      <c r="G30" s="1"/>
      <c r="H30" s="1"/>
      <c r="I30" s="1"/>
      <c r="J30" s="1"/>
    </row>
    <row r="31" spans="1:10" x14ac:dyDescent="0.2">
      <c r="A31" s="2" t="s">
        <v>175</v>
      </c>
      <c r="B31" s="3">
        <f>AVERAGE('[1]2016'!W124:Z124)</f>
        <v>18.074999999999999</v>
      </c>
      <c r="C31" s="3"/>
      <c r="D31" s="1"/>
      <c r="E31" s="1"/>
      <c r="F31" s="1"/>
      <c r="G31" s="1"/>
      <c r="H31" s="1"/>
      <c r="I31" s="1"/>
      <c r="J31" s="1"/>
    </row>
    <row r="32" spans="1:10" x14ac:dyDescent="0.2">
      <c r="A32" s="2" t="s">
        <v>1</v>
      </c>
      <c r="B32" s="3">
        <f>AVERAGE('[1]2016'!W125:Z125)</f>
        <v>18.875</v>
      </c>
      <c r="C32" s="3">
        <f>AVERAGE('[1]2016'!AG125:AI125)</f>
        <v>7.7066666666666661</v>
      </c>
      <c r="D32" s="1"/>
      <c r="E32" s="1"/>
      <c r="F32" s="1"/>
      <c r="G32" s="1"/>
      <c r="H32" s="1"/>
      <c r="I32" s="1"/>
      <c r="J32" s="1"/>
    </row>
    <row r="33" spans="1:10" x14ac:dyDescent="0.2">
      <c r="A33" s="2" t="s">
        <v>1</v>
      </c>
      <c r="B33" s="3">
        <f>AVERAGE('[1]2016'!W126:Z126)</f>
        <v>18.850000000000001</v>
      </c>
      <c r="C33" s="3">
        <f>AVERAGE('[1]2016'!AG126:AI126)</f>
        <v>8.19</v>
      </c>
      <c r="D33" s="1"/>
      <c r="E33" s="1"/>
      <c r="F33" s="1"/>
      <c r="G33" s="1"/>
      <c r="H33" s="1"/>
      <c r="I33" s="1"/>
      <c r="J33" s="1"/>
    </row>
    <row r="34" spans="1:10" x14ac:dyDescent="0.2">
      <c r="A34" s="2" t="s">
        <v>1</v>
      </c>
      <c r="B34" s="3">
        <f>AVERAGE('[1]2016'!W127:Z127)</f>
        <v>18.175000000000001</v>
      </c>
      <c r="C34" s="3">
        <f>AVERAGE('[1]2016'!AG127:AI127)</f>
        <v>7.7899999999999991</v>
      </c>
      <c r="D34" s="1"/>
      <c r="E34" s="1"/>
      <c r="F34" s="1"/>
      <c r="G34" s="1"/>
      <c r="H34" s="1"/>
      <c r="I34" s="1"/>
      <c r="J34" s="1"/>
    </row>
    <row r="35" spans="1:10" x14ac:dyDescent="0.2">
      <c r="A35" s="2" t="s">
        <v>1</v>
      </c>
      <c r="B35" s="3">
        <f>AVERAGE('[1]2016'!W128:Z128)</f>
        <v>17.475000000000001</v>
      </c>
      <c r="C35" s="3">
        <f>AVERAGE('[1]2016'!AG128:AI128)</f>
        <v>7.8366666666666669</v>
      </c>
      <c r="D35" s="1"/>
      <c r="E35" s="1"/>
      <c r="F35" s="1"/>
      <c r="G35" s="1"/>
      <c r="H35" s="1"/>
      <c r="I35" s="1"/>
      <c r="J35" s="1"/>
    </row>
    <row r="36" spans="1:10" x14ac:dyDescent="0.2">
      <c r="A36" s="2" t="s">
        <v>1</v>
      </c>
      <c r="B36" s="3">
        <f>AVERAGE('[1]2016'!W129:Z129)</f>
        <v>18.25</v>
      </c>
      <c r="C36" s="3">
        <f>AVERAGE('[1]2016'!AG129:AI129)</f>
        <v>7.6066666666666665</v>
      </c>
      <c r="D36" s="1"/>
      <c r="E36" s="1"/>
      <c r="F36" s="1"/>
      <c r="G36" s="1"/>
      <c r="H36" s="1"/>
      <c r="I36" s="1"/>
      <c r="J36" s="1"/>
    </row>
    <row r="37" spans="1:10" x14ac:dyDescent="0.2">
      <c r="A37" s="2" t="s">
        <v>1</v>
      </c>
      <c r="B37" s="3">
        <f>AVERAGE('[1]2016'!W130:Z130)</f>
        <v>18.074999999999999</v>
      </c>
      <c r="C37" s="3">
        <f>AVERAGE('[1]2016'!AG130:AI130)</f>
        <v>7.4799999999999995</v>
      </c>
      <c r="D37" s="1"/>
      <c r="E37" s="1"/>
      <c r="F37" s="1"/>
      <c r="G37" s="1"/>
      <c r="H37" s="1"/>
      <c r="I37" s="1"/>
      <c r="J37" s="1"/>
    </row>
    <row r="38" spans="1:10" x14ac:dyDescent="0.2">
      <c r="A38" s="2" t="s">
        <v>1</v>
      </c>
      <c r="B38" s="3">
        <f>AVERAGE('[1]2016'!W131:Z131)</f>
        <v>17.950000000000003</v>
      </c>
      <c r="C38" s="3">
        <f>AVERAGE('[1]2016'!AG131:AI131)</f>
        <v>7.6466666666666656</v>
      </c>
      <c r="D38" s="1"/>
      <c r="E38" s="1"/>
      <c r="F38" s="1"/>
      <c r="G38" s="1"/>
      <c r="H38" s="1"/>
      <c r="I38" s="1"/>
      <c r="J38" s="1"/>
    </row>
    <row r="39" spans="1:10" x14ac:dyDescent="0.2">
      <c r="A39" s="2" t="s">
        <v>1</v>
      </c>
      <c r="B39" s="3">
        <f>AVERAGE('[1]2016'!W132:Z132)</f>
        <v>18.3</v>
      </c>
      <c r="C39" s="3">
        <f>AVERAGE('[1]2016'!AG132:AI132)</f>
        <v>7.7833333333333341</v>
      </c>
      <c r="D39" s="1"/>
      <c r="E39" s="1"/>
      <c r="F39" s="1"/>
      <c r="G39" s="1"/>
      <c r="H39" s="1"/>
      <c r="I39" s="1"/>
      <c r="J39" s="1"/>
    </row>
    <row r="40" spans="1:10" x14ac:dyDescent="0.2">
      <c r="A40" s="2" t="s">
        <v>1</v>
      </c>
      <c r="B40" s="3">
        <f>AVERAGE('[1]2016'!W133:Z133)</f>
        <v>18.25</v>
      </c>
      <c r="C40" s="3">
        <f>AVERAGE('[1]2016'!AG133:AI133)</f>
        <v>7.7733333333333334</v>
      </c>
      <c r="D40" s="1"/>
      <c r="E40" s="1"/>
      <c r="F40" s="1"/>
      <c r="G40" s="1"/>
      <c r="H40" s="1"/>
      <c r="I40" s="1"/>
      <c r="J40" s="1"/>
    </row>
    <row r="41" spans="1:10" x14ac:dyDescent="0.2">
      <c r="A41" s="2" t="s">
        <v>1</v>
      </c>
      <c r="B41" s="3">
        <f>AVERAGE('[1]2016'!W134:Z134)</f>
        <v>17.899999999999999</v>
      </c>
      <c r="C41" s="3">
        <f>AVERAGE('[1]2016'!AG134:AI134)</f>
        <v>7.7666666666666666</v>
      </c>
      <c r="D41" s="1"/>
      <c r="E41" s="1"/>
      <c r="F41" s="1"/>
      <c r="G41" s="1"/>
      <c r="H41" s="1"/>
      <c r="I41" s="1"/>
      <c r="J41" s="1"/>
    </row>
    <row r="42" spans="1:10" x14ac:dyDescent="0.2">
      <c r="A42" s="2" t="s">
        <v>1</v>
      </c>
      <c r="B42" s="3">
        <f>AVERAGE('[1]2016'!W135:Z135)</f>
        <v>17.675000000000001</v>
      </c>
      <c r="C42" s="3">
        <f>AVERAGE('[1]2016'!AG135:AI135)</f>
        <v>7.8166666666666664</v>
      </c>
      <c r="D42" s="1"/>
      <c r="E42" s="1"/>
      <c r="F42" s="1"/>
      <c r="G42" s="1"/>
      <c r="H42" s="1"/>
      <c r="I42" s="1"/>
      <c r="J42" s="1"/>
    </row>
    <row r="43" spans="1:10" x14ac:dyDescent="0.2">
      <c r="A43" s="2" t="s">
        <v>1</v>
      </c>
      <c r="B43" s="3">
        <f>AVERAGE('[1]2016'!W136:Z136)</f>
        <v>16.824999999999999</v>
      </c>
      <c r="C43" s="3">
        <f>AVERAGE('[1]2016'!AG136:AI136)</f>
        <v>7.8900000000000006</v>
      </c>
      <c r="D43" s="1"/>
      <c r="E43" s="1"/>
      <c r="F43" s="1"/>
      <c r="G43" s="1"/>
      <c r="H43" s="1"/>
      <c r="I43" s="1"/>
      <c r="J43" s="1"/>
    </row>
    <row r="44" spans="1:10" x14ac:dyDescent="0.2">
      <c r="A44" s="2" t="s">
        <v>1</v>
      </c>
      <c r="B44" s="3">
        <f>AVERAGE('[1]2016'!W137:Z137)</f>
        <v>16.674999999999997</v>
      </c>
      <c r="C44" s="3">
        <f>AVERAGE('[1]2016'!AG137:AI137)</f>
        <v>7.8499999999999988</v>
      </c>
      <c r="D44" s="1"/>
      <c r="E44" s="1"/>
      <c r="F44" s="1"/>
      <c r="G44" s="1"/>
      <c r="H44" s="1"/>
      <c r="I44" s="1"/>
      <c r="J44" s="1"/>
    </row>
    <row r="45" spans="1:10" x14ac:dyDescent="0.2">
      <c r="A45" s="2" t="s">
        <v>1</v>
      </c>
      <c r="B45" s="3">
        <f>AVERAGE('[1]2016'!W138:Z138)</f>
        <v>16.524999999999999</v>
      </c>
      <c r="C45" s="3">
        <f>AVERAGE('[1]2016'!AG138:AI138)</f>
        <v>7.9133333333333331</v>
      </c>
      <c r="D45" s="1"/>
      <c r="E45" s="1"/>
      <c r="F45" s="1"/>
      <c r="G45" s="1"/>
      <c r="H45" s="1"/>
      <c r="I45" s="1"/>
      <c r="J45" s="1"/>
    </row>
    <row r="46" spans="1:10" x14ac:dyDescent="0.2">
      <c r="A46" s="2" t="s">
        <v>1</v>
      </c>
      <c r="B46" s="3">
        <f>AVERAGE('[1]2016'!W139:Z139)</f>
        <v>17.45</v>
      </c>
      <c r="C46" s="3">
        <f>AVERAGE('[1]2016'!AG139:AI139)</f>
        <v>7.8233333333333333</v>
      </c>
      <c r="D46" s="1"/>
      <c r="E46" s="1"/>
      <c r="F46" s="1"/>
      <c r="G46" s="1"/>
      <c r="H46" s="1"/>
      <c r="I46" s="1"/>
      <c r="J46" s="1"/>
    </row>
    <row r="47" spans="1:10" x14ac:dyDescent="0.2">
      <c r="A47" s="2" t="s">
        <v>1</v>
      </c>
      <c r="B47" s="3">
        <f>AVERAGE('[1]2016'!W140:Z140)</f>
        <v>17.375</v>
      </c>
      <c r="C47" s="3">
        <f>AVERAGE('[1]2016'!AG140:AI140)</f>
        <v>7.7533333333333339</v>
      </c>
      <c r="D47" s="1"/>
      <c r="E47" s="1"/>
      <c r="F47" s="1"/>
      <c r="G47" s="1"/>
      <c r="H47" s="1"/>
      <c r="I47" s="1"/>
      <c r="J47" s="1"/>
    </row>
    <row r="48" spans="1:10" x14ac:dyDescent="0.2">
      <c r="A48" s="2" t="s">
        <v>1</v>
      </c>
      <c r="B48" s="3">
        <f>AVERAGE('[1]2016'!W141:Z141)</f>
        <v>16.75</v>
      </c>
      <c r="C48" s="3">
        <f>AVERAGE('[1]2016'!AG141:AI141)</f>
        <v>7.8566666666666665</v>
      </c>
      <c r="D48" s="1"/>
      <c r="E48" s="1"/>
      <c r="F48" s="1"/>
      <c r="G48" s="1"/>
      <c r="H48" s="1"/>
      <c r="I48" s="1"/>
      <c r="J48" s="1"/>
    </row>
    <row r="49" spans="1:10" x14ac:dyDescent="0.2">
      <c r="A49" s="2" t="s">
        <v>1</v>
      </c>
      <c r="B49" s="3">
        <f>AVERAGE('[1]2016'!W142:Z142)</f>
        <v>16.899999999999999</v>
      </c>
      <c r="C49" s="3">
        <f>AVERAGE('[1]2016'!AG142:AI142)</f>
        <v>7.793333333333333</v>
      </c>
      <c r="D49" s="1"/>
      <c r="E49" s="1"/>
      <c r="F49" s="1"/>
      <c r="G49" s="1"/>
      <c r="H49" s="1"/>
      <c r="I49" s="1"/>
      <c r="J49" s="1"/>
    </row>
    <row r="50" spans="1:10" x14ac:dyDescent="0.2">
      <c r="A50" s="2" t="s">
        <v>1</v>
      </c>
      <c r="B50" s="3">
        <f>AVERAGE('[1]2016'!W143:Z143)</f>
        <v>16.825000000000003</v>
      </c>
      <c r="C50" s="3">
        <f>AVERAGE('[1]2016'!AG143:AI143)</f>
        <v>7.8733333333333322</v>
      </c>
      <c r="D50" s="1"/>
      <c r="E50" s="1"/>
      <c r="F50" s="1"/>
      <c r="G50" s="1"/>
      <c r="H50" s="1"/>
      <c r="I50" s="1"/>
      <c r="J50" s="1"/>
    </row>
    <row r="51" spans="1:10" x14ac:dyDescent="0.2">
      <c r="A51" s="2" t="s">
        <v>1</v>
      </c>
      <c r="B51" s="3">
        <f>AVERAGE('[1]2016'!W144:Z144)</f>
        <v>17.05</v>
      </c>
      <c r="C51" s="3">
        <f>AVERAGE('[1]2016'!AG144:AI144)</f>
        <v>7.84</v>
      </c>
      <c r="D51" s="1"/>
      <c r="E51" s="1"/>
      <c r="F51" s="1"/>
      <c r="G51" s="1"/>
      <c r="H51" s="1"/>
      <c r="I51" s="1"/>
      <c r="J51" s="1"/>
    </row>
    <row r="52" spans="1:10" x14ac:dyDescent="0.2">
      <c r="A52" s="2" t="s">
        <v>1</v>
      </c>
      <c r="B52" s="3">
        <f>AVERAGE('[1]2016'!W145:Z145)</f>
        <v>16.95</v>
      </c>
      <c r="C52" s="3">
        <f>AVERAGE('[1]2016'!AG145:AI145)</f>
        <v>7.8666666666666671</v>
      </c>
      <c r="D52" s="1"/>
      <c r="E52" s="1"/>
      <c r="F52" s="1"/>
      <c r="G52" s="1"/>
      <c r="H52" s="1"/>
      <c r="I52" s="1"/>
      <c r="J52" s="1"/>
    </row>
    <row r="53" spans="1:10" x14ac:dyDescent="0.2">
      <c r="A53" s="2" t="s">
        <v>1</v>
      </c>
      <c r="B53" s="3">
        <f>AVERAGE('[1]2016'!W146:Z146)</f>
        <v>16.674999999999997</v>
      </c>
      <c r="C53" s="3">
        <f>AVERAGE('[1]2016'!AG146:AI146)</f>
        <v>7.666666666666667</v>
      </c>
      <c r="D53" s="1"/>
      <c r="E53" s="1"/>
      <c r="F53" s="1"/>
      <c r="G53" s="1"/>
      <c r="H53" s="1"/>
      <c r="I53" s="1"/>
      <c r="J53" s="1"/>
    </row>
    <row r="54" spans="1:10" x14ac:dyDescent="0.2">
      <c r="A54" s="2" t="s">
        <v>1</v>
      </c>
      <c r="B54" s="3">
        <f>AVERAGE('[1]2016'!W147:Z147)</f>
        <v>16.975000000000001</v>
      </c>
      <c r="C54" s="3">
        <f>AVERAGE('[1]2016'!AG147:AI147)</f>
        <v>7.6333333333333329</v>
      </c>
      <c r="D54" s="1"/>
      <c r="E54" s="1"/>
      <c r="F54" s="1"/>
      <c r="G54" s="1"/>
      <c r="H54" s="1"/>
      <c r="I54" s="1"/>
      <c r="J54" s="1"/>
    </row>
    <row r="55" spans="1:10" x14ac:dyDescent="0.2">
      <c r="A55" s="2" t="s">
        <v>1</v>
      </c>
      <c r="B55" s="3">
        <f>AVERAGE('[1]2016'!W148:Z148)</f>
        <v>17</v>
      </c>
      <c r="C55" s="3">
        <f>AVERAGE('[1]2016'!AG148:AI148)</f>
        <v>7.496666666666667</v>
      </c>
      <c r="D55" s="1"/>
      <c r="E55" s="1"/>
      <c r="F55" s="1"/>
      <c r="G55" s="1"/>
      <c r="H55" s="1"/>
      <c r="I55" s="1"/>
      <c r="J55" s="1"/>
    </row>
    <row r="56" spans="1:10" x14ac:dyDescent="0.2">
      <c r="A56" s="2" t="s">
        <v>1</v>
      </c>
      <c r="B56" s="3">
        <f>AVERAGE('[1]2016'!W149:Z149)</f>
        <v>16.450000000000003</v>
      </c>
      <c r="C56" s="3">
        <f>AVERAGE('[1]2016'!AG149:AI149)</f>
        <v>7.7866666666666662</v>
      </c>
      <c r="D56" s="1"/>
      <c r="E56" s="1"/>
      <c r="F56" s="1"/>
      <c r="G56" s="1"/>
      <c r="H56" s="1"/>
      <c r="I56" s="1"/>
      <c r="J56" s="1"/>
    </row>
    <row r="57" spans="1:10" x14ac:dyDescent="0.2">
      <c r="A57" s="2" t="s">
        <v>1</v>
      </c>
      <c r="B57" s="3">
        <f>AVERAGE('[1]2016'!W150:Z150)</f>
        <v>16.200000000000003</v>
      </c>
      <c r="C57" s="3">
        <f>AVERAGE('[1]2016'!AG150:AI150)</f>
        <v>7.95</v>
      </c>
      <c r="D57" s="1"/>
      <c r="E57" s="1"/>
      <c r="F57" s="1"/>
      <c r="G57" s="1"/>
      <c r="H57" s="1"/>
      <c r="I57" s="1"/>
      <c r="J57" s="1"/>
    </row>
    <row r="58" spans="1:10" x14ac:dyDescent="0.2">
      <c r="A58" s="2" t="s">
        <v>1</v>
      </c>
      <c r="B58" s="3">
        <f>AVERAGE('[1]2016'!W151:Z151)</f>
        <v>16.2</v>
      </c>
      <c r="C58" s="3">
        <f>AVERAGE('[1]2016'!AG151:AI151)</f>
        <v>7.916666666666667</v>
      </c>
      <c r="D58" s="1"/>
      <c r="E58" s="1"/>
      <c r="F58" s="1"/>
      <c r="G58" s="1"/>
      <c r="H58" s="1"/>
      <c r="I58" s="1"/>
      <c r="J58" s="1"/>
    </row>
    <row r="59" spans="1:10" x14ac:dyDescent="0.2">
      <c r="A59" s="2" t="s">
        <v>1</v>
      </c>
      <c r="B59" s="3">
        <f>AVERAGE('[1]2016'!W152:Z152)</f>
        <v>16.850000000000001</v>
      </c>
      <c r="C59" s="3">
        <f>AVERAGE('[1]2016'!AG152:AI152)</f>
        <v>7.84</v>
      </c>
      <c r="D59" s="1"/>
      <c r="E59" s="1"/>
      <c r="F59" s="1"/>
      <c r="G59" s="1"/>
      <c r="H59" s="1"/>
      <c r="I59" s="1"/>
      <c r="J59" s="1"/>
    </row>
    <row r="60" spans="1:10" x14ac:dyDescent="0.2">
      <c r="A60" s="2" t="s">
        <v>1</v>
      </c>
      <c r="B60" s="3">
        <f>AVERAGE('[1]2016'!W153:Z153)</f>
        <v>16.975000000000001</v>
      </c>
      <c r="C60" s="3">
        <f>AVERAGE('[1]2016'!AG153:AI153)</f>
        <v>7.5333333333333341</v>
      </c>
      <c r="D60" s="1"/>
      <c r="E60" s="1"/>
      <c r="F60" s="1"/>
      <c r="G60" s="1"/>
      <c r="H60" s="1"/>
      <c r="I60" s="1"/>
      <c r="J60" s="1"/>
    </row>
    <row r="61" spans="1:10" x14ac:dyDescent="0.2">
      <c r="A61" s="2" t="s">
        <v>1</v>
      </c>
      <c r="B61" s="3">
        <f>AVERAGE('[1]2016'!W154:Z154)</f>
        <v>16.95</v>
      </c>
      <c r="C61" s="3">
        <f>AVERAGE('[1]2016'!AG154:AI154)</f>
        <v>7.7066666666666661</v>
      </c>
      <c r="D61" s="1"/>
      <c r="E61" s="1"/>
      <c r="F61" s="1"/>
      <c r="G61" s="1"/>
      <c r="H61" s="1"/>
      <c r="I61" s="1"/>
      <c r="J61" s="1"/>
    </row>
    <row r="62" spans="1:10" x14ac:dyDescent="0.2">
      <c r="A62" s="2" t="s">
        <v>1</v>
      </c>
      <c r="B62" s="3">
        <f>AVERAGE('[1]2016'!W155:Z155)</f>
        <v>16.875</v>
      </c>
      <c r="C62" s="3">
        <f>AVERAGE('[1]2016'!AG155:AI155)</f>
        <v>7.82</v>
      </c>
      <c r="D62" s="1"/>
      <c r="E62" s="1"/>
      <c r="F62" s="1"/>
      <c r="G62" s="1"/>
      <c r="H62" s="1"/>
      <c r="I62" s="1"/>
      <c r="J62" s="1"/>
    </row>
    <row r="63" spans="1:10" x14ac:dyDescent="0.2">
      <c r="A63" s="2" t="s">
        <v>193</v>
      </c>
      <c r="B63" s="3">
        <f>AVERAGE('[1]2016'!W156:Z156)</f>
        <v>17</v>
      </c>
      <c r="C63" s="3"/>
      <c r="D63" s="1"/>
      <c r="E63" s="1"/>
      <c r="F63" s="1"/>
      <c r="G63" s="1"/>
      <c r="H63" s="1"/>
      <c r="I63" s="1"/>
      <c r="J63" s="1"/>
    </row>
    <row r="64" spans="1:10" x14ac:dyDescent="0.2">
      <c r="A64" s="2" t="s">
        <v>193</v>
      </c>
      <c r="B64" s="3">
        <f>AVERAGE('[1]2016'!W157:Z157)</f>
        <v>17.333333333333332</v>
      </c>
      <c r="C64" s="3">
        <f>AVERAGE('[1]2016'!AG157:AI157)</f>
        <v>7.55</v>
      </c>
      <c r="D64" s="1"/>
      <c r="E64" s="1"/>
      <c r="F64" s="1"/>
      <c r="G64" s="1"/>
      <c r="H64" s="1"/>
      <c r="I64" s="1"/>
      <c r="J64" s="1"/>
    </row>
    <row r="65" spans="1:10" x14ac:dyDescent="0.2">
      <c r="A65" s="2" t="s">
        <v>193</v>
      </c>
      <c r="B65" s="3">
        <f>AVERAGE('[1]2016'!W158:Z158)</f>
        <v>18</v>
      </c>
      <c r="C65" s="3">
        <f>AVERAGE('[1]2016'!AG158:AI158)</f>
        <v>7.72</v>
      </c>
      <c r="D65" s="1"/>
      <c r="E65" s="1"/>
      <c r="F65" s="1"/>
      <c r="G65" s="1"/>
      <c r="H65" s="1"/>
      <c r="I65" s="1"/>
      <c r="J65" s="1"/>
    </row>
    <row r="66" spans="1:10" x14ac:dyDescent="0.2">
      <c r="A66" s="2" t="s">
        <v>193</v>
      </c>
      <c r="B66" s="3">
        <f>AVERAGE('[1]2016'!W159:Z159)</f>
        <v>17.574999999999999</v>
      </c>
      <c r="C66" s="3">
        <f>AVERAGE('[1]2016'!AG159:AI159)</f>
        <v>7.82</v>
      </c>
      <c r="D66" s="1"/>
      <c r="E66" s="1"/>
      <c r="F66" s="1"/>
      <c r="G66" s="1"/>
      <c r="H66" s="1"/>
      <c r="I66" s="1"/>
      <c r="J66" s="1"/>
    </row>
    <row r="67" spans="1:10" x14ac:dyDescent="0.2">
      <c r="A67" s="2" t="s">
        <v>193</v>
      </c>
      <c r="B67" s="3">
        <f>AVERAGE('[1]2016'!W160:Z160)</f>
        <v>17.365000000000002</v>
      </c>
      <c r="C67" s="3">
        <f>AVERAGE('[1]2016'!AG160:AI160)</f>
        <v>7.87</v>
      </c>
      <c r="D67" s="1"/>
      <c r="E67" s="1"/>
      <c r="F67" s="1"/>
      <c r="G67" s="1"/>
      <c r="H67" s="1"/>
      <c r="I67" s="1"/>
      <c r="J67" s="1"/>
    </row>
    <row r="68" spans="1:10" x14ac:dyDescent="0.2">
      <c r="A68" s="2" t="s">
        <v>193</v>
      </c>
      <c r="B68" s="3">
        <f>AVERAGE('[1]2016'!W161:Z161)</f>
        <v>17.233333333333331</v>
      </c>
      <c r="C68" s="3">
        <f>AVERAGE('[1]2016'!AG161:AI161)</f>
        <v>7.92</v>
      </c>
      <c r="D68" s="1"/>
      <c r="E68" s="1"/>
      <c r="F68" s="1"/>
      <c r="G68" s="1"/>
      <c r="H68" s="1"/>
      <c r="I68" s="1"/>
      <c r="J68" s="1"/>
    </row>
    <row r="69" spans="1:10" x14ac:dyDescent="0.2">
      <c r="A69" s="2" t="s">
        <v>193</v>
      </c>
      <c r="B69" s="3">
        <f>AVERAGE('[1]2016'!W162:Z162)</f>
        <v>16</v>
      </c>
      <c r="C69" s="3">
        <f>AVERAGE('[1]2016'!AG162:AI162)</f>
        <v>8.31</v>
      </c>
      <c r="D69" s="1"/>
      <c r="E69" s="1"/>
      <c r="F69" s="1"/>
      <c r="G69" s="1"/>
      <c r="H69" s="1"/>
      <c r="I69" s="1"/>
      <c r="J69" s="1"/>
    </row>
    <row r="70" spans="1:10" x14ac:dyDescent="0.2">
      <c r="A70" s="2" t="s">
        <v>193</v>
      </c>
      <c r="B70" s="3">
        <f>AVERAGE('[1]2016'!W163:Z163)</f>
        <v>16.399999999999999</v>
      </c>
      <c r="C70" s="3">
        <f>AVERAGE('[1]2016'!AG163:AI163)</f>
        <v>7.9</v>
      </c>
      <c r="D70" s="1"/>
      <c r="E70" s="1"/>
      <c r="F70" s="1"/>
      <c r="G70" s="1"/>
      <c r="H70" s="1"/>
      <c r="I70" s="1"/>
      <c r="J70" s="1"/>
    </row>
    <row r="71" spans="1:10" x14ac:dyDescent="0.2">
      <c r="A71" s="2" t="s">
        <v>193</v>
      </c>
      <c r="B71" s="3">
        <f>AVERAGE('[1]2016'!W164:Z164)</f>
        <v>16.399999999999999</v>
      </c>
      <c r="C71" s="3">
        <f>AVERAGE('[1]2016'!AG164:AI164)</f>
        <v>8.0399999999999991</v>
      </c>
      <c r="D71" s="1"/>
      <c r="E71" s="1"/>
      <c r="F71" s="1"/>
      <c r="G71" s="1"/>
      <c r="H71" s="1"/>
      <c r="I71" s="1"/>
      <c r="J71" s="1"/>
    </row>
    <row r="72" spans="1:10" x14ac:dyDescent="0.2">
      <c r="A72" s="2" t="s">
        <v>193</v>
      </c>
      <c r="B72" s="3">
        <f>AVERAGE('[1]2016'!W165:Z165)</f>
        <v>16.299999999999997</v>
      </c>
      <c r="C72" s="3">
        <f>AVERAGE('[1]2016'!AG165:AI165)</f>
        <v>7.63</v>
      </c>
      <c r="D72" s="1"/>
      <c r="E72" s="1"/>
      <c r="F72" s="1"/>
      <c r="G72" s="1"/>
      <c r="H72" s="1"/>
      <c r="I72" s="1"/>
      <c r="J72" s="1"/>
    </row>
    <row r="73" spans="1:10" x14ac:dyDescent="0.2">
      <c r="A73" s="2" t="s">
        <v>193</v>
      </c>
      <c r="B73" s="3">
        <f>AVERAGE('[1]2016'!W166:Z166)</f>
        <v>16.95</v>
      </c>
      <c r="C73" s="3">
        <f>AVERAGE('[1]2016'!AG166:AI166)</f>
        <v>7.95</v>
      </c>
      <c r="D73" s="1"/>
      <c r="E73" s="1"/>
      <c r="F73" s="1"/>
      <c r="G73" s="1"/>
      <c r="H73" s="1"/>
      <c r="I73" s="1"/>
      <c r="J73" s="1"/>
    </row>
    <row r="74" spans="1:10" x14ac:dyDescent="0.2">
      <c r="A74" s="2" t="s">
        <v>193</v>
      </c>
      <c r="B74" s="3">
        <f>AVERAGE('[1]2016'!W167:Z167)</f>
        <v>16.524999999999999</v>
      </c>
      <c r="C74" s="3">
        <f>AVERAGE('[1]2016'!AG167:AI167)</f>
        <v>6.96</v>
      </c>
      <c r="D74" s="1"/>
      <c r="E74" s="1"/>
      <c r="F74" s="1"/>
      <c r="G74" s="1"/>
      <c r="H74" s="1"/>
      <c r="I74" s="1"/>
      <c r="J74" s="1"/>
    </row>
    <row r="75" spans="1:10" x14ac:dyDescent="0.2">
      <c r="A75" s="2" t="s">
        <v>193</v>
      </c>
      <c r="B75" s="3">
        <f>AVERAGE('[1]2016'!W168:Z168)</f>
        <v>17.475000000000001</v>
      </c>
      <c r="C75" s="3">
        <f>AVERAGE('[1]2016'!AG168:AI168)</f>
        <v>7.06</v>
      </c>
      <c r="D75" s="1"/>
      <c r="E75" s="1"/>
      <c r="F75" s="1"/>
      <c r="G75" s="1"/>
      <c r="H75" s="1"/>
      <c r="I75" s="1"/>
      <c r="J75" s="1"/>
    </row>
    <row r="76" spans="1:10" x14ac:dyDescent="0.2">
      <c r="A76" s="2" t="s">
        <v>193</v>
      </c>
      <c r="B76" s="3">
        <f>AVERAGE('[1]2016'!W169:Z169)</f>
        <v>16.625</v>
      </c>
      <c r="C76" s="3">
        <f>AVERAGE('[1]2016'!AG169:AI169)</f>
        <v>7.25</v>
      </c>
      <c r="D76" s="1"/>
      <c r="E76" s="1"/>
      <c r="F76" s="1"/>
      <c r="G76" s="1"/>
      <c r="H76" s="1"/>
      <c r="I76" s="1"/>
      <c r="J76" s="1"/>
    </row>
    <row r="77" spans="1:10" x14ac:dyDescent="0.2">
      <c r="A77" s="2" t="s">
        <v>193</v>
      </c>
      <c r="B77" s="3">
        <f>AVERAGE('[1]2016'!W170:Z170)</f>
        <v>17.100000000000001</v>
      </c>
      <c r="C77" s="3">
        <f>AVERAGE('[1]2016'!AG170:AI170)</f>
        <v>7.11</v>
      </c>
      <c r="D77" s="1"/>
      <c r="E77" s="1"/>
      <c r="F77" s="1"/>
      <c r="G77" s="1"/>
      <c r="H77" s="1"/>
      <c r="I77" s="1"/>
      <c r="J77" s="1"/>
    </row>
    <row r="78" spans="1:10" x14ac:dyDescent="0.2">
      <c r="A78" s="2" t="s">
        <v>193</v>
      </c>
      <c r="B78" s="3">
        <f>AVERAGE('[1]2016'!W171:Z171)</f>
        <v>16.725000000000001</v>
      </c>
      <c r="C78" s="3">
        <f>AVERAGE('[1]2016'!AG171:AI171)</f>
        <v>7.61</v>
      </c>
      <c r="D78" s="1"/>
      <c r="E78" s="1"/>
      <c r="F78" s="1"/>
      <c r="G78" s="1"/>
      <c r="H78" s="1"/>
      <c r="I78" s="1"/>
      <c r="J78" s="1"/>
    </row>
    <row r="79" spans="1:10" x14ac:dyDescent="0.2">
      <c r="A79" s="2" t="s">
        <v>193</v>
      </c>
      <c r="B79" s="3">
        <f>AVERAGE('[1]2016'!W172:Z172)</f>
        <v>16.574999999999999</v>
      </c>
      <c r="C79" s="3">
        <f>AVERAGE('[1]2016'!AG172:AI172)</f>
        <v>7.68</v>
      </c>
      <c r="D79" s="1"/>
      <c r="E79" s="1"/>
      <c r="F79" s="1"/>
      <c r="G79" s="1"/>
      <c r="H79" s="1"/>
      <c r="I79" s="1"/>
      <c r="J79" s="1"/>
    </row>
    <row r="80" spans="1:10" x14ac:dyDescent="0.2">
      <c r="A80" s="2" t="s">
        <v>193</v>
      </c>
      <c r="B80" s="3">
        <f>AVERAGE('[1]2016'!W173:Z173)</f>
        <v>17.466666666666669</v>
      </c>
      <c r="C80" s="3">
        <f>AVERAGE('[1]2016'!AG173:AI173)</f>
        <v>7.7</v>
      </c>
      <c r="D80" s="1"/>
      <c r="E80" s="1"/>
      <c r="F80" s="1"/>
      <c r="G80" s="1"/>
      <c r="H80" s="1"/>
      <c r="I80" s="1"/>
      <c r="J80" s="1"/>
    </row>
    <row r="81" spans="1:10" x14ac:dyDescent="0.2">
      <c r="A81" s="2" t="s">
        <v>193</v>
      </c>
      <c r="B81" s="3">
        <f>AVERAGE('[1]2016'!W174:Z174)</f>
        <v>17.274999999999999</v>
      </c>
      <c r="C81" s="3">
        <f>AVERAGE('[1]2016'!AG174:AI174)</f>
        <v>7.54</v>
      </c>
      <c r="D81" s="1"/>
      <c r="E81" s="1"/>
      <c r="F81" s="1"/>
      <c r="G81" s="1"/>
      <c r="H81" s="1"/>
      <c r="I81" s="1"/>
      <c r="J81" s="1"/>
    </row>
    <row r="82" spans="1:10" x14ac:dyDescent="0.2">
      <c r="A82" s="2" t="s">
        <v>193</v>
      </c>
      <c r="B82" s="3">
        <f>AVERAGE('[1]2016'!W175:Z175)</f>
        <v>17.024999999999999</v>
      </c>
      <c r="C82" s="3">
        <f>AVERAGE('[1]2016'!AG175:AI175)</f>
        <v>7.6099999999999994</v>
      </c>
      <c r="D82" s="1"/>
      <c r="E82" s="1"/>
      <c r="F82" s="1"/>
      <c r="G82" s="1"/>
      <c r="H82" s="1"/>
      <c r="I82" s="1"/>
      <c r="J82" s="1"/>
    </row>
    <row r="83" spans="1:10" x14ac:dyDescent="0.2">
      <c r="A83" s="2" t="s">
        <v>193</v>
      </c>
      <c r="B83" s="3">
        <f>AVERAGE('[1]2016'!W176:Z176)</f>
        <v>17.2</v>
      </c>
      <c r="C83" s="3">
        <f>AVERAGE('[1]2016'!AG176:AI176)</f>
        <v>7.66</v>
      </c>
      <c r="D83" s="1"/>
      <c r="E83" s="1"/>
      <c r="F83" s="1"/>
      <c r="G83" s="1"/>
      <c r="H83" s="1"/>
      <c r="I83" s="1"/>
      <c r="J83" s="1"/>
    </row>
    <row r="84" spans="1:10" x14ac:dyDescent="0.2">
      <c r="A84" s="2" t="s">
        <v>193</v>
      </c>
      <c r="B84" s="3">
        <f>AVERAGE('[1]2016'!W177:Z177)</f>
        <v>16.966666666666665</v>
      </c>
      <c r="C84" s="3">
        <f>AVERAGE('[1]2016'!AG177:AI177)</f>
        <v>7.45</v>
      </c>
      <c r="D84" s="1"/>
      <c r="E84" s="1"/>
      <c r="F84" s="1"/>
      <c r="G84" s="1"/>
      <c r="H84" s="1"/>
      <c r="I84" s="1"/>
      <c r="J84" s="1"/>
    </row>
    <row r="85" spans="1:10" x14ac:dyDescent="0.2">
      <c r="A85" s="2" t="s">
        <v>193</v>
      </c>
      <c r="B85" s="3">
        <f>AVERAGE('[1]2016'!W178:Z178)</f>
        <v>16.3</v>
      </c>
      <c r="C85" s="3">
        <f>AVERAGE('[1]2016'!AG178:AI178)</f>
        <v>7.75</v>
      </c>
      <c r="D85" s="1"/>
      <c r="E85" s="1"/>
      <c r="F85" s="1"/>
      <c r="G85" s="1"/>
      <c r="H85" s="1"/>
      <c r="I85" s="1"/>
      <c r="J85" s="1"/>
    </row>
    <row r="86" spans="1:10" x14ac:dyDescent="0.2">
      <c r="A86" s="2" t="s">
        <v>193</v>
      </c>
      <c r="B86" s="3">
        <f>AVERAGE('[1]2016'!W179:Z179)</f>
        <v>16.5</v>
      </c>
      <c r="C86" s="3">
        <f>AVERAGE('[1]2016'!AG179:AI179)</f>
        <v>7.56</v>
      </c>
      <c r="D86" s="1"/>
      <c r="E86" s="1"/>
      <c r="F86" s="1"/>
      <c r="G86" s="1"/>
      <c r="H86" s="1"/>
      <c r="I86" s="1"/>
      <c r="J86" s="1"/>
    </row>
    <row r="87" spans="1:10" x14ac:dyDescent="0.2">
      <c r="A87" s="2" t="s">
        <v>193</v>
      </c>
      <c r="B87" s="3">
        <f>AVERAGE('[1]2016'!W180:Z180)</f>
        <v>16.45</v>
      </c>
      <c r="C87" s="3">
        <f>AVERAGE('[1]2016'!AG180:AI180)</f>
        <v>7.87</v>
      </c>
      <c r="D87" s="1"/>
      <c r="E87" s="1"/>
      <c r="F87" s="1"/>
      <c r="G87" s="1"/>
      <c r="H87" s="1"/>
      <c r="I87" s="1"/>
      <c r="J87" s="1"/>
    </row>
    <row r="88" spans="1:10" x14ac:dyDescent="0.2">
      <c r="A88" s="2" t="s">
        <v>193</v>
      </c>
      <c r="B88" s="3">
        <f>AVERAGE('[1]2016'!W181:Z181)</f>
        <v>16.100000000000001</v>
      </c>
      <c r="C88" s="3">
        <f>AVERAGE('[1]2016'!AG181:AI181)</f>
        <v>8.14</v>
      </c>
      <c r="D88" s="1"/>
      <c r="E88" s="1"/>
      <c r="F88" s="1"/>
      <c r="G88" s="1"/>
      <c r="H88" s="1"/>
      <c r="I88" s="1"/>
      <c r="J88" s="1"/>
    </row>
    <row r="89" spans="1:10" x14ac:dyDescent="0.2">
      <c r="A89" s="2" t="s">
        <v>193</v>
      </c>
      <c r="B89" s="3">
        <f>AVERAGE('[1]2016'!W182:Z182)</f>
        <v>16.074999999999999</v>
      </c>
      <c r="C89" s="3">
        <f>AVERAGE('[1]2016'!AG182:AI182)</f>
        <v>7.05</v>
      </c>
      <c r="D89" s="1"/>
      <c r="E89" s="1"/>
      <c r="F89" s="1"/>
      <c r="G89" s="1"/>
      <c r="H89" s="1"/>
      <c r="I89" s="1"/>
      <c r="J89" s="1"/>
    </row>
    <row r="90" spans="1:10" x14ac:dyDescent="0.2">
      <c r="A90" s="2" t="s">
        <v>193</v>
      </c>
      <c r="B90" s="3">
        <f>AVERAGE('[1]2016'!W183:Z183)</f>
        <v>17</v>
      </c>
      <c r="C90" s="3">
        <f>AVERAGE('[1]2016'!AG183:AI183)</f>
        <v>7.4550000000000001</v>
      </c>
      <c r="D90" s="1"/>
      <c r="E90" s="1"/>
      <c r="F90" s="1"/>
      <c r="G90" s="1"/>
      <c r="H90" s="1"/>
      <c r="I90" s="1"/>
      <c r="J90" s="1"/>
    </row>
    <row r="91" spans="1:10" x14ac:dyDescent="0.2">
      <c r="A91" s="2" t="s">
        <v>193</v>
      </c>
      <c r="B91" s="3">
        <f>AVERAGE('[1]2016'!W184:Z184)</f>
        <v>16.7</v>
      </c>
      <c r="C91" s="3">
        <f>AVERAGE('[1]2016'!AG184:AI184)</f>
        <v>7.55</v>
      </c>
      <c r="D91" s="1"/>
      <c r="E91" s="1"/>
      <c r="F91" s="1"/>
      <c r="G91" s="1"/>
      <c r="H91" s="1"/>
      <c r="I91" s="1"/>
      <c r="J91" s="1"/>
    </row>
    <row r="92" spans="1:10" x14ac:dyDescent="0.2">
      <c r="A92" s="2" t="s">
        <v>193</v>
      </c>
      <c r="B92" s="3">
        <f>AVERAGE('[1]2016'!W185:Z185)</f>
        <v>17.233333333333334</v>
      </c>
      <c r="C92" s="3">
        <f>AVERAGE('[1]2016'!AG185:AI185)</f>
        <v>7.4050000000000002</v>
      </c>
      <c r="D92" s="1"/>
      <c r="E92" s="1"/>
      <c r="F92" s="1"/>
      <c r="G92" s="1"/>
      <c r="H92" s="1"/>
      <c r="I92" s="1"/>
      <c r="J92" s="1"/>
    </row>
    <row r="93" spans="1:10" x14ac:dyDescent="0.2">
      <c r="A93" s="2" t="s">
        <v>194</v>
      </c>
      <c r="B93" s="3">
        <f>AVERAGE('[1]2016'!W186:Z186)</f>
        <v>16.899999999999999</v>
      </c>
      <c r="C93" s="3">
        <f>AVERAGE('[1]2016'!AG186:AI186)</f>
        <v>7.4799999999999995</v>
      </c>
      <c r="D93" s="1"/>
      <c r="E93" s="1"/>
      <c r="F93" s="1"/>
      <c r="G93" s="1"/>
      <c r="H93" s="1"/>
      <c r="I93" s="1"/>
      <c r="J93" s="1"/>
    </row>
    <row r="94" spans="1:10" x14ac:dyDescent="0.2">
      <c r="A94" s="2" t="s">
        <v>194</v>
      </c>
      <c r="B94" s="3">
        <f>AVERAGE('[1]2016'!W187:Z187)</f>
        <v>16.974999999999998</v>
      </c>
      <c r="C94" s="3">
        <f>AVERAGE('[1]2016'!AG187:AI187)</f>
        <v>7.2433333333333332</v>
      </c>
      <c r="D94" s="1"/>
      <c r="E94" s="1"/>
      <c r="F94" s="1"/>
      <c r="G94" s="1"/>
      <c r="H94" s="1"/>
      <c r="I94" s="1"/>
      <c r="J94" s="1"/>
    </row>
    <row r="95" spans="1:10" x14ac:dyDescent="0.2">
      <c r="A95" s="2" t="s">
        <v>194</v>
      </c>
      <c r="B95" s="3">
        <f>AVERAGE('[1]2016'!W188:Z188)</f>
        <v>16.575000000000003</v>
      </c>
      <c r="C95" s="3">
        <f>AVERAGE('[1]2016'!AG188:AI188)</f>
        <v>7.5</v>
      </c>
      <c r="D95" s="1"/>
      <c r="E95" s="1"/>
      <c r="F95" s="1"/>
      <c r="G95" s="1"/>
      <c r="H95" s="1"/>
      <c r="I95" s="1"/>
      <c r="J95" s="1"/>
    </row>
    <row r="96" spans="1:10" x14ac:dyDescent="0.2">
      <c r="A96" s="2" t="s">
        <v>194</v>
      </c>
      <c r="B96" s="3">
        <f>AVERAGE('[1]2016'!W189:Z189)</f>
        <v>16.725000000000001</v>
      </c>
      <c r="C96" s="3">
        <f>AVERAGE('[1]2016'!AG189:AI189)</f>
        <v>7.5533333333333337</v>
      </c>
      <c r="D96" s="1"/>
      <c r="E96" s="1"/>
      <c r="F96" s="1"/>
      <c r="G96" s="1"/>
      <c r="H96" s="1"/>
      <c r="I96" s="1"/>
      <c r="J96" s="1"/>
    </row>
    <row r="97" spans="1:10" x14ac:dyDescent="0.2">
      <c r="A97" s="2" t="s">
        <v>194</v>
      </c>
      <c r="B97" s="3">
        <f>AVERAGE('[1]2016'!W190:Z190)</f>
        <v>16.899999999999999</v>
      </c>
      <c r="C97" s="3">
        <f>AVERAGE('[1]2016'!AG190:AI190)</f>
        <v>7.5633333333333326</v>
      </c>
      <c r="D97" s="1"/>
      <c r="E97" s="1"/>
      <c r="F97" s="1"/>
      <c r="G97" s="1"/>
      <c r="H97" s="1"/>
      <c r="I97" s="1"/>
      <c r="J97" s="1"/>
    </row>
    <row r="98" spans="1:10" x14ac:dyDescent="0.2">
      <c r="A98" s="2" t="s">
        <v>194</v>
      </c>
      <c r="B98" s="3">
        <f>AVERAGE('[1]2016'!W191:Z191)</f>
        <v>15.825000000000001</v>
      </c>
      <c r="C98" s="3">
        <f>AVERAGE('[1]2016'!AG191:AI191)</f>
        <v>7.583333333333333</v>
      </c>
      <c r="D98" s="1"/>
      <c r="E98" s="1"/>
      <c r="F98" s="1"/>
      <c r="G98" s="1"/>
      <c r="H98" s="1"/>
      <c r="I98" s="1"/>
      <c r="J98" s="1"/>
    </row>
    <row r="99" spans="1:10" x14ac:dyDescent="0.2">
      <c r="A99" s="2" t="s">
        <v>194</v>
      </c>
      <c r="B99" s="3">
        <f>AVERAGE('[1]2016'!W192:Z192)</f>
        <v>16.174999999999997</v>
      </c>
      <c r="C99" s="3">
        <f>AVERAGE('[1]2016'!AG192:AI192)</f>
        <v>7.9900000000000011</v>
      </c>
      <c r="D99" s="1"/>
      <c r="E99" s="1"/>
      <c r="F99" s="1"/>
      <c r="G99" s="1"/>
      <c r="H99" s="1"/>
      <c r="I99" s="1"/>
      <c r="J99" s="1"/>
    </row>
    <row r="100" spans="1:10" x14ac:dyDescent="0.2">
      <c r="A100" s="2" t="s">
        <v>194</v>
      </c>
      <c r="B100" s="3">
        <f>AVERAGE('[1]2016'!W193:Z193)</f>
        <v>16.5</v>
      </c>
      <c r="C100" s="3">
        <f>AVERAGE('[1]2016'!AG193:AI193)</f>
        <v>7.6766666666666667</v>
      </c>
      <c r="D100" s="1"/>
      <c r="E100" s="1"/>
      <c r="F100" s="1"/>
      <c r="G100" s="1"/>
      <c r="H100" s="1"/>
      <c r="I100" s="1"/>
      <c r="J100" s="1"/>
    </row>
    <row r="101" spans="1:10" x14ac:dyDescent="0.2">
      <c r="A101" s="2" t="s">
        <v>194</v>
      </c>
      <c r="B101" s="3">
        <f>AVERAGE('[1]2016'!W194:Z194)</f>
        <v>16.350000000000001</v>
      </c>
      <c r="C101" s="3">
        <f>AVERAGE('[1]2016'!AG194:AI194)</f>
        <v>7.66</v>
      </c>
      <c r="D101" s="1"/>
      <c r="E101" s="1"/>
      <c r="F101" s="1"/>
      <c r="G101" s="1"/>
      <c r="H101" s="1"/>
      <c r="I101" s="1"/>
      <c r="J101" s="1"/>
    </row>
    <row r="102" spans="1:10" x14ac:dyDescent="0.2">
      <c r="A102" s="2" t="s">
        <v>194</v>
      </c>
      <c r="B102" s="3">
        <f>AVERAGE('[1]2016'!W195:Z195)</f>
        <v>16.25</v>
      </c>
      <c r="C102" s="3">
        <f>AVERAGE('[1]2016'!AG195:AI195)</f>
        <v>7.0333333333333341</v>
      </c>
      <c r="D102" s="1"/>
      <c r="E102" s="1"/>
      <c r="F102" s="1"/>
      <c r="G102" s="1"/>
      <c r="H102" s="1"/>
      <c r="I102" s="1"/>
      <c r="J102" s="1"/>
    </row>
    <row r="103" spans="1:10" x14ac:dyDescent="0.2">
      <c r="A103" s="2" t="s">
        <v>194</v>
      </c>
      <c r="B103" s="3">
        <f>AVERAGE('[1]2016'!W196:Z196)</f>
        <v>16.5</v>
      </c>
      <c r="C103" s="3">
        <f>AVERAGE('[1]2016'!AG196:AI196)</f>
        <v>7.3599999999999994</v>
      </c>
      <c r="D103" s="1"/>
      <c r="E103" s="1"/>
      <c r="F103" s="1"/>
      <c r="G103" s="1"/>
      <c r="H103" s="1"/>
      <c r="I103" s="1"/>
      <c r="J103" s="1"/>
    </row>
    <row r="104" spans="1:10" x14ac:dyDescent="0.2">
      <c r="A104" s="2" t="s">
        <v>194</v>
      </c>
      <c r="B104" s="3">
        <f>AVERAGE('[1]2016'!W197:Z197)</f>
        <v>16.274999999999999</v>
      </c>
      <c r="C104" s="3">
        <f>AVERAGE('[1]2016'!AG197:AI197)</f>
        <v>7.2766666666666673</v>
      </c>
      <c r="D104" s="1"/>
      <c r="E104" s="1"/>
      <c r="F104" s="1"/>
      <c r="G104" s="1"/>
      <c r="H104" s="1"/>
      <c r="I104" s="1"/>
      <c r="J104" s="1"/>
    </row>
    <row r="105" spans="1:10" x14ac:dyDescent="0.2">
      <c r="A105" s="2" t="s">
        <v>194</v>
      </c>
      <c r="B105" s="3">
        <f>AVERAGE('[1]2016'!W198:Z198)</f>
        <v>16.049999999999997</v>
      </c>
      <c r="C105" s="3">
        <f>AVERAGE('[1]2016'!AG198:AI198)</f>
        <v>7.6833333333333336</v>
      </c>
      <c r="D105" s="1"/>
      <c r="E105" s="1"/>
      <c r="F105" s="1"/>
      <c r="G105" s="1"/>
      <c r="H105" s="1"/>
      <c r="I105" s="1"/>
      <c r="J105" s="1"/>
    </row>
    <row r="106" spans="1:10" x14ac:dyDescent="0.2">
      <c r="A106" s="2" t="s">
        <v>194</v>
      </c>
      <c r="B106" s="3">
        <f>AVERAGE('[1]2016'!W199:Z199)</f>
        <v>16.125</v>
      </c>
      <c r="C106" s="3">
        <f>AVERAGE('[1]2016'!AG199:AI199)</f>
        <v>7.413333333333334</v>
      </c>
      <c r="D106" s="1"/>
      <c r="E106" s="1"/>
      <c r="F106" s="1"/>
      <c r="G106" s="1"/>
      <c r="H106" s="1"/>
      <c r="I106" s="1"/>
      <c r="J106" s="1"/>
    </row>
    <row r="107" spans="1:10" x14ac:dyDescent="0.2">
      <c r="A107" s="2" t="s">
        <v>194</v>
      </c>
      <c r="B107" s="3">
        <f>AVERAGE('[1]2016'!W200:Z200)</f>
        <v>16.25</v>
      </c>
      <c r="C107" s="3">
        <f>AVERAGE('[1]2016'!AG200:AI200)</f>
        <v>7.793333333333333</v>
      </c>
      <c r="D107" s="1"/>
      <c r="E107" s="1"/>
      <c r="F107" s="1"/>
      <c r="G107" s="1"/>
      <c r="H107" s="1"/>
      <c r="I107" s="1"/>
      <c r="J107" s="1"/>
    </row>
    <row r="108" spans="1:10" x14ac:dyDescent="0.2">
      <c r="A108" s="2" t="s">
        <v>194</v>
      </c>
      <c r="B108" s="3">
        <f>AVERAGE('[1]2016'!W201:Z201)</f>
        <v>16.125</v>
      </c>
      <c r="C108" s="3">
        <f>AVERAGE('[1]2016'!AG201:AI201)</f>
        <v>7.9000000000000012</v>
      </c>
      <c r="D108" s="1"/>
      <c r="E108" s="1"/>
      <c r="F108" s="1"/>
      <c r="G108" s="1"/>
      <c r="H108" s="1"/>
      <c r="I108" s="1"/>
      <c r="J108" s="1"/>
    </row>
    <row r="109" spans="1:10" x14ac:dyDescent="0.2">
      <c r="A109" s="2" t="s">
        <v>194</v>
      </c>
      <c r="B109" s="3">
        <f>AVERAGE('[1]2016'!W202:Z202)</f>
        <v>16.125</v>
      </c>
      <c r="C109" s="3">
        <f>AVERAGE('[1]2016'!AG202:AI202)</f>
        <v>7.57</v>
      </c>
      <c r="D109" s="1"/>
      <c r="E109" s="1"/>
      <c r="F109" s="1"/>
      <c r="G109" s="1"/>
      <c r="H109" s="1"/>
      <c r="I109" s="1"/>
      <c r="J109" s="1"/>
    </row>
    <row r="110" spans="1:10" x14ac:dyDescent="0.2">
      <c r="A110" s="2" t="s">
        <v>194</v>
      </c>
      <c r="B110" s="3">
        <f>AVERAGE('[1]2016'!W203:Z203)</f>
        <v>16</v>
      </c>
      <c r="C110" s="3">
        <f>AVERAGE('[1]2016'!AG203:AI203)</f>
        <v>7.8866666666666667</v>
      </c>
      <c r="D110" s="1"/>
      <c r="E110" s="1"/>
      <c r="F110" s="1"/>
      <c r="G110" s="1"/>
      <c r="H110" s="1"/>
      <c r="I110" s="1"/>
      <c r="J110" s="1"/>
    </row>
    <row r="111" spans="1:10" x14ac:dyDescent="0.2">
      <c r="A111" s="2" t="s">
        <v>194</v>
      </c>
      <c r="B111" s="3">
        <f>AVERAGE('[1]2016'!W204:Z204)</f>
        <v>15.950000000000001</v>
      </c>
      <c r="C111" s="3">
        <f>AVERAGE('[1]2016'!AG204:AI204)</f>
        <v>7.9233333333333329</v>
      </c>
      <c r="D111" s="1"/>
      <c r="E111" s="1"/>
      <c r="F111" s="1"/>
      <c r="G111" s="1"/>
      <c r="H111" s="1"/>
      <c r="I111" s="1"/>
      <c r="J111" s="1"/>
    </row>
    <row r="112" spans="1:10" x14ac:dyDescent="0.2">
      <c r="A112" s="2" t="s">
        <v>194</v>
      </c>
      <c r="B112" s="3">
        <f>AVERAGE('[1]2016'!W205:Z205)</f>
        <v>16.2</v>
      </c>
      <c r="C112" s="3">
        <f>AVERAGE('[1]2016'!AG205:AI205)</f>
        <v>7.8666666666666671</v>
      </c>
      <c r="D112" s="1"/>
      <c r="E112" s="1"/>
      <c r="F112" s="1"/>
      <c r="G112" s="1"/>
      <c r="H112" s="1"/>
      <c r="I112" s="1"/>
      <c r="J112" s="1"/>
    </row>
    <row r="113" spans="1:10" x14ac:dyDescent="0.2">
      <c r="A113" s="2" t="s">
        <v>194</v>
      </c>
      <c r="B113" s="3">
        <f>AVERAGE('[1]2016'!W206:Z206)</f>
        <v>16.649999999999999</v>
      </c>
      <c r="C113" s="3">
        <f>AVERAGE('[1]2016'!AG206:AI206)</f>
        <v>7.63</v>
      </c>
      <c r="D113" s="1"/>
      <c r="E113" s="1"/>
      <c r="F113" s="1"/>
      <c r="G113" s="1"/>
      <c r="H113" s="1"/>
      <c r="I113" s="1"/>
      <c r="J113" s="1"/>
    </row>
    <row r="114" spans="1:10" x14ac:dyDescent="0.2">
      <c r="A114" s="2" t="s">
        <v>194</v>
      </c>
      <c r="B114" s="3">
        <f>AVERAGE('[1]2016'!W207:Z207)</f>
        <v>16.649999999999999</v>
      </c>
      <c r="C114" s="3">
        <f>AVERAGE('[1]2016'!AG207:AI207)</f>
        <v>7.583333333333333</v>
      </c>
      <c r="D114" s="1"/>
      <c r="E114" s="1"/>
      <c r="F114" s="1"/>
      <c r="G114" s="1"/>
      <c r="H114" s="1"/>
      <c r="I114" s="1"/>
      <c r="J114" s="1"/>
    </row>
    <row r="115" spans="1:10" x14ac:dyDescent="0.2">
      <c r="A115" s="2" t="s">
        <v>194</v>
      </c>
      <c r="B115" s="3">
        <f>AVERAGE('[1]2016'!W208:Z208)</f>
        <v>16.725000000000001</v>
      </c>
      <c r="C115" s="3">
        <f>AVERAGE('[1]2016'!AG208:AI208)</f>
        <v>6.830000000000001</v>
      </c>
      <c r="D115" s="1"/>
      <c r="E115" s="1"/>
      <c r="F115" s="1"/>
      <c r="G115" s="1"/>
      <c r="H115" s="1"/>
      <c r="I115" s="1"/>
      <c r="J115" s="1"/>
    </row>
    <row r="116" spans="1:10" x14ac:dyDescent="0.2">
      <c r="A116" s="2" t="s">
        <v>194</v>
      </c>
      <c r="B116" s="3">
        <f>AVERAGE('[1]2016'!W209:Z209)</f>
        <v>16.475000000000001</v>
      </c>
      <c r="C116" s="3">
        <f>AVERAGE('[1]2016'!AG209:AI209)</f>
        <v>6.8133333333333326</v>
      </c>
      <c r="D116" s="1"/>
      <c r="E116" s="1"/>
      <c r="F116" s="1"/>
      <c r="G116" s="1"/>
      <c r="H116" s="1"/>
      <c r="I116" s="1"/>
      <c r="J116" s="1"/>
    </row>
    <row r="117" spans="1:10" x14ac:dyDescent="0.2">
      <c r="A117" s="2" t="s">
        <v>194</v>
      </c>
      <c r="B117" s="3">
        <f>AVERAGE('[1]2016'!W210:Z210)</f>
        <v>16.850000000000001</v>
      </c>
      <c r="C117" s="3">
        <f>AVERAGE('[1]2016'!AG210:AI210)</f>
        <v>7.53</v>
      </c>
      <c r="D117" s="1"/>
      <c r="E117" s="1"/>
      <c r="F117" s="1"/>
      <c r="G117" s="1"/>
      <c r="H117" s="1"/>
      <c r="I117" s="1"/>
      <c r="J117" s="1"/>
    </row>
    <row r="118" spans="1:10" x14ac:dyDescent="0.2">
      <c r="A118" s="2" t="s">
        <v>194</v>
      </c>
      <c r="B118" s="3">
        <f>AVERAGE('[1]2016'!W211:Z211)</f>
        <v>17</v>
      </c>
      <c r="C118" s="3">
        <f>AVERAGE('[1]2016'!AG211:AI211)</f>
        <v>7.7</v>
      </c>
      <c r="D118" s="1"/>
      <c r="E118" s="1"/>
      <c r="F118" s="1"/>
      <c r="G118" s="1"/>
      <c r="H118" s="1"/>
      <c r="I118" s="1"/>
      <c r="J118" s="1"/>
    </row>
    <row r="119" spans="1:10" x14ac:dyDescent="0.2">
      <c r="A119" s="2" t="s">
        <v>194</v>
      </c>
      <c r="B119" s="3">
        <f>AVERAGE('[1]2016'!W212:Z212)</f>
        <v>17.324999999999999</v>
      </c>
      <c r="C119" s="3">
        <f>AVERAGE('[1]2016'!AG212:AI212)</f>
        <v>7.0133333333333328</v>
      </c>
      <c r="D119" s="1"/>
      <c r="E119" s="1"/>
      <c r="F119" s="1"/>
      <c r="G119" s="1"/>
      <c r="H119" s="1"/>
      <c r="I119" s="1"/>
      <c r="J119" s="1"/>
    </row>
    <row r="120" spans="1:10" x14ac:dyDescent="0.2">
      <c r="A120" s="2" t="s">
        <v>194</v>
      </c>
      <c r="B120" s="3">
        <f>AVERAGE('[1]2016'!W213:Z213)</f>
        <v>16.649999999999999</v>
      </c>
      <c r="C120" s="3">
        <f>AVERAGE('[1]2016'!AG213:AI213)</f>
        <v>7.73</v>
      </c>
      <c r="D120" s="1"/>
      <c r="E120" s="1"/>
      <c r="F120" s="1"/>
      <c r="G120" s="1"/>
      <c r="H120" s="1"/>
      <c r="I120" s="1"/>
      <c r="J120" s="1"/>
    </row>
    <row r="121" spans="1:10" x14ac:dyDescent="0.2">
      <c r="A121" s="2" t="s">
        <v>194</v>
      </c>
      <c r="B121" s="3">
        <f>AVERAGE('[1]2016'!W214:Z214)</f>
        <v>17.400000000000002</v>
      </c>
      <c r="C121" s="3">
        <f>AVERAGE('[1]2016'!AG214:AI214)</f>
        <v>7.4466666666666663</v>
      </c>
      <c r="D121" s="1"/>
      <c r="E121" s="1"/>
      <c r="F121" s="1"/>
      <c r="G121" s="1"/>
      <c r="H121" s="1"/>
      <c r="I121" s="1"/>
      <c r="J121" s="1"/>
    </row>
    <row r="122" spans="1:10" x14ac:dyDescent="0.2">
      <c r="A122" s="2" t="s">
        <v>194</v>
      </c>
      <c r="B122" s="3">
        <f>AVERAGE('[1]2016'!W215:Z215)</f>
        <v>17.5</v>
      </c>
      <c r="C122" s="3">
        <f>AVERAGE('[1]2016'!AG215:AI215)</f>
        <v>7.23</v>
      </c>
      <c r="D122" s="1"/>
      <c r="E122" s="1"/>
      <c r="F122" s="1"/>
      <c r="G122" s="1"/>
      <c r="H122" s="1"/>
      <c r="I122" s="1"/>
      <c r="J122" s="1"/>
    </row>
    <row r="123" spans="1:10" x14ac:dyDescent="0.2">
      <c r="A123" s="2" t="s">
        <v>194</v>
      </c>
      <c r="B123" s="3">
        <f>AVERAGE('[1]2016'!W216:Z216)</f>
        <v>17.55</v>
      </c>
      <c r="C123" s="3">
        <f>AVERAGE('[1]2016'!AG216:AI216)</f>
        <v>7.5366666666666662</v>
      </c>
      <c r="D123" s="1"/>
      <c r="E123" s="1"/>
      <c r="F123" s="1"/>
      <c r="G123" s="1"/>
      <c r="H123" s="1"/>
      <c r="I123" s="1"/>
      <c r="J123" s="1"/>
    </row>
    <row r="124" spans="1:10" x14ac:dyDescent="0.2">
      <c r="A124" s="2" t="s">
        <v>195</v>
      </c>
      <c r="B124" s="3">
        <f>AVERAGE('[1]2016'!W217:Z217)</f>
        <v>17.666666666666668</v>
      </c>
      <c r="C124" s="3">
        <f>AVERAGE('[1]2016'!AG217:AI217)</f>
        <v>7.3933333333333335</v>
      </c>
      <c r="D124" s="1"/>
      <c r="E124" s="1"/>
      <c r="F124" s="1"/>
      <c r="G124" s="1"/>
      <c r="H124" s="1"/>
      <c r="I124" s="1"/>
      <c r="J124" s="1"/>
    </row>
    <row r="125" spans="1:10" x14ac:dyDescent="0.2">
      <c r="A125" s="2" t="s">
        <v>195</v>
      </c>
      <c r="B125" s="3">
        <f>AVERAGE('[1]2016'!W218:Z218)</f>
        <v>16.850000000000001</v>
      </c>
      <c r="C125" s="3">
        <f>AVERAGE('[1]2016'!AG218:AI218)</f>
        <v>7.3599999999999994</v>
      </c>
      <c r="D125" s="1"/>
      <c r="E125" s="1"/>
      <c r="F125" s="1"/>
      <c r="G125" s="1"/>
      <c r="H125" s="1"/>
      <c r="I125" s="1"/>
      <c r="J125" s="1"/>
    </row>
    <row r="126" spans="1:10" x14ac:dyDescent="0.2">
      <c r="A126" s="2" t="s">
        <v>195</v>
      </c>
      <c r="B126" s="3">
        <f>AVERAGE('[1]2016'!W219:Z219)</f>
        <v>16.7</v>
      </c>
      <c r="C126" s="3">
        <f>AVERAGE('[1]2016'!AG219:AI219)</f>
        <v>7.57</v>
      </c>
      <c r="D126" s="1"/>
      <c r="E126" s="1"/>
      <c r="F126" s="1"/>
      <c r="G126" s="1"/>
      <c r="H126" s="1"/>
      <c r="I126" s="1"/>
      <c r="J126" s="1"/>
    </row>
    <row r="127" spans="1:10" x14ac:dyDescent="0.2">
      <c r="A127" s="2" t="s">
        <v>195</v>
      </c>
      <c r="B127" s="3">
        <f>AVERAGE('[1]2016'!W220:Z220)</f>
        <v>16.966666666666669</v>
      </c>
      <c r="C127" s="3">
        <f>AVERAGE('[1]2016'!AG220:AI220)</f>
        <v>7.4066666666666663</v>
      </c>
      <c r="D127" s="1"/>
      <c r="E127" s="1"/>
      <c r="F127" s="1"/>
      <c r="G127" s="1"/>
      <c r="H127" s="1"/>
      <c r="I127" s="1"/>
      <c r="J127" s="1"/>
    </row>
    <row r="128" spans="1:10" x14ac:dyDescent="0.2">
      <c r="A128" s="2" t="s">
        <v>195</v>
      </c>
      <c r="B128" s="3">
        <f>AVERAGE('[1]2016'!W221:Z221)</f>
        <v>17.533333333333331</v>
      </c>
      <c r="C128" s="3">
        <f>AVERAGE('[1]2016'!AG221:AI221)</f>
        <v>7.2633333333333328</v>
      </c>
      <c r="D128" s="1"/>
      <c r="E128" s="1"/>
      <c r="F128" s="1"/>
      <c r="G128" s="1"/>
      <c r="H128" s="1"/>
      <c r="I128" s="1"/>
      <c r="J128" s="1"/>
    </row>
    <row r="129" spans="1:10" x14ac:dyDescent="0.2">
      <c r="A129" s="2" t="s">
        <v>195</v>
      </c>
      <c r="B129" s="3">
        <f>AVERAGE('[1]2016'!W222:Z222)</f>
        <v>17.833333333333332</v>
      </c>
      <c r="C129" s="3">
        <f>AVERAGE('[1]2016'!AG222:AI222)</f>
        <v>6.8999999999999995</v>
      </c>
      <c r="D129" s="1"/>
      <c r="E129" s="1"/>
      <c r="F129" s="1"/>
      <c r="G129" s="1"/>
      <c r="H129" s="1"/>
      <c r="I129" s="1"/>
      <c r="J129" s="1"/>
    </row>
    <row r="130" spans="1:10" x14ac:dyDescent="0.2">
      <c r="A130" s="2" t="s">
        <v>195</v>
      </c>
      <c r="B130" s="3">
        <f>AVERAGE('[1]2016'!W223:Z223)</f>
        <v>18.049999999999997</v>
      </c>
      <c r="C130" s="3">
        <f>AVERAGE('[1]2016'!AG223:AI223)</f>
        <v>7.1</v>
      </c>
      <c r="D130" s="1"/>
      <c r="E130" s="1"/>
      <c r="F130" s="1"/>
      <c r="G130" s="1"/>
      <c r="H130" s="1"/>
      <c r="I130" s="1"/>
      <c r="J130" s="1"/>
    </row>
    <row r="131" spans="1:10" x14ac:dyDescent="0.2">
      <c r="A131" s="2" t="s">
        <v>195</v>
      </c>
      <c r="B131" s="3">
        <f>AVERAGE('[1]2016'!W224:Z224)</f>
        <v>17.2</v>
      </c>
      <c r="C131" s="3">
        <f>AVERAGE('[1]2016'!AG224:AI224)</f>
        <v>7.2933333333333339</v>
      </c>
      <c r="D131" s="1"/>
      <c r="E131" s="1"/>
      <c r="F131" s="1"/>
      <c r="G131" s="1"/>
      <c r="H131" s="1"/>
      <c r="I131" s="1"/>
      <c r="J131" s="1"/>
    </row>
    <row r="132" spans="1:10" x14ac:dyDescent="0.2">
      <c r="A132" s="2" t="s">
        <v>195</v>
      </c>
      <c r="B132" s="3">
        <f>AVERAGE('[1]2016'!W225:Z225)</f>
        <v>17.033333333333331</v>
      </c>
      <c r="C132" s="3">
        <f>AVERAGE('[1]2016'!AG225:AI225)</f>
        <v>7.41</v>
      </c>
      <c r="D132" s="1"/>
      <c r="E132" s="1"/>
      <c r="F132" s="1"/>
      <c r="G132" s="1"/>
      <c r="H132" s="1"/>
      <c r="I132" s="1"/>
      <c r="J132" s="1"/>
    </row>
    <row r="133" spans="1:10" x14ac:dyDescent="0.2">
      <c r="A133" s="2" t="s">
        <v>195</v>
      </c>
      <c r="B133" s="3">
        <f>AVERAGE('[1]2016'!W226:Z226)</f>
        <v>16.649999999999999</v>
      </c>
      <c r="C133" s="3">
        <f>AVERAGE('[1]2016'!AG226:AI226)</f>
        <v>7.44</v>
      </c>
      <c r="D133" s="1"/>
      <c r="E133" s="1"/>
      <c r="F133" s="1"/>
      <c r="G133" s="1"/>
      <c r="H133" s="1"/>
      <c r="I133" s="1"/>
      <c r="J133" s="1"/>
    </row>
    <row r="134" spans="1:10" x14ac:dyDescent="0.2">
      <c r="A134" s="2" t="s">
        <v>195</v>
      </c>
      <c r="B134" s="3">
        <f>AVERAGE('[1]2016'!W227:Z227)</f>
        <v>17.2</v>
      </c>
      <c r="C134" s="3">
        <f>AVERAGE('[1]2016'!AG227:AI227)</f>
        <v>6.8833333333333329</v>
      </c>
      <c r="D134" s="1"/>
      <c r="E134" s="1"/>
      <c r="F134" s="1"/>
      <c r="G134" s="1"/>
      <c r="H134" s="1"/>
      <c r="I134" s="1"/>
      <c r="J134" s="1"/>
    </row>
    <row r="135" spans="1:10" x14ac:dyDescent="0.2">
      <c r="A135" s="2" t="s">
        <v>195</v>
      </c>
      <c r="B135" s="3">
        <f>AVERAGE('[1]2016'!W228:Z228)</f>
        <v>17.533333333333331</v>
      </c>
      <c r="C135" s="3">
        <f>AVERAGE('[1]2016'!AG228:AI228)</f>
        <v>6.6833333333333336</v>
      </c>
      <c r="D135" s="1"/>
      <c r="E135" s="1"/>
      <c r="F135" s="1"/>
      <c r="G135" s="1"/>
      <c r="H135" s="1"/>
      <c r="I135" s="1"/>
      <c r="J135" s="1"/>
    </row>
    <row r="136" spans="1:10" x14ac:dyDescent="0.2">
      <c r="A136" s="2" t="s">
        <v>195</v>
      </c>
      <c r="B136" s="3">
        <f>AVERAGE('[1]2016'!W229:Z229)</f>
        <v>17.533333333333335</v>
      </c>
      <c r="C136" s="3">
        <f>AVERAGE('[1]2016'!AG229:AI229)</f>
        <v>7.0666666666666664</v>
      </c>
      <c r="D136" s="1"/>
      <c r="E136" s="1"/>
      <c r="F136" s="1"/>
      <c r="G136" s="1"/>
      <c r="H136" s="1"/>
      <c r="I136" s="1"/>
      <c r="J136" s="1"/>
    </row>
    <row r="137" spans="1:10" x14ac:dyDescent="0.2">
      <c r="A137" s="2" t="s">
        <v>195</v>
      </c>
      <c r="B137" s="3">
        <f>AVERAGE('[1]2016'!W230:Z230)</f>
        <v>17.566666666666666</v>
      </c>
      <c r="C137" s="3">
        <f>AVERAGE('[1]2016'!AG230:AI230)</f>
        <v>7.1950000000000003</v>
      </c>
      <c r="D137" s="1"/>
      <c r="E137" s="1"/>
      <c r="F137" s="1"/>
      <c r="G137" s="1"/>
      <c r="H137" s="1"/>
      <c r="I137" s="1"/>
      <c r="J137" s="1"/>
    </row>
    <row r="138" spans="1:10" x14ac:dyDescent="0.2">
      <c r="A138" s="2" t="s">
        <v>195</v>
      </c>
      <c r="B138" s="3">
        <f>AVERAGE('[1]2016'!W231:Z231)</f>
        <v>17.7</v>
      </c>
      <c r="C138" s="3">
        <f>AVERAGE('[1]2016'!AG231:AI231)</f>
        <v>6.9566666666666661</v>
      </c>
      <c r="D138" s="1"/>
      <c r="E138" s="1"/>
      <c r="F138" s="1"/>
      <c r="G138" s="1"/>
      <c r="H138" s="1"/>
      <c r="I138" s="1"/>
      <c r="J138" s="1"/>
    </row>
    <row r="139" spans="1:10" x14ac:dyDescent="0.2">
      <c r="A139" s="2" t="s">
        <v>195</v>
      </c>
      <c r="B139" s="3">
        <f>AVERAGE('[1]2016'!W232:Z232)</f>
        <v>17.666666666666668</v>
      </c>
      <c r="C139" s="3">
        <f>AVERAGE('[1]2016'!AG232:AI232)</f>
        <v>6.793333333333333</v>
      </c>
      <c r="D139" s="1"/>
      <c r="E139" s="1"/>
      <c r="F139" s="1"/>
      <c r="G139" s="1"/>
      <c r="H139" s="1"/>
      <c r="I139" s="1"/>
      <c r="J139" s="1"/>
    </row>
    <row r="140" spans="1:10" x14ac:dyDescent="0.2">
      <c r="A140" s="2" t="s">
        <v>195</v>
      </c>
      <c r="B140" s="3">
        <f>AVERAGE('[1]2016'!W233:Z233)</f>
        <v>17.8</v>
      </c>
      <c r="C140" s="3">
        <f>AVERAGE('[1]2016'!AG233:AI233)</f>
        <v>7.0566666666666675</v>
      </c>
      <c r="D140" s="1"/>
      <c r="E140" s="1"/>
      <c r="F140" s="1"/>
      <c r="G140" s="1"/>
      <c r="H140" s="1"/>
      <c r="I140" s="1"/>
      <c r="J140" s="1"/>
    </row>
    <row r="141" spans="1:10" x14ac:dyDescent="0.2">
      <c r="A141" s="2" t="s">
        <v>195</v>
      </c>
      <c r="B141" s="3">
        <f>AVERAGE('[1]2016'!W234:Z234)</f>
        <v>17.333333333333332</v>
      </c>
      <c r="C141" s="3">
        <f>AVERAGE('[1]2016'!AG234:AI234)</f>
        <v>7.083333333333333</v>
      </c>
      <c r="D141" s="1"/>
      <c r="E141" s="1"/>
      <c r="F141" s="1"/>
      <c r="G141" s="1"/>
      <c r="H141" s="1"/>
      <c r="I141" s="1"/>
      <c r="J141" s="1"/>
    </row>
    <row r="142" spans="1:10" x14ac:dyDescent="0.2">
      <c r="A142" s="2" t="s">
        <v>195</v>
      </c>
      <c r="B142" s="3">
        <f>AVERAGE('[1]2016'!W235:Z235)</f>
        <v>16.933333333333334</v>
      </c>
      <c r="C142" s="3">
        <f>AVERAGE('[1]2016'!AG235:AI235)</f>
        <v>7.1166666666666671</v>
      </c>
      <c r="D142" s="1"/>
      <c r="E142" s="1"/>
      <c r="F142" s="1"/>
      <c r="G142" s="1"/>
      <c r="H142" s="1"/>
      <c r="I142" s="1"/>
      <c r="J142" s="1"/>
    </row>
    <row r="143" spans="1:10" x14ac:dyDescent="0.2">
      <c r="A143" s="2" t="s">
        <v>195</v>
      </c>
      <c r="B143" s="3">
        <f>AVERAGE('[1]2016'!W236:Z236)</f>
        <v>17.066666666666666</v>
      </c>
      <c r="C143" s="3">
        <f>AVERAGE('[1]2016'!AG236:AI236)</f>
        <v>7.13</v>
      </c>
      <c r="D143" s="1"/>
      <c r="E143" s="1"/>
      <c r="F143" s="1"/>
      <c r="G143" s="1"/>
      <c r="H143" s="1"/>
      <c r="I143" s="1"/>
      <c r="J143" s="1"/>
    </row>
    <row r="144" spans="1:10" x14ac:dyDescent="0.2">
      <c r="A144" s="2" t="s">
        <v>195</v>
      </c>
      <c r="B144" s="3">
        <f>AVERAGE('[1]2016'!W237:Z237)</f>
        <v>16.566666666666666</v>
      </c>
      <c r="C144" s="3">
        <f>AVERAGE('[1]2016'!AG237:AI237)</f>
        <v>7.4700000000000006</v>
      </c>
      <c r="D144" s="1"/>
      <c r="E144" s="1"/>
      <c r="F144" s="1"/>
      <c r="G144" s="1"/>
      <c r="H144" s="1"/>
      <c r="I144" s="1"/>
      <c r="J144" s="1"/>
    </row>
    <row r="145" spans="1:10" x14ac:dyDescent="0.2">
      <c r="A145" s="2" t="s">
        <v>195</v>
      </c>
      <c r="B145" s="3">
        <f>AVERAGE('[1]2016'!W238:Z238)</f>
        <v>17.233333333333331</v>
      </c>
      <c r="C145" s="3">
        <f>AVERAGE('[1]2016'!AG238:AI238)</f>
        <v>7.09</v>
      </c>
      <c r="D145" s="1"/>
      <c r="E145" s="1"/>
      <c r="F145" s="1"/>
      <c r="G145" s="1"/>
      <c r="H145" s="1"/>
      <c r="I145" s="1"/>
      <c r="J145" s="1"/>
    </row>
    <row r="146" spans="1:10" x14ac:dyDescent="0.2">
      <c r="A146" s="2" t="s">
        <v>195</v>
      </c>
      <c r="B146" s="3">
        <f>AVERAGE('[1]2016'!W239:Z239)</f>
        <v>17.633333333333333</v>
      </c>
      <c r="C146" s="3">
        <f>AVERAGE('[1]2016'!AG239:AI239)</f>
        <v>7.123333333333334</v>
      </c>
      <c r="D146" s="1"/>
      <c r="E146" s="1"/>
      <c r="F146" s="1"/>
      <c r="G146" s="1"/>
      <c r="H146" s="1"/>
      <c r="I146" s="1"/>
      <c r="J146" s="1"/>
    </row>
    <row r="147" spans="1:10" x14ac:dyDescent="0.2">
      <c r="A147" s="2" t="s">
        <v>195</v>
      </c>
      <c r="B147" s="3">
        <f>AVERAGE('[1]2016'!W240:Z240)</f>
        <v>17.333333333333332</v>
      </c>
      <c r="C147" s="3">
        <f>AVERAGE('[1]2016'!AG240:AI240)</f>
        <v>7.16</v>
      </c>
      <c r="D147" s="1"/>
      <c r="E147" s="1"/>
      <c r="F147" s="1"/>
      <c r="G147" s="1"/>
      <c r="H147" s="1"/>
      <c r="I147" s="1"/>
      <c r="J147" s="1"/>
    </row>
    <row r="148" spans="1:10" x14ac:dyDescent="0.2">
      <c r="A148" s="2" t="s">
        <v>195</v>
      </c>
      <c r="B148" s="3">
        <f>AVERAGE('[1]2016'!W241:Z241)</f>
        <v>16.5</v>
      </c>
      <c r="C148" s="3">
        <f>AVERAGE('[1]2016'!AG241:AI241)</f>
        <v>7.32</v>
      </c>
      <c r="D148" s="1"/>
      <c r="E148" s="1"/>
      <c r="F148" s="1"/>
      <c r="G148" s="1"/>
      <c r="H148" s="1"/>
      <c r="I148" s="1"/>
      <c r="J148" s="1"/>
    </row>
    <row r="149" spans="1:10" x14ac:dyDescent="0.2">
      <c r="A149" s="2" t="s">
        <v>195</v>
      </c>
      <c r="B149" s="3">
        <f>AVERAGE('[1]2016'!W242:Z242)</f>
        <v>17.099999999999998</v>
      </c>
      <c r="C149" s="3">
        <f>AVERAGE('[1]2016'!AG242:AI242)</f>
        <v>7.0033333333333339</v>
      </c>
      <c r="D149" s="1"/>
      <c r="E149" s="1"/>
      <c r="F149" s="1"/>
      <c r="G149" s="1"/>
      <c r="H149" s="1"/>
      <c r="I149" s="1"/>
      <c r="J149" s="1"/>
    </row>
    <row r="150" spans="1:10" x14ac:dyDescent="0.2">
      <c r="A150" s="2" t="s">
        <v>195</v>
      </c>
      <c r="B150" s="3">
        <f>AVERAGE('[1]2016'!W243:Z243)</f>
        <v>17.433333333333334</v>
      </c>
      <c r="C150" s="3">
        <f>AVERAGE('[1]2016'!AG243:AI243)</f>
        <v>7.1833333333333336</v>
      </c>
      <c r="D150" s="1"/>
      <c r="E150" s="1"/>
      <c r="F150" s="1"/>
      <c r="G150" s="1"/>
      <c r="H150" s="1"/>
      <c r="I150" s="1"/>
      <c r="J150" s="1"/>
    </row>
    <row r="151" spans="1:10" x14ac:dyDescent="0.2">
      <c r="A151" s="2" t="s">
        <v>195</v>
      </c>
      <c r="B151" s="3">
        <f>AVERAGE('[1]2016'!W244:Z244)</f>
        <v>16.966666666666665</v>
      </c>
      <c r="C151" s="3">
        <f>AVERAGE('[1]2016'!AG244:AI244)</f>
        <v>7.24</v>
      </c>
      <c r="D151" s="1"/>
      <c r="E151" s="1"/>
      <c r="F151" s="1"/>
      <c r="G151" s="1"/>
      <c r="H151" s="1"/>
      <c r="I151" s="1"/>
      <c r="J151" s="1"/>
    </row>
    <row r="152" spans="1:10" x14ac:dyDescent="0.2">
      <c r="A152" s="2" t="s">
        <v>195</v>
      </c>
      <c r="B152" s="3">
        <f>AVERAGE('[1]2016'!W245:Z245)</f>
        <v>16.950000000000003</v>
      </c>
      <c r="C152" s="3">
        <f>AVERAGE('[1]2016'!AG245:AI245)</f>
        <v>7.3849999999999998</v>
      </c>
      <c r="D152" s="1"/>
      <c r="E152" s="1"/>
      <c r="F152" s="1"/>
      <c r="G152" s="1"/>
      <c r="H152" s="1"/>
      <c r="I152" s="1"/>
      <c r="J152" s="1"/>
    </row>
    <row r="153" spans="1:10" x14ac:dyDescent="0.2">
      <c r="A153" s="2" t="s">
        <v>195</v>
      </c>
      <c r="B153" s="3">
        <f>AVERAGE('[1]2016'!W246:Z246)</f>
        <v>16.933333333333334</v>
      </c>
      <c r="C153" s="3">
        <f>AVERAGE('[1]2016'!AG246:AI246)</f>
        <v>7.165</v>
      </c>
      <c r="D153" s="1"/>
      <c r="E153" s="1"/>
      <c r="F153" s="1"/>
      <c r="G153" s="1"/>
      <c r="H153" s="1"/>
      <c r="I153" s="1"/>
      <c r="J153" s="1"/>
    </row>
    <row r="154" spans="1:10" x14ac:dyDescent="0.2">
      <c r="A154" s="2" t="s">
        <v>195</v>
      </c>
      <c r="B154" s="3">
        <f>AVERAGE('[1]2016'!W247:Z247)</f>
        <v>16.75</v>
      </c>
      <c r="C154" s="3">
        <f>AVERAGE('[1]2016'!AG247:AI247)</f>
        <v>7.16</v>
      </c>
      <c r="D154" s="1"/>
      <c r="E154" s="1"/>
      <c r="F154" s="1"/>
      <c r="G154" s="1"/>
      <c r="H154" s="1"/>
      <c r="I154" s="1"/>
      <c r="J154" s="1"/>
    </row>
    <row r="155" spans="1:10" x14ac:dyDescent="0.2">
      <c r="A155" s="2" t="s">
        <v>196</v>
      </c>
      <c r="B155" s="3">
        <f>AVERAGE('[1]2016'!W248:Z248)</f>
        <v>16.166666666666668</v>
      </c>
      <c r="C155" s="3">
        <f>AVERAGE('[1]2016'!AG248:AI248)</f>
        <v>7.5733333333333341</v>
      </c>
      <c r="D155" s="1"/>
      <c r="E155" s="1"/>
      <c r="F155" s="1"/>
      <c r="G155" s="1"/>
      <c r="H155" s="1"/>
      <c r="I155" s="1"/>
      <c r="J155" s="1"/>
    </row>
    <row r="156" spans="1:10" x14ac:dyDescent="0.2">
      <c r="A156" s="2" t="s">
        <v>196</v>
      </c>
      <c r="B156" s="3">
        <f>AVERAGE('[1]2016'!W249:Z249)</f>
        <v>16.2</v>
      </c>
      <c r="C156" s="3">
        <f>AVERAGE('[1]2016'!AG249:AI249)</f>
        <v>7.2133333333333338</v>
      </c>
      <c r="D156" s="1"/>
      <c r="E156" s="1"/>
      <c r="F156" s="1"/>
      <c r="G156" s="1"/>
      <c r="H156" s="1"/>
      <c r="I156" s="1"/>
      <c r="J156" s="1"/>
    </row>
    <row r="157" spans="1:10" x14ac:dyDescent="0.2">
      <c r="A157" s="2" t="s">
        <v>196</v>
      </c>
      <c r="B157" s="3">
        <f>AVERAGE('[1]2016'!W250:Z250)</f>
        <v>15.533333333333333</v>
      </c>
      <c r="C157" s="3">
        <f>AVERAGE('[1]2016'!AG250:AI250)</f>
        <v>7.956666666666667</v>
      </c>
      <c r="D157" s="1"/>
      <c r="E157" s="1"/>
      <c r="F157" s="1"/>
      <c r="G157" s="1"/>
      <c r="H157" s="1"/>
      <c r="I157" s="1"/>
      <c r="J157" s="1"/>
    </row>
    <row r="158" spans="1:10" x14ac:dyDescent="0.2">
      <c r="A158" s="2" t="s">
        <v>196</v>
      </c>
      <c r="B158" s="3">
        <f>AVERAGE('[1]2016'!W251:Z251)</f>
        <v>15.933333333333332</v>
      </c>
      <c r="C158" s="3">
        <f>AVERAGE('[1]2016'!AG251:AI251)</f>
        <v>7.669999999999999</v>
      </c>
      <c r="D158" s="1"/>
      <c r="E158" s="1"/>
      <c r="F158" s="1"/>
      <c r="G158" s="1"/>
      <c r="H158" s="1"/>
      <c r="I158" s="1"/>
      <c r="J158" s="1"/>
    </row>
    <row r="159" spans="1:10" x14ac:dyDescent="0.2">
      <c r="A159" s="2" t="s">
        <v>196</v>
      </c>
      <c r="B159" s="3">
        <f>AVERAGE('[1]2016'!W252:Z252)</f>
        <v>16.2</v>
      </c>
      <c r="C159" s="3">
        <f>AVERAGE('[1]2016'!AG252:AI252)</f>
        <v>7.5466666666666669</v>
      </c>
      <c r="D159" s="1"/>
      <c r="E159" s="1"/>
      <c r="F159" s="1"/>
      <c r="G159" s="1"/>
      <c r="H159" s="1"/>
      <c r="I159" s="1"/>
      <c r="J159" s="1"/>
    </row>
    <row r="160" spans="1:10" x14ac:dyDescent="0.2">
      <c r="A160" s="2" t="s">
        <v>196</v>
      </c>
      <c r="B160" s="3">
        <f>AVERAGE('[1]2016'!W253:Z253)</f>
        <v>16.366666666666667</v>
      </c>
      <c r="C160" s="3">
        <f>AVERAGE('[1]2016'!AG253:AI253)</f>
        <v>7.69</v>
      </c>
      <c r="D160" s="1"/>
      <c r="E160" s="1"/>
      <c r="F160" s="1"/>
      <c r="G160" s="1"/>
      <c r="H160" s="1"/>
      <c r="I160" s="1"/>
      <c r="J160" s="1"/>
    </row>
    <row r="161" spans="1:10" x14ac:dyDescent="0.2">
      <c r="A161" s="2" t="s">
        <v>196</v>
      </c>
      <c r="B161" s="3">
        <f>AVERAGE('[1]2016'!W254:Z254)</f>
        <v>16.433333333333334</v>
      </c>
      <c r="C161" s="3">
        <f>AVERAGE('[1]2016'!AG254:AI254)</f>
        <v>7.6733333333333347</v>
      </c>
      <c r="D161" s="1"/>
      <c r="E161" s="1"/>
      <c r="F161" s="1"/>
      <c r="G161" s="1"/>
      <c r="H161" s="1"/>
      <c r="I161" s="1"/>
      <c r="J161" s="1"/>
    </row>
    <row r="162" spans="1:10" x14ac:dyDescent="0.2">
      <c r="A162" s="2" t="s">
        <v>196</v>
      </c>
      <c r="B162" s="3">
        <f>AVERAGE('[1]2016'!W255:Z255)</f>
        <v>16.466666666666665</v>
      </c>
      <c r="C162" s="3">
        <f>AVERAGE('[1]2016'!AG255:AI255)</f>
        <v>7.68</v>
      </c>
      <c r="D162" s="1"/>
      <c r="E162" s="1"/>
      <c r="F162" s="1"/>
      <c r="G162" s="1"/>
      <c r="H162" s="1"/>
      <c r="I162" s="1"/>
      <c r="J162" s="1"/>
    </row>
    <row r="163" spans="1:10" x14ac:dyDescent="0.2">
      <c r="A163" s="2" t="s">
        <v>196</v>
      </c>
      <c r="B163" s="3">
        <f>AVERAGE('[1]2016'!W256:Z256)</f>
        <v>16.850000000000001</v>
      </c>
      <c r="C163" s="3">
        <f>AVERAGE('[1]2016'!AG256:AI256)</f>
        <v>7.8999999999999995</v>
      </c>
      <c r="D163" s="1"/>
      <c r="E163" s="1"/>
      <c r="F163" s="1"/>
      <c r="G163" s="1"/>
      <c r="H163" s="1"/>
      <c r="I163" s="1"/>
      <c r="J163" s="1"/>
    </row>
    <row r="164" spans="1:10" x14ac:dyDescent="0.2">
      <c r="A164" s="2" t="s">
        <v>196</v>
      </c>
      <c r="B164" s="3">
        <f>AVERAGE('[1]2016'!W257:Z257)</f>
        <v>16.566666666666666</v>
      </c>
      <c r="C164" s="3">
        <f>AVERAGE('[1]2016'!AG257:AI257)</f>
        <v>7.919999999999999</v>
      </c>
      <c r="D164" s="1"/>
      <c r="E164" s="1"/>
      <c r="F164" s="1"/>
      <c r="G164" s="1"/>
      <c r="H164" s="1"/>
      <c r="I164" s="1"/>
      <c r="J164" s="1"/>
    </row>
    <row r="165" spans="1:10" x14ac:dyDescent="0.2">
      <c r="A165" s="2" t="s">
        <v>196</v>
      </c>
      <c r="B165" s="3">
        <f>AVERAGE('[1]2016'!W258:Z258)</f>
        <v>16.566666666666666</v>
      </c>
      <c r="C165" s="3">
        <f>AVERAGE('[1]2016'!AG258:AI258)</f>
        <v>7.6966666666666663</v>
      </c>
      <c r="D165" s="1"/>
      <c r="E165" s="1"/>
      <c r="F165" s="1"/>
      <c r="G165" s="1"/>
      <c r="H165" s="1"/>
      <c r="I165" s="1"/>
      <c r="J165" s="1"/>
    </row>
    <row r="166" spans="1:10" x14ac:dyDescent="0.2">
      <c r="A166" s="2" t="s">
        <v>196</v>
      </c>
      <c r="B166" s="3">
        <f>AVERAGE('[1]2016'!W259:Z259)</f>
        <v>16.133333333333333</v>
      </c>
      <c r="C166" s="3">
        <f>AVERAGE('[1]2016'!AG259:AI259)</f>
        <v>7.9666666666666659</v>
      </c>
      <c r="D166" s="1"/>
      <c r="E166" s="1"/>
      <c r="F166" s="1"/>
      <c r="G166" s="1"/>
      <c r="H166" s="1"/>
      <c r="I166" s="1"/>
      <c r="J166" s="1"/>
    </row>
    <row r="167" spans="1:10" x14ac:dyDescent="0.2">
      <c r="A167" s="2" t="s">
        <v>196</v>
      </c>
      <c r="B167" s="3">
        <f>AVERAGE('[1]2016'!W260:Z260)</f>
        <v>16.033333333333335</v>
      </c>
      <c r="C167" s="3">
        <f>AVERAGE('[1]2016'!AG260:AI260)</f>
        <v>7.8866666666666667</v>
      </c>
      <c r="D167" s="1"/>
      <c r="E167" s="1"/>
      <c r="F167" s="1"/>
      <c r="G167" s="1"/>
      <c r="H167" s="1"/>
      <c r="I167" s="1"/>
      <c r="J167" s="1"/>
    </row>
    <row r="168" spans="1:10" x14ac:dyDescent="0.2">
      <c r="A168" s="2" t="s">
        <v>196</v>
      </c>
      <c r="B168" s="3">
        <f>AVERAGE('[1]2016'!W261:Z261)</f>
        <v>16.533333333333335</v>
      </c>
      <c r="C168" s="3">
        <f>AVERAGE('[1]2016'!AG261:AI261)</f>
        <v>7.6966666666666663</v>
      </c>
      <c r="D168" s="1"/>
      <c r="E168" s="1"/>
      <c r="F168" s="1"/>
      <c r="G168" s="1"/>
      <c r="H168" s="1"/>
      <c r="I168" s="1"/>
      <c r="J168" s="1"/>
    </row>
    <row r="169" spans="1:10" x14ac:dyDescent="0.2">
      <c r="A169" s="2" t="s">
        <v>196</v>
      </c>
      <c r="B169" s="3">
        <f>AVERAGE('[1]2016'!W262:Z262)</f>
        <v>16.5</v>
      </c>
      <c r="C169" s="3">
        <f>AVERAGE('[1]2016'!AG262:AI262)</f>
        <v>7.7233333333333327</v>
      </c>
      <c r="D169" s="1"/>
      <c r="E169" s="1"/>
      <c r="F169" s="1"/>
      <c r="G169" s="1"/>
      <c r="H169" s="1"/>
      <c r="I169" s="1"/>
      <c r="J169" s="1"/>
    </row>
    <row r="170" spans="1:10" x14ac:dyDescent="0.2">
      <c r="A170" s="2" t="s">
        <v>196</v>
      </c>
      <c r="B170" s="3">
        <f>AVERAGE('[1]2016'!W263:Z263)</f>
        <v>16.400000000000002</v>
      </c>
      <c r="C170" s="3">
        <f>AVERAGE('[1]2016'!AG263:AI263)</f>
        <v>7.9066666666666663</v>
      </c>
      <c r="D170" s="1"/>
      <c r="E170" s="1"/>
      <c r="F170" s="1"/>
      <c r="G170" s="1"/>
      <c r="H170" s="1"/>
      <c r="I170" s="1"/>
      <c r="J170" s="1"/>
    </row>
    <row r="171" spans="1:10" x14ac:dyDescent="0.2">
      <c r="A171" s="2" t="s">
        <v>196</v>
      </c>
      <c r="B171" s="3">
        <f>AVERAGE('[1]2016'!W264:Z264)</f>
        <v>15.533333333333333</v>
      </c>
      <c r="C171" s="3">
        <f>AVERAGE('[1]2016'!AG264:AI264)</f>
        <v>8.0066666666666659</v>
      </c>
      <c r="D171" s="1"/>
      <c r="E171" s="1"/>
      <c r="F171" s="1"/>
      <c r="G171" s="1"/>
      <c r="H171" s="1"/>
      <c r="I171" s="1"/>
      <c r="J171" s="1"/>
    </row>
    <row r="172" spans="1:10" x14ac:dyDescent="0.2">
      <c r="A172" s="2" t="s">
        <v>196</v>
      </c>
      <c r="B172" s="3">
        <f>AVERAGE('[1]2016'!W265:Z265)</f>
        <v>15.433333333333332</v>
      </c>
      <c r="C172" s="3">
        <f>AVERAGE('[1]2016'!AG265:AI265)</f>
        <v>8.4450000000000003</v>
      </c>
      <c r="D172" s="1"/>
      <c r="E172" s="1"/>
      <c r="F172" s="1"/>
      <c r="G172" s="1"/>
      <c r="H172" s="1"/>
      <c r="I172" s="1"/>
      <c r="J172" s="1"/>
    </row>
    <row r="173" spans="1:10" x14ac:dyDescent="0.2">
      <c r="A173" s="2" t="s">
        <v>196</v>
      </c>
      <c r="B173" s="3">
        <f>AVERAGE('[1]2016'!W266:Z266)</f>
        <v>16.099999999999998</v>
      </c>
      <c r="C173" s="3">
        <f>AVERAGE('[1]2016'!AG266:AI266)</f>
        <v>8.3033333333333328</v>
      </c>
      <c r="D173" s="1"/>
      <c r="E173" s="1"/>
      <c r="F173" s="1"/>
      <c r="G173" s="1"/>
      <c r="H173" s="1"/>
      <c r="I173" s="1"/>
      <c r="J173" s="1"/>
    </row>
    <row r="174" spans="1:10" x14ac:dyDescent="0.2">
      <c r="A174" s="2" t="s">
        <v>196</v>
      </c>
      <c r="B174" s="3">
        <f>AVERAGE('[1]2016'!W267:Z267)</f>
        <v>16.333333333333332</v>
      </c>
      <c r="C174" s="3">
        <f>AVERAGE('[1]2016'!AG267:AI267)</f>
        <v>8.3533333333333335</v>
      </c>
      <c r="D174" s="1"/>
      <c r="E174" s="1"/>
      <c r="F174" s="1"/>
      <c r="G174" s="1"/>
      <c r="H174" s="1"/>
      <c r="I174" s="1"/>
      <c r="J174" s="1"/>
    </row>
    <row r="175" spans="1:10" x14ac:dyDescent="0.2">
      <c r="A175" s="2" t="s">
        <v>196</v>
      </c>
      <c r="B175" s="3">
        <f>AVERAGE('[1]2016'!W268:Z268)</f>
        <v>16.866666666666667</v>
      </c>
      <c r="C175" s="3"/>
      <c r="D175" s="1"/>
      <c r="E175" s="1"/>
      <c r="F175" s="1"/>
      <c r="G175" s="1"/>
      <c r="H175" s="1"/>
      <c r="I175" s="1"/>
      <c r="J175" s="1"/>
    </row>
    <row r="176" spans="1:10" x14ac:dyDescent="0.2">
      <c r="A176" s="2" t="s">
        <v>196</v>
      </c>
      <c r="B176" s="3">
        <f>AVERAGE('[1]2016'!W269:Z269)</f>
        <v>17.033333333333335</v>
      </c>
      <c r="C176" s="3"/>
      <c r="D176" s="1"/>
      <c r="E176" s="1"/>
      <c r="F176" s="1"/>
      <c r="G176" s="1"/>
      <c r="H176" s="1"/>
      <c r="I176" s="1"/>
      <c r="J176" s="1"/>
    </row>
    <row r="177" spans="1:10" x14ac:dyDescent="0.2">
      <c r="A177" s="2" t="s">
        <v>196</v>
      </c>
      <c r="B177" s="3">
        <f>AVERAGE('[1]2016'!W270:Z270)</f>
        <v>16.733333333333334</v>
      </c>
      <c r="C177" s="3"/>
      <c r="D177" s="1"/>
      <c r="E177" s="1"/>
      <c r="F177" s="1"/>
      <c r="G177" s="1"/>
      <c r="H177" s="1"/>
      <c r="I177" s="1"/>
      <c r="J177" s="1"/>
    </row>
    <row r="178" spans="1:10" x14ac:dyDescent="0.2">
      <c r="A178" s="2" t="s">
        <v>196</v>
      </c>
      <c r="B178" s="3">
        <f>AVERAGE('[1]2016'!W271:Z271)</f>
        <v>16.566666666666666</v>
      </c>
      <c r="C178" s="3"/>
      <c r="D178" s="1"/>
      <c r="E178" s="1"/>
      <c r="F178" s="1"/>
      <c r="G178" s="1"/>
      <c r="H178" s="1"/>
      <c r="I178" s="1"/>
      <c r="J178" s="1"/>
    </row>
    <row r="179" spans="1:10" x14ac:dyDescent="0.2">
      <c r="A179" s="2" t="s">
        <v>196</v>
      </c>
      <c r="B179" s="3">
        <f>AVERAGE('[1]2016'!W272:Z272)</f>
        <v>16.866666666666664</v>
      </c>
      <c r="C179" s="3"/>
      <c r="D179" s="1"/>
      <c r="E179" s="1"/>
      <c r="F179" s="1"/>
      <c r="G179" s="1"/>
      <c r="H179" s="1"/>
      <c r="I179" s="1"/>
      <c r="J179" s="1"/>
    </row>
    <row r="180" spans="1:10" x14ac:dyDescent="0.2">
      <c r="A180" s="2" t="s">
        <v>196</v>
      </c>
      <c r="B180" s="3">
        <f>AVERAGE('[1]2016'!W273:Z273)</f>
        <v>17.599999999999998</v>
      </c>
      <c r="C180" s="3"/>
      <c r="D180" s="1"/>
      <c r="E180" s="1"/>
      <c r="F180" s="1"/>
      <c r="G180" s="1"/>
      <c r="H180" s="1"/>
      <c r="I180" s="1"/>
      <c r="J180" s="1"/>
    </row>
    <row r="181" spans="1:10" x14ac:dyDescent="0.2">
      <c r="A181" s="2" t="s">
        <v>196</v>
      </c>
      <c r="B181" s="3">
        <f>AVERAGE('[1]2016'!W274:Z274)</f>
        <v>17.599999999999998</v>
      </c>
      <c r="C181" s="3"/>
      <c r="D181" s="1"/>
      <c r="E181" s="1"/>
      <c r="F181" s="1"/>
      <c r="G181" s="1"/>
      <c r="H181" s="1"/>
      <c r="I181" s="1"/>
      <c r="J181" s="1"/>
    </row>
    <row r="182" spans="1:10" x14ac:dyDescent="0.2">
      <c r="A182" s="2" t="s">
        <v>196</v>
      </c>
      <c r="B182" s="3">
        <f>AVERAGE('[1]2016'!W275:Z275)</f>
        <v>16.166666666666668</v>
      </c>
      <c r="C182" s="3"/>
      <c r="D182" s="1"/>
      <c r="E182" s="1"/>
      <c r="F182" s="1"/>
      <c r="G182" s="1"/>
      <c r="H182" s="1"/>
      <c r="I182" s="1"/>
      <c r="J182" s="1"/>
    </row>
    <row r="183" spans="1:10" x14ac:dyDescent="0.2">
      <c r="A183" s="2" t="s">
        <v>196</v>
      </c>
      <c r="B183" s="3">
        <f>AVERAGE('[1]2016'!W276:Z276)</f>
        <v>16.55</v>
      </c>
      <c r="C183" s="3"/>
      <c r="D183" s="1"/>
      <c r="E183" s="1"/>
      <c r="F183" s="1"/>
      <c r="G183" s="1"/>
      <c r="H183" s="1"/>
      <c r="I183" s="1"/>
      <c r="J183" s="1"/>
    </row>
    <row r="184" spans="1:10" x14ac:dyDescent="0.2">
      <c r="A184" s="2" t="s">
        <v>196</v>
      </c>
      <c r="B184" s="3">
        <f>AVERAGE('[1]2016'!W277:Z277)</f>
        <v>16.566666666666666</v>
      </c>
      <c r="C184" s="3"/>
      <c r="D184" s="1"/>
      <c r="E184" s="1"/>
      <c r="F184" s="1"/>
      <c r="G184" s="1"/>
      <c r="H184" s="1"/>
      <c r="I184" s="1"/>
      <c r="J184" s="1"/>
    </row>
    <row r="185" spans="1:10" x14ac:dyDescent="0.2">
      <c r="A185" s="2" t="s">
        <v>169</v>
      </c>
      <c r="B185" s="3">
        <f>AVERAGE('[1]2016'!W278:Z278)</f>
        <v>17.5</v>
      </c>
      <c r="C185" s="3"/>
      <c r="D185" s="1"/>
      <c r="E185" s="1"/>
      <c r="F185" s="1"/>
      <c r="G185" s="1"/>
      <c r="H185" s="1"/>
      <c r="I185" s="1"/>
      <c r="J185" s="1"/>
    </row>
    <row r="186" spans="1:10" x14ac:dyDescent="0.2">
      <c r="A186" s="2" t="s">
        <v>169</v>
      </c>
      <c r="B186" s="3">
        <f>AVERAGE('[1]2016'!W279:Z279)</f>
        <v>16.866666666666664</v>
      </c>
      <c r="C186" s="3"/>
      <c r="D186" s="1"/>
      <c r="E186" s="1"/>
      <c r="F186" s="1"/>
      <c r="G186" s="1"/>
      <c r="H186" s="1"/>
      <c r="I186" s="1"/>
      <c r="J186" s="1"/>
    </row>
    <row r="187" spans="1:10" x14ac:dyDescent="0.2">
      <c r="A187" s="2" t="s">
        <v>169</v>
      </c>
      <c r="B187" s="3">
        <f>AVERAGE('[1]2016'!W280:Z280)</f>
        <v>16.466666666666669</v>
      </c>
      <c r="C187" s="3"/>
      <c r="D187" s="1"/>
      <c r="E187" s="1"/>
      <c r="F187" s="1"/>
      <c r="G187" s="1"/>
      <c r="H187" s="1"/>
      <c r="I187" s="1"/>
      <c r="J187" s="1"/>
    </row>
    <row r="188" spans="1:10" x14ac:dyDescent="0.2">
      <c r="A188" s="2" t="s">
        <v>169</v>
      </c>
      <c r="B188" s="3">
        <f>AVERAGE('[1]2016'!W281:Z281)</f>
        <v>18.5</v>
      </c>
      <c r="C188" s="3"/>
      <c r="D188" s="1"/>
      <c r="E188" s="1"/>
      <c r="F188" s="1"/>
      <c r="G188" s="1"/>
      <c r="H188" s="1"/>
      <c r="I188" s="1"/>
      <c r="J188" s="1"/>
    </row>
    <row r="189" spans="1:10" x14ac:dyDescent="0.2">
      <c r="A189" s="2" t="s">
        <v>169</v>
      </c>
      <c r="B189" s="3">
        <f>AVERAGE('[1]2016'!W282:Z282)</f>
        <v>17.25</v>
      </c>
      <c r="C189" s="3"/>
      <c r="D189" s="1"/>
      <c r="E189" s="1"/>
      <c r="F189" s="1"/>
      <c r="G189" s="1"/>
      <c r="H189" s="1"/>
      <c r="I189" s="1"/>
      <c r="J189" s="1"/>
    </row>
    <row r="190" spans="1:10" x14ac:dyDescent="0.2">
      <c r="A190" s="2" t="s">
        <v>169</v>
      </c>
      <c r="B190" s="3">
        <f>AVERAGE('[1]2016'!W283:Z283)</f>
        <v>17.266666666666666</v>
      </c>
      <c r="C190" s="3"/>
      <c r="D190" s="1"/>
      <c r="E190" s="1"/>
      <c r="F190" s="1"/>
      <c r="G190" s="1"/>
      <c r="H190" s="1"/>
      <c r="I190" s="1"/>
      <c r="J190" s="1"/>
    </row>
    <row r="191" spans="1:10" x14ac:dyDescent="0.2">
      <c r="A191" s="2" t="s">
        <v>169</v>
      </c>
      <c r="B191" s="3">
        <f>AVERAGE('[1]2016'!W284:Z284)</f>
        <v>18.333333333333332</v>
      </c>
      <c r="C191" s="3"/>
      <c r="D191" s="1"/>
      <c r="E191" s="1"/>
      <c r="F191" s="1"/>
      <c r="G191" s="1"/>
      <c r="H191" s="1"/>
      <c r="I191" s="1"/>
      <c r="J191" s="1"/>
    </row>
    <row r="192" spans="1:10" x14ac:dyDescent="0.2">
      <c r="A192" s="2" t="s">
        <v>169</v>
      </c>
      <c r="B192" s="3">
        <f>AVERAGE('[1]2016'!W285:Z285)</f>
        <v>18.599999999999998</v>
      </c>
      <c r="C192" s="3"/>
      <c r="D192" s="1"/>
      <c r="E192" s="1"/>
      <c r="F192" s="1"/>
      <c r="G192" s="1"/>
      <c r="H192" s="1"/>
      <c r="I192" s="1"/>
      <c r="J192" s="1"/>
    </row>
    <row r="193" spans="1:10" x14ac:dyDescent="0.2">
      <c r="A193" s="2" t="s">
        <v>169</v>
      </c>
      <c r="B193" s="3">
        <f>AVERAGE('[1]2016'!W286:Z286)</f>
        <v>19.3</v>
      </c>
      <c r="C193" s="3"/>
      <c r="D193" s="1"/>
      <c r="E193" s="1"/>
      <c r="F193" s="1"/>
      <c r="G193" s="1"/>
      <c r="H193" s="1"/>
      <c r="I193" s="1"/>
      <c r="J193" s="1"/>
    </row>
    <row r="194" spans="1:10" x14ac:dyDescent="0.2">
      <c r="A194" s="2" t="s">
        <v>169</v>
      </c>
      <c r="B194" s="3">
        <f>AVERAGE('[1]2016'!W287:Z287)</f>
        <v>18.233333333333334</v>
      </c>
      <c r="C194" s="3"/>
      <c r="D194" s="1"/>
      <c r="E194" s="1"/>
      <c r="F194" s="1"/>
      <c r="G194" s="1"/>
      <c r="H194" s="1"/>
      <c r="I194" s="1"/>
      <c r="J194" s="1"/>
    </row>
    <row r="195" spans="1:10" x14ac:dyDescent="0.2">
      <c r="A195" s="2" t="s">
        <v>169</v>
      </c>
      <c r="B195" s="3">
        <f>AVERAGE('[1]2016'!W288:Z288)</f>
        <v>17.733333333333334</v>
      </c>
      <c r="C195" s="3"/>
      <c r="D195" s="1"/>
      <c r="E195" s="1"/>
      <c r="F195" s="1"/>
      <c r="G195" s="1"/>
      <c r="H195" s="1"/>
      <c r="I195" s="1"/>
      <c r="J195" s="1"/>
    </row>
    <row r="196" spans="1:10" x14ac:dyDescent="0.2">
      <c r="A196" s="2" t="s">
        <v>169</v>
      </c>
      <c r="B196" s="3">
        <f>AVERAGE('[1]2016'!W289:Z289)</f>
        <v>17.166666666666668</v>
      </c>
      <c r="C196" s="3"/>
      <c r="D196" s="1"/>
      <c r="E196" s="1"/>
      <c r="F196" s="1"/>
      <c r="G196" s="1"/>
      <c r="H196" s="1"/>
      <c r="I196" s="1"/>
      <c r="J196" s="1"/>
    </row>
    <row r="197" spans="1:10" x14ac:dyDescent="0.2">
      <c r="A197" s="2" t="s">
        <v>169</v>
      </c>
      <c r="B197" s="3">
        <f>AVERAGE('[1]2016'!W290:Z290)</f>
        <v>17.266666666666666</v>
      </c>
      <c r="C197" s="3"/>
      <c r="D197" s="1"/>
      <c r="E197" s="1"/>
      <c r="F197" s="1"/>
      <c r="G197" s="1"/>
      <c r="H197" s="1"/>
      <c r="I197" s="1"/>
      <c r="J197" s="1"/>
    </row>
    <row r="198" spans="1:10" x14ac:dyDescent="0.2">
      <c r="A198" s="2" t="s">
        <v>169</v>
      </c>
      <c r="B198" s="3">
        <f>AVERAGE('[1]2016'!W291:Z291)</f>
        <v>18.266666666666666</v>
      </c>
      <c r="C198" s="3"/>
      <c r="D198" s="1"/>
      <c r="E198" s="1"/>
      <c r="F198" s="1"/>
      <c r="G198" s="1"/>
      <c r="H198" s="1"/>
      <c r="I198" s="1"/>
      <c r="J198" s="1"/>
    </row>
    <row r="199" spans="1:10" x14ac:dyDescent="0.2">
      <c r="A199" s="2" t="s">
        <v>169</v>
      </c>
      <c r="B199" s="3">
        <f>AVERAGE('[1]2016'!W292:Z292)</f>
        <v>18.633333333333333</v>
      </c>
      <c r="C199" s="3"/>
      <c r="D199" s="1"/>
      <c r="E199" s="1"/>
      <c r="F199" s="1"/>
      <c r="G199" s="1"/>
      <c r="H199" s="1"/>
      <c r="I199" s="1"/>
      <c r="J199" s="1"/>
    </row>
    <row r="200" spans="1:10" x14ac:dyDescent="0.2">
      <c r="A200" s="2" t="s">
        <v>169</v>
      </c>
      <c r="B200" s="3">
        <f>AVERAGE('[1]2016'!W293:Z293)</f>
        <v>18.266666666666666</v>
      </c>
      <c r="C200" s="3"/>
      <c r="D200" s="1"/>
      <c r="E200" s="1"/>
      <c r="F200" s="1"/>
      <c r="G200" s="1"/>
      <c r="H200" s="1"/>
      <c r="I200" s="1"/>
      <c r="J200" s="1"/>
    </row>
    <row r="201" spans="1:10" x14ac:dyDescent="0.2">
      <c r="A201" s="2" t="s">
        <v>169</v>
      </c>
      <c r="B201" s="3">
        <f>AVERAGE('[1]2016'!W294:Z294)</f>
        <v>17.933333333333334</v>
      </c>
      <c r="C201" s="3"/>
      <c r="D201" s="1"/>
      <c r="E201" s="1"/>
      <c r="F201" s="1"/>
      <c r="G201" s="1"/>
      <c r="H201" s="1"/>
      <c r="I201" s="1"/>
      <c r="J201" s="1"/>
    </row>
    <row r="202" spans="1:10" x14ac:dyDescent="0.2">
      <c r="A202" s="2" t="s">
        <v>169</v>
      </c>
      <c r="B202" s="3">
        <f>AVERAGE('[1]2016'!W295:Z295)</f>
        <v>16.5</v>
      </c>
      <c r="C202" s="3"/>
      <c r="D202" s="1"/>
      <c r="E202" s="1"/>
      <c r="F202" s="1"/>
      <c r="G202" s="1"/>
      <c r="H202" s="1"/>
      <c r="I202" s="1"/>
      <c r="J202" s="1"/>
    </row>
    <row r="203" spans="1:10" x14ac:dyDescent="0.2">
      <c r="A203" s="2" t="s">
        <v>169</v>
      </c>
      <c r="B203" s="3">
        <f>AVERAGE('[1]2016'!W296:Z296)</f>
        <v>16.5</v>
      </c>
      <c r="C203" s="3"/>
      <c r="D203" s="1"/>
      <c r="E203" s="1"/>
      <c r="F203" s="1"/>
      <c r="G203" s="1"/>
      <c r="H203" s="1"/>
      <c r="I203" s="1"/>
      <c r="J203" s="1"/>
    </row>
    <row r="204" spans="1:10" x14ac:dyDescent="0.2">
      <c r="A204" s="2" t="s">
        <v>169</v>
      </c>
      <c r="B204" s="3">
        <f>AVERAGE('[1]2016'!W297:Z297)</f>
        <v>15.700000000000001</v>
      </c>
      <c r="C204" s="3"/>
      <c r="D204" s="1"/>
      <c r="E204" s="1"/>
      <c r="F204" s="1"/>
      <c r="G204" s="1"/>
      <c r="H204" s="1"/>
      <c r="I204" s="1"/>
      <c r="J204" s="1"/>
    </row>
    <row r="205" spans="1:10" x14ac:dyDescent="0.2">
      <c r="A205" s="2" t="s">
        <v>169</v>
      </c>
      <c r="B205" s="3">
        <f>AVERAGE('[1]2016'!W298:Z298)</f>
        <v>17.633333333333333</v>
      </c>
      <c r="C205" s="3"/>
      <c r="D205" s="1"/>
      <c r="E205" s="1"/>
      <c r="F205" s="1"/>
      <c r="G205" s="1"/>
      <c r="H205" s="1"/>
      <c r="I205" s="1"/>
      <c r="J205" s="1"/>
    </row>
    <row r="206" spans="1:10" x14ac:dyDescent="0.2">
      <c r="A206" s="2" t="s">
        <v>169</v>
      </c>
      <c r="B206" s="3">
        <f>AVERAGE('[1]2016'!W299:Z299)</f>
        <v>18.066666666666666</v>
      </c>
      <c r="C206" s="3"/>
      <c r="D206" s="1"/>
      <c r="E206" s="1"/>
      <c r="F206" s="1"/>
      <c r="G206" s="1"/>
      <c r="H206" s="1"/>
      <c r="I206" s="1"/>
      <c r="J206" s="1"/>
    </row>
    <row r="207" spans="1:10" x14ac:dyDescent="0.2">
      <c r="A207" s="2" t="s">
        <v>169</v>
      </c>
      <c r="B207" s="3">
        <f>AVERAGE('[1]2016'!W300:Z300)</f>
        <v>17.599999999999998</v>
      </c>
      <c r="C207" s="3"/>
      <c r="D207" s="1"/>
      <c r="E207" s="1"/>
      <c r="F207" s="1"/>
      <c r="G207" s="1"/>
      <c r="H207" s="1"/>
      <c r="I207" s="1"/>
      <c r="J207" s="1"/>
    </row>
    <row r="208" spans="1:10" x14ac:dyDescent="0.2">
      <c r="A208" s="2" t="s">
        <v>169</v>
      </c>
      <c r="B208" s="3">
        <f>AVERAGE('[1]2016'!W301:Z301)</f>
        <v>17.599999999999998</v>
      </c>
      <c r="C208" s="3"/>
      <c r="D208" s="1"/>
      <c r="E208" s="1"/>
      <c r="F208" s="1"/>
      <c r="G208" s="1"/>
      <c r="H208" s="1"/>
      <c r="I208" s="1"/>
      <c r="J208" s="1"/>
    </row>
    <row r="209" spans="1:10" x14ac:dyDescent="0.2">
      <c r="A209" s="2" t="s">
        <v>169</v>
      </c>
      <c r="B209" s="3">
        <f>AVERAGE('[1]2016'!W302:Z302)</f>
        <v>17.833333333333332</v>
      </c>
      <c r="C209" s="3"/>
      <c r="D209" s="1"/>
      <c r="E209" s="1"/>
      <c r="F209" s="1"/>
      <c r="G209" s="1"/>
      <c r="H209" s="1"/>
      <c r="I209" s="1"/>
      <c r="J209" s="1"/>
    </row>
    <row r="210" spans="1:10" x14ac:dyDescent="0.2">
      <c r="A210" s="2" t="s">
        <v>169</v>
      </c>
      <c r="B210" s="3">
        <f>AVERAGE('[1]2016'!W303:Z303)</f>
        <v>18.366666666666667</v>
      </c>
      <c r="C210" s="3"/>
      <c r="D210" s="1"/>
      <c r="E210" s="1"/>
      <c r="F210" s="1"/>
      <c r="G210" s="1"/>
      <c r="H210" s="1"/>
      <c r="I210" s="1"/>
      <c r="J210" s="1"/>
    </row>
    <row r="211" spans="1:10" x14ac:dyDescent="0.2">
      <c r="A211" s="2" t="s">
        <v>169</v>
      </c>
      <c r="B211" s="3">
        <f>AVERAGE('[1]2016'!W304:Z304)</f>
        <v>18.666666666666668</v>
      </c>
      <c r="C211" s="3"/>
      <c r="D211" s="1"/>
      <c r="E211" s="1"/>
      <c r="F211" s="1"/>
      <c r="G211" s="1"/>
      <c r="H211" s="1"/>
      <c r="I211" s="1"/>
      <c r="J211" s="1"/>
    </row>
    <row r="212" spans="1:10" x14ac:dyDescent="0.2">
      <c r="A212" s="2" t="s">
        <v>169</v>
      </c>
      <c r="B212" s="3">
        <f>AVERAGE('[1]2016'!W305:Z305)</f>
        <v>19.766666666666666</v>
      </c>
      <c r="C212">
        <v>7.36</v>
      </c>
      <c r="D212" s="1"/>
      <c r="E212" s="1"/>
      <c r="F212" s="1"/>
      <c r="G212" s="1"/>
      <c r="H212" s="1"/>
      <c r="I212" s="1"/>
      <c r="J212" s="1"/>
    </row>
    <row r="213" spans="1:10" x14ac:dyDescent="0.2">
      <c r="A213" s="2" t="s">
        <v>169</v>
      </c>
      <c r="B213" s="3">
        <f>AVERAGE('[1]2016'!W306:Z306)</f>
        <v>19.633333333333336</v>
      </c>
      <c r="C213">
        <v>6.68</v>
      </c>
      <c r="E213" s="1"/>
      <c r="F213" s="1"/>
      <c r="G213" s="1"/>
      <c r="H213" s="1"/>
      <c r="I213" s="1"/>
      <c r="J213" s="1"/>
    </row>
    <row r="214" spans="1:10" x14ac:dyDescent="0.2">
      <c r="A214" s="2" t="s">
        <v>169</v>
      </c>
      <c r="B214" s="3">
        <f>AVERAGE('[1]2016'!W307:Z307)</f>
        <v>18.566666666666666</v>
      </c>
      <c r="C214">
        <v>7.05</v>
      </c>
      <c r="D214" s="1"/>
      <c r="E214" s="1"/>
      <c r="F214" s="1"/>
      <c r="G214" s="1"/>
      <c r="H214" s="1"/>
      <c r="I214" s="1"/>
      <c r="J214" s="1"/>
    </row>
    <row r="215" spans="1:10" x14ac:dyDescent="0.2">
      <c r="A215" s="2" t="s">
        <v>169</v>
      </c>
      <c r="B215" s="3">
        <f>AVERAGE('[1]2016'!W308:Z308)</f>
        <v>18.233333333333334</v>
      </c>
      <c r="C215" s="3">
        <v>7.05</v>
      </c>
      <c r="D215" s="1"/>
      <c r="E215" s="1"/>
      <c r="F215" s="1"/>
      <c r="G215" s="1"/>
      <c r="H215" s="1"/>
      <c r="I215" s="1"/>
      <c r="J215" s="1"/>
    </row>
    <row r="216" spans="1:10" x14ac:dyDescent="0.2">
      <c r="A216" s="2" t="s">
        <v>170</v>
      </c>
      <c r="B216" s="3">
        <f>AVERAGE('[1]2016'!W309:Z309)</f>
        <v>18.8</v>
      </c>
      <c r="C216" s="3">
        <f>AVERAGE('[1]2016'!AG309:AI309)</f>
        <v>7.0750000000000002</v>
      </c>
      <c r="D216" s="1"/>
      <c r="E216" s="1"/>
      <c r="F216" s="1"/>
      <c r="G216" s="1"/>
      <c r="H216" s="1"/>
      <c r="I216" s="1"/>
      <c r="J216" s="1"/>
    </row>
    <row r="217" spans="1:10" x14ac:dyDescent="0.2">
      <c r="A217" s="2" t="s">
        <v>170</v>
      </c>
      <c r="B217" s="3">
        <f>AVERAGE('[1]2016'!W310:Z310)</f>
        <v>17.649999999999999</v>
      </c>
      <c r="C217" s="3">
        <f>AVERAGE('[1]2016'!AG310:AI310)</f>
        <v>7.34</v>
      </c>
      <c r="D217" s="1"/>
      <c r="E217" s="1"/>
      <c r="F217" s="1"/>
      <c r="G217" s="1"/>
      <c r="H217" s="1"/>
      <c r="I217" s="1"/>
      <c r="J217" s="1"/>
    </row>
    <row r="218" spans="1:10" x14ac:dyDescent="0.2">
      <c r="A218" s="2" t="s">
        <v>170</v>
      </c>
      <c r="B218" s="3">
        <f>AVERAGE('[1]2016'!W311:Z311)</f>
        <v>18.399999999999999</v>
      </c>
      <c r="C218" s="3">
        <f>AVERAGE('[1]2016'!AG311:AI311)</f>
        <v>7.1400000000000006</v>
      </c>
      <c r="D218" s="1"/>
      <c r="E218" s="1"/>
      <c r="F218" s="1"/>
      <c r="G218" s="1"/>
      <c r="H218" s="1"/>
      <c r="I218" s="1"/>
      <c r="J218" s="1"/>
    </row>
    <row r="219" spans="1:10" x14ac:dyDescent="0.2">
      <c r="A219" s="2" t="s">
        <v>170</v>
      </c>
      <c r="B219" s="3">
        <f>AVERAGE('[1]2016'!W312:Z312)</f>
        <v>18.399999999999999</v>
      </c>
      <c r="C219" s="3">
        <f>AVERAGE('[1]2016'!AG312:AI312)</f>
        <v>6.9950000000000001</v>
      </c>
      <c r="D219" s="1"/>
      <c r="E219" s="1"/>
      <c r="F219" s="1"/>
      <c r="G219" s="1"/>
      <c r="H219" s="1"/>
      <c r="I219" s="1"/>
      <c r="J219" s="1"/>
    </row>
    <row r="220" spans="1:10" x14ac:dyDescent="0.2">
      <c r="A220" s="2" t="s">
        <v>170</v>
      </c>
      <c r="B220" s="3">
        <f>AVERAGE('[1]2016'!W313:Z313)</f>
        <v>19.099999999999998</v>
      </c>
      <c r="C220" s="3">
        <f>AVERAGE('[1]2016'!AG313:AI313)</f>
        <v>7.0166666666666666</v>
      </c>
      <c r="D220" s="1"/>
      <c r="E220" s="1"/>
      <c r="F220" s="1"/>
      <c r="G220" s="1"/>
      <c r="H220" s="1"/>
      <c r="I220" s="1"/>
      <c r="J220" s="1"/>
    </row>
    <row r="221" spans="1:10" x14ac:dyDescent="0.2">
      <c r="A221" s="2" t="s">
        <v>170</v>
      </c>
      <c r="B221" s="3">
        <f>AVERAGE('[1]2016'!W314:Z314)</f>
        <v>18.933333333333334</v>
      </c>
      <c r="C221" s="3">
        <f>AVERAGE('[1]2016'!AG314:AI314)</f>
        <v>6.8233333333333333</v>
      </c>
      <c r="D221" s="1"/>
      <c r="E221" s="1"/>
      <c r="F221" s="1"/>
      <c r="G221" s="1"/>
      <c r="H221" s="1"/>
      <c r="I221" s="1"/>
      <c r="J221" s="1"/>
    </row>
    <row r="222" spans="1:10" x14ac:dyDescent="0.2">
      <c r="A222" s="2" t="s">
        <v>170</v>
      </c>
      <c r="B222" s="3">
        <f>AVERAGE('[1]2016'!W315:Z315)</f>
        <v>19.033333333333335</v>
      </c>
      <c r="C222" s="3">
        <f>AVERAGE('[1]2016'!AG315:AI315)</f>
        <v>6.44</v>
      </c>
      <c r="D222" s="1"/>
      <c r="E222" s="1"/>
      <c r="F222" s="1"/>
      <c r="G222" s="1"/>
      <c r="H222" s="1"/>
      <c r="I222" s="1"/>
      <c r="J222" s="1"/>
    </row>
    <row r="223" spans="1:10" x14ac:dyDescent="0.2">
      <c r="A223" s="2" t="s">
        <v>170</v>
      </c>
      <c r="B223" s="3">
        <f>AVERAGE('[1]2016'!W316:Z316)</f>
        <v>19.900000000000002</v>
      </c>
      <c r="C223" s="3">
        <f>AVERAGE('[1]2016'!AG316:AI316)</f>
        <v>6.9466666666666663</v>
      </c>
      <c r="D223" s="1"/>
      <c r="E223" s="1"/>
      <c r="F223" s="1"/>
      <c r="G223" s="1"/>
      <c r="H223" s="1"/>
      <c r="I223" s="1"/>
      <c r="J223" s="1"/>
    </row>
    <row r="224" spans="1:10" x14ac:dyDescent="0.2">
      <c r="A224" s="2" t="s">
        <v>170</v>
      </c>
      <c r="B224" s="3">
        <f>AVERAGE('[1]2016'!W317:Z317)</f>
        <v>19.733333333333331</v>
      </c>
      <c r="C224" s="3">
        <f>AVERAGE('[1]2016'!AG317:AI317)</f>
        <v>6.8066666666666675</v>
      </c>
      <c r="D224" s="1"/>
      <c r="E224" s="1"/>
      <c r="F224" s="1"/>
      <c r="G224" s="1"/>
      <c r="H224" s="1"/>
      <c r="I224" s="1"/>
      <c r="J224" s="1"/>
    </row>
    <row r="225" spans="1:10" x14ac:dyDescent="0.2">
      <c r="A225" s="2" t="s">
        <v>170</v>
      </c>
      <c r="B225" s="3">
        <f>AVERAGE('[1]2016'!W318:Z318)</f>
        <v>18.966666666666669</v>
      </c>
      <c r="C225" s="3">
        <f>AVERAGE('[1]2016'!AG318:AI318)</f>
        <v>6.9066666666666663</v>
      </c>
      <c r="D225" s="1"/>
      <c r="E225" s="1"/>
      <c r="F225" s="1"/>
      <c r="G225" s="1"/>
      <c r="H225" s="1"/>
      <c r="I225" s="1"/>
      <c r="J225" s="1"/>
    </row>
    <row r="226" spans="1:10" x14ac:dyDescent="0.2">
      <c r="A226" s="2" t="s">
        <v>170</v>
      </c>
      <c r="B226" s="3">
        <f>AVERAGE('[1]2016'!W319:Z319)</f>
        <v>19.166666666666668</v>
      </c>
      <c r="C226" s="3">
        <f>AVERAGE('[1]2016'!AG319:AI319)</f>
        <v>6.5900000000000007</v>
      </c>
      <c r="D226" s="1"/>
      <c r="E226" s="1"/>
      <c r="F226" s="1"/>
      <c r="G226" s="1"/>
      <c r="H226" s="1"/>
      <c r="I226" s="1"/>
      <c r="J226" s="1"/>
    </row>
    <row r="227" spans="1:10" x14ac:dyDescent="0.2">
      <c r="A227" s="2" t="s">
        <v>170</v>
      </c>
      <c r="B227" s="3">
        <f>AVERAGE('[1]2016'!W320:Z320)</f>
        <v>18.299999999999997</v>
      </c>
      <c r="C227" s="3">
        <f>AVERAGE('[1]2016'!AG320:AI320)</f>
        <v>6.5966666666666667</v>
      </c>
      <c r="D227" s="1"/>
      <c r="E227" s="1"/>
      <c r="F227" s="1"/>
      <c r="G227" s="1"/>
      <c r="H227" s="1"/>
      <c r="I227" s="1"/>
      <c r="J227" s="1"/>
    </row>
    <row r="228" spans="1:10" x14ac:dyDescent="0.2">
      <c r="A228" s="2" t="s">
        <v>170</v>
      </c>
      <c r="B228" s="3">
        <f>AVERAGE('[1]2016'!W321:Z321)</f>
        <v>18.100000000000001</v>
      </c>
      <c r="C228" s="3">
        <f>AVERAGE('[1]2016'!AG321:AI321)</f>
        <v>7.0966666666666667</v>
      </c>
      <c r="D228" s="1"/>
      <c r="E228" s="1"/>
      <c r="F228" s="1"/>
      <c r="G228" s="1"/>
      <c r="H228" s="1"/>
      <c r="I228" s="1"/>
      <c r="J228" s="1"/>
    </row>
    <row r="229" spans="1:10" x14ac:dyDescent="0.2">
      <c r="A229" s="2" t="s">
        <v>170</v>
      </c>
      <c r="B229" s="3">
        <f>AVERAGE('[1]2016'!W322:Z322)</f>
        <v>18.066666666666666</v>
      </c>
      <c r="C229" s="3">
        <f>AVERAGE('[1]2016'!AG322:AI322)</f>
        <v>6.91</v>
      </c>
      <c r="D229" s="1"/>
      <c r="E229" s="1"/>
      <c r="F229" s="1"/>
      <c r="G229" s="1"/>
      <c r="H229" s="1"/>
      <c r="I229" s="1"/>
      <c r="J229" s="1"/>
    </row>
    <row r="230" spans="1:10" x14ac:dyDescent="0.2">
      <c r="A230" s="2" t="s">
        <v>170</v>
      </c>
      <c r="B230" s="3">
        <f>AVERAGE('[1]2016'!W323:Z323)</f>
        <v>18.3</v>
      </c>
      <c r="C230" s="3">
        <f>AVERAGE('[1]2016'!AG323:AI323)</f>
        <v>6.44</v>
      </c>
      <c r="D230" s="1"/>
      <c r="E230" s="1"/>
      <c r="F230" s="1"/>
      <c r="G230" s="1"/>
      <c r="H230" s="1"/>
      <c r="I230" s="1"/>
      <c r="J230" s="1"/>
    </row>
    <row r="231" spans="1:10" x14ac:dyDescent="0.2">
      <c r="A231" s="2" t="s">
        <v>170</v>
      </c>
      <c r="B231" s="3">
        <f>AVERAGE('[1]2016'!W324:Z324)</f>
        <v>18.766666666666666</v>
      </c>
      <c r="C231" s="3">
        <f>AVERAGE('[1]2016'!AG324:AI324)</f>
        <v>6.1933333333333325</v>
      </c>
      <c r="D231" s="1"/>
      <c r="E231" s="1"/>
      <c r="F231" s="1"/>
      <c r="G231" s="1"/>
      <c r="H231" s="1"/>
      <c r="I231" s="1"/>
      <c r="J231" s="1"/>
    </row>
    <row r="232" spans="1:10" x14ac:dyDescent="0.2">
      <c r="A232" s="2" t="s">
        <v>170</v>
      </c>
      <c r="B232" s="3">
        <f>AVERAGE('[1]2016'!W325:Z325)</f>
        <v>18.5</v>
      </c>
      <c r="C232" s="3">
        <f>AVERAGE('[1]2016'!AG325:AI325)</f>
        <v>6.246666666666667</v>
      </c>
      <c r="D232" s="1"/>
      <c r="E232" s="1"/>
      <c r="F232" s="1"/>
      <c r="G232" s="1"/>
      <c r="H232" s="1"/>
      <c r="I232" s="1"/>
      <c r="J232" s="1"/>
    </row>
    <row r="233" spans="1:10" x14ac:dyDescent="0.2">
      <c r="A233" s="2" t="s">
        <v>170</v>
      </c>
      <c r="B233" s="3">
        <f>AVERAGE('[1]2016'!W326:Z326)</f>
        <v>18.5</v>
      </c>
      <c r="C233" s="3">
        <f>AVERAGE('[1]2016'!AG326:AI326)</f>
        <v>6.0766666666666671</v>
      </c>
      <c r="D233" s="1"/>
      <c r="E233" s="1"/>
      <c r="F233" s="1"/>
      <c r="G233" s="1"/>
      <c r="H233" s="1"/>
      <c r="I233" s="1"/>
      <c r="J233" s="1"/>
    </row>
    <row r="234" spans="1:10" x14ac:dyDescent="0.2">
      <c r="A234" s="2" t="s">
        <v>170</v>
      </c>
      <c r="B234" s="3">
        <f>AVERAGE('[1]2016'!W327:Z327)</f>
        <v>15.5</v>
      </c>
      <c r="C234" s="3">
        <f>AVERAGE('[1]2016'!AG327:AI327)</f>
        <v>6.03</v>
      </c>
      <c r="D234" s="1"/>
      <c r="E234" s="1"/>
      <c r="F234" s="1"/>
      <c r="G234" s="1"/>
      <c r="H234" s="1"/>
      <c r="I234" s="1"/>
      <c r="J234" s="1"/>
    </row>
    <row r="235" spans="1:10" x14ac:dyDescent="0.2">
      <c r="A235" s="2" t="s">
        <v>170</v>
      </c>
      <c r="B235" s="3">
        <f>AVERAGE('[1]2016'!W328:Z328)</f>
        <v>18.7</v>
      </c>
      <c r="C235" s="3">
        <f>AVERAGE('[1]2016'!AG328:AI328)</f>
        <v>6.333333333333333</v>
      </c>
      <c r="D235" s="1"/>
      <c r="E235" s="1"/>
      <c r="F235" s="1"/>
      <c r="G235" s="1"/>
      <c r="H235" s="1"/>
      <c r="I235" s="1"/>
      <c r="J235" s="1"/>
    </row>
    <row r="236" spans="1:10" x14ac:dyDescent="0.2">
      <c r="A236" s="2" t="s">
        <v>170</v>
      </c>
      <c r="B236" s="3">
        <f>AVERAGE('[1]2016'!W329:Z329)</f>
        <v>19.3</v>
      </c>
      <c r="C236" s="3">
        <f>AVERAGE('[1]2016'!AG329:AI329)</f>
        <v>6.45</v>
      </c>
      <c r="D236" s="1"/>
      <c r="E236" s="1"/>
      <c r="F236" s="1"/>
      <c r="G236" s="1"/>
      <c r="H236" s="1"/>
      <c r="I236" s="1"/>
      <c r="J236" s="1"/>
    </row>
    <row r="237" spans="1:10" x14ac:dyDescent="0.2">
      <c r="A237" s="2" t="s">
        <v>170</v>
      </c>
      <c r="B237" s="3">
        <f>AVERAGE('[1]2016'!W330:Z330)</f>
        <v>18.766666666666669</v>
      </c>
      <c r="C237" s="3">
        <f>AVERAGE('[1]2016'!AG330:AI330)</f>
        <v>6.2100000000000009</v>
      </c>
      <c r="D237" s="1"/>
      <c r="E237" s="1"/>
      <c r="F237" s="1"/>
      <c r="G237" s="1"/>
      <c r="H237" s="1"/>
      <c r="I237" s="1"/>
      <c r="J237" s="1"/>
    </row>
    <row r="238" spans="1:10" x14ac:dyDescent="0.2">
      <c r="A238" s="2" t="s">
        <v>170</v>
      </c>
      <c r="B238" s="3">
        <f>AVERAGE('[1]2016'!W331:Z331)</f>
        <v>18.866666666666667</v>
      </c>
      <c r="C238" s="3">
        <f>AVERAGE('[1]2016'!AG331:AI331)</f>
        <v>5.6333333333333329</v>
      </c>
      <c r="D238" s="1"/>
      <c r="E238" s="1"/>
      <c r="F238" s="1"/>
      <c r="G238" s="1"/>
      <c r="H238" s="1"/>
      <c r="I238" s="1"/>
      <c r="J238" s="1"/>
    </row>
    <row r="239" spans="1:10" x14ac:dyDescent="0.2">
      <c r="A239" s="2" t="s">
        <v>170</v>
      </c>
      <c r="B239" s="3">
        <f>AVERAGE('[1]2016'!W332:Z332)</f>
        <v>17.8</v>
      </c>
      <c r="C239" s="3">
        <f>AVERAGE('[1]2016'!AG332:AI332)</f>
        <v>5.6833333333333336</v>
      </c>
      <c r="D239" s="1"/>
      <c r="E239" s="1"/>
      <c r="F239" s="1"/>
      <c r="G239" s="1"/>
      <c r="H239" s="1"/>
      <c r="I239" s="1"/>
      <c r="J239" s="1"/>
    </row>
    <row r="240" spans="1:10" x14ac:dyDescent="0.2">
      <c r="A240" s="2" t="s">
        <v>170</v>
      </c>
      <c r="B240" s="3">
        <f>AVERAGE('[1]2016'!W333:Z333)</f>
        <v>16.7</v>
      </c>
      <c r="C240" s="3">
        <f>AVERAGE('[1]2016'!AG333:AI333)</f>
        <v>5.5150000000000006</v>
      </c>
      <c r="D240" s="1"/>
      <c r="E240" s="1"/>
      <c r="F240" s="1"/>
      <c r="G240" s="1"/>
      <c r="H240" s="1"/>
      <c r="I240" s="1"/>
      <c r="J240" s="1"/>
    </row>
    <row r="241" spans="1:10" x14ac:dyDescent="0.2">
      <c r="A241" s="2" t="s">
        <v>170</v>
      </c>
      <c r="B241" s="3">
        <f>AVERAGE('[1]2016'!W334:Z334)</f>
        <v>17.166666666666668</v>
      </c>
      <c r="C241" s="3">
        <f>AVERAGE('[1]2016'!AG334:AI334)</f>
        <v>4.54</v>
      </c>
      <c r="D241" s="1"/>
      <c r="E241" s="1"/>
      <c r="F241" s="1"/>
      <c r="G241" s="1"/>
      <c r="H241" s="1"/>
      <c r="I241" s="1"/>
      <c r="J241" s="1"/>
    </row>
    <row r="242" spans="1:10" x14ac:dyDescent="0.2">
      <c r="A242" s="2" t="s">
        <v>170</v>
      </c>
      <c r="B242" s="3">
        <f>AVERAGE('[1]2016'!W335:Z335)</f>
        <v>17.599999999999998</v>
      </c>
      <c r="C242" s="3">
        <f>AVERAGE('[1]2016'!AG335:AI335)</f>
        <v>6.2700000000000005</v>
      </c>
      <c r="D242" s="1"/>
      <c r="E242" s="1"/>
      <c r="F242" s="1"/>
      <c r="G242" s="1"/>
      <c r="H242" s="1"/>
      <c r="I242" s="1"/>
      <c r="J242" s="1"/>
    </row>
    <row r="243" spans="1:10" x14ac:dyDescent="0.2">
      <c r="A243" s="2" t="s">
        <v>170</v>
      </c>
      <c r="B243" s="3">
        <f>AVERAGE('[1]2016'!W336:Z336)</f>
        <v>17.833333333333332</v>
      </c>
      <c r="C243" s="3">
        <f>AVERAGE('[1]2016'!AG336:AI336)</f>
        <v>6.2549999999999999</v>
      </c>
      <c r="D243" s="1"/>
      <c r="E243" s="1"/>
      <c r="F243" s="1"/>
      <c r="G243" s="1"/>
      <c r="H243" s="1"/>
      <c r="I243" s="1"/>
      <c r="J243" s="1"/>
    </row>
    <row r="244" spans="1:10" x14ac:dyDescent="0.2">
      <c r="A244" s="2" t="s">
        <v>170</v>
      </c>
      <c r="B244" s="3">
        <f>AVERAGE('[1]2016'!W337:Z337)</f>
        <v>17.966666666666665</v>
      </c>
      <c r="C244" s="3">
        <f>AVERAGE('[1]2016'!AG337:AI337)</f>
        <v>5.919999999999999</v>
      </c>
      <c r="D244" s="1"/>
      <c r="E244" s="1"/>
      <c r="F244" s="1"/>
      <c r="G244" s="1"/>
      <c r="H244" s="1"/>
      <c r="I244" s="1"/>
      <c r="J244" s="1"/>
    </row>
    <row r="245" spans="1:10" x14ac:dyDescent="0.2">
      <c r="A245" s="2" t="s">
        <v>170</v>
      </c>
      <c r="B245" s="3">
        <f>AVERAGE('[1]2016'!W338:Z338)</f>
        <v>17.8</v>
      </c>
      <c r="C245" s="3">
        <f>AVERAGE('[1]2016'!AG338:AI338)</f>
        <v>6.21</v>
      </c>
      <c r="D245" s="1"/>
      <c r="E245" s="1"/>
      <c r="F245" s="1"/>
      <c r="G245" s="1"/>
      <c r="H245" s="1"/>
      <c r="I245" s="1"/>
      <c r="J245" s="1"/>
    </row>
    <row r="246" spans="1:10" x14ac:dyDescent="0.2">
      <c r="A246" s="2" t="s">
        <v>171</v>
      </c>
      <c r="B246" s="3">
        <f>AVERAGE('[1]2016'!W339:Z339)</f>
        <v>17.475000000000001</v>
      </c>
      <c r="C246" s="3">
        <f>AVERAGE('[1]2016'!AG339:AI339)</f>
        <v>7.0333333333333341</v>
      </c>
      <c r="D246" s="1"/>
      <c r="E246" s="1"/>
      <c r="F246" s="1"/>
      <c r="G246" s="1"/>
      <c r="H246" s="1"/>
      <c r="I246" s="1"/>
      <c r="J246" s="1"/>
    </row>
    <row r="247" spans="1:10" x14ac:dyDescent="0.2">
      <c r="A247" s="2" t="s">
        <v>171</v>
      </c>
      <c r="B247" s="3">
        <f>AVERAGE('[1]2016'!W340:Z340)</f>
        <v>18</v>
      </c>
      <c r="C247" s="3">
        <f>AVERAGE('[1]2016'!AG340:AI340)</f>
        <v>6.78</v>
      </c>
      <c r="D247" s="1"/>
      <c r="E247" s="1"/>
      <c r="F247" s="1"/>
      <c r="G247" s="1"/>
      <c r="H247" s="1"/>
      <c r="I247" s="1"/>
      <c r="J247" s="1"/>
    </row>
    <row r="248" spans="1:10" x14ac:dyDescent="0.2">
      <c r="A248" s="2" t="s">
        <v>171</v>
      </c>
      <c r="B248" s="3">
        <f>AVERAGE('[1]2016'!W341:Z341)</f>
        <v>18.024999999999999</v>
      </c>
      <c r="C248" s="3">
        <f>AVERAGE('[1]2016'!AG341:AI341)</f>
        <v>6.9933333333333332</v>
      </c>
      <c r="D248" s="1"/>
      <c r="E248" s="1"/>
      <c r="F248" s="1"/>
      <c r="G248" s="1"/>
      <c r="H248" s="1"/>
      <c r="I248" s="1"/>
      <c r="J248" s="1"/>
    </row>
    <row r="249" spans="1:10" x14ac:dyDescent="0.2">
      <c r="A249" s="2" t="s">
        <v>171</v>
      </c>
      <c r="B249" s="3">
        <f>AVERAGE('[1]2016'!W342:Z342)</f>
        <v>17.524999999999999</v>
      </c>
      <c r="C249" s="3">
        <f>AVERAGE('[1]2016'!AG342:AI342)</f>
        <v>7.0733333333333333</v>
      </c>
      <c r="D249" s="1"/>
      <c r="E249" s="1"/>
      <c r="F249" s="1"/>
      <c r="G249" s="1"/>
      <c r="H249" s="1"/>
      <c r="I249" s="1"/>
      <c r="J249" s="1"/>
    </row>
    <row r="250" spans="1:10" x14ac:dyDescent="0.2">
      <c r="A250" s="2" t="s">
        <v>171</v>
      </c>
      <c r="B250" s="3">
        <f>AVERAGE('[1]2016'!W343:Z343)</f>
        <v>17.700000000000003</v>
      </c>
      <c r="C250" s="3">
        <f>AVERAGE('[1]2016'!AG343:AI343)</f>
        <v>7.0733333333333333</v>
      </c>
      <c r="D250" s="1"/>
      <c r="E250" s="1"/>
      <c r="F250" s="1"/>
      <c r="G250" s="1"/>
      <c r="H250" s="1"/>
      <c r="I250" s="1"/>
      <c r="J250" s="1"/>
    </row>
    <row r="251" spans="1:10" x14ac:dyDescent="0.2">
      <c r="A251" s="2" t="s">
        <v>171</v>
      </c>
      <c r="B251" s="3">
        <f>AVERAGE('[1]2016'!W344:Z344)</f>
        <v>17.55</v>
      </c>
      <c r="C251" s="3">
        <f>AVERAGE('[1]2016'!AG344:AI344)</f>
        <v>7.14</v>
      </c>
      <c r="D251" s="1"/>
      <c r="E251" s="1"/>
      <c r="F251" s="1"/>
      <c r="G251" s="1"/>
      <c r="H251" s="1"/>
      <c r="I251" s="1"/>
      <c r="J251" s="1"/>
    </row>
    <row r="252" spans="1:10" x14ac:dyDescent="0.2">
      <c r="A252" s="2" t="s">
        <v>171</v>
      </c>
      <c r="B252" s="3">
        <f>AVERAGE('[1]2016'!W345:Z345)</f>
        <v>17.875</v>
      </c>
      <c r="C252" s="3">
        <f>AVERAGE('[1]2016'!AG345:AI345)</f>
        <v>7.0733333333333333</v>
      </c>
      <c r="D252" s="1"/>
      <c r="E252" s="1"/>
      <c r="F252" s="1"/>
      <c r="G252" s="1"/>
      <c r="H252" s="1"/>
      <c r="I252" s="1"/>
      <c r="J252" s="1"/>
    </row>
    <row r="253" spans="1:10" x14ac:dyDescent="0.2">
      <c r="A253" s="2" t="s">
        <v>171</v>
      </c>
      <c r="B253" s="3">
        <f>AVERAGE('[1]2016'!W346:Z346)</f>
        <v>17.325000000000003</v>
      </c>
      <c r="C253" s="3">
        <f>AVERAGE('[1]2016'!AG346:AI346)</f>
        <v>7.0766666666666653</v>
      </c>
      <c r="D253" s="1"/>
      <c r="E253" s="1"/>
      <c r="F253" s="1"/>
      <c r="G253" s="1"/>
      <c r="H253" s="1"/>
      <c r="I253" s="1"/>
      <c r="J253" s="1"/>
    </row>
    <row r="254" spans="1:10" x14ac:dyDescent="0.2">
      <c r="A254" s="2" t="s">
        <v>171</v>
      </c>
      <c r="B254" s="3">
        <f>AVERAGE('[1]2016'!W347:Z347)</f>
        <v>17.7</v>
      </c>
      <c r="C254" s="3">
        <f>AVERAGE('[1]2016'!AG347:AI347)</f>
        <v>6.8833333333333329</v>
      </c>
      <c r="D254" s="1"/>
      <c r="E254" s="1"/>
      <c r="F254" s="1"/>
      <c r="G254" s="1"/>
      <c r="H254" s="1"/>
      <c r="I254" s="1"/>
      <c r="J254" s="1"/>
    </row>
    <row r="255" spans="1:10" x14ac:dyDescent="0.2">
      <c r="A255" s="2" t="s">
        <v>171</v>
      </c>
      <c r="B255" s="3">
        <f>AVERAGE('[1]2016'!W348:Z348)</f>
        <v>17.633333333333333</v>
      </c>
      <c r="C255" s="3">
        <f>AVERAGE('[1]2016'!AG348:AI348)</f>
        <v>6.95</v>
      </c>
      <c r="D255" s="1"/>
      <c r="E255" s="1"/>
      <c r="F255" s="1"/>
      <c r="G255" s="1"/>
      <c r="H255" s="1"/>
      <c r="I255" s="1"/>
      <c r="J255" s="1"/>
    </row>
    <row r="256" spans="1:10" x14ac:dyDescent="0.2">
      <c r="A256" s="2" t="s">
        <v>171</v>
      </c>
      <c r="B256" s="3">
        <f>AVERAGE('[1]2016'!W349:Z349)</f>
        <v>17.666666666666668</v>
      </c>
      <c r="C256" s="3">
        <f>AVERAGE('[1]2016'!AG349:AI349)</f>
        <v>6.6099999999999994</v>
      </c>
      <c r="D256" s="1"/>
      <c r="E256" s="1"/>
      <c r="F256" s="1"/>
      <c r="G256" s="1"/>
      <c r="H256" s="1"/>
      <c r="I256" s="1"/>
      <c r="J256" s="1"/>
    </row>
    <row r="257" spans="1:10" x14ac:dyDescent="0.2">
      <c r="A257" s="2" t="s">
        <v>171</v>
      </c>
      <c r="B257" s="3">
        <f>AVERAGE('[1]2016'!W350:Z350)</f>
        <v>16.100000000000001</v>
      </c>
      <c r="C257" s="3">
        <f>AVERAGE('[1]2016'!AG350:AI350)</f>
        <v>7.49</v>
      </c>
      <c r="D257" s="1"/>
      <c r="E257" s="1"/>
      <c r="F257" s="1"/>
      <c r="G257" s="1"/>
      <c r="H257" s="1"/>
      <c r="I257" s="1"/>
      <c r="J257" s="1"/>
    </row>
    <row r="258" spans="1:10" x14ac:dyDescent="0.2">
      <c r="A258" s="2" t="s">
        <v>171</v>
      </c>
      <c r="B258" s="3">
        <f>AVERAGE('[1]2016'!W351:Z351)</f>
        <v>17.466666666666669</v>
      </c>
      <c r="C258" s="3">
        <f>AVERAGE('[1]2016'!AG351:AI351)</f>
        <v>6.91</v>
      </c>
      <c r="D258" s="1"/>
      <c r="E258" s="1"/>
      <c r="F258" s="1"/>
      <c r="G258" s="1"/>
      <c r="H258" s="1"/>
      <c r="I258" s="1"/>
      <c r="J258" s="1"/>
    </row>
    <row r="259" spans="1:10" x14ac:dyDescent="0.2">
      <c r="A259" s="2" t="s">
        <v>171</v>
      </c>
      <c r="B259" s="3">
        <f>AVERAGE('[1]2016'!W352:Z352)</f>
        <v>17.933333333333334</v>
      </c>
      <c r="C259" s="3">
        <f>AVERAGE('[1]2016'!AG352:AI352)</f>
        <v>6.8966666666666656</v>
      </c>
      <c r="D259" s="1"/>
      <c r="E259" s="1"/>
      <c r="F259" s="1"/>
      <c r="G259" s="1"/>
      <c r="H259" s="1"/>
      <c r="I259" s="1"/>
      <c r="J259" s="1"/>
    </row>
    <row r="260" spans="1:10" x14ac:dyDescent="0.2">
      <c r="A260" s="2" t="s">
        <v>171</v>
      </c>
      <c r="B260" s="3">
        <f>AVERAGE('[1]2016'!W353:Z353)</f>
        <v>15.7</v>
      </c>
      <c r="C260" s="3">
        <f>AVERAGE('[1]2016'!AG353:AI353)</f>
        <v>7.62</v>
      </c>
      <c r="D260" s="1"/>
      <c r="E260" s="1"/>
      <c r="F260" s="1"/>
      <c r="G260" s="1"/>
      <c r="H260" s="1"/>
      <c r="I260" s="1"/>
      <c r="J260" s="1"/>
    </row>
    <row r="261" spans="1:10" x14ac:dyDescent="0.2">
      <c r="A261" s="2" t="s">
        <v>171</v>
      </c>
      <c r="B261" s="3">
        <f>AVERAGE('[1]2016'!W354:Z354)</f>
        <v>17.8</v>
      </c>
      <c r="C261" s="3">
        <f>AVERAGE('[1]2016'!AG354:AI354)</f>
        <v>6.9766666666666666</v>
      </c>
      <c r="D261" s="1"/>
      <c r="E261" s="1"/>
      <c r="F261" s="1"/>
      <c r="G261" s="1"/>
      <c r="H261" s="1"/>
      <c r="I261" s="1"/>
      <c r="J261" s="1"/>
    </row>
    <row r="262" spans="1:10" x14ac:dyDescent="0.2">
      <c r="A262" s="2" t="s">
        <v>171</v>
      </c>
      <c r="B262" s="3">
        <f>AVERAGE('[1]2016'!W355:Z355)</f>
        <v>18.733333333333334</v>
      </c>
      <c r="C262" s="3">
        <f>AVERAGE('[1]2016'!AG355:AI355)</f>
        <v>6.9433333333333342</v>
      </c>
      <c r="D262" s="1"/>
      <c r="E262" s="1"/>
      <c r="F262" s="1"/>
      <c r="G262" s="1"/>
      <c r="H262" s="1"/>
      <c r="I262" s="1"/>
      <c r="J262" s="1"/>
    </row>
    <row r="263" spans="1:10" x14ac:dyDescent="0.2">
      <c r="A263" s="2" t="s">
        <v>171</v>
      </c>
      <c r="B263" s="3">
        <f>AVERAGE('[1]2016'!W356:Z356)</f>
        <v>17.850000000000001</v>
      </c>
      <c r="C263" s="3">
        <f>AVERAGE('[1]2016'!AG356:AI356)</f>
        <v>7.69</v>
      </c>
      <c r="D263" s="1"/>
      <c r="E263" s="1"/>
      <c r="F263" s="1"/>
      <c r="G263" s="1"/>
      <c r="H263" s="1"/>
      <c r="I263" s="1"/>
      <c r="J263" s="1"/>
    </row>
    <row r="264" spans="1:10" x14ac:dyDescent="0.2">
      <c r="A264" s="2" t="s">
        <v>171</v>
      </c>
      <c r="B264" s="3">
        <f>AVERAGE('[1]2016'!W357:Z357)</f>
        <v>17.8</v>
      </c>
      <c r="C264" s="3">
        <f>AVERAGE('[1]2016'!AG357:AI357)</f>
        <v>6.9866666666666672</v>
      </c>
      <c r="D264" s="1"/>
      <c r="E264" s="1"/>
      <c r="F264" s="1"/>
      <c r="G264" s="1"/>
      <c r="H264" s="1"/>
      <c r="I264" s="1"/>
      <c r="J264" s="1"/>
    </row>
    <row r="265" spans="1:10" x14ac:dyDescent="0.2">
      <c r="A265" s="2" t="s">
        <v>171</v>
      </c>
      <c r="B265" s="3">
        <f>AVERAGE('[1]2016'!W358:Z358)</f>
        <v>17.866666666666667</v>
      </c>
      <c r="C265" s="3">
        <f>AVERAGE('[1]2016'!AG358:AI358)</f>
        <v>6.9366666666666674</v>
      </c>
      <c r="D265" s="1"/>
      <c r="E265" s="1"/>
      <c r="F265" s="1"/>
      <c r="G265" s="1"/>
      <c r="H265" s="1"/>
      <c r="I265" s="1"/>
      <c r="J265" s="1"/>
    </row>
    <row r="266" spans="1:10" x14ac:dyDescent="0.2">
      <c r="A266" s="2" t="s">
        <v>171</v>
      </c>
      <c r="B266" s="3">
        <f>AVERAGE('[1]2016'!W359:Z359)</f>
        <v>18.633333333333336</v>
      </c>
      <c r="C266" s="3">
        <f>AVERAGE('[1]2016'!AG359:AI359)</f>
        <v>6.8266666666666671</v>
      </c>
      <c r="D266" s="1"/>
      <c r="E266" s="1"/>
      <c r="F266" s="1"/>
      <c r="G266" s="1"/>
      <c r="H266" s="1"/>
      <c r="I266" s="1"/>
      <c r="J266" s="1"/>
    </row>
    <row r="267" spans="1:10" x14ac:dyDescent="0.2">
      <c r="A267" s="2" t="s">
        <v>171</v>
      </c>
      <c r="B267" s="3">
        <f>AVERAGE('[1]2016'!W360:Z360)</f>
        <v>19.2</v>
      </c>
      <c r="C267" s="3">
        <f>AVERAGE('[1]2016'!AG360:AI360)</f>
        <v>6.8500000000000005</v>
      </c>
      <c r="D267" s="1"/>
      <c r="E267" s="1"/>
      <c r="F267" s="1"/>
      <c r="G267" s="1"/>
      <c r="H267" s="1"/>
      <c r="I267" s="1"/>
      <c r="J267" s="1"/>
    </row>
    <row r="268" spans="1:10" x14ac:dyDescent="0.2">
      <c r="A268" s="2" t="s">
        <v>171</v>
      </c>
      <c r="B268" s="3">
        <f>AVERAGE('[1]2016'!W361:Z361)</f>
        <v>19.266666666666666</v>
      </c>
      <c r="C268" s="3">
        <f>AVERAGE('[1]2016'!AG361:AI361)</f>
        <v>6.7166666666666659</v>
      </c>
      <c r="D268" s="1"/>
      <c r="E268" s="1"/>
      <c r="F268" s="1"/>
      <c r="G268" s="1"/>
      <c r="H268" s="1"/>
      <c r="I268" s="1"/>
      <c r="J268" s="1"/>
    </row>
    <row r="269" spans="1:10" x14ac:dyDescent="0.2">
      <c r="A269" s="2" t="s">
        <v>171</v>
      </c>
      <c r="B269" s="3">
        <f>AVERAGE('[1]2016'!W362:Z362)</f>
        <v>19.333333333333336</v>
      </c>
      <c r="C269" s="3">
        <f>AVERAGE('[1]2016'!AG362:AI362)</f>
        <v>6.08</v>
      </c>
      <c r="D269" s="1"/>
      <c r="E269" s="1"/>
      <c r="F269" s="1"/>
      <c r="G269" s="1"/>
      <c r="H269" s="1"/>
      <c r="I269" s="1"/>
      <c r="J269" s="1"/>
    </row>
    <row r="270" spans="1:10" x14ac:dyDescent="0.2">
      <c r="A270" s="2" t="s">
        <v>171</v>
      </c>
      <c r="B270" s="3">
        <f>AVERAGE('[1]2016'!W363:Z363)</f>
        <v>19.366666666666667</v>
      </c>
      <c r="C270" s="3">
        <f>AVERAGE('[1]2016'!AG363:AI363)</f>
        <v>6.2249999999999996</v>
      </c>
      <c r="D270" s="1"/>
      <c r="E270" s="1"/>
      <c r="F270" s="1"/>
      <c r="G270" s="1"/>
      <c r="H270" s="1"/>
      <c r="I270" s="1"/>
      <c r="J270" s="1"/>
    </row>
    <row r="271" spans="1:10" x14ac:dyDescent="0.2">
      <c r="A271" s="2" t="s">
        <v>171</v>
      </c>
      <c r="B271" s="3">
        <f>AVERAGE('[1]2016'!W364:Z364)</f>
        <v>19.733333333333331</v>
      </c>
      <c r="C271" s="3">
        <f>AVERAGE('[1]2016'!AG364:AI364)</f>
        <v>5.76</v>
      </c>
      <c r="D271" s="1"/>
      <c r="E271" s="1"/>
      <c r="F271" s="1"/>
      <c r="G271" s="1"/>
      <c r="H271" s="1"/>
      <c r="I271" s="1"/>
      <c r="J271" s="1"/>
    </row>
    <row r="272" spans="1:10" x14ac:dyDescent="0.2">
      <c r="A272" s="2" t="s">
        <v>171</v>
      </c>
      <c r="B272" s="3">
        <f>AVERAGE('[1]2016'!W365:Z365)</f>
        <v>18.75</v>
      </c>
      <c r="C272" s="3">
        <f>AVERAGE('[1]2016'!AG365:AI365)</f>
        <v>7.58</v>
      </c>
      <c r="D272" s="1"/>
      <c r="E272" s="1"/>
      <c r="F272" s="1"/>
      <c r="G272" s="1"/>
      <c r="H272" s="1"/>
      <c r="I272" s="1"/>
      <c r="J272" s="1"/>
    </row>
    <row r="273" spans="1:10" x14ac:dyDescent="0.2">
      <c r="A273" s="2" t="s">
        <v>171</v>
      </c>
      <c r="B273" s="3">
        <f>AVERAGE('[1]2016'!W366:Z366)</f>
        <v>18.3</v>
      </c>
      <c r="C273" s="3">
        <f>AVERAGE('[1]2016'!AG366:AI366)</f>
        <v>7.65</v>
      </c>
      <c r="D273" s="1"/>
      <c r="E273" s="1"/>
      <c r="F273" s="1"/>
      <c r="G273" s="1"/>
      <c r="H273" s="1"/>
      <c r="I273" s="1"/>
      <c r="J273" s="1"/>
    </row>
    <row r="274" spans="1:10" x14ac:dyDescent="0.2">
      <c r="A274" s="2" t="s">
        <v>171</v>
      </c>
      <c r="B274" s="3">
        <f>AVERAGE('[1]2016'!W367:Z367)</f>
        <v>18.8</v>
      </c>
      <c r="C274" s="3">
        <f>AVERAGE('[1]2016'!AG367:AI367)</f>
        <v>6.78</v>
      </c>
      <c r="D274" s="1"/>
      <c r="E274" s="1"/>
      <c r="F274" s="1"/>
      <c r="G274" s="1"/>
      <c r="H274" s="1"/>
      <c r="I274" s="1"/>
      <c r="J274" s="1"/>
    </row>
    <row r="275" spans="1:10" x14ac:dyDescent="0.2">
      <c r="A275" s="2" t="s">
        <v>171</v>
      </c>
      <c r="B275" s="3">
        <f>AVERAGE('[1]2016'!W368:Z368)</f>
        <v>19.133333333333329</v>
      </c>
      <c r="C275" s="3">
        <f>AVERAGE('[1]2016'!AG368:AI368)</f>
        <v>6.5566666666666675</v>
      </c>
      <c r="D275" s="1"/>
      <c r="E275" s="1"/>
      <c r="F275" s="1"/>
      <c r="G275" s="1"/>
      <c r="H275" s="1"/>
      <c r="I275" s="1"/>
      <c r="J275" s="1"/>
    </row>
    <row r="276" spans="1:10" x14ac:dyDescent="0.2">
      <c r="A276" s="2" t="s">
        <v>171</v>
      </c>
      <c r="B276" s="3">
        <f>AVERAGE('[1]2016'!W369:Z369)</f>
        <v>19.5</v>
      </c>
      <c r="C276" s="3">
        <f>AVERAGE('[1]2016'!AG369:AI369)</f>
        <v>6.41</v>
      </c>
      <c r="D276" s="1"/>
      <c r="E276" s="1"/>
      <c r="F276" s="1"/>
      <c r="G276" s="1"/>
      <c r="H276" s="1"/>
      <c r="I276" s="1"/>
      <c r="J276" s="1"/>
    </row>
    <row r="277" spans="1:10" x14ac:dyDescent="0.2">
      <c r="A277" s="2" t="s">
        <v>172</v>
      </c>
      <c r="B277" s="3">
        <f>AVERAGE('[1]2017'!W4:Z4)</f>
        <v>20.25</v>
      </c>
      <c r="C277" s="3">
        <f>AVERAGE('[1]2017'!AE4:AG4)</f>
        <v>4.9399999999999995</v>
      </c>
      <c r="D277" s="1"/>
      <c r="E277" s="1"/>
      <c r="F277" s="1"/>
      <c r="G277" s="1"/>
      <c r="H277" s="1"/>
      <c r="I277" s="1"/>
      <c r="J277" s="1"/>
    </row>
    <row r="278" spans="1:10" x14ac:dyDescent="0.2">
      <c r="A278" s="2" t="s">
        <v>172</v>
      </c>
      <c r="B278" s="3">
        <f>AVERAGE('[1]2017'!W5:Z5)</f>
        <v>20.125</v>
      </c>
      <c r="C278" s="3">
        <f>AVERAGE('[1]2017'!AE5:AG5)</f>
        <v>5.1999999999999993</v>
      </c>
      <c r="D278" s="1"/>
      <c r="E278" s="1"/>
      <c r="F278" s="1"/>
      <c r="G278" s="1"/>
      <c r="H278" s="1"/>
      <c r="I278" s="1"/>
      <c r="J278" s="1"/>
    </row>
    <row r="279" spans="1:10" x14ac:dyDescent="0.2">
      <c r="A279" s="2" t="s">
        <v>172</v>
      </c>
      <c r="B279" s="3">
        <f>AVERAGE('[1]2017'!W6:Z6)</f>
        <v>19.333333333333332</v>
      </c>
      <c r="C279" s="3">
        <f>AVERAGE('[1]2017'!AE6:AG6)</f>
        <v>5.4466666666666663</v>
      </c>
      <c r="D279" s="1"/>
      <c r="E279" s="1"/>
      <c r="F279" s="1"/>
      <c r="G279" s="1"/>
      <c r="H279" s="1"/>
      <c r="I279" s="1"/>
      <c r="J279" s="1"/>
    </row>
    <row r="280" spans="1:10" x14ac:dyDescent="0.2">
      <c r="A280" s="2" t="s">
        <v>172</v>
      </c>
      <c r="B280" s="3">
        <f>AVERAGE('[1]2017'!W7:Z7)</f>
        <v>19.233333333333334</v>
      </c>
      <c r="C280" s="3">
        <f>AVERAGE('[1]2017'!AE7:AG7)</f>
        <v>5.12</v>
      </c>
      <c r="D280" s="1"/>
      <c r="E280" s="1"/>
      <c r="F280" s="1"/>
      <c r="G280" s="1"/>
      <c r="H280" s="1"/>
      <c r="I280" s="1"/>
      <c r="J280" s="1"/>
    </row>
    <row r="281" spans="1:10" x14ac:dyDescent="0.2">
      <c r="A281" s="2" t="s">
        <v>172</v>
      </c>
      <c r="B281" s="3">
        <f>AVERAGE('[1]2017'!W8:Z8)</f>
        <v>19.2</v>
      </c>
      <c r="C281" s="3">
        <f>AVERAGE('[1]2017'!AE8:AG8)</f>
        <v>4.7733333333333325</v>
      </c>
      <c r="D281" s="1"/>
      <c r="E281" s="1"/>
      <c r="F281" s="1"/>
      <c r="G281" s="1"/>
      <c r="H281" s="1"/>
      <c r="I281" s="1"/>
      <c r="J281" s="1"/>
    </row>
    <row r="282" spans="1:10" x14ac:dyDescent="0.2">
      <c r="A282" s="2" t="s">
        <v>172</v>
      </c>
      <c r="B282" s="3">
        <f>AVERAGE('[1]2017'!W9:Z9)</f>
        <v>18.933333333333334</v>
      </c>
      <c r="C282" s="3">
        <f>AVERAGE('[1]2017'!AE9:AG9)</f>
        <v>4.8866666666666667</v>
      </c>
      <c r="D282" s="1"/>
      <c r="E282" s="1"/>
      <c r="F282" s="1"/>
      <c r="G282" s="1"/>
      <c r="H282" s="1"/>
      <c r="I282" s="1"/>
      <c r="J282" s="1"/>
    </row>
    <row r="283" spans="1:10" x14ac:dyDescent="0.2">
      <c r="A283" s="2" t="s">
        <v>172</v>
      </c>
      <c r="B283" s="3">
        <f>AVERAGE('[1]2017'!W10:Z10)</f>
        <v>18.099999999999998</v>
      </c>
      <c r="C283" s="3">
        <f>AVERAGE('[1]2017'!AE10:AG10)</f>
        <v>4.8633333333333333</v>
      </c>
      <c r="D283" s="1"/>
      <c r="E283" s="1"/>
      <c r="F283" s="1"/>
      <c r="G283" s="1"/>
      <c r="H283" s="1"/>
      <c r="I283" s="1"/>
      <c r="J283" s="1"/>
    </row>
    <row r="284" spans="1:10" x14ac:dyDescent="0.2">
      <c r="A284" s="2" t="s">
        <v>172</v>
      </c>
      <c r="B284" s="3">
        <f>AVERAGE('[1]2017'!W11:Z11)</f>
        <v>17.466666666666669</v>
      </c>
      <c r="C284" s="3">
        <f>AVERAGE('[1]2017'!AE11:AG11)</f>
        <v>5.4433333333333325</v>
      </c>
      <c r="D284" s="1"/>
      <c r="E284" s="1"/>
      <c r="F284" s="1"/>
      <c r="G284" s="1"/>
      <c r="H284" s="1"/>
      <c r="I284" s="1"/>
      <c r="J284" s="1"/>
    </row>
    <row r="285" spans="1:10" x14ac:dyDescent="0.2">
      <c r="A285" s="2" t="s">
        <v>172</v>
      </c>
      <c r="B285" s="3">
        <f>AVERAGE('[1]2017'!W12:Z12)</f>
        <v>17.600000000000001</v>
      </c>
      <c r="C285" s="3">
        <f>AVERAGE('[1]2017'!AE12:AG12)</f>
        <v>5.3633333333333333</v>
      </c>
      <c r="D285" s="1"/>
      <c r="E285" s="1"/>
      <c r="F285" s="1"/>
      <c r="G285" s="1"/>
      <c r="H285" s="1"/>
      <c r="I285" s="1"/>
      <c r="J285" s="1"/>
    </row>
    <row r="286" spans="1:10" x14ac:dyDescent="0.2">
      <c r="A286" s="2" t="s">
        <v>172</v>
      </c>
      <c r="B286" s="3">
        <f>AVERAGE('[1]2017'!W13:Z13)</f>
        <v>18.466666666666669</v>
      </c>
      <c r="C286" s="3">
        <f>AVERAGE('[1]2017'!AE13:AG13)</f>
        <v>4.996666666666667</v>
      </c>
      <c r="D286" s="1"/>
      <c r="E286" s="1"/>
      <c r="F286" s="1"/>
      <c r="G286" s="1"/>
      <c r="H286" s="1"/>
      <c r="I286" s="1"/>
      <c r="J286" s="1"/>
    </row>
    <row r="287" spans="1:10" x14ac:dyDescent="0.2">
      <c r="A287" s="2" t="s">
        <v>172</v>
      </c>
      <c r="B287" s="3">
        <f>AVERAGE('[1]2017'!W14:Z14)</f>
        <v>19.133333333333333</v>
      </c>
      <c r="C287" s="3">
        <f>AVERAGE('[1]2017'!AE14:AG14)</f>
        <v>4.9333333333333327</v>
      </c>
      <c r="D287" s="1"/>
      <c r="E287" s="1"/>
      <c r="F287" s="1"/>
      <c r="G287" s="1"/>
      <c r="H287" s="1"/>
      <c r="I287" s="1"/>
      <c r="J287" s="1"/>
    </row>
    <row r="288" spans="1:10" x14ac:dyDescent="0.2">
      <c r="A288" s="2" t="s">
        <v>172</v>
      </c>
      <c r="B288" s="3">
        <f>AVERAGE('[1]2017'!W15:Z15)</f>
        <v>19.5</v>
      </c>
      <c r="C288" s="3">
        <f>AVERAGE('[1]2017'!AE15:AG15)</f>
        <v>4.9233333333333329</v>
      </c>
      <c r="D288" s="1"/>
      <c r="E288" s="1"/>
      <c r="F288" s="1"/>
      <c r="G288" s="1"/>
      <c r="H288" s="1"/>
      <c r="I288" s="1"/>
      <c r="J288" s="1"/>
    </row>
    <row r="289" spans="1:10" x14ac:dyDescent="0.2">
      <c r="A289" s="2" t="s">
        <v>172</v>
      </c>
      <c r="B289" s="3">
        <f>AVERAGE('[1]2017'!W16:Z16)</f>
        <v>19.066666666666666</v>
      </c>
      <c r="C289" s="3">
        <f>AVERAGE('[1]2017'!AE16:AG16)</f>
        <v>4.5966666666666667</v>
      </c>
      <c r="D289" s="1"/>
      <c r="E289" s="1"/>
      <c r="F289" s="1"/>
      <c r="G289" s="1"/>
      <c r="H289" s="1"/>
      <c r="I289" s="1"/>
      <c r="J289" s="1"/>
    </row>
    <row r="290" spans="1:10" x14ac:dyDescent="0.2">
      <c r="A290" s="2" t="s">
        <v>172</v>
      </c>
      <c r="B290" s="3">
        <f>AVERAGE('[1]2017'!W17:Z17)</f>
        <v>18.7</v>
      </c>
      <c r="C290" s="3">
        <f>AVERAGE('[1]2017'!AE17:AG17)</f>
        <v>4.6533333333333333</v>
      </c>
      <c r="D290" s="1"/>
      <c r="E290" s="1"/>
      <c r="F290" s="1"/>
      <c r="G290" s="1"/>
      <c r="H290" s="1"/>
      <c r="I290" s="1"/>
      <c r="J290" s="1"/>
    </row>
    <row r="291" spans="1:10" x14ac:dyDescent="0.2">
      <c r="A291" s="2" t="s">
        <v>172</v>
      </c>
      <c r="B291" s="3">
        <f>AVERAGE('[1]2017'!W18:Z18)</f>
        <v>19.899999999999999</v>
      </c>
      <c r="C291" s="3">
        <f>AVERAGE('[1]2017'!AE18:AG18)</f>
        <v>4.4300000000000006</v>
      </c>
      <c r="D291" s="1"/>
      <c r="E291" s="1"/>
      <c r="F291" s="1"/>
      <c r="G291" s="1"/>
      <c r="H291" s="1"/>
      <c r="I291" s="1"/>
      <c r="J291" s="1"/>
    </row>
    <row r="292" spans="1:10" x14ac:dyDescent="0.2">
      <c r="A292" s="2" t="s">
        <v>172</v>
      </c>
      <c r="B292" s="3">
        <f>AVERAGE('[1]2017'!W19:Z19)</f>
        <v>19.233333333333331</v>
      </c>
      <c r="C292" s="3">
        <f>AVERAGE('[1]2017'!AE19:AG19)</f>
        <v>4.5100000000000007</v>
      </c>
      <c r="D292" s="1"/>
      <c r="E292" s="1"/>
      <c r="F292" s="1"/>
      <c r="G292" s="1"/>
      <c r="H292" s="1"/>
      <c r="I292" s="1"/>
      <c r="J292" s="1"/>
    </row>
    <row r="293" spans="1:10" x14ac:dyDescent="0.2">
      <c r="A293" s="2" t="s">
        <v>172</v>
      </c>
      <c r="B293" s="3">
        <f>AVERAGE('[1]2017'!W20:Z20)</f>
        <v>18.833333333333332</v>
      </c>
      <c r="C293" s="3">
        <f>AVERAGE('[1]2017'!AE20:AG20)</f>
        <v>4.5533333333333337</v>
      </c>
      <c r="D293" s="1"/>
      <c r="E293" s="1"/>
      <c r="F293" s="1"/>
      <c r="G293" s="1"/>
      <c r="H293" s="1"/>
      <c r="I293" s="1"/>
      <c r="J293" s="1"/>
    </row>
    <row r="294" spans="1:10" x14ac:dyDescent="0.2">
      <c r="A294" s="2" t="s">
        <v>172</v>
      </c>
      <c r="B294" s="3">
        <f>AVERAGE('[1]2017'!W21:Z21)</f>
        <v>18.533333333333335</v>
      </c>
      <c r="C294" s="3">
        <f>AVERAGE('[1]2017'!AE21:AG21)</f>
        <v>4.333333333333333</v>
      </c>
      <c r="D294" s="1"/>
      <c r="E294" s="1"/>
      <c r="F294" s="1"/>
      <c r="G294" s="1"/>
      <c r="H294" s="1"/>
      <c r="I294" s="1"/>
      <c r="J294" s="1"/>
    </row>
    <row r="295" spans="1:10" x14ac:dyDescent="0.2">
      <c r="A295" s="2" t="s">
        <v>172</v>
      </c>
      <c r="B295" s="3">
        <f>AVERAGE('[1]2017'!W22:Z22)</f>
        <v>18.3</v>
      </c>
      <c r="C295" s="3">
        <f>AVERAGE('[1]2017'!AE22:AG22)</f>
        <v>4.373333333333334</v>
      </c>
      <c r="D295" s="1"/>
      <c r="E295" s="1"/>
      <c r="F295" s="1"/>
      <c r="G295" s="1"/>
      <c r="H295" s="1"/>
      <c r="I295" s="1"/>
      <c r="J295" s="1"/>
    </row>
    <row r="296" spans="1:10" x14ac:dyDescent="0.2">
      <c r="A296" s="2" t="s">
        <v>172</v>
      </c>
      <c r="B296" s="3">
        <f>AVERAGE('[1]2017'!W23:Z23)</f>
        <v>18.666666666666668</v>
      </c>
      <c r="C296" s="3">
        <f>AVERAGE('[1]2017'!AE23:AG23)</f>
        <v>4.2966666666666669</v>
      </c>
      <c r="D296" s="1"/>
      <c r="E296" s="1"/>
      <c r="F296" s="1"/>
      <c r="G296" s="1"/>
      <c r="H296" s="1"/>
      <c r="I296" s="1"/>
      <c r="J296" s="1"/>
    </row>
    <row r="297" spans="1:10" x14ac:dyDescent="0.2">
      <c r="A297" s="2" t="s">
        <v>172</v>
      </c>
      <c r="B297" s="3">
        <f>AVERAGE('[1]2017'!W24:Z24)</f>
        <v>20.100000000000001</v>
      </c>
      <c r="C297" s="3">
        <f>AVERAGE('[1]2017'!AE24:AG24)</f>
        <v>3.9599999999999995</v>
      </c>
      <c r="D297" s="1"/>
      <c r="E297" s="1"/>
      <c r="F297" s="1"/>
      <c r="G297" s="1"/>
      <c r="H297" s="1"/>
      <c r="I297" s="1"/>
      <c r="J297" s="1"/>
    </row>
    <row r="298" spans="1:10" x14ac:dyDescent="0.2">
      <c r="A298" s="2" t="s">
        <v>172</v>
      </c>
      <c r="B298" s="3">
        <f>AVERAGE('[1]2017'!W25:Z25)</f>
        <v>20.533333333333335</v>
      </c>
      <c r="C298" s="3">
        <f>AVERAGE('[1]2017'!AE25:AG25)</f>
        <v>3.94</v>
      </c>
      <c r="D298" s="1"/>
      <c r="E298" s="1"/>
      <c r="F298" s="1"/>
      <c r="G298" s="1"/>
      <c r="H298" s="1"/>
      <c r="I298" s="1"/>
      <c r="J298" s="1"/>
    </row>
    <row r="299" spans="1:10" x14ac:dyDescent="0.2">
      <c r="A299" s="2" t="s">
        <v>172</v>
      </c>
      <c r="B299" s="3">
        <f>AVERAGE('[1]2017'!W26:Z26)</f>
        <v>21.233333333333334</v>
      </c>
      <c r="C299" s="3">
        <f>AVERAGE('[1]2017'!AE26:AG26)</f>
        <v>3.56</v>
      </c>
      <c r="D299" s="1"/>
      <c r="E299" s="1"/>
      <c r="F299" s="1"/>
      <c r="G299" s="1"/>
      <c r="H299" s="1"/>
      <c r="I299" s="1"/>
      <c r="J299" s="1"/>
    </row>
    <row r="300" spans="1:10" x14ac:dyDescent="0.2">
      <c r="A300" s="2" t="s">
        <v>172</v>
      </c>
      <c r="B300" s="3">
        <f>AVERAGE('[1]2017'!W27:Z27)</f>
        <v>22.200000000000003</v>
      </c>
      <c r="C300" s="3">
        <f>AVERAGE('[1]2017'!AE27:AG27)</f>
        <v>3.5399999999999996</v>
      </c>
      <c r="D300" s="1"/>
      <c r="E300" s="1"/>
      <c r="F300" s="1"/>
      <c r="G300" s="1"/>
      <c r="H300" s="1"/>
      <c r="I300" s="1"/>
      <c r="J300" s="1"/>
    </row>
    <row r="301" spans="1:10" x14ac:dyDescent="0.2">
      <c r="A301" s="2" t="s">
        <v>172</v>
      </c>
      <c r="B301" s="3">
        <f>AVERAGE('[1]2017'!W28:Z28)</f>
        <v>21.266666666666669</v>
      </c>
      <c r="C301" s="3">
        <f>AVERAGE('[1]2017'!AE28:AG28)</f>
        <v>3.4666666666666668</v>
      </c>
      <c r="D301" s="1"/>
      <c r="E301" s="1"/>
      <c r="F301" s="1"/>
      <c r="G301" s="1"/>
      <c r="H301" s="1"/>
      <c r="I301" s="1"/>
      <c r="J301" s="1"/>
    </row>
    <row r="302" spans="1:10" x14ac:dyDescent="0.2">
      <c r="A302" s="2" t="s">
        <v>172</v>
      </c>
      <c r="B302" s="3">
        <f>AVERAGE('[1]2017'!W29:Z29)</f>
        <v>21.3</v>
      </c>
      <c r="C302" s="3">
        <f>AVERAGE('[1]2017'!AE29:AG29)</f>
        <v>3.5966666666666662</v>
      </c>
      <c r="D302" s="1"/>
      <c r="E302" s="1"/>
      <c r="F302" s="1"/>
      <c r="G302" s="1"/>
      <c r="H302" s="1"/>
      <c r="I302" s="1"/>
      <c r="J302" s="1"/>
    </row>
    <row r="303" spans="1:10" x14ac:dyDescent="0.2">
      <c r="A303" s="2" t="s">
        <v>172</v>
      </c>
      <c r="B303" s="3">
        <f>AVERAGE('[1]2017'!W30:Z30)</f>
        <v>21.733333333333334</v>
      </c>
      <c r="C303" s="3">
        <f>AVERAGE('[1]2017'!AE30:AG30)</f>
        <v>3.6266666666666669</v>
      </c>
      <c r="D303" s="1"/>
      <c r="E303" s="1"/>
      <c r="F303" s="1"/>
      <c r="G303" s="1"/>
      <c r="H303" s="1"/>
      <c r="I303" s="1"/>
      <c r="J303" s="1"/>
    </row>
    <row r="304" spans="1:10" x14ac:dyDescent="0.2">
      <c r="A304" s="2" t="s">
        <v>172</v>
      </c>
      <c r="B304" s="3">
        <f>AVERAGE('[1]2017'!W31:Z31)</f>
        <v>21</v>
      </c>
      <c r="C304" s="3">
        <f>AVERAGE('[1]2017'!AE31:AG31)</f>
        <v>3.58</v>
      </c>
      <c r="D304" s="1"/>
      <c r="E304" s="1"/>
      <c r="F304" s="1"/>
      <c r="G304" s="1"/>
      <c r="H304" s="1"/>
      <c r="I304" s="1"/>
      <c r="J304" s="1"/>
    </row>
    <row r="305" spans="1:10" x14ac:dyDescent="0.2">
      <c r="A305" s="2" t="s">
        <v>172</v>
      </c>
      <c r="B305" s="3">
        <f>AVERAGE('[1]2017'!W32:Z32)</f>
        <v>21.066666666666666</v>
      </c>
      <c r="C305" s="3">
        <f>AVERAGE('[1]2017'!AE32:AG32)</f>
        <v>3.6</v>
      </c>
      <c r="D305" s="1"/>
      <c r="E305" s="1"/>
      <c r="F305" s="1"/>
      <c r="G305" s="1"/>
      <c r="H305" s="1"/>
      <c r="I305" s="1"/>
      <c r="J305" s="1"/>
    </row>
    <row r="306" spans="1:10" x14ac:dyDescent="0.2">
      <c r="A306" s="2" t="s">
        <v>172</v>
      </c>
      <c r="B306" s="3">
        <f>AVERAGE('[1]2017'!W33:Z33)</f>
        <v>21.233333333333334</v>
      </c>
      <c r="C306" s="3">
        <f>AVERAGE('[1]2017'!AE33:AG33)</f>
        <v>3.6266666666666665</v>
      </c>
      <c r="D306" s="1"/>
      <c r="E306" s="1"/>
      <c r="F306" s="1"/>
      <c r="G306" s="1"/>
      <c r="H306" s="1"/>
      <c r="I306" s="1"/>
      <c r="J306" s="1"/>
    </row>
    <row r="307" spans="1:10" x14ac:dyDescent="0.2">
      <c r="A307" s="2" t="s">
        <v>172</v>
      </c>
      <c r="B307" s="3">
        <f>AVERAGE('[1]2017'!W34:Z34)</f>
        <v>21.5</v>
      </c>
      <c r="C307" s="3">
        <f>AVERAGE('[1]2017'!AE34:AG34)</f>
        <v>3.36</v>
      </c>
      <c r="D307" s="1"/>
      <c r="E307" s="1"/>
      <c r="F307" s="1"/>
      <c r="G307" s="1"/>
      <c r="H307" s="1"/>
      <c r="I307" s="1"/>
      <c r="J307" s="1"/>
    </row>
    <row r="308" spans="1:10" x14ac:dyDescent="0.2">
      <c r="A308" s="2" t="s">
        <v>197</v>
      </c>
      <c r="B308" s="3">
        <f>AVERAGE('[1]2017'!W35:Z35)</f>
        <v>20.966666666666665</v>
      </c>
      <c r="C308" s="3">
        <f>AVERAGE('[1]2017'!AE35:AG35)</f>
        <v>3.1500000000000004</v>
      </c>
      <c r="D308" s="1"/>
      <c r="E308" s="1"/>
      <c r="F308" s="1"/>
      <c r="G308" s="1"/>
      <c r="H308" s="1"/>
      <c r="I308" s="1"/>
      <c r="J308" s="1"/>
    </row>
    <row r="309" spans="1:10" x14ac:dyDescent="0.2">
      <c r="A309" s="2" t="s">
        <v>197</v>
      </c>
      <c r="B309" s="3">
        <f>AVERAGE('[1]2017'!W36:Z36)</f>
        <v>21.2</v>
      </c>
      <c r="C309" s="3">
        <f>AVERAGE('[1]2017'!AE36:AG36)</f>
        <v>3.1966666666666668</v>
      </c>
      <c r="D309" s="1"/>
      <c r="E309" s="1"/>
      <c r="F309" s="1"/>
      <c r="G309" s="1"/>
      <c r="H309" s="1"/>
      <c r="I309" s="1"/>
      <c r="J309" s="1"/>
    </row>
    <row r="310" spans="1:10" x14ac:dyDescent="0.2">
      <c r="A310" s="2" t="s">
        <v>197</v>
      </c>
      <c r="B310" s="3">
        <f>AVERAGE('[1]2017'!W37:Z37)</f>
        <v>20.333333333333332</v>
      </c>
      <c r="C310" s="3">
        <f>AVERAGE('[1]2017'!AE37:AG37)</f>
        <v>3.6799999999999997</v>
      </c>
      <c r="D310" s="1"/>
      <c r="E310" s="1"/>
      <c r="F310" s="1"/>
      <c r="G310" s="1"/>
      <c r="H310" s="1"/>
      <c r="I310" s="1"/>
      <c r="J310" s="1"/>
    </row>
    <row r="311" spans="1:10" x14ac:dyDescent="0.2">
      <c r="A311" s="2" t="s">
        <v>197</v>
      </c>
      <c r="B311" s="3">
        <f>AVERAGE('[1]2017'!W38:Z38)</f>
        <v>20.233333333333334</v>
      </c>
      <c r="C311" s="3">
        <f>AVERAGE('[1]2017'!AE38:AG38)</f>
        <v>3.8066666666666666</v>
      </c>
      <c r="D311" s="1"/>
      <c r="E311" s="1"/>
      <c r="F311" s="1"/>
      <c r="G311" s="1"/>
      <c r="H311" s="1"/>
      <c r="I311" s="1"/>
      <c r="J311" s="1"/>
    </row>
    <row r="312" spans="1:10" x14ac:dyDescent="0.2">
      <c r="A312" s="2" t="s">
        <v>197</v>
      </c>
      <c r="B312" s="3">
        <f>AVERAGE('[1]2017'!W39:Z39)</f>
        <v>20.400000000000002</v>
      </c>
      <c r="C312" s="3">
        <f>AVERAGE('[1]2017'!AE39:AG39)</f>
        <v>3.6933333333333334</v>
      </c>
      <c r="D312" s="1"/>
      <c r="E312" s="1"/>
      <c r="F312" s="1"/>
      <c r="G312" s="1"/>
      <c r="H312" s="1"/>
      <c r="I312" s="1"/>
      <c r="J312" s="1"/>
    </row>
    <row r="313" spans="1:10" x14ac:dyDescent="0.2">
      <c r="A313" s="2" t="s">
        <v>197</v>
      </c>
      <c r="B313" s="3">
        <f>AVERAGE('[1]2017'!W40:Z40)</f>
        <v>19.666666666666668</v>
      </c>
      <c r="C313" s="3">
        <f>AVERAGE('[1]2017'!AE40:AG40)</f>
        <v>4.4633333333333338</v>
      </c>
      <c r="D313" s="1"/>
      <c r="E313" s="1"/>
      <c r="F313" s="1"/>
      <c r="G313" s="1"/>
      <c r="H313" s="1"/>
      <c r="I313" s="1"/>
      <c r="J313" s="1"/>
    </row>
    <row r="314" spans="1:10" x14ac:dyDescent="0.2">
      <c r="A314" s="2" t="s">
        <v>197</v>
      </c>
      <c r="B314" s="3">
        <f>AVERAGE('[1]2017'!W41:Z41)</f>
        <v>20.033333333333331</v>
      </c>
      <c r="C314" s="3">
        <f>AVERAGE('[1]2017'!AE41:AG41)</f>
        <v>4.3466666666666667</v>
      </c>
      <c r="D314" s="1"/>
      <c r="E314" s="1"/>
      <c r="F314" s="1"/>
      <c r="G314" s="1"/>
      <c r="H314" s="1"/>
      <c r="I314" s="1"/>
      <c r="J314" s="1"/>
    </row>
    <row r="315" spans="1:10" x14ac:dyDescent="0.2">
      <c r="A315" s="2" t="s">
        <v>197</v>
      </c>
      <c r="B315" s="3">
        <f>AVERAGE('[1]2017'!W42:Z42)</f>
        <v>19.866666666666664</v>
      </c>
      <c r="C315" s="3">
        <f>AVERAGE('[1]2017'!AE42:AG42)</f>
        <v>4.1399999999999997</v>
      </c>
      <c r="D315" s="1"/>
      <c r="E315" s="1"/>
      <c r="F315" s="1"/>
      <c r="G315" s="1"/>
      <c r="H315" s="1"/>
      <c r="I315" s="1"/>
      <c r="J315" s="1"/>
    </row>
    <row r="316" spans="1:10" x14ac:dyDescent="0.2">
      <c r="A316" s="2" t="s">
        <v>197</v>
      </c>
      <c r="B316" s="3">
        <f>AVERAGE('[1]2017'!W43:Z43)</f>
        <v>18.100000000000001</v>
      </c>
      <c r="C316" s="3">
        <f>AVERAGE('[1]2017'!AE43:AG43)</f>
        <v>4.4366666666666665</v>
      </c>
      <c r="D316" s="1"/>
      <c r="E316" s="1"/>
      <c r="F316" s="1"/>
      <c r="G316" s="1"/>
      <c r="H316" s="1"/>
      <c r="I316" s="1"/>
      <c r="J316" s="1"/>
    </row>
    <row r="317" spans="1:10" x14ac:dyDescent="0.2">
      <c r="A317" s="2" t="s">
        <v>197</v>
      </c>
      <c r="B317" s="3">
        <f>AVERAGE('[1]2017'!W44:Z44)</f>
        <v>18.3</v>
      </c>
      <c r="C317" s="3">
        <f>AVERAGE('[1]2017'!AE44:AG44)</f>
        <v>3.936666666666667</v>
      </c>
      <c r="D317" s="1"/>
      <c r="E317" s="1"/>
      <c r="F317" s="1"/>
      <c r="G317" s="1"/>
      <c r="H317" s="1"/>
      <c r="I317" s="1"/>
      <c r="J317" s="1"/>
    </row>
    <row r="318" spans="1:10" x14ac:dyDescent="0.2">
      <c r="A318" s="2" t="s">
        <v>197</v>
      </c>
      <c r="B318" s="3">
        <f>AVERAGE('[1]2017'!W45:Z45)</f>
        <v>19.099999999999998</v>
      </c>
      <c r="C318" s="3">
        <f>AVERAGE('[1]2017'!AE45:AG45)</f>
        <v>4.0366666666666662</v>
      </c>
      <c r="D318" s="1"/>
      <c r="E318" s="1"/>
      <c r="F318" s="1"/>
      <c r="G318" s="1"/>
      <c r="H318" s="1"/>
      <c r="I318" s="1"/>
      <c r="J318" s="1"/>
    </row>
    <row r="319" spans="1:10" x14ac:dyDescent="0.2">
      <c r="A319" s="2" t="s">
        <v>197</v>
      </c>
      <c r="B319" s="3">
        <f>AVERAGE('[1]2017'!W46:Z46)</f>
        <v>18.733333333333334</v>
      </c>
      <c r="C319" s="3">
        <f>AVERAGE('[1]2017'!AE46:AG46)</f>
        <v>4.080000000000001</v>
      </c>
      <c r="D319" s="1"/>
      <c r="E319" s="1"/>
      <c r="F319" s="1"/>
      <c r="G319" s="1"/>
      <c r="H319" s="1"/>
      <c r="I319" s="1"/>
      <c r="J319" s="1"/>
    </row>
    <row r="320" spans="1:10" x14ac:dyDescent="0.2">
      <c r="A320" s="2" t="s">
        <v>197</v>
      </c>
      <c r="B320" s="3">
        <f>AVERAGE('[1]2017'!W47:Z47)</f>
        <v>18.366666666666664</v>
      </c>
      <c r="C320" s="3">
        <f>AVERAGE('[1]2017'!AE47:AG47)</f>
        <v>3.9199999999999995</v>
      </c>
      <c r="D320" s="1"/>
      <c r="E320" s="1"/>
      <c r="F320" s="1"/>
      <c r="G320" s="1"/>
      <c r="H320" s="1"/>
      <c r="I320" s="1"/>
      <c r="J320" s="1"/>
    </row>
    <row r="321" spans="1:10" x14ac:dyDescent="0.2">
      <c r="A321" s="2" t="s">
        <v>197</v>
      </c>
      <c r="B321" s="3">
        <f>AVERAGE('[1]2017'!W48:Z48)</f>
        <v>17.533333333333335</v>
      </c>
      <c r="C321" s="3">
        <f>AVERAGE('[1]2017'!AE48:AG48)</f>
        <v>3.9099999999999997</v>
      </c>
      <c r="D321" s="1"/>
      <c r="E321" s="1"/>
      <c r="F321" s="1"/>
      <c r="G321" s="1"/>
      <c r="H321" s="1"/>
      <c r="I321" s="1"/>
      <c r="J321" s="1"/>
    </row>
    <row r="322" spans="1:10" x14ac:dyDescent="0.2">
      <c r="A322" s="2" t="s">
        <v>197</v>
      </c>
      <c r="B322" s="3">
        <f>AVERAGE('[1]2017'!W49:Z49)</f>
        <v>16.966666666666669</v>
      </c>
      <c r="C322" s="3">
        <f>AVERAGE('[1]2017'!AE49:AG49)</f>
        <v>3.83</v>
      </c>
      <c r="D322" s="1"/>
      <c r="E322" s="1"/>
      <c r="F322" s="1"/>
      <c r="G322" s="1"/>
      <c r="H322" s="1"/>
      <c r="I322" s="1"/>
      <c r="J322" s="1"/>
    </row>
    <row r="323" spans="1:10" x14ac:dyDescent="0.2">
      <c r="A323" s="2" t="s">
        <v>197</v>
      </c>
      <c r="B323" s="3">
        <f>AVERAGE('[1]2017'!W50:Z50)</f>
        <v>17.3</v>
      </c>
      <c r="C323" s="3">
        <f>AVERAGE('[1]2017'!AE50:AG50)</f>
        <v>4.3866666666666667</v>
      </c>
      <c r="D323" s="1"/>
      <c r="E323" s="1"/>
      <c r="F323" s="1"/>
      <c r="G323" s="1"/>
      <c r="H323" s="1"/>
      <c r="I323" s="1"/>
      <c r="J323" s="1"/>
    </row>
    <row r="324" spans="1:10" x14ac:dyDescent="0.2">
      <c r="A324" s="2" t="s">
        <v>197</v>
      </c>
      <c r="B324" s="3">
        <f>AVERAGE('[1]2017'!W51:Z51)</f>
        <v>17.8</v>
      </c>
      <c r="C324" s="3">
        <f>AVERAGE('[1]2017'!AE51:AG51)</f>
        <v>4.29</v>
      </c>
      <c r="D324" s="1"/>
      <c r="E324" s="1"/>
      <c r="F324" s="1"/>
      <c r="G324" s="1"/>
      <c r="H324" s="1"/>
      <c r="I324" s="1"/>
      <c r="J324" s="1"/>
    </row>
    <row r="325" spans="1:10" x14ac:dyDescent="0.2">
      <c r="A325" s="2" t="s">
        <v>197</v>
      </c>
      <c r="B325" s="3">
        <f>AVERAGE('[1]2017'!W52:Z52)</f>
        <v>18.366666666666671</v>
      </c>
      <c r="C325" s="3">
        <f>AVERAGE('[1]2017'!AE52:AG52)</f>
        <v>4.2666666666666666</v>
      </c>
      <c r="D325" s="1"/>
      <c r="E325" s="1"/>
      <c r="F325" s="1"/>
      <c r="G325" s="1"/>
      <c r="H325" s="1"/>
      <c r="I325" s="1"/>
      <c r="J325" s="1"/>
    </row>
    <row r="326" spans="1:10" x14ac:dyDescent="0.2">
      <c r="A326" s="2" t="s">
        <v>197</v>
      </c>
      <c r="B326" s="3">
        <f>AVERAGE('[1]2017'!W53:Z53)</f>
        <v>18.599999999999998</v>
      </c>
      <c r="C326" s="3">
        <f>AVERAGE('[1]2017'!AE53:AG53)</f>
        <v>4.8999999999999995</v>
      </c>
      <c r="D326" s="1"/>
      <c r="E326" s="1"/>
      <c r="F326" s="1"/>
      <c r="G326" s="1"/>
      <c r="H326" s="1"/>
      <c r="I326" s="1"/>
      <c r="J326" s="1"/>
    </row>
    <row r="327" spans="1:10" x14ac:dyDescent="0.2">
      <c r="A327" s="2" t="s">
        <v>197</v>
      </c>
      <c r="B327" s="3">
        <f>AVERAGE('[1]2017'!W54:Z54)</f>
        <v>18.233333333333331</v>
      </c>
      <c r="C327" s="3">
        <f>AVERAGE('[1]2017'!AE54:AG54)</f>
        <v>4.91</v>
      </c>
      <c r="D327" s="1"/>
      <c r="E327" s="1"/>
      <c r="F327" s="1"/>
      <c r="G327" s="1"/>
      <c r="H327" s="1"/>
      <c r="I327" s="1"/>
      <c r="J327" s="1"/>
    </row>
    <row r="328" spans="1:10" x14ac:dyDescent="0.2">
      <c r="A328" s="2" t="s">
        <v>197</v>
      </c>
      <c r="B328" s="3">
        <f>AVERAGE('[1]2017'!W55:Z55)</f>
        <v>18.066666666666666</v>
      </c>
      <c r="C328" s="3">
        <f>AVERAGE('[1]2017'!AE55:AG55)</f>
        <v>4.5133333333333328</v>
      </c>
      <c r="D328" s="1"/>
      <c r="E328" s="1"/>
      <c r="F328" s="1"/>
      <c r="G328" s="1"/>
      <c r="H328" s="1"/>
      <c r="I328" s="1"/>
      <c r="J328" s="1"/>
    </row>
    <row r="329" spans="1:10" x14ac:dyDescent="0.2">
      <c r="A329" s="2" t="s">
        <v>197</v>
      </c>
      <c r="B329" s="3">
        <f>AVERAGE('[1]2017'!W56:Z56)</f>
        <v>18.466666666666669</v>
      </c>
      <c r="C329" s="3">
        <f>AVERAGE('[1]2017'!AE56:AG56)</f>
        <v>4.97</v>
      </c>
      <c r="D329" s="1"/>
      <c r="E329" s="1"/>
      <c r="F329" s="1"/>
      <c r="G329" s="1"/>
      <c r="H329" s="1"/>
      <c r="I329" s="1"/>
      <c r="J329" s="1"/>
    </row>
    <row r="330" spans="1:10" x14ac:dyDescent="0.2">
      <c r="A330" s="2" t="s">
        <v>197</v>
      </c>
      <c r="B330" s="3">
        <f>AVERAGE('[1]2017'!W57:Z57)</f>
        <v>18.850000000000001</v>
      </c>
      <c r="C330" s="3">
        <f>AVERAGE('[1]2017'!AE57:AG57)</f>
        <v>4.71</v>
      </c>
      <c r="D330" s="1"/>
      <c r="E330" s="1"/>
      <c r="F330" s="1"/>
      <c r="G330" s="1"/>
      <c r="H330" s="1"/>
      <c r="I330" s="1"/>
      <c r="J330" s="1"/>
    </row>
    <row r="331" spans="1:10" x14ac:dyDescent="0.2">
      <c r="A331" s="2" t="s">
        <v>197</v>
      </c>
      <c r="B331" s="3">
        <f>AVERAGE('[1]2017'!W58:Z58)</f>
        <v>17.733333333333334</v>
      </c>
      <c r="C331" s="3">
        <f>AVERAGE('[1]2017'!AE58:AG58)</f>
        <v>5.12</v>
      </c>
      <c r="D331" s="1"/>
      <c r="E331" s="1"/>
      <c r="F331" s="1"/>
      <c r="G331" s="1"/>
      <c r="H331" s="1"/>
      <c r="I331" s="1"/>
      <c r="J331" s="1"/>
    </row>
    <row r="332" spans="1:10" x14ac:dyDescent="0.2">
      <c r="A332" s="2" t="s">
        <v>197</v>
      </c>
      <c r="B332" s="3">
        <f>AVERAGE('[1]2017'!W59:Z59)</f>
        <v>18.066666666666666</v>
      </c>
      <c r="C332" s="3">
        <f>AVERAGE('[1]2017'!AE59:AG59)</f>
        <v>5.2566666666666668</v>
      </c>
      <c r="D332" s="1"/>
      <c r="E332" s="1"/>
      <c r="F332" s="1"/>
      <c r="G332" s="1"/>
      <c r="H332" s="1"/>
      <c r="I332" s="1"/>
      <c r="J332" s="1"/>
    </row>
    <row r="333" spans="1:10" x14ac:dyDescent="0.2">
      <c r="A333" s="2" t="s">
        <v>197</v>
      </c>
      <c r="B333" s="3">
        <f>AVERAGE('[1]2017'!W60:Z60)</f>
        <v>18.433333333333334</v>
      </c>
      <c r="C333" s="3">
        <f>AVERAGE('[1]2017'!AE60:AG60)</f>
        <v>5.3433333333333337</v>
      </c>
      <c r="D333" s="1"/>
      <c r="E333" s="1"/>
      <c r="F333" s="1"/>
      <c r="G333" s="1"/>
      <c r="H333" s="1"/>
      <c r="I333" s="1"/>
      <c r="J333" s="1"/>
    </row>
    <row r="334" spans="1:10" x14ac:dyDescent="0.2">
      <c r="A334" s="2" t="s">
        <v>197</v>
      </c>
      <c r="B334" s="3">
        <f>AVERAGE('[1]2017'!W61:Z61)</f>
        <v>19.266666666666666</v>
      </c>
      <c r="C334" s="3">
        <f>AVERAGE('[1]2017'!AE61:AG61)</f>
        <v>5.0966666666666667</v>
      </c>
      <c r="D334" s="1"/>
      <c r="E334" s="1"/>
      <c r="F334" s="1"/>
      <c r="G334" s="1"/>
      <c r="H334" s="1"/>
      <c r="I334" s="1"/>
      <c r="J334" s="1"/>
    </row>
    <row r="335" spans="1:10" x14ac:dyDescent="0.2">
      <c r="A335" s="2" t="s">
        <v>197</v>
      </c>
      <c r="B335" s="3">
        <f>AVERAGE('[1]2017'!W62:Z62)</f>
        <v>17.7</v>
      </c>
      <c r="C335" s="3">
        <f>AVERAGE('[1]2017'!AE62:AG62)</f>
        <v>5.17</v>
      </c>
      <c r="D335" s="1"/>
      <c r="E335" s="1"/>
      <c r="F335" s="1"/>
      <c r="G335" s="1"/>
      <c r="H335" s="1"/>
      <c r="I335" s="1"/>
      <c r="J335" s="1"/>
    </row>
    <row r="336" spans="1:10" x14ac:dyDescent="0.2">
      <c r="A336" s="2" t="s">
        <v>174</v>
      </c>
      <c r="B336" s="3">
        <f>AVERAGE('[1]2017'!W63:Z63)</f>
        <v>17.7</v>
      </c>
      <c r="C336" s="3"/>
      <c r="D336" s="1"/>
      <c r="E336" s="1"/>
      <c r="F336" s="1"/>
      <c r="G336" s="1"/>
      <c r="H336" s="1"/>
      <c r="I336" s="1"/>
      <c r="J336" s="1"/>
    </row>
    <row r="337" spans="1:10" x14ac:dyDescent="0.2">
      <c r="A337" s="2" t="s">
        <v>174</v>
      </c>
      <c r="B337" s="3">
        <f>AVERAGE('[1]2017'!W64:Z64)</f>
        <v>19.166666666666668</v>
      </c>
      <c r="C337" s="3">
        <f>AVERAGE('[1]2017'!AE64:AG64)</f>
        <v>5.1499999999999995</v>
      </c>
      <c r="D337" s="1"/>
      <c r="E337" s="1"/>
      <c r="F337" s="1"/>
      <c r="G337" s="1"/>
      <c r="H337" s="1"/>
      <c r="I337" s="1"/>
      <c r="J337" s="1"/>
    </row>
    <row r="338" spans="1:10" x14ac:dyDescent="0.2">
      <c r="A338" s="2" t="s">
        <v>174</v>
      </c>
      <c r="B338" s="3">
        <f>AVERAGE('[1]2017'!W65:Z65)</f>
        <v>19.766666666666666</v>
      </c>
      <c r="C338" s="3">
        <f>AVERAGE('[1]2017'!AE65:AG65)</f>
        <v>4.9133333333333331</v>
      </c>
      <c r="D338" s="1"/>
      <c r="E338" s="1"/>
      <c r="F338" s="1"/>
      <c r="G338" s="1"/>
      <c r="H338" s="1"/>
      <c r="I338" s="1"/>
      <c r="J338" s="1"/>
    </row>
    <row r="339" spans="1:10" x14ac:dyDescent="0.2">
      <c r="A339" s="2" t="s">
        <v>174</v>
      </c>
      <c r="B339" s="3">
        <f>AVERAGE('[1]2017'!W66:Z66)</f>
        <v>18.5</v>
      </c>
      <c r="C339" s="3">
        <f>AVERAGE('[1]2017'!AE66:AG66)</f>
        <v>5.7066666666666661</v>
      </c>
      <c r="D339" s="1"/>
      <c r="E339" s="1"/>
      <c r="F339" s="1"/>
      <c r="G339" s="1"/>
      <c r="H339" s="1"/>
      <c r="I339" s="1"/>
      <c r="J339" s="1"/>
    </row>
    <row r="340" spans="1:10" x14ac:dyDescent="0.2">
      <c r="A340" s="2" t="s">
        <v>174</v>
      </c>
      <c r="B340" s="3">
        <f>AVERAGE('[1]2017'!W67:Z67)</f>
        <v>18.266666666666666</v>
      </c>
      <c r="C340" s="3">
        <f>AVERAGE('[1]2017'!AE67:AG67)</f>
        <v>5.1966666666666663</v>
      </c>
      <c r="D340" s="1"/>
      <c r="E340" s="1"/>
      <c r="F340" s="1"/>
      <c r="G340" s="1"/>
      <c r="H340" s="1"/>
      <c r="I340" s="1"/>
      <c r="J340" s="1"/>
    </row>
    <row r="341" spans="1:10" x14ac:dyDescent="0.2">
      <c r="A341" s="4" t="s">
        <v>174</v>
      </c>
      <c r="B341" s="3">
        <f>AVERAGE('[1]2017'!W68:Z68)</f>
        <v>18.266666666666666</v>
      </c>
      <c r="C341" s="3">
        <f>AVERAGE('[1]2017'!AE68:AG68)</f>
        <v>5.0266666666666664</v>
      </c>
      <c r="D341" s="1"/>
      <c r="E341" s="1"/>
      <c r="F341" s="1"/>
      <c r="G341" s="1"/>
      <c r="H341" s="1"/>
      <c r="I341" s="1"/>
      <c r="J341" s="1"/>
    </row>
    <row r="342" spans="1:10" x14ac:dyDescent="0.2">
      <c r="A342" s="2" t="s">
        <v>174</v>
      </c>
      <c r="B342" s="3">
        <f>AVERAGE('[1]2017'!W69:Z69)</f>
        <v>17.833333333333332</v>
      </c>
      <c r="C342" s="3">
        <f>AVERAGE('[1]2017'!AE69:AG69)</f>
        <v>5.1100000000000003</v>
      </c>
      <c r="D342" s="1"/>
      <c r="E342" s="1"/>
      <c r="F342" s="1"/>
      <c r="G342" s="1"/>
      <c r="H342" s="1"/>
      <c r="I342" s="1"/>
      <c r="J342" s="1"/>
    </row>
    <row r="343" spans="1:10" x14ac:dyDescent="0.2">
      <c r="A343" s="2" t="s">
        <v>174</v>
      </c>
      <c r="B343" s="3">
        <f>AVERAGE('[1]2017'!W70:Z70)</f>
        <v>18.233333333333334</v>
      </c>
      <c r="C343" s="3">
        <f>AVERAGE('[1]2017'!AE70:AG70)</f>
        <v>4.8433333333333337</v>
      </c>
      <c r="D343" s="1"/>
      <c r="E343" s="1"/>
      <c r="F343" s="1"/>
      <c r="G343" s="1"/>
      <c r="H343" s="1"/>
      <c r="I343" s="1"/>
      <c r="J343" s="1"/>
    </row>
    <row r="344" spans="1:10" x14ac:dyDescent="0.2">
      <c r="A344" s="2" t="s">
        <v>174</v>
      </c>
      <c r="B344" s="3">
        <f>AVERAGE('[1]2017'!W71:Z71)</f>
        <v>18.099999999999998</v>
      </c>
      <c r="C344" s="3">
        <f>AVERAGE('[1]2017'!AE71:AG71)</f>
        <v>4.96</v>
      </c>
      <c r="D344" s="1"/>
      <c r="E344" s="1"/>
      <c r="F344" s="1"/>
      <c r="G344" s="1"/>
      <c r="H344" s="1"/>
      <c r="I344" s="1"/>
      <c r="J344" s="1"/>
    </row>
    <row r="345" spans="1:10" x14ac:dyDescent="0.2">
      <c r="A345" s="2" t="s">
        <v>174</v>
      </c>
      <c r="B345" s="3">
        <f>AVERAGE('[1]2017'!W72:Z72)</f>
        <v>18.566666666666666</v>
      </c>
      <c r="C345" s="3">
        <f>AVERAGE('[1]2017'!AE72:AG72)</f>
        <v>4.9466666666666663</v>
      </c>
      <c r="D345" s="1"/>
      <c r="E345" s="1"/>
      <c r="F345" s="1"/>
      <c r="G345" s="1"/>
      <c r="H345" s="1"/>
      <c r="I345" s="1"/>
      <c r="J345" s="1"/>
    </row>
    <row r="346" spans="1:10" x14ac:dyDescent="0.2">
      <c r="A346" s="2" t="s">
        <v>174</v>
      </c>
      <c r="B346" s="3">
        <f>AVERAGE('[1]2017'!W73:Z73)</f>
        <v>18.3</v>
      </c>
      <c r="C346" s="3">
        <f>AVERAGE('[1]2017'!AE73:AG73)</f>
        <v>5.04</v>
      </c>
      <c r="D346" s="1"/>
      <c r="E346" s="1"/>
      <c r="F346" s="1"/>
      <c r="G346" s="1"/>
      <c r="H346" s="1"/>
      <c r="I346" s="1"/>
      <c r="J346" s="1"/>
    </row>
    <row r="347" spans="1:10" x14ac:dyDescent="0.2">
      <c r="A347" s="2" t="s">
        <v>174</v>
      </c>
      <c r="B347" s="3">
        <f>AVERAGE('[1]2017'!W74:Z74)</f>
        <v>18</v>
      </c>
      <c r="C347" s="3">
        <f>AVERAGE('[1]2017'!AE74:AG74)</f>
        <v>4.8833333333333337</v>
      </c>
      <c r="D347" s="1"/>
      <c r="E347" s="1"/>
      <c r="F347" s="1"/>
      <c r="G347" s="1"/>
      <c r="H347" s="1"/>
      <c r="I347" s="1"/>
      <c r="J347" s="1"/>
    </row>
    <row r="348" spans="1:10" x14ac:dyDescent="0.2">
      <c r="A348" s="2" t="s">
        <v>174</v>
      </c>
      <c r="B348" s="3">
        <f>AVERAGE('[1]2017'!W75:Z75)</f>
        <v>18.5</v>
      </c>
      <c r="C348" s="3">
        <f>AVERAGE('[1]2017'!AE75:AG75)</f>
        <v>4.7833333333333332</v>
      </c>
      <c r="D348" s="1"/>
      <c r="E348" s="1"/>
      <c r="F348" s="1"/>
      <c r="G348" s="1"/>
      <c r="H348" s="1"/>
      <c r="I348" s="1"/>
      <c r="J348" s="1"/>
    </row>
    <row r="349" spans="1:10" x14ac:dyDescent="0.2">
      <c r="A349" s="2" t="s">
        <v>174</v>
      </c>
      <c r="B349" s="3">
        <f>AVERAGE('[1]2017'!W76:Z76)</f>
        <v>18.766666666666666</v>
      </c>
      <c r="C349" s="3">
        <f>AVERAGE('[1]2017'!AE76:AG76)</f>
        <v>4.45</v>
      </c>
      <c r="D349" s="1"/>
      <c r="E349" s="1"/>
      <c r="F349" s="1"/>
      <c r="G349" s="1"/>
      <c r="H349" s="1"/>
      <c r="I349" s="1"/>
      <c r="J349" s="1"/>
    </row>
    <row r="350" spans="1:10" x14ac:dyDescent="0.2">
      <c r="A350" s="2" t="s">
        <v>174</v>
      </c>
      <c r="B350" s="3">
        <f>AVERAGE('[1]2017'!W77:Z77)</f>
        <v>18.733333333333334</v>
      </c>
      <c r="C350" s="3">
        <f>AVERAGE('[1]2017'!AE77:AG77)</f>
        <v>4.4366666666666665</v>
      </c>
      <c r="D350" s="1"/>
      <c r="E350" s="1"/>
      <c r="F350" s="1"/>
      <c r="G350" s="1"/>
      <c r="H350" s="1"/>
      <c r="I350" s="1"/>
      <c r="J350" s="1"/>
    </row>
    <row r="351" spans="1:10" x14ac:dyDescent="0.2">
      <c r="A351" s="2" t="s">
        <v>174</v>
      </c>
      <c r="B351" s="3">
        <f>AVERAGE('[1]2017'!W78:Z78)</f>
        <v>18.8</v>
      </c>
      <c r="C351" s="3">
        <f>AVERAGE('[1]2017'!AE78:AG78)</f>
        <v>4.1733333333333329</v>
      </c>
      <c r="D351" s="1"/>
      <c r="E351" s="1"/>
      <c r="F351" s="1"/>
      <c r="G351" s="1"/>
      <c r="H351" s="1"/>
      <c r="I351" s="1"/>
      <c r="J351" s="1"/>
    </row>
    <row r="352" spans="1:10" x14ac:dyDescent="0.2">
      <c r="A352" s="2" t="s">
        <v>174</v>
      </c>
      <c r="B352" s="3">
        <f>AVERAGE('[1]2017'!W79:Z79)</f>
        <v>19.200000000000003</v>
      </c>
      <c r="C352" s="3">
        <f>AVERAGE('[1]2017'!AE79:AG79)</f>
        <v>3.17</v>
      </c>
      <c r="D352" s="1"/>
      <c r="E352" s="1"/>
      <c r="F352" s="1"/>
      <c r="G352" s="1"/>
      <c r="H352" s="1"/>
      <c r="I352" s="1"/>
      <c r="J352" s="1"/>
    </row>
    <row r="353" spans="1:10" x14ac:dyDescent="0.2">
      <c r="A353" s="2" t="s">
        <v>174</v>
      </c>
      <c r="B353" s="3">
        <f>AVERAGE('[1]2017'!W80:Z80)</f>
        <v>18.733333333333334</v>
      </c>
      <c r="C353" s="3">
        <f>AVERAGE('[1]2017'!AE80:AG80)</f>
        <v>5.0333333333333332</v>
      </c>
      <c r="D353" s="1"/>
      <c r="E353" s="1"/>
      <c r="F353" s="1"/>
      <c r="G353" s="1"/>
      <c r="H353" s="1"/>
      <c r="I353" s="1"/>
      <c r="J353" s="1"/>
    </row>
    <row r="354" spans="1:10" x14ac:dyDescent="0.2">
      <c r="A354" s="2" t="s">
        <v>174</v>
      </c>
      <c r="B354" s="3">
        <f>AVERAGE('[1]2017'!W81:Z81)</f>
        <v>18.566666666666666</v>
      </c>
      <c r="C354" s="3">
        <f>AVERAGE('[1]2017'!AE81:AG81)</f>
        <v>5.13</v>
      </c>
      <c r="D354" s="1"/>
      <c r="E354" s="1"/>
      <c r="F354" s="1"/>
      <c r="G354" s="1"/>
      <c r="H354" s="1"/>
      <c r="I354" s="1"/>
      <c r="J354" s="1"/>
    </row>
    <row r="355" spans="1:10" x14ac:dyDescent="0.2">
      <c r="A355" s="2" t="s">
        <v>174</v>
      </c>
      <c r="B355" s="3">
        <f>AVERAGE('[1]2017'!W82:Z82)</f>
        <v>19.166666666666668</v>
      </c>
      <c r="C355" s="3">
        <f>AVERAGE('[1]2017'!AE82:AG82)</f>
        <v>5.0066666666666668</v>
      </c>
      <c r="D355" s="1"/>
      <c r="E355" s="1"/>
      <c r="F355" s="1"/>
      <c r="G355" s="1"/>
      <c r="H355" s="1"/>
      <c r="I355" s="1"/>
      <c r="J355" s="1"/>
    </row>
    <row r="356" spans="1:10" x14ac:dyDescent="0.2">
      <c r="A356" s="2" t="s">
        <v>174</v>
      </c>
      <c r="B356" s="3">
        <f>AVERAGE('[1]2017'!W83:Z83)</f>
        <v>18.766666666666666</v>
      </c>
      <c r="C356" s="3">
        <f>AVERAGE('[1]2017'!AE83:AG83)</f>
        <v>5.5933333333333337</v>
      </c>
      <c r="D356" s="1"/>
      <c r="E356" s="1"/>
      <c r="F356" s="1"/>
      <c r="G356" s="1"/>
      <c r="H356" s="1"/>
      <c r="I356" s="1"/>
      <c r="J356" s="1"/>
    </row>
    <row r="357" spans="1:10" x14ac:dyDescent="0.2">
      <c r="A357" s="2" t="s">
        <v>174</v>
      </c>
      <c r="B357" s="3">
        <f>AVERAGE('[1]2017'!W84:Z84)</f>
        <v>18.833333333333332</v>
      </c>
      <c r="C357" s="3">
        <f>AVERAGE('[1]2017'!AE84:AG84)</f>
        <v>5.456666666666667</v>
      </c>
      <c r="D357" s="1"/>
      <c r="E357" s="1"/>
      <c r="F357" s="1"/>
      <c r="G357" s="1"/>
      <c r="H357" s="1"/>
      <c r="I357" s="1"/>
      <c r="J357" s="1"/>
    </row>
    <row r="358" spans="1:10" x14ac:dyDescent="0.2">
      <c r="A358" s="2" t="s">
        <v>174</v>
      </c>
      <c r="B358" s="3">
        <f>AVERAGE('[1]2017'!W85:Z85)</f>
        <v>19.2</v>
      </c>
      <c r="C358" s="3">
        <f>AVERAGE('[1]2017'!AE85:AG85)</f>
        <v>5.376666666666666</v>
      </c>
      <c r="D358" s="1"/>
      <c r="E358" s="1"/>
      <c r="F358" s="1"/>
      <c r="G358" s="1"/>
      <c r="H358" s="1"/>
      <c r="I358" s="1"/>
      <c r="J358" s="1"/>
    </row>
    <row r="359" spans="1:10" x14ac:dyDescent="0.2">
      <c r="A359" s="2" t="s">
        <v>174</v>
      </c>
      <c r="B359" s="3">
        <f>AVERAGE('[1]2017'!W86:Z86)</f>
        <v>18.533333333333335</v>
      </c>
      <c r="C359" s="3">
        <f>AVERAGE('[1]2017'!AE86:AG86)</f>
        <v>5.82</v>
      </c>
      <c r="D359" s="1"/>
      <c r="E359" s="1"/>
      <c r="F359" s="1"/>
      <c r="G359" s="1"/>
      <c r="H359" s="1"/>
      <c r="I359" s="1"/>
      <c r="J359" s="1"/>
    </row>
    <row r="360" spans="1:10" x14ac:dyDescent="0.2">
      <c r="A360" s="2" t="s">
        <v>174</v>
      </c>
      <c r="B360" s="3">
        <f>AVERAGE('[1]2017'!W87:Z87)</f>
        <v>17.833333333333332</v>
      </c>
      <c r="C360" s="3">
        <f>AVERAGE('[1]2017'!AE87:AG87)</f>
        <v>6.3166666666666673</v>
      </c>
      <c r="D360" s="1"/>
      <c r="E360" s="1"/>
      <c r="F360" s="1"/>
      <c r="G360" s="1"/>
      <c r="H360" s="1"/>
      <c r="I360" s="1"/>
      <c r="J360" s="1"/>
    </row>
    <row r="361" spans="1:10" x14ac:dyDescent="0.2">
      <c r="A361" s="2" t="s">
        <v>174</v>
      </c>
      <c r="B361" s="3">
        <f>AVERAGE('[1]2017'!W88:Z88)</f>
        <v>17.866666666666664</v>
      </c>
      <c r="C361" s="3">
        <f>AVERAGE('[1]2017'!AE88:AG88)</f>
        <v>6.1099999999999994</v>
      </c>
      <c r="D361" s="1"/>
      <c r="E361" s="1"/>
      <c r="F361" s="1"/>
      <c r="G361" s="1"/>
      <c r="H361" s="1"/>
      <c r="I361" s="1"/>
      <c r="J361" s="1"/>
    </row>
    <row r="362" spans="1:10" x14ac:dyDescent="0.2">
      <c r="A362" s="2" t="s">
        <v>174</v>
      </c>
      <c r="B362" s="3">
        <f>AVERAGE('[1]2017'!W89:Z89)</f>
        <v>18.400000000000002</v>
      </c>
      <c r="C362" s="3">
        <f>AVERAGE('[1]2017'!AE89:AG89)</f>
        <v>6.21</v>
      </c>
      <c r="D362" s="1"/>
      <c r="E362" s="1"/>
      <c r="F362" s="1"/>
      <c r="G362" s="1"/>
      <c r="H362" s="1"/>
      <c r="I362" s="1"/>
      <c r="J362" s="1"/>
    </row>
    <row r="363" spans="1:10" x14ac:dyDescent="0.2">
      <c r="A363" s="2" t="s">
        <v>174</v>
      </c>
      <c r="B363" s="3">
        <f>AVERAGE('[1]2017'!W90:Z90)</f>
        <v>19.2</v>
      </c>
      <c r="C363" s="3">
        <f>AVERAGE('[1]2017'!AE90:AG90)</f>
        <v>5.7600000000000007</v>
      </c>
      <c r="D363" s="1"/>
      <c r="E363" s="1"/>
      <c r="F363" s="1"/>
      <c r="G363" s="1"/>
      <c r="H363" s="1"/>
      <c r="I363" s="1"/>
      <c r="J363" s="1"/>
    </row>
    <row r="364" spans="1:10" x14ac:dyDescent="0.2">
      <c r="A364" s="2" t="s">
        <v>174</v>
      </c>
      <c r="B364" s="3">
        <f>AVERAGE('[1]2017'!W91:Z91)</f>
        <v>18.933333333333334</v>
      </c>
      <c r="C364" s="3">
        <f>AVERAGE('[1]2017'!AE91:AG91)</f>
        <v>5.916666666666667</v>
      </c>
      <c r="D364" s="1"/>
      <c r="E364" s="1"/>
      <c r="F364" s="1"/>
      <c r="G364" s="1"/>
      <c r="H364" s="1"/>
      <c r="I364" s="1"/>
      <c r="J364" s="1"/>
    </row>
    <row r="365" spans="1:10" x14ac:dyDescent="0.2">
      <c r="A365" s="2" t="s">
        <v>174</v>
      </c>
      <c r="B365" s="3">
        <f>AVERAGE('[1]2017'!W92:Z92)</f>
        <v>18.933333333333334</v>
      </c>
      <c r="C365" s="3">
        <f>AVERAGE('[1]2017'!AE92:AG92)</f>
        <v>6.0266666666666664</v>
      </c>
      <c r="D365" s="1"/>
      <c r="E365" s="1"/>
      <c r="F365" s="1"/>
      <c r="G365" s="1"/>
      <c r="H365" s="1"/>
      <c r="I365" s="1"/>
      <c r="J365" s="1"/>
    </row>
    <row r="366" spans="1:10" x14ac:dyDescent="0.2">
      <c r="A366" s="2" t="s">
        <v>174</v>
      </c>
      <c r="B366" s="3">
        <f>AVERAGE('[1]2017'!W93:Z93)</f>
        <v>18.766666666666666</v>
      </c>
      <c r="C366" s="3">
        <f>AVERAGE('[1]2017'!AE93:AG93)</f>
        <v>5.8433333333333337</v>
      </c>
      <c r="D366" s="1"/>
      <c r="E366" s="1"/>
      <c r="F366" s="1"/>
      <c r="G366" s="1"/>
      <c r="H366" s="1"/>
      <c r="I366" s="1"/>
      <c r="J366" s="1"/>
    </row>
  </sheetData>
  <phoneticPr fontId="15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DFF6-BCB8-8C4F-B3DF-F2680623FFCB}">
  <dimension ref="B2:F22"/>
  <sheetViews>
    <sheetView tabSelected="1" zoomScale="102" workbookViewId="0">
      <selection activeCell="E6" sqref="E6"/>
    </sheetView>
  </sheetViews>
  <sheetFormatPr baseColWidth="10" defaultRowHeight="16" x14ac:dyDescent="0.2"/>
  <cols>
    <col min="2" max="2" width="23.33203125" customWidth="1"/>
  </cols>
  <sheetData>
    <row r="2" spans="2:6" x14ac:dyDescent="0.2">
      <c r="B2" t="s">
        <v>203</v>
      </c>
      <c r="C2" t="s">
        <v>202</v>
      </c>
    </row>
    <row r="3" spans="2:6" x14ac:dyDescent="0.2">
      <c r="B3" t="s">
        <v>201</v>
      </c>
      <c r="C3" s="82">
        <v>16.622</v>
      </c>
      <c r="E3" s="81"/>
      <c r="F3" s="81"/>
    </row>
    <row r="4" spans="2:6" x14ac:dyDescent="0.2">
      <c r="B4" t="s">
        <v>201</v>
      </c>
      <c r="C4" s="43">
        <v>17.001999999999999</v>
      </c>
    </row>
    <row r="5" spans="2:6" x14ac:dyDescent="0.2">
      <c r="B5" t="s">
        <v>201</v>
      </c>
      <c r="C5" s="43">
        <v>17.38</v>
      </c>
    </row>
    <row r="6" spans="2:6" x14ac:dyDescent="0.2">
      <c r="B6" t="s">
        <v>204</v>
      </c>
      <c r="C6" s="43">
        <v>1.19</v>
      </c>
      <c r="E6" s="81"/>
      <c r="F6" s="81"/>
    </row>
    <row r="7" spans="2:6" x14ac:dyDescent="0.2">
      <c r="B7" t="s">
        <v>204</v>
      </c>
      <c r="C7" s="83">
        <v>1.2110000000000001</v>
      </c>
    </row>
    <row r="8" spans="2:6" x14ac:dyDescent="0.2">
      <c r="B8" t="s">
        <v>204</v>
      </c>
      <c r="C8" s="43">
        <v>1.2330000000000001</v>
      </c>
    </row>
    <row r="9" spans="2:6" x14ac:dyDescent="0.2">
      <c r="B9" t="s">
        <v>205</v>
      </c>
      <c r="C9" s="43">
        <v>1.258</v>
      </c>
      <c r="E9" s="81"/>
      <c r="F9" s="81"/>
    </row>
    <row r="10" spans="2:6" x14ac:dyDescent="0.2">
      <c r="B10" t="s">
        <v>205</v>
      </c>
      <c r="C10" s="43">
        <v>1.2929999999999999</v>
      </c>
    </row>
    <row r="11" spans="2:6" x14ac:dyDescent="0.2">
      <c r="B11" t="s">
        <v>205</v>
      </c>
      <c r="C11" s="43">
        <v>1.321</v>
      </c>
    </row>
    <row r="12" spans="2:6" x14ac:dyDescent="0.2">
      <c r="B12" t="s">
        <v>200</v>
      </c>
      <c r="C12" s="43">
        <v>34.710999999999999</v>
      </c>
      <c r="E12" s="81"/>
      <c r="F12" s="81"/>
    </row>
    <row r="13" spans="2:6" x14ac:dyDescent="0.2">
      <c r="B13" t="s">
        <v>200</v>
      </c>
      <c r="C13" s="43">
        <v>35.152000000000001</v>
      </c>
    </row>
    <row r="14" spans="2:6" x14ac:dyDescent="0.2">
      <c r="B14" t="s">
        <v>200</v>
      </c>
      <c r="C14" s="43">
        <v>35.600999999999999</v>
      </c>
    </row>
    <row r="18" spans="2:4" x14ac:dyDescent="0.2">
      <c r="B18" t="s">
        <v>203</v>
      </c>
      <c r="C18" t="s">
        <v>202</v>
      </c>
      <c r="D18" t="s">
        <v>188</v>
      </c>
    </row>
    <row r="19" spans="2:4" x14ac:dyDescent="0.2">
      <c r="B19" t="s">
        <v>189</v>
      </c>
      <c r="C19" s="81">
        <v>17</v>
      </c>
      <c r="D19">
        <v>0.37999999999999901</v>
      </c>
    </row>
    <row r="20" spans="2:4" x14ac:dyDescent="0.2">
      <c r="B20" t="s">
        <v>190</v>
      </c>
      <c r="C20" s="81">
        <v>1.21</v>
      </c>
      <c r="D20">
        <v>2.0000000000000018E-2</v>
      </c>
    </row>
    <row r="21" spans="2:4" ht="18" x14ac:dyDescent="0.2">
      <c r="B21" t="s">
        <v>191</v>
      </c>
      <c r="C21" s="81">
        <v>1.29</v>
      </c>
      <c r="D21">
        <v>3.0000000000000027E-2</v>
      </c>
    </row>
    <row r="22" spans="2:4" x14ac:dyDescent="0.2">
      <c r="B22" t="s">
        <v>192</v>
      </c>
      <c r="C22" s="81">
        <v>35.150000000000006</v>
      </c>
      <c r="D22">
        <v>0.45000000000000284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4167-AC65-9744-88BC-B78E103DCB46}">
  <dimension ref="A2:M19"/>
  <sheetViews>
    <sheetView zoomScale="75" zoomScaleNormal="107" workbookViewId="0">
      <selection activeCell="A3" sqref="A3:M19"/>
    </sheetView>
  </sheetViews>
  <sheetFormatPr baseColWidth="10" defaultRowHeight="16" x14ac:dyDescent="0.2"/>
  <cols>
    <col min="1" max="1" width="21" customWidth="1"/>
  </cols>
  <sheetData>
    <row r="2" spans="1:13" ht="17" thickBot="1" x14ac:dyDescent="0.25"/>
    <row r="3" spans="1:13" x14ac:dyDescent="0.2">
      <c r="A3" s="63" t="s">
        <v>208</v>
      </c>
      <c r="B3" s="66" t="s">
        <v>209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8"/>
    </row>
    <row r="4" spans="1:13" ht="17" thickBot="1" x14ac:dyDescent="0.25">
      <c r="A4" s="64"/>
      <c r="B4" s="69"/>
      <c r="C4" s="70"/>
      <c r="D4" s="70"/>
      <c r="E4" s="70"/>
      <c r="F4" s="70"/>
      <c r="G4" s="70"/>
      <c r="H4" s="70"/>
      <c r="I4" s="70"/>
      <c r="J4" s="70"/>
      <c r="K4" s="70"/>
      <c r="L4" s="70"/>
      <c r="M4" s="71"/>
    </row>
    <row r="5" spans="1:13" ht="17" thickBot="1" x14ac:dyDescent="0.25">
      <c r="A5" s="64"/>
      <c r="B5" s="72" t="s">
        <v>175</v>
      </c>
      <c r="C5" s="73"/>
      <c r="D5" s="72" t="s">
        <v>1</v>
      </c>
      <c r="E5" s="73"/>
      <c r="F5" s="72" t="s">
        <v>2</v>
      </c>
      <c r="G5" s="73"/>
      <c r="H5" s="72" t="s">
        <v>3</v>
      </c>
      <c r="I5" s="73"/>
      <c r="J5" s="72" t="s">
        <v>4</v>
      </c>
      <c r="K5" s="73"/>
      <c r="L5" s="72" t="s">
        <v>5</v>
      </c>
      <c r="M5" s="73"/>
    </row>
    <row r="6" spans="1:13" ht="35" thickBot="1" x14ac:dyDescent="0.25">
      <c r="A6" s="65"/>
      <c r="B6" s="16" t="s">
        <v>206</v>
      </c>
      <c r="C6" s="16" t="s">
        <v>207</v>
      </c>
      <c r="D6" s="16" t="s">
        <v>206</v>
      </c>
      <c r="E6" s="16" t="s">
        <v>207</v>
      </c>
      <c r="F6" s="16" t="s">
        <v>206</v>
      </c>
      <c r="G6" s="16" t="s">
        <v>207</v>
      </c>
      <c r="H6" s="16" t="s">
        <v>206</v>
      </c>
      <c r="I6" s="16" t="s">
        <v>207</v>
      </c>
      <c r="J6" s="16" t="s">
        <v>206</v>
      </c>
      <c r="K6" s="16" t="s">
        <v>207</v>
      </c>
      <c r="L6" s="16" t="s">
        <v>206</v>
      </c>
      <c r="M6" s="16" t="s">
        <v>207</v>
      </c>
    </row>
    <row r="7" spans="1:13" ht="17" thickBot="1" x14ac:dyDescent="0.25">
      <c r="A7" s="57">
        <v>939000001419265</v>
      </c>
      <c r="B7" s="23">
        <v>1.7749999999999999</v>
      </c>
      <c r="C7" s="16">
        <v>42.8</v>
      </c>
      <c r="D7" s="23">
        <v>1.841</v>
      </c>
      <c r="E7" s="16">
        <v>43</v>
      </c>
      <c r="F7" s="23">
        <v>2.109</v>
      </c>
      <c r="G7" s="16">
        <v>43.2</v>
      </c>
      <c r="H7" s="23">
        <v>1.9970000000000001</v>
      </c>
      <c r="I7" s="16">
        <v>43.5</v>
      </c>
      <c r="J7" s="23">
        <v>2.0699999999999998</v>
      </c>
      <c r="K7" s="16">
        <v>44.7</v>
      </c>
      <c r="L7" s="24">
        <v>2.2930000000000001</v>
      </c>
      <c r="M7" s="16">
        <v>44.9</v>
      </c>
    </row>
    <row r="8" spans="1:13" ht="17" thickBot="1" x14ac:dyDescent="0.25">
      <c r="A8" s="57">
        <v>939000001418824</v>
      </c>
      <c r="B8" s="23">
        <v>1.7370000000000001</v>
      </c>
      <c r="C8" s="16">
        <v>42.5</v>
      </c>
      <c r="D8" s="23">
        <v>1.9379999999999999</v>
      </c>
      <c r="E8" s="16">
        <v>42.6</v>
      </c>
      <c r="F8" s="23">
        <v>1.93</v>
      </c>
      <c r="G8" s="16">
        <v>43</v>
      </c>
      <c r="H8" s="23">
        <v>2.2149999999999999</v>
      </c>
      <c r="I8" s="16">
        <v>43.2</v>
      </c>
      <c r="J8" s="23">
        <v>2.3180000000000001</v>
      </c>
      <c r="K8" s="16">
        <v>44.1</v>
      </c>
      <c r="L8" s="25">
        <v>2.02</v>
      </c>
      <c r="M8" s="16">
        <v>44.4</v>
      </c>
    </row>
    <row r="9" spans="1:13" ht="17" thickBot="1" x14ac:dyDescent="0.25">
      <c r="A9" s="57">
        <v>939000001426446</v>
      </c>
      <c r="B9" s="23">
        <v>1.389</v>
      </c>
      <c r="C9" s="16">
        <v>40</v>
      </c>
      <c r="D9" s="23">
        <v>1.4570000000000001</v>
      </c>
      <c r="E9" s="16">
        <v>40.5</v>
      </c>
      <c r="F9" s="23">
        <v>1.4910000000000001</v>
      </c>
      <c r="G9" s="16">
        <v>40.6</v>
      </c>
      <c r="H9" s="23">
        <v>1.5940000000000001</v>
      </c>
      <c r="I9" s="16">
        <v>40.9</v>
      </c>
      <c r="J9" s="23">
        <v>1.649</v>
      </c>
      <c r="K9" s="16">
        <v>41.4</v>
      </c>
      <c r="L9" s="23">
        <v>1.629</v>
      </c>
      <c r="M9" s="16">
        <v>41.9</v>
      </c>
    </row>
    <row r="10" spans="1:13" ht="17" thickBot="1" x14ac:dyDescent="0.25">
      <c r="A10" s="57">
        <v>939000001425972</v>
      </c>
      <c r="B10" s="23">
        <v>1.0900000000000001</v>
      </c>
      <c r="C10" s="16">
        <v>36.5</v>
      </c>
      <c r="D10" s="23">
        <v>1.0780000000000001</v>
      </c>
      <c r="E10" s="16">
        <v>37</v>
      </c>
      <c r="F10" s="23">
        <v>1.1539999999999999</v>
      </c>
      <c r="G10" s="16">
        <v>37.200000000000003</v>
      </c>
      <c r="H10" s="23">
        <v>1.175</v>
      </c>
      <c r="I10" s="16">
        <v>37.5</v>
      </c>
      <c r="J10" s="23">
        <v>1.1990000000000001</v>
      </c>
      <c r="K10" s="16">
        <v>38.1</v>
      </c>
      <c r="L10" s="23">
        <v>1.417</v>
      </c>
      <c r="M10" s="16">
        <v>38.299999999999997</v>
      </c>
    </row>
    <row r="11" spans="1:13" ht="17" thickBot="1" x14ac:dyDescent="0.25">
      <c r="A11" s="57">
        <v>939000001418802</v>
      </c>
      <c r="B11" s="16">
        <v>0.99199999999999999</v>
      </c>
      <c r="C11" s="16">
        <v>36.1</v>
      </c>
      <c r="D11" s="23">
        <v>1.1950000000000001</v>
      </c>
      <c r="E11" s="16">
        <v>36.6</v>
      </c>
      <c r="F11" s="23">
        <v>1.3009999999999999</v>
      </c>
      <c r="G11" s="16">
        <v>36.9</v>
      </c>
      <c r="H11" s="23">
        <v>1.153</v>
      </c>
      <c r="I11" s="16">
        <v>37</v>
      </c>
      <c r="J11" s="23">
        <v>1.4059999999999999</v>
      </c>
      <c r="K11" s="16">
        <v>38</v>
      </c>
      <c r="L11" s="23">
        <v>1.1919999999999999</v>
      </c>
      <c r="M11" s="16">
        <v>38.5</v>
      </c>
    </row>
    <row r="12" spans="1:13" ht="17" thickBot="1" x14ac:dyDescent="0.25">
      <c r="A12" s="57">
        <v>939000001419573</v>
      </c>
      <c r="B12" s="16">
        <v>0.94499999999999995</v>
      </c>
      <c r="C12" s="16">
        <v>36</v>
      </c>
      <c r="D12" s="23">
        <v>1.008</v>
      </c>
      <c r="E12" s="16">
        <v>36.200000000000003</v>
      </c>
      <c r="F12" s="23">
        <v>1.097</v>
      </c>
      <c r="G12" s="16">
        <v>36.4</v>
      </c>
      <c r="H12" s="23">
        <v>1.349</v>
      </c>
      <c r="I12" s="16">
        <v>36.9</v>
      </c>
      <c r="J12" s="23">
        <v>1.1890000000000001</v>
      </c>
      <c r="K12" s="16">
        <v>37.6</v>
      </c>
      <c r="L12" s="23">
        <v>1.169</v>
      </c>
      <c r="M12" s="16">
        <v>37.700000000000003</v>
      </c>
    </row>
    <row r="13" spans="1:13" ht="17" thickBot="1" x14ac:dyDescent="0.25">
      <c r="A13" s="57">
        <v>939000001426408</v>
      </c>
      <c r="B13" s="16">
        <v>0.71799999999999997</v>
      </c>
      <c r="C13" s="16">
        <v>32.700000000000003</v>
      </c>
      <c r="D13" s="16">
        <v>0.77900000000000003</v>
      </c>
      <c r="E13" s="16">
        <v>33</v>
      </c>
      <c r="F13" s="16">
        <v>0.82599999999999996</v>
      </c>
      <c r="G13" s="16">
        <v>33.5</v>
      </c>
      <c r="H13" s="16">
        <v>0.88100000000000001</v>
      </c>
      <c r="I13" s="16">
        <v>34</v>
      </c>
      <c r="J13" s="16">
        <v>0.91200000000000003</v>
      </c>
      <c r="K13" s="16">
        <v>34.700000000000003</v>
      </c>
      <c r="L13" s="16">
        <v>0.85899999999999999</v>
      </c>
      <c r="M13" s="16">
        <v>35</v>
      </c>
    </row>
    <row r="14" spans="1:13" ht="17" thickBot="1" x14ac:dyDescent="0.25">
      <c r="A14" s="57">
        <v>939000001426567</v>
      </c>
      <c r="B14" s="16">
        <v>0.63700000000000001</v>
      </c>
      <c r="C14" s="16">
        <v>31.3</v>
      </c>
      <c r="D14" s="16">
        <v>0.69199999999999995</v>
      </c>
      <c r="E14" s="16">
        <v>31.5</v>
      </c>
      <c r="F14" s="16">
        <v>0.78400000000000003</v>
      </c>
      <c r="G14" s="16">
        <v>32</v>
      </c>
      <c r="H14" s="16">
        <v>0.84199999999999997</v>
      </c>
      <c r="I14" s="16">
        <v>32.799999999999997</v>
      </c>
      <c r="J14" s="16">
        <v>0.88200000000000001</v>
      </c>
      <c r="K14" s="16">
        <v>33.799999999999997</v>
      </c>
      <c r="L14" s="16">
        <v>0.84699999999999998</v>
      </c>
      <c r="M14" s="16">
        <v>34.200000000000003</v>
      </c>
    </row>
    <row r="15" spans="1:13" ht="17" thickBot="1" x14ac:dyDescent="0.25">
      <c r="A15" s="57">
        <v>939000001426218</v>
      </c>
      <c r="B15" s="16">
        <v>0.56299999999999994</v>
      </c>
      <c r="C15" s="16">
        <v>30</v>
      </c>
      <c r="D15" s="16">
        <v>0.55900000000000005</v>
      </c>
      <c r="E15" s="16">
        <v>30</v>
      </c>
      <c r="F15" s="16">
        <v>0.61099999999999999</v>
      </c>
      <c r="G15" s="16">
        <v>30.7</v>
      </c>
      <c r="H15" s="16">
        <v>0.752</v>
      </c>
      <c r="I15" s="16">
        <v>31</v>
      </c>
      <c r="J15" s="16">
        <v>0.78800000000000003</v>
      </c>
      <c r="K15" s="16">
        <v>32</v>
      </c>
      <c r="L15" s="16">
        <v>0.83299999999999996</v>
      </c>
      <c r="M15" s="16">
        <v>32.1</v>
      </c>
    </row>
    <row r="16" spans="1:13" ht="17" thickBot="1" x14ac:dyDescent="0.25">
      <c r="A16" s="57">
        <v>939000001418657</v>
      </c>
      <c r="B16" s="16">
        <v>0.51700000000000002</v>
      </c>
      <c r="C16" s="16">
        <v>29.2</v>
      </c>
      <c r="D16" s="16">
        <v>0.58799999999999997</v>
      </c>
      <c r="E16" s="16">
        <v>29.5</v>
      </c>
      <c r="F16" s="16">
        <v>0.69299999999999995</v>
      </c>
      <c r="G16" s="16">
        <v>30.5</v>
      </c>
      <c r="H16" s="16">
        <v>0.66400000000000003</v>
      </c>
      <c r="I16" s="16">
        <v>30.6</v>
      </c>
      <c r="J16" s="16">
        <v>0.70199999999999996</v>
      </c>
      <c r="K16" s="16">
        <v>31</v>
      </c>
      <c r="L16" s="16">
        <v>0.68300000000000005</v>
      </c>
      <c r="M16" s="16">
        <v>31.5</v>
      </c>
    </row>
    <row r="17" spans="1:13" ht="17" thickBot="1" x14ac:dyDescent="0.25">
      <c r="A17" s="57">
        <v>939000001425610</v>
      </c>
      <c r="B17" s="16">
        <v>0.48199999999999998</v>
      </c>
      <c r="C17" s="16">
        <v>27</v>
      </c>
      <c r="D17" s="16">
        <v>0.497</v>
      </c>
      <c r="E17" s="16">
        <v>27.7</v>
      </c>
      <c r="F17" s="16">
        <v>0.52800000000000002</v>
      </c>
      <c r="G17" s="16">
        <v>28.1</v>
      </c>
      <c r="H17" s="16">
        <v>0.56399999999999995</v>
      </c>
      <c r="I17" s="16">
        <v>28.5</v>
      </c>
      <c r="J17" s="16">
        <v>0.57499999999999996</v>
      </c>
      <c r="K17" s="16">
        <v>29.3</v>
      </c>
      <c r="L17" s="16">
        <v>0.59799999999999998</v>
      </c>
      <c r="M17" s="16">
        <v>30</v>
      </c>
    </row>
    <row r="18" spans="1:13" x14ac:dyDescent="0.2">
      <c r="A18" s="58" t="s">
        <v>181</v>
      </c>
      <c r="B18" s="27">
        <f>AVERAGE(B7:B17)</f>
        <v>0.98590909090909096</v>
      </c>
      <c r="C18" s="27">
        <f>AVERAGE(C7:C17)</f>
        <v>34.918181818181822</v>
      </c>
      <c r="D18" s="27">
        <f>AVERAGE(D7:D17)</f>
        <v>1.0574545454545452</v>
      </c>
      <c r="E18" s="27">
        <f t="shared" ref="E18:M18" si="0">AVERAGE(E7:E17)</f>
        <v>35.236363636363635</v>
      </c>
      <c r="F18" s="27">
        <f t="shared" si="0"/>
        <v>1.1385454545454545</v>
      </c>
      <c r="G18" s="27">
        <f t="shared" si="0"/>
        <v>35.645454545454548</v>
      </c>
      <c r="H18" s="27">
        <f t="shared" si="0"/>
        <v>1.1987272727272729</v>
      </c>
      <c r="I18" s="27">
        <f t="shared" si="0"/>
        <v>35.990909090909092</v>
      </c>
      <c r="J18" s="27">
        <f t="shared" si="0"/>
        <v>1.2445454545454544</v>
      </c>
      <c r="K18" s="27">
        <f t="shared" si="0"/>
        <v>36.790909090909096</v>
      </c>
      <c r="L18" s="27">
        <f t="shared" si="0"/>
        <v>1.230909090909091</v>
      </c>
      <c r="M18" s="27">
        <f t="shared" si="0"/>
        <v>37.136363636363633</v>
      </c>
    </row>
    <row r="19" spans="1:13" x14ac:dyDescent="0.2">
      <c r="A19" s="58" t="s">
        <v>180</v>
      </c>
      <c r="B19" s="27">
        <f>STDEV(B7:B17)</f>
        <v>0.46989306326981534</v>
      </c>
      <c r="C19" s="27">
        <f t="shared" ref="C19:M19" si="1">STDEV(C7:C17)</f>
        <v>5.3674608860834869</v>
      </c>
      <c r="D19" s="27">
        <f t="shared" si="1"/>
        <v>0.50643604998782721</v>
      </c>
      <c r="E19" s="27">
        <f t="shared" si="1"/>
        <v>5.330904750091257</v>
      </c>
      <c r="F19" s="27">
        <f t="shared" si="1"/>
        <v>0.52855753965606522</v>
      </c>
      <c r="G19" s="27">
        <f t="shared" si="1"/>
        <v>5.1577831742646296</v>
      </c>
      <c r="H19" s="27">
        <f t="shared" si="1"/>
        <v>0.54480346748329145</v>
      </c>
      <c r="I19" s="27">
        <f t="shared" si="1"/>
        <v>5.1069471400151549</v>
      </c>
      <c r="J19" s="27">
        <f t="shared" si="1"/>
        <v>0.56759111403128304</v>
      </c>
      <c r="K19" s="27">
        <f t="shared" si="1"/>
        <v>5.1669051753355175</v>
      </c>
      <c r="L19" s="27">
        <f t="shared" si="1"/>
        <v>0.55623438486764787</v>
      </c>
      <c r="M19" s="27">
        <f t="shared" si="1"/>
        <v>5.1039734966538886</v>
      </c>
    </row>
  </sheetData>
  <mergeCells count="8">
    <mergeCell ref="A3:A6"/>
    <mergeCell ref="B3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6DBA3-4E12-9942-AD71-BEEEEE64771D}">
  <dimension ref="B1:O40"/>
  <sheetViews>
    <sheetView zoomScale="75" zoomScaleNormal="192" workbookViewId="0">
      <selection activeCell="B17" sqref="B17:N18"/>
    </sheetView>
  </sheetViews>
  <sheetFormatPr baseColWidth="10" defaultRowHeight="16" x14ac:dyDescent="0.2"/>
  <cols>
    <col min="1" max="1" width="3.83203125" customWidth="1"/>
    <col min="2" max="2" width="18.33203125" bestFit="1" customWidth="1"/>
    <col min="3" max="14" width="11" bestFit="1" customWidth="1"/>
  </cols>
  <sheetData>
    <row r="1" spans="2:14" ht="17" thickBot="1" x14ac:dyDescent="0.25"/>
    <row r="2" spans="2:14" ht="16" customHeight="1" x14ac:dyDescent="0.2">
      <c r="B2" s="63" t="s">
        <v>208</v>
      </c>
      <c r="C2" s="66" t="s">
        <v>209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8"/>
    </row>
    <row r="3" spans="2:14" ht="17" thickBot="1" x14ac:dyDescent="0.25">
      <c r="B3" s="64"/>
      <c r="C3" s="69"/>
      <c r="D3" s="70"/>
      <c r="E3" s="70"/>
      <c r="F3" s="70"/>
      <c r="G3" s="70"/>
      <c r="H3" s="70"/>
      <c r="I3" s="70"/>
      <c r="J3" s="70"/>
      <c r="K3" s="70"/>
      <c r="L3" s="70"/>
      <c r="M3" s="70"/>
      <c r="N3" s="71"/>
    </row>
    <row r="4" spans="2:14" ht="17" customHeight="1" thickBot="1" x14ac:dyDescent="0.25">
      <c r="B4" s="64"/>
      <c r="C4" s="72" t="s">
        <v>175</v>
      </c>
      <c r="D4" s="73"/>
      <c r="E4" s="72" t="s">
        <v>1</v>
      </c>
      <c r="F4" s="73"/>
      <c r="G4" s="72" t="s">
        <v>2</v>
      </c>
      <c r="H4" s="73"/>
      <c r="I4" s="72" t="s">
        <v>3</v>
      </c>
      <c r="J4" s="73"/>
      <c r="K4" s="72" t="s">
        <v>4</v>
      </c>
      <c r="L4" s="73"/>
      <c r="M4" s="72" t="s">
        <v>5</v>
      </c>
      <c r="N4" s="73"/>
    </row>
    <row r="5" spans="2:14" ht="50" customHeight="1" thickBot="1" x14ac:dyDescent="0.25">
      <c r="B5" s="65"/>
      <c r="C5" s="16" t="s">
        <v>206</v>
      </c>
      <c r="D5" s="16" t="s">
        <v>207</v>
      </c>
      <c r="E5" s="16" t="s">
        <v>206</v>
      </c>
      <c r="F5" s="16" t="s">
        <v>207</v>
      </c>
      <c r="G5" s="16" t="s">
        <v>206</v>
      </c>
      <c r="H5" s="16" t="s">
        <v>207</v>
      </c>
      <c r="I5" s="16" t="s">
        <v>206</v>
      </c>
      <c r="J5" s="16" t="s">
        <v>207</v>
      </c>
      <c r="K5" s="16" t="s">
        <v>206</v>
      </c>
      <c r="L5" s="16" t="s">
        <v>207</v>
      </c>
      <c r="M5" s="16" t="s">
        <v>206</v>
      </c>
      <c r="N5" s="16" t="s">
        <v>207</v>
      </c>
    </row>
    <row r="6" spans="2:14" ht="17" thickBot="1" x14ac:dyDescent="0.25">
      <c r="B6" s="57">
        <v>939000001419265</v>
      </c>
      <c r="C6" s="23">
        <v>1.7749999999999999</v>
      </c>
      <c r="D6" s="16">
        <v>42.8</v>
      </c>
      <c r="E6" s="23">
        <v>1.841</v>
      </c>
      <c r="F6" s="16">
        <v>43</v>
      </c>
      <c r="G6" s="23">
        <v>2.109</v>
      </c>
      <c r="H6" s="16">
        <v>43.2</v>
      </c>
      <c r="I6" s="23">
        <v>1.9970000000000001</v>
      </c>
      <c r="J6" s="16">
        <v>43.5</v>
      </c>
      <c r="K6" s="23">
        <v>2.0699999999999998</v>
      </c>
      <c r="L6" s="16">
        <v>44.7</v>
      </c>
      <c r="M6" s="24">
        <v>2.2930000000000001</v>
      </c>
      <c r="N6" s="16">
        <v>44.9</v>
      </c>
    </row>
    <row r="7" spans="2:14" ht="17" thickBot="1" x14ac:dyDescent="0.25">
      <c r="B7" s="57">
        <v>939000001418824</v>
      </c>
      <c r="C7" s="23">
        <v>1.7370000000000001</v>
      </c>
      <c r="D7" s="16">
        <v>42.5</v>
      </c>
      <c r="E7" s="23">
        <v>1.9379999999999999</v>
      </c>
      <c r="F7" s="16">
        <v>42.6</v>
      </c>
      <c r="G7" s="23">
        <v>1.93</v>
      </c>
      <c r="H7" s="16">
        <v>43</v>
      </c>
      <c r="I7" s="23">
        <v>2.2149999999999999</v>
      </c>
      <c r="J7" s="16">
        <v>43.2</v>
      </c>
      <c r="K7" s="23">
        <v>2.3180000000000001</v>
      </c>
      <c r="L7" s="16">
        <v>44.1</v>
      </c>
      <c r="M7" s="25">
        <v>2.02</v>
      </c>
      <c r="N7" s="16">
        <v>44.4</v>
      </c>
    </row>
    <row r="8" spans="2:14" ht="17" thickBot="1" x14ac:dyDescent="0.25">
      <c r="B8" s="57">
        <v>939000001426446</v>
      </c>
      <c r="C8" s="23">
        <v>1.389</v>
      </c>
      <c r="D8" s="16">
        <v>40</v>
      </c>
      <c r="E8" s="23">
        <v>1.4570000000000001</v>
      </c>
      <c r="F8" s="16">
        <v>40.5</v>
      </c>
      <c r="G8" s="23">
        <v>1.4910000000000001</v>
      </c>
      <c r="H8" s="16">
        <v>40.6</v>
      </c>
      <c r="I8" s="23">
        <v>1.5940000000000001</v>
      </c>
      <c r="J8" s="16">
        <v>40.9</v>
      </c>
      <c r="K8" s="23">
        <v>1.649</v>
      </c>
      <c r="L8" s="16">
        <v>41.4</v>
      </c>
      <c r="M8" s="23">
        <v>1.629</v>
      </c>
      <c r="N8" s="16">
        <v>41.9</v>
      </c>
    </row>
    <row r="9" spans="2:14" ht="17" thickBot="1" x14ac:dyDescent="0.25">
      <c r="B9" s="57">
        <v>939000001425972</v>
      </c>
      <c r="C9" s="23">
        <v>1.0900000000000001</v>
      </c>
      <c r="D9" s="16">
        <v>36.5</v>
      </c>
      <c r="E9" s="23">
        <v>1.0780000000000001</v>
      </c>
      <c r="F9" s="16">
        <v>37</v>
      </c>
      <c r="G9" s="23">
        <v>1.1539999999999999</v>
      </c>
      <c r="H9" s="16">
        <v>37.200000000000003</v>
      </c>
      <c r="I9" s="23">
        <v>1.175</v>
      </c>
      <c r="J9" s="16">
        <v>37.5</v>
      </c>
      <c r="K9" s="23">
        <v>1.1990000000000001</v>
      </c>
      <c r="L9" s="16">
        <v>38.1</v>
      </c>
      <c r="M9" s="23">
        <v>1.417</v>
      </c>
      <c r="N9" s="16">
        <v>38.299999999999997</v>
      </c>
    </row>
    <row r="10" spans="2:14" ht="17" thickBot="1" x14ac:dyDescent="0.25">
      <c r="B10" s="57">
        <v>939000001418802</v>
      </c>
      <c r="C10" s="16">
        <v>0.99199999999999999</v>
      </c>
      <c r="D10" s="16">
        <v>36.1</v>
      </c>
      <c r="E10" s="23">
        <v>1.1950000000000001</v>
      </c>
      <c r="F10" s="16">
        <v>36.6</v>
      </c>
      <c r="G10" s="23">
        <v>1.3009999999999999</v>
      </c>
      <c r="H10" s="16">
        <v>36.9</v>
      </c>
      <c r="I10" s="23">
        <v>1.153</v>
      </c>
      <c r="J10" s="16">
        <v>37</v>
      </c>
      <c r="K10" s="23">
        <v>1.4059999999999999</v>
      </c>
      <c r="L10" s="16">
        <v>38</v>
      </c>
      <c r="M10" s="23">
        <v>1.1919999999999999</v>
      </c>
      <c r="N10" s="16">
        <v>38.5</v>
      </c>
    </row>
    <row r="11" spans="2:14" ht="17" thickBot="1" x14ac:dyDescent="0.25">
      <c r="B11" s="57">
        <v>939000001419573</v>
      </c>
      <c r="C11" s="16">
        <v>0.94499999999999995</v>
      </c>
      <c r="D11" s="16">
        <v>36</v>
      </c>
      <c r="E11" s="23">
        <v>1.008</v>
      </c>
      <c r="F11" s="16">
        <v>36.200000000000003</v>
      </c>
      <c r="G11" s="23">
        <v>1.097</v>
      </c>
      <c r="H11" s="16">
        <v>36.4</v>
      </c>
      <c r="I11" s="23">
        <v>1.349</v>
      </c>
      <c r="J11" s="16">
        <v>36.9</v>
      </c>
      <c r="K11" s="23">
        <v>1.1890000000000001</v>
      </c>
      <c r="L11" s="16">
        <v>37.6</v>
      </c>
      <c r="M11" s="23">
        <v>1.169</v>
      </c>
      <c r="N11" s="16">
        <v>37.700000000000003</v>
      </c>
    </row>
    <row r="12" spans="2:14" ht="17" thickBot="1" x14ac:dyDescent="0.25">
      <c r="B12" s="57">
        <v>939000001426408</v>
      </c>
      <c r="C12" s="16">
        <v>0.71799999999999997</v>
      </c>
      <c r="D12" s="16">
        <v>32.700000000000003</v>
      </c>
      <c r="E12" s="16">
        <v>0.77900000000000003</v>
      </c>
      <c r="F12" s="16">
        <v>33</v>
      </c>
      <c r="G12" s="16">
        <v>0.82599999999999996</v>
      </c>
      <c r="H12" s="16">
        <v>33.5</v>
      </c>
      <c r="I12" s="16">
        <v>0.88100000000000001</v>
      </c>
      <c r="J12" s="16">
        <v>34</v>
      </c>
      <c r="K12" s="16">
        <v>0.91200000000000003</v>
      </c>
      <c r="L12" s="16">
        <v>34.700000000000003</v>
      </c>
      <c r="M12" s="16">
        <v>0.85899999999999999</v>
      </c>
      <c r="N12" s="16">
        <v>35</v>
      </c>
    </row>
    <row r="13" spans="2:14" ht="18" customHeight="1" thickBot="1" x14ac:dyDescent="0.25">
      <c r="B13" s="57">
        <v>939000001426567</v>
      </c>
      <c r="C13" s="16">
        <v>0.63700000000000001</v>
      </c>
      <c r="D13" s="16">
        <v>31.3</v>
      </c>
      <c r="E13" s="16">
        <v>0.69199999999999995</v>
      </c>
      <c r="F13" s="16">
        <v>31.5</v>
      </c>
      <c r="G13" s="16">
        <v>0.78400000000000003</v>
      </c>
      <c r="H13" s="16">
        <v>32</v>
      </c>
      <c r="I13" s="16">
        <v>0.84199999999999997</v>
      </c>
      <c r="J13" s="16">
        <v>32.799999999999997</v>
      </c>
      <c r="K13" s="16">
        <v>0.88200000000000001</v>
      </c>
      <c r="L13" s="16">
        <v>33.799999999999997</v>
      </c>
      <c r="M13" s="16">
        <v>0.84699999999999998</v>
      </c>
      <c r="N13" s="16">
        <v>34.200000000000003</v>
      </c>
    </row>
    <row r="14" spans="2:14" ht="18" customHeight="1" thickBot="1" x14ac:dyDescent="0.25">
      <c r="B14" s="57">
        <v>939000001426218</v>
      </c>
      <c r="C14" s="16">
        <v>0.56299999999999994</v>
      </c>
      <c r="D14" s="16">
        <v>30</v>
      </c>
      <c r="E14" s="16">
        <v>0.55900000000000005</v>
      </c>
      <c r="F14" s="16">
        <v>30</v>
      </c>
      <c r="G14" s="16">
        <v>0.61099999999999999</v>
      </c>
      <c r="H14" s="16">
        <v>30.7</v>
      </c>
      <c r="I14" s="16">
        <v>0.752</v>
      </c>
      <c r="J14" s="16">
        <v>31</v>
      </c>
      <c r="K14" s="16">
        <v>0.78800000000000003</v>
      </c>
      <c r="L14" s="16">
        <v>32</v>
      </c>
      <c r="M14" s="16">
        <v>0.83299999999999996</v>
      </c>
      <c r="N14" s="16">
        <v>32.1</v>
      </c>
    </row>
    <row r="15" spans="2:14" ht="18" customHeight="1" thickBot="1" x14ac:dyDescent="0.25">
      <c r="B15" s="57">
        <v>939000001418657</v>
      </c>
      <c r="C15" s="16">
        <v>0.51700000000000002</v>
      </c>
      <c r="D15" s="16">
        <v>29.2</v>
      </c>
      <c r="E15" s="16">
        <v>0.58799999999999997</v>
      </c>
      <c r="F15" s="16">
        <v>29.5</v>
      </c>
      <c r="G15" s="16">
        <v>0.69299999999999995</v>
      </c>
      <c r="H15" s="16">
        <v>30.5</v>
      </c>
      <c r="I15" s="16">
        <v>0.66400000000000003</v>
      </c>
      <c r="J15" s="16">
        <v>30.6</v>
      </c>
      <c r="K15" s="16">
        <v>0.70199999999999996</v>
      </c>
      <c r="L15" s="16">
        <v>31</v>
      </c>
      <c r="M15" s="16">
        <v>0.68300000000000005</v>
      </c>
      <c r="N15" s="16">
        <v>31.5</v>
      </c>
    </row>
    <row r="16" spans="2:14" ht="17" thickBot="1" x14ac:dyDescent="0.25">
      <c r="B16" s="57">
        <v>939000001425610</v>
      </c>
      <c r="C16" s="16">
        <v>0.48199999999999998</v>
      </c>
      <c r="D16" s="16">
        <v>27</v>
      </c>
      <c r="E16" s="16">
        <v>0.497</v>
      </c>
      <c r="F16" s="16">
        <v>27.7</v>
      </c>
      <c r="G16" s="16">
        <v>0.52800000000000002</v>
      </c>
      <c r="H16" s="16">
        <v>28.1</v>
      </c>
      <c r="I16" s="16">
        <v>0.56399999999999995</v>
      </c>
      <c r="J16" s="16">
        <v>28.5</v>
      </c>
      <c r="K16" s="16">
        <v>0.57499999999999996</v>
      </c>
      <c r="L16" s="16">
        <v>29.3</v>
      </c>
      <c r="M16" s="16">
        <v>0.59799999999999998</v>
      </c>
      <c r="N16" s="16">
        <v>30</v>
      </c>
    </row>
    <row r="17" spans="2:15" s="26" customFormat="1" x14ac:dyDescent="0.2">
      <c r="B17" s="58" t="s">
        <v>181</v>
      </c>
      <c r="C17" s="27">
        <f>AVERAGE(C6:C16)</f>
        <v>0.98590909090909096</v>
      </c>
      <c r="D17" s="27">
        <f>AVERAGE(D6:D16)</f>
        <v>34.918181818181822</v>
      </c>
      <c r="E17" s="27">
        <f>AVERAGE(E6:E16)</f>
        <v>1.0574545454545452</v>
      </c>
      <c r="F17" s="27">
        <f t="shared" ref="F17:N17" si="0">AVERAGE(F6:F16)</f>
        <v>35.236363636363635</v>
      </c>
      <c r="G17" s="27">
        <f t="shared" si="0"/>
        <v>1.1385454545454545</v>
      </c>
      <c r="H17" s="27">
        <f t="shared" si="0"/>
        <v>35.645454545454548</v>
      </c>
      <c r="I17" s="27">
        <f t="shared" si="0"/>
        <v>1.1987272727272729</v>
      </c>
      <c r="J17" s="27">
        <f t="shared" si="0"/>
        <v>35.990909090909092</v>
      </c>
      <c r="K17" s="27">
        <f t="shared" si="0"/>
        <v>1.2445454545454544</v>
      </c>
      <c r="L17" s="27">
        <f t="shared" si="0"/>
        <v>36.790909090909096</v>
      </c>
      <c r="M17" s="27">
        <f t="shared" si="0"/>
        <v>1.230909090909091</v>
      </c>
      <c r="N17" s="27">
        <f t="shared" si="0"/>
        <v>37.136363636363633</v>
      </c>
    </row>
    <row r="18" spans="2:15" s="26" customFormat="1" x14ac:dyDescent="0.2">
      <c r="B18" s="58" t="s">
        <v>180</v>
      </c>
      <c r="C18" s="27">
        <f>STDEV(C6:C16)</f>
        <v>0.46989306326981534</v>
      </c>
      <c r="D18" s="27">
        <f t="shared" ref="D18:N18" si="1">STDEV(D6:D16)</f>
        <v>5.3674608860834869</v>
      </c>
      <c r="E18" s="27">
        <f t="shared" si="1"/>
        <v>0.50643604998782721</v>
      </c>
      <c r="F18" s="27">
        <f t="shared" si="1"/>
        <v>5.330904750091257</v>
      </c>
      <c r="G18" s="27">
        <f t="shared" si="1"/>
        <v>0.52855753965606522</v>
      </c>
      <c r="H18" s="27">
        <f t="shared" si="1"/>
        <v>5.1577831742646296</v>
      </c>
      <c r="I18" s="27">
        <f t="shared" si="1"/>
        <v>0.54480346748329145</v>
      </c>
      <c r="J18" s="27">
        <f t="shared" si="1"/>
        <v>5.1069471400151549</v>
      </c>
      <c r="K18" s="27">
        <f t="shared" si="1"/>
        <v>0.56759111403128304</v>
      </c>
      <c r="L18" s="27">
        <f t="shared" si="1"/>
        <v>5.1669051753355175</v>
      </c>
      <c r="M18" s="27">
        <f t="shared" si="1"/>
        <v>0.55623438486764787</v>
      </c>
      <c r="N18" s="27">
        <f t="shared" si="1"/>
        <v>5.1039734966538886</v>
      </c>
    </row>
    <row r="26" spans="2:15" x14ac:dyDescent="0.2">
      <c r="O26" s="15"/>
    </row>
    <row r="27" spans="2:15" x14ac:dyDescent="0.2">
      <c r="O27" s="15"/>
    </row>
    <row r="28" spans="2:15" x14ac:dyDescent="0.2">
      <c r="O28" s="15"/>
    </row>
    <row r="29" spans="2:15" x14ac:dyDescent="0.2">
      <c r="O29" s="15"/>
    </row>
    <row r="30" spans="2:15" x14ac:dyDescent="0.2">
      <c r="O30" s="15"/>
    </row>
    <row r="31" spans="2:15" x14ac:dyDescent="0.2">
      <c r="O31" s="15"/>
    </row>
    <row r="32" spans="2:15" x14ac:dyDescent="0.2">
      <c r="O32" s="15"/>
    </row>
    <row r="33" spans="15:15" x14ac:dyDescent="0.2">
      <c r="O33" s="15"/>
    </row>
    <row r="34" spans="15:15" x14ac:dyDescent="0.2">
      <c r="O34" s="15"/>
    </row>
    <row r="35" spans="15:15" x14ac:dyDescent="0.2">
      <c r="O35" s="15"/>
    </row>
    <row r="36" spans="15:15" x14ac:dyDescent="0.2">
      <c r="O36" s="15"/>
    </row>
    <row r="37" spans="15:15" x14ac:dyDescent="0.2">
      <c r="O37" s="15"/>
    </row>
    <row r="38" spans="15:15" x14ac:dyDescent="0.2">
      <c r="O38" s="15"/>
    </row>
    <row r="39" spans="15:15" x14ac:dyDescent="0.2">
      <c r="O39" s="15"/>
    </row>
    <row r="40" spans="15:15" x14ac:dyDescent="0.2">
      <c r="O40" s="15"/>
    </row>
  </sheetData>
  <mergeCells count="8">
    <mergeCell ref="B2:B5"/>
    <mergeCell ref="C2:N3"/>
    <mergeCell ref="C4:D4"/>
    <mergeCell ref="E4:F4"/>
    <mergeCell ref="G4:H4"/>
    <mergeCell ref="I4:J4"/>
    <mergeCell ref="K4:L4"/>
    <mergeCell ref="M4:N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06221-9A89-3743-B3A7-69DE8E20E556}">
  <dimension ref="B2:F10"/>
  <sheetViews>
    <sheetView topLeftCell="A2" zoomScale="200" workbookViewId="0">
      <selection activeCell="C12" sqref="C12"/>
    </sheetView>
  </sheetViews>
  <sheetFormatPr baseColWidth="10" defaultRowHeight="16" x14ac:dyDescent="0.2"/>
  <cols>
    <col min="4" max="4" width="19" customWidth="1"/>
    <col min="5" max="5" width="22.83203125" customWidth="1"/>
    <col min="6" max="6" width="13.1640625" customWidth="1"/>
  </cols>
  <sheetData>
    <row r="2" spans="2:6" ht="32" customHeight="1" x14ac:dyDescent="0.2">
      <c r="B2" s="17"/>
      <c r="C2" s="59" t="s">
        <v>210</v>
      </c>
      <c r="D2" s="18" t="s">
        <v>211</v>
      </c>
      <c r="E2" s="18" t="s">
        <v>212</v>
      </c>
      <c r="F2" s="18" t="s">
        <v>213</v>
      </c>
    </row>
    <row r="3" spans="2:6" x14ac:dyDescent="0.2">
      <c r="B3" s="17" t="s">
        <v>169</v>
      </c>
      <c r="C3" s="18">
        <v>2</v>
      </c>
      <c r="D3" s="19">
        <v>132.34800000000001</v>
      </c>
      <c r="E3" s="20">
        <v>40</v>
      </c>
      <c r="F3" s="17">
        <f>(E3/D3)*100</f>
        <v>30.223350560643148</v>
      </c>
    </row>
    <row r="4" spans="2:6" x14ac:dyDescent="0.2">
      <c r="B4" s="17" t="s">
        <v>170</v>
      </c>
      <c r="C4" s="18" t="s">
        <v>12</v>
      </c>
      <c r="D4" s="21" t="s">
        <v>12</v>
      </c>
      <c r="E4" s="20">
        <v>0</v>
      </c>
      <c r="F4" s="17"/>
    </row>
    <row r="5" spans="2:6" x14ac:dyDescent="0.2">
      <c r="B5" s="17" t="s">
        <v>171</v>
      </c>
      <c r="C5" s="18">
        <v>15</v>
      </c>
      <c r="D5" s="19">
        <v>6776.2840000000006</v>
      </c>
      <c r="E5" s="20">
        <v>6414.5290000000005</v>
      </c>
      <c r="F5" s="17">
        <f t="shared" ref="F5:F10" si="0">(E5/D5)*100</f>
        <v>94.661454567134427</v>
      </c>
    </row>
    <row r="6" spans="2:6" x14ac:dyDescent="0.2">
      <c r="B6" s="17" t="s">
        <v>172</v>
      </c>
      <c r="C6" s="18">
        <v>25</v>
      </c>
      <c r="D6" s="22">
        <v>6903.1409999999996</v>
      </c>
      <c r="E6" s="17">
        <v>6307.6109999999999</v>
      </c>
      <c r="F6" s="17">
        <f t="shared" si="0"/>
        <v>91.373057569010982</v>
      </c>
    </row>
    <row r="7" spans="2:6" x14ac:dyDescent="0.2">
      <c r="B7" s="17" t="s">
        <v>197</v>
      </c>
      <c r="C7" s="18">
        <v>4</v>
      </c>
      <c r="D7" s="22">
        <v>367.93200000000002</v>
      </c>
      <c r="E7" s="17">
        <v>187.12199999999999</v>
      </c>
      <c r="F7" s="17">
        <f>(E7/D7)*100</f>
        <v>50.857767196112313</v>
      </c>
    </row>
    <row r="8" spans="2:6" x14ac:dyDescent="0.2">
      <c r="B8" s="17" t="s">
        <v>174</v>
      </c>
      <c r="C8" s="18">
        <v>20</v>
      </c>
      <c r="D8" s="22">
        <v>5208.3449999999993</v>
      </c>
      <c r="E8" s="17">
        <v>4549.6149999999998</v>
      </c>
      <c r="F8" s="17">
        <f t="shared" si="0"/>
        <v>87.35241233059638</v>
      </c>
    </row>
    <row r="9" spans="2:6" x14ac:dyDescent="0.2">
      <c r="B9" s="17" t="s">
        <v>175</v>
      </c>
      <c r="C9" s="18">
        <v>16</v>
      </c>
      <c r="D9" s="22">
        <v>2114.1610000000001</v>
      </c>
      <c r="E9" s="17">
        <v>1771.7230000000002</v>
      </c>
      <c r="F9" s="17">
        <f>(E9/D9)*100</f>
        <v>83.802652683499517</v>
      </c>
    </row>
    <row r="10" spans="2:6" x14ac:dyDescent="0.2">
      <c r="B10" s="17" t="s">
        <v>1</v>
      </c>
      <c r="C10" s="18">
        <v>12</v>
      </c>
      <c r="D10" s="22">
        <v>1777.8435000000002</v>
      </c>
      <c r="E10" s="17">
        <v>1507.9560000000001</v>
      </c>
      <c r="F10" s="17">
        <f t="shared" si="0"/>
        <v>84.81938933320059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Table 1</vt:lpstr>
      <vt:lpstr>Table 2</vt:lpstr>
      <vt:lpstr>Table 3</vt:lpstr>
      <vt:lpstr>Table 4</vt:lpstr>
      <vt:lpstr>Figure 5</vt:lpstr>
      <vt:lpstr>Figure 6</vt:lpstr>
      <vt:lpstr>Figure 7</vt:lpstr>
      <vt:lpstr>Figure 8</vt:lpstr>
      <vt:lpstr>Figure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Huanacuni Pilco, Jordan Ismael</dc:creator>
  <cp:lastModifiedBy>Huanacuni Pilco, Jordan Ismael</cp:lastModifiedBy>
  <dcterms:created xsi:type="dcterms:W3CDTF">2024-03-24T01:48:14Z</dcterms:created>
  <dcterms:modified xsi:type="dcterms:W3CDTF">2024-10-14T13:19:24Z</dcterms:modified>
</cp:coreProperties>
</file>