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#科研\论文\锥栗论文\邱琦-锥栗单籽形成细胞学研究\第三次修改\"/>
    </mc:Choice>
  </mc:AlternateContent>
  <bookViews>
    <workbookView xWindow="0" yWindow="0" windowWidth="21600" windowHeight="9560" firstSheet="1" activeTab="1"/>
  </bookViews>
  <sheets>
    <sheet name="4-5 weeks after pollination" sheetId="2" r:id="rId1"/>
    <sheet name="6 weeks after pollination" sheetId="3" r:id="rId2"/>
    <sheet name="7 weeks after pollination" sheetId="4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J16" i="4"/>
  <c r="J17" i="4"/>
  <c r="J18" i="4"/>
  <c r="J19" i="4"/>
  <c r="I6" i="4"/>
  <c r="J6" i="4" s="1"/>
  <c r="I7" i="4"/>
  <c r="J7" i="4" s="1"/>
  <c r="I8" i="4"/>
  <c r="J8" i="4" s="1"/>
  <c r="I9" i="4"/>
  <c r="J9" i="4" s="1"/>
  <c r="I10" i="4"/>
  <c r="J10" i="4" s="1"/>
  <c r="I11" i="4"/>
  <c r="J11" i="4" s="1"/>
  <c r="I12" i="4"/>
  <c r="J12" i="4" s="1"/>
  <c r="I13" i="4"/>
  <c r="J13" i="4" s="1"/>
  <c r="I14" i="4"/>
  <c r="J14" i="4" s="1"/>
  <c r="I15" i="4"/>
  <c r="J15" i="4" s="1"/>
  <c r="I16" i="4"/>
  <c r="I17" i="4"/>
  <c r="I18" i="4"/>
  <c r="I19" i="4"/>
  <c r="I20" i="4"/>
  <c r="J20" i="4" s="1"/>
  <c r="I21" i="4"/>
  <c r="J21" i="4" s="1"/>
  <c r="I22" i="4"/>
  <c r="J22" i="4" s="1"/>
  <c r="I23" i="4"/>
  <c r="J23" i="4" s="1"/>
  <c r="I24" i="4"/>
  <c r="J24" i="4" s="1"/>
  <c r="I5" i="4"/>
  <c r="D6" i="4"/>
  <c r="E6" i="4" s="1"/>
  <c r="D7" i="4"/>
  <c r="E7" i="4" s="1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5" i="4"/>
  <c r="E5" i="4" s="1"/>
  <c r="I6" i="3"/>
  <c r="I7" i="3"/>
  <c r="J7" i="3" s="1"/>
  <c r="I8" i="3"/>
  <c r="I9" i="3"/>
  <c r="J9" i="3" s="1"/>
  <c r="I10" i="3"/>
  <c r="J10" i="3" s="1"/>
  <c r="I11" i="3"/>
  <c r="I12" i="3"/>
  <c r="I13" i="3"/>
  <c r="J13" i="3" s="1"/>
  <c r="I14" i="3"/>
  <c r="I15" i="3"/>
  <c r="I16" i="3"/>
  <c r="I17" i="3"/>
  <c r="I18" i="3"/>
  <c r="J18" i="3" s="1"/>
  <c r="I19" i="3"/>
  <c r="J19" i="3" s="1"/>
  <c r="I20" i="3"/>
  <c r="J20" i="3" s="1"/>
  <c r="I21" i="3"/>
  <c r="J21" i="3" s="1"/>
  <c r="I22" i="3"/>
  <c r="I23" i="3"/>
  <c r="I24" i="3"/>
  <c r="I5" i="3"/>
  <c r="J5" i="3" s="1"/>
  <c r="J6" i="3"/>
  <c r="J8" i="3"/>
  <c r="J11" i="3"/>
  <c r="J12" i="3"/>
  <c r="J14" i="3"/>
  <c r="J15" i="3"/>
  <c r="J16" i="3"/>
  <c r="J17" i="3"/>
  <c r="J22" i="3"/>
  <c r="J23" i="3"/>
  <c r="J24" i="3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5" i="2"/>
  <c r="D6" i="3"/>
  <c r="E6" i="3" s="1"/>
  <c r="D7" i="3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5" i="3"/>
  <c r="D25" i="2"/>
  <c r="I6" i="2"/>
  <c r="I7" i="2"/>
  <c r="I8" i="2"/>
  <c r="I9" i="2"/>
  <c r="I10" i="2"/>
  <c r="I11" i="2"/>
  <c r="I12" i="2"/>
  <c r="I13" i="2"/>
  <c r="I14" i="2"/>
  <c r="I26" i="2" s="1"/>
  <c r="I15" i="2"/>
  <c r="I16" i="2"/>
  <c r="I17" i="2"/>
  <c r="I18" i="2"/>
  <c r="I19" i="2"/>
  <c r="I20" i="2"/>
  <c r="I21" i="2"/>
  <c r="I22" i="2"/>
  <c r="I23" i="2"/>
  <c r="I24" i="2"/>
  <c r="I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2" i="2"/>
  <c r="D23" i="2"/>
  <c r="D24" i="2"/>
  <c r="D5" i="2"/>
  <c r="D25" i="4" l="1"/>
  <c r="E25" i="4" s="1"/>
  <c r="I26" i="4"/>
  <c r="J26" i="4" s="1"/>
  <c r="E17" i="4"/>
  <c r="D26" i="4"/>
  <c r="E26" i="4" s="1"/>
  <c r="J5" i="4"/>
  <c r="I25" i="4"/>
  <c r="J25" i="4" s="1"/>
  <c r="I26" i="3"/>
  <c r="J26" i="3" s="1"/>
  <c r="I25" i="3"/>
  <c r="J25" i="3" s="1"/>
  <c r="D26" i="3"/>
  <c r="E26" i="3" s="1"/>
  <c r="E5" i="3"/>
  <c r="D25" i="3"/>
  <c r="E25" i="3" s="1"/>
  <c r="I25" i="2"/>
  <c r="D26" i="2"/>
</calcChain>
</file>

<file path=xl/sharedStrings.xml><?xml version="1.0" encoding="utf-8"?>
<sst xmlns="http://schemas.openxmlformats.org/spreadsheetml/2006/main" count="61" uniqueCount="25">
  <si>
    <t>20</t>
    <phoneticPr fontId="1" type="noConversion"/>
  </si>
  <si>
    <t>13</t>
    <phoneticPr fontId="1" type="noConversion"/>
  </si>
  <si>
    <t>15</t>
    <phoneticPr fontId="1" type="noConversion"/>
  </si>
  <si>
    <t>NO.</t>
    <phoneticPr fontId="1" type="noConversion"/>
  </si>
  <si>
    <t>Proportion of normal development ovule</t>
    <phoneticPr fontId="1" type="noConversion"/>
  </si>
  <si>
    <t>Number of ovules per a ovary</t>
  </si>
  <si>
    <t>Normal number of developing ovules</t>
  </si>
  <si>
    <t>24</t>
    <phoneticPr fontId="1" type="noConversion"/>
  </si>
  <si>
    <t>16</t>
    <phoneticPr fontId="1" type="noConversion"/>
  </si>
  <si>
    <t>18</t>
    <phoneticPr fontId="1" type="noConversion"/>
  </si>
  <si>
    <t>12</t>
    <phoneticPr fontId="1" type="noConversion"/>
  </si>
  <si>
    <t>22</t>
    <phoneticPr fontId="1" type="noConversion"/>
  </si>
  <si>
    <t>Pollinated</t>
    <phoneticPr fontId="1" type="noConversion"/>
  </si>
  <si>
    <t>Unpollinated</t>
    <phoneticPr fontId="1" type="noConversion"/>
  </si>
  <si>
    <t>Average value</t>
    <phoneticPr fontId="1" type="noConversion"/>
  </si>
  <si>
    <t>Standard deviation</t>
    <phoneticPr fontId="1" type="noConversion"/>
  </si>
  <si>
    <t>Proportion of normal development ovule ()</t>
    <phoneticPr fontId="1" type="noConversion"/>
  </si>
  <si>
    <t>Average value</t>
    <phoneticPr fontId="2" type="noConversion"/>
  </si>
  <si>
    <t>Standard deviation</t>
    <phoneticPr fontId="2" type="noConversion"/>
  </si>
  <si>
    <r>
      <t xml:space="preserve">Statistical raw data on the normal development rate of ovules in single ovary at 4-5 weeks after pollination of two treatments in </t>
    </r>
    <r>
      <rPr>
        <b/>
        <i/>
        <sz val="14"/>
        <color theme="1"/>
        <rFont val="Times New Roman"/>
        <family val="1"/>
      </rPr>
      <t>Castanea henryi</t>
    </r>
    <phoneticPr fontId="1" type="noConversion"/>
  </si>
  <si>
    <r>
      <t xml:space="preserve">Statistical raw data on the normal development rate of ovules in single ovary at 6 weeks after pollination of two treatments in </t>
    </r>
    <r>
      <rPr>
        <b/>
        <i/>
        <sz val="14"/>
        <color theme="1"/>
        <rFont val="Times New Roman"/>
        <family val="1"/>
      </rPr>
      <t>Castanea henryi</t>
    </r>
    <phoneticPr fontId="2" type="noConversion"/>
  </si>
  <si>
    <t>NO.</t>
    <phoneticPr fontId="2" type="noConversion"/>
  </si>
  <si>
    <t>Pollinated</t>
    <phoneticPr fontId="2" type="noConversion"/>
  </si>
  <si>
    <r>
      <t xml:space="preserve">Statistical raw data on the normal development rate of ovules in single ovary at 7 weeks after pollination of two treatments in </t>
    </r>
    <r>
      <rPr>
        <b/>
        <i/>
        <sz val="14"/>
        <color theme="1"/>
        <rFont val="Times New Roman"/>
        <family val="1"/>
      </rPr>
      <t>Castanea henryi</t>
    </r>
    <phoneticPr fontId="2" type="noConversion"/>
  </si>
  <si>
    <t>Proportion of normal development ovule (keep integers)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</si>
</sst>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0_ "/>
    <numFmt numFmtId="177" formatCode="0.00_);[Red]\(0.00\)"/>
    <numFmt numFmtId="178" formatCode="0_);[Red]\(0\)"/>
    <numFmt numFmtId="184" formatCode="0.00_ "/>
    <numFmt numFmtId="185" formatCode="0_ "/>
  </numFmts>
  <fonts count="12" x14ac:knownFonts="1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b/>
      <sz val="10.5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等线"/>
      <family val="3"/>
      <charset val="134"/>
      <scheme val="minor"/>
    </font>
    <font>
      <sz val="10.5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/>
    <xf numFmtId="176" fontId="0" fillId="0" borderId="0" xfId="0" applyNumberFormat="1"/>
    <xf numFmtId="177" fontId="0" fillId="0" borderId="0" xfId="0" applyNumberFormat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7" fontId="5" fillId="0" borderId="1" xfId="0" applyNumberFormat="1" applyFont="1" applyBorder="1" applyAlignment="1">
      <alignment horizontal="center" vertical="center" wrapText="1"/>
    </xf>
    <xf numFmtId="178" fontId="0" fillId="0" borderId="0" xfId="0" applyNumberFormat="1"/>
    <xf numFmtId="178" fontId="5" fillId="0" borderId="1" xfId="0" applyNumberFormat="1" applyFont="1" applyBorder="1" applyAlignment="1">
      <alignment horizontal="center" vertical="center" wrapText="1"/>
    </xf>
    <xf numFmtId="184" fontId="0" fillId="0" borderId="0" xfId="0" applyNumberFormat="1"/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/>
    <xf numFmtId="0" fontId="0" fillId="0" borderId="1" xfId="0" applyBorder="1" applyAlignment="1"/>
    <xf numFmtId="184" fontId="3" fillId="0" borderId="1" xfId="0" applyNumberFormat="1" applyFont="1" applyBorder="1" applyAlignment="1">
      <alignment horizontal="center"/>
    </xf>
    <xf numFmtId="185" fontId="3" fillId="0" borderId="1" xfId="0" applyNumberFormat="1" applyFont="1" applyBorder="1" applyAlignment="1">
      <alignment horizontal="center"/>
    </xf>
    <xf numFmtId="185" fontId="0" fillId="0" borderId="0" xfId="0" applyNumberFormat="1"/>
    <xf numFmtId="185" fontId="3" fillId="0" borderId="2" xfId="0" applyNumberFormat="1" applyFont="1" applyBorder="1" applyAlignment="1">
      <alignment horizontal="center"/>
    </xf>
    <xf numFmtId="0" fontId="0" fillId="0" borderId="6" xfId="0" applyBorder="1" applyAlignment="1">
      <alignment wrapText="1"/>
    </xf>
    <xf numFmtId="0" fontId="7" fillId="0" borderId="6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5" fillId="0" borderId="10" xfId="0" applyFont="1" applyBorder="1" applyAlignment="1">
      <alignment horizontal="center" vertical="center"/>
    </xf>
    <xf numFmtId="178" fontId="5" fillId="0" borderId="1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0" fillId="0" borderId="1" xfId="0" applyBorder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workbookViewId="0">
      <selection activeCell="I25" sqref="I25:I26"/>
    </sheetView>
  </sheetViews>
  <sheetFormatPr defaultRowHeight="14" x14ac:dyDescent="0.3"/>
  <cols>
    <col min="3" max="3" width="9.58203125" customWidth="1"/>
    <col min="4" max="4" width="10.6640625" style="3" customWidth="1"/>
    <col min="5" max="5" width="12.5" style="9" customWidth="1"/>
    <col min="9" max="9" width="11.9140625" style="3" customWidth="1"/>
    <col min="10" max="10" width="11" style="9" customWidth="1"/>
  </cols>
  <sheetData>
    <row r="2" spans="1:10" ht="36.5" customHeight="1" x14ac:dyDescent="0.35">
      <c r="A2" s="24" t="s">
        <v>19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3">
      <c r="A3" s="26" t="s">
        <v>3</v>
      </c>
      <c r="B3" s="4" t="s">
        <v>12</v>
      </c>
      <c r="C3" s="28"/>
      <c r="D3" s="28"/>
      <c r="E3" s="28"/>
      <c r="F3" s="29" t="s">
        <v>3</v>
      </c>
      <c r="G3" s="12" t="s">
        <v>13</v>
      </c>
      <c r="H3" s="31"/>
      <c r="I3" s="31"/>
      <c r="J3" s="32"/>
    </row>
    <row r="4" spans="1:10" ht="70" x14ac:dyDescent="0.3">
      <c r="A4" s="27"/>
      <c r="B4" s="5" t="s">
        <v>5</v>
      </c>
      <c r="C4" s="5" t="s">
        <v>6</v>
      </c>
      <c r="D4" s="8" t="s">
        <v>4</v>
      </c>
      <c r="E4" s="10" t="s">
        <v>24</v>
      </c>
      <c r="F4" s="30"/>
      <c r="G4" s="5" t="s">
        <v>5</v>
      </c>
      <c r="H4" s="5" t="s">
        <v>6</v>
      </c>
      <c r="I4" s="8" t="s">
        <v>4</v>
      </c>
      <c r="J4" s="10" t="s">
        <v>24</v>
      </c>
    </row>
    <row r="5" spans="1:10" x14ac:dyDescent="0.3">
      <c r="A5" s="6">
        <v>1</v>
      </c>
      <c r="B5" s="7" t="s">
        <v>7</v>
      </c>
      <c r="C5" s="7" t="s">
        <v>8</v>
      </c>
      <c r="D5" s="14">
        <f>C5/B5*100</f>
        <v>66.666666666666657</v>
      </c>
      <c r="E5" s="7">
        <f>D5</f>
        <v>66.666666666666657</v>
      </c>
      <c r="F5" s="6">
        <v>1</v>
      </c>
      <c r="G5" s="6">
        <v>18</v>
      </c>
      <c r="H5" s="6">
        <v>8</v>
      </c>
      <c r="I5" s="14">
        <f>H5/G5*100</f>
        <v>44.444444444444443</v>
      </c>
      <c r="J5" s="7">
        <f>I5</f>
        <v>44.444444444444443</v>
      </c>
    </row>
    <row r="6" spans="1:10" x14ac:dyDescent="0.3">
      <c r="A6" s="6">
        <v>2</v>
      </c>
      <c r="B6" s="7" t="s">
        <v>9</v>
      </c>
      <c r="C6" s="7" t="s">
        <v>10</v>
      </c>
      <c r="D6" s="14">
        <f t="shared" ref="D6:D24" si="0">C6/B6*100</f>
        <v>66.666666666666657</v>
      </c>
      <c r="E6" s="7">
        <f t="shared" ref="E6:E26" si="1">D6</f>
        <v>66.666666666666657</v>
      </c>
      <c r="F6" s="6">
        <v>2</v>
      </c>
      <c r="G6" s="6">
        <v>24</v>
      </c>
      <c r="H6" s="6">
        <v>9</v>
      </c>
      <c r="I6" s="14">
        <f t="shared" ref="I6:I24" si="2">H6/G6*100</f>
        <v>37.5</v>
      </c>
      <c r="J6" s="7">
        <f t="shared" ref="J6:J26" si="3">I6</f>
        <v>37.5</v>
      </c>
    </row>
    <row r="7" spans="1:10" x14ac:dyDescent="0.3">
      <c r="A7" s="6">
        <v>3</v>
      </c>
      <c r="B7" s="7" t="s">
        <v>0</v>
      </c>
      <c r="C7" s="7" t="s">
        <v>1</v>
      </c>
      <c r="D7" s="14">
        <f t="shared" si="0"/>
        <v>65</v>
      </c>
      <c r="E7" s="7">
        <f t="shared" si="1"/>
        <v>65</v>
      </c>
      <c r="F7" s="6">
        <v>3</v>
      </c>
      <c r="G7" s="6">
        <v>22</v>
      </c>
      <c r="H7" s="6">
        <v>9</v>
      </c>
      <c r="I7" s="14">
        <f t="shared" si="2"/>
        <v>40.909090909090914</v>
      </c>
      <c r="J7" s="7">
        <f t="shared" si="3"/>
        <v>40.909090909090914</v>
      </c>
    </row>
    <row r="8" spans="1:10" x14ac:dyDescent="0.3">
      <c r="A8" s="6">
        <v>4</v>
      </c>
      <c r="B8" s="7" t="s">
        <v>11</v>
      </c>
      <c r="C8" s="7" t="s">
        <v>2</v>
      </c>
      <c r="D8" s="14">
        <f t="shared" si="0"/>
        <v>68.181818181818173</v>
      </c>
      <c r="E8" s="7">
        <f t="shared" si="1"/>
        <v>68.181818181818173</v>
      </c>
      <c r="F8" s="6">
        <v>4</v>
      </c>
      <c r="G8" s="6">
        <v>16</v>
      </c>
      <c r="H8" s="6">
        <v>7</v>
      </c>
      <c r="I8" s="14">
        <f t="shared" si="2"/>
        <v>43.75</v>
      </c>
      <c r="J8" s="7">
        <f t="shared" si="3"/>
        <v>43.75</v>
      </c>
    </row>
    <row r="9" spans="1:10" x14ac:dyDescent="0.3">
      <c r="A9" s="6">
        <v>5</v>
      </c>
      <c r="B9" s="7" t="s">
        <v>11</v>
      </c>
      <c r="C9" s="7" t="s">
        <v>2</v>
      </c>
      <c r="D9" s="14">
        <f t="shared" si="0"/>
        <v>68.181818181818173</v>
      </c>
      <c r="E9" s="7">
        <f t="shared" si="1"/>
        <v>68.181818181818173</v>
      </c>
      <c r="F9" s="6">
        <v>5</v>
      </c>
      <c r="G9" s="6">
        <v>20</v>
      </c>
      <c r="H9" s="6">
        <v>8</v>
      </c>
      <c r="I9" s="14">
        <f t="shared" si="2"/>
        <v>40</v>
      </c>
      <c r="J9" s="7">
        <f t="shared" si="3"/>
        <v>40</v>
      </c>
    </row>
    <row r="10" spans="1:10" x14ac:dyDescent="0.3">
      <c r="A10" s="6">
        <v>6</v>
      </c>
      <c r="B10" s="7">
        <v>24</v>
      </c>
      <c r="C10" s="7">
        <v>16</v>
      </c>
      <c r="D10" s="14">
        <f t="shared" si="0"/>
        <v>66.666666666666657</v>
      </c>
      <c r="E10" s="7">
        <f t="shared" si="1"/>
        <v>66.666666666666657</v>
      </c>
      <c r="F10" s="6">
        <v>6</v>
      </c>
      <c r="G10" s="6">
        <v>16</v>
      </c>
      <c r="H10" s="6">
        <v>7</v>
      </c>
      <c r="I10" s="14">
        <f t="shared" si="2"/>
        <v>43.75</v>
      </c>
      <c r="J10" s="7">
        <f t="shared" si="3"/>
        <v>43.75</v>
      </c>
    </row>
    <row r="11" spans="1:10" x14ac:dyDescent="0.3">
      <c r="A11" s="6">
        <v>7</v>
      </c>
      <c r="B11" s="7">
        <v>22</v>
      </c>
      <c r="C11" s="7">
        <v>15</v>
      </c>
      <c r="D11" s="14">
        <f t="shared" si="0"/>
        <v>68.181818181818173</v>
      </c>
      <c r="E11" s="7">
        <f t="shared" si="1"/>
        <v>68.181818181818173</v>
      </c>
      <c r="F11" s="6">
        <v>7</v>
      </c>
      <c r="G11" s="6">
        <v>20</v>
      </c>
      <c r="H11" s="6">
        <v>8</v>
      </c>
      <c r="I11" s="14">
        <f t="shared" si="2"/>
        <v>40</v>
      </c>
      <c r="J11" s="7">
        <f t="shared" si="3"/>
        <v>40</v>
      </c>
    </row>
    <row r="12" spans="1:10" x14ac:dyDescent="0.3">
      <c r="A12" s="6">
        <v>8</v>
      </c>
      <c r="B12" s="7">
        <v>18</v>
      </c>
      <c r="C12" s="7">
        <v>12</v>
      </c>
      <c r="D12" s="14">
        <f t="shared" si="0"/>
        <v>66.666666666666657</v>
      </c>
      <c r="E12" s="7">
        <f t="shared" si="1"/>
        <v>66.666666666666657</v>
      </c>
      <c r="F12" s="6">
        <v>8</v>
      </c>
      <c r="G12" s="6">
        <v>22</v>
      </c>
      <c r="H12" s="6">
        <v>9</v>
      </c>
      <c r="I12" s="14">
        <f t="shared" si="2"/>
        <v>40.909090909090914</v>
      </c>
      <c r="J12" s="7">
        <f t="shared" si="3"/>
        <v>40.909090909090914</v>
      </c>
    </row>
    <row r="13" spans="1:10" x14ac:dyDescent="0.3">
      <c r="A13" s="6">
        <v>9</v>
      </c>
      <c r="B13" s="7">
        <v>20</v>
      </c>
      <c r="C13" s="7">
        <v>14</v>
      </c>
      <c r="D13" s="14">
        <f t="shared" si="0"/>
        <v>70</v>
      </c>
      <c r="E13" s="7">
        <f t="shared" si="1"/>
        <v>70</v>
      </c>
      <c r="F13" s="6">
        <v>9</v>
      </c>
      <c r="G13" s="6">
        <v>24</v>
      </c>
      <c r="H13" s="6">
        <v>11</v>
      </c>
      <c r="I13" s="14">
        <f t="shared" si="2"/>
        <v>45.833333333333329</v>
      </c>
      <c r="J13" s="7">
        <f t="shared" si="3"/>
        <v>45.833333333333329</v>
      </c>
    </row>
    <row r="14" spans="1:10" x14ac:dyDescent="0.3">
      <c r="A14" s="6">
        <v>10</v>
      </c>
      <c r="B14" s="7">
        <v>24</v>
      </c>
      <c r="C14" s="7">
        <v>16</v>
      </c>
      <c r="D14" s="14">
        <f t="shared" si="0"/>
        <v>66.666666666666657</v>
      </c>
      <c r="E14" s="7">
        <f t="shared" si="1"/>
        <v>66.666666666666657</v>
      </c>
      <c r="F14" s="6">
        <v>10</v>
      </c>
      <c r="G14" s="6">
        <v>20</v>
      </c>
      <c r="H14" s="6">
        <v>8</v>
      </c>
      <c r="I14" s="14">
        <f t="shared" si="2"/>
        <v>40</v>
      </c>
      <c r="J14" s="7">
        <f t="shared" si="3"/>
        <v>40</v>
      </c>
    </row>
    <row r="15" spans="1:10" x14ac:dyDescent="0.3">
      <c r="A15" s="6">
        <v>11</v>
      </c>
      <c r="B15" s="7">
        <v>20</v>
      </c>
      <c r="C15" s="7">
        <v>14</v>
      </c>
      <c r="D15" s="14">
        <f t="shared" si="0"/>
        <v>70</v>
      </c>
      <c r="E15" s="7">
        <f t="shared" si="1"/>
        <v>70</v>
      </c>
      <c r="F15" s="6">
        <v>11</v>
      </c>
      <c r="G15" s="6">
        <v>18</v>
      </c>
      <c r="H15" s="6">
        <v>8</v>
      </c>
      <c r="I15" s="14">
        <f t="shared" si="2"/>
        <v>44.444444444444443</v>
      </c>
      <c r="J15" s="7">
        <f t="shared" si="3"/>
        <v>44.444444444444443</v>
      </c>
    </row>
    <row r="16" spans="1:10" x14ac:dyDescent="0.3">
      <c r="A16" s="6">
        <v>12</v>
      </c>
      <c r="B16" s="7">
        <v>18</v>
      </c>
      <c r="C16" s="7">
        <v>12</v>
      </c>
      <c r="D16" s="14">
        <f t="shared" si="0"/>
        <v>66.666666666666657</v>
      </c>
      <c r="E16" s="7">
        <f t="shared" si="1"/>
        <v>66.666666666666657</v>
      </c>
      <c r="F16" s="6">
        <v>12</v>
      </c>
      <c r="G16" s="6">
        <v>20</v>
      </c>
      <c r="H16" s="6">
        <v>9</v>
      </c>
      <c r="I16" s="14">
        <f t="shared" si="2"/>
        <v>45</v>
      </c>
      <c r="J16" s="7">
        <f t="shared" si="3"/>
        <v>45</v>
      </c>
    </row>
    <row r="17" spans="1:10" x14ac:dyDescent="0.3">
      <c r="A17" s="6">
        <v>13</v>
      </c>
      <c r="B17" s="7">
        <v>16</v>
      </c>
      <c r="C17" s="7">
        <v>11</v>
      </c>
      <c r="D17" s="14">
        <f t="shared" si="0"/>
        <v>68.75</v>
      </c>
      <c r="E17" s="7">
        <f t="shared" si="1"/>
        <v>68.75</v>
      </c>
      <c r="F17" s="6">
        <v>13</v>
      </c>
      <c r="G17" s="6">
        <v>22</v>
      </c>
      <c r="H17" s="6">
        <v>9</v>
      </c>
      <c r="I17" s="14">
        <f t="shared" si="2"/>
        <v>40.909090909090914</v>
      </c>
      <c r="J17" s="7">
        <f t="shared" si="3"/>
        <v>40.909090909090914</v>
      </c>
    </row>
    <row r="18" spans="1:10" x14ac:dyDescent="0.3">
      <c r="A18" s="6">
        <v>14</v>
      </c>
      <c r="B18" s="7">
        <v>18</v>
      </c>
      <c r="C18" s="7">
        <v>12</v>
      </c>
      <c r="D18" s="14">
        <f t="shared" si="0"/>
        <v>66.666666666666657</v>
      </c>
      <c r="E18" s="7">
        <f t="shared" si="1"/>
        <v>66.666666666666657</v>
      </c>
      <c r="F18" s="6">
        <v>14</v>
      </c>
      <c r="G18" s="6">
        <v>24</v>
      </c>
      <c r="H18" s="6">
        <v>10</v>
      </c>
      <c r="I18" s="14">
        <f t="shared" si="2"/>
        <v>41.666666666666671</v>
      </c>
      <c r="J18" s="7">
        <f t="shared" si="3"/>
        <v>41.666666666666671</v>
      </c>
    </row>
    <row r="19" spans="1:10" x14ac:dyDescent="0.3">
      <c r="A19" s="6">
        <v>15</v>
      </c>
      <c r="B19" s="7">
        <v>22</v>
      </c>
      <c r="C19" s="7">
        <v>15</v>
      </c>
      <c r="D19" s="14">
        <f t="shared" si="0"/>
        <v>68.181818181818173</v>
      </c>
      <c r="E19" s="7">
        <f t="shared" si="1"/>
        <v>68.181818181818173</v>
      </c>
      <c r="F19" s="6">
        <v>15</v>
      </c>
      <c r="G19" s="6">
        <v>20</v>
      </c>
      <c r="H19" s="6">
        <v>9</v>
      </c>
      <c r="I19" s="14">
        <f t="shared" si="2"/>
        <v>45</v>
      </c>
      <c r="J19" s="7">
        <f t="shared" si="3"/>
        <v>45</v>
      </c>
    </row>
    <row r="20" spans="1:10" x14ac:dyDescent="0.3">
      <c r="A20" s="6">
        <v>16</v>
      </c>
      <c r="B20" s="7">
        <v>18</v>
      </c>
      <c r="C20" s="7">
        <v>12</v>
      </c>
      <c r="D20" s="14">
        <f t="shared" si="0"/>
        <v>66.666666666666657</v>
      </c>
      <c r="E20" s="7">
        <f t="shared" si="1"/>
        <v>66.666666666666657</v>
      </c>
      <c r="F20" s="6">
        <v>16</v>
      </c>
      <c r="G20" s="6">
        <v>18</v>
      </c>
      <c r="H20" s="6">
        <v>8</v>
      </c>
      <c r="I20" s="14">
        <f t="shared" si="2"/>
        <v>44.444444444444443</v>
      </c>
      <c r="J20" s="7">
        <f t="shared" si="3"/>
        <v>44.444444444444443</v>
      </c>
    </row>
    <row r="21" spans="1:10" x14ac:dyDescent="0.3">
      <c r="A21" s="6">
        <v>17</v>
      </c>
      <c r="B21" s="7">
        <v>22</v>
      </c>
      <c r="C21" s="7">
        <v>15</v>
      </c>
      <c r="D21" s="14">
        <f>C21/B21*100</f>
        <v>68.181818181818173</v>
      </c>
      <c r="E21" s="7">
        <f t="shared" si="1"/>
        <v>68.181818181818173</v>
      </c>
      <c r="F21" s="6">
        <v>17</v>
      </c>
      <c r="G21" s="6">
        <v>22</v>
      </c>
      <c r="H21" s="6">
        <v>9</v>
      </c>
      <c r="I21" s="14">
        <f t="shared" si="2"/>
        <v>40.909090909090914</v>
      </c>
      <c r="J21" s="7">
        <f t="shared" si="3"/>
        <v>40.909090909090914</v>
      </c>
    </row>
    <row r="22" spans="1:10" x14ac:dyDescent="0.3">
      <c r="A22" s="6">
        <v>18</v>
      </c>
      <c r="B22" s="7">
        <v>24</v>
      </c>
      <c r="C22" s="7">
        <v>16</v>
      </c>
      <c r="D22" s="14">
        <f t="shared" si="0"/>
        <v>66.666666666666657</v>
      </c>
      <c r="E22" s="7">
        <f t="shared" si="1"/>
        <v>66.666666666666657</v>
      </c>
      <c r="F22" s="6">
        <v>18</v>
      </c>
      <c r="G22" s="6">
        <v>18</v>
      </c>
      <c r="H22" s="6">
        <v>8</v>
      </c>
      <c r="I22" s="14">
        <f t="shared" si="2"/>
        <v>44.444444444444443</v>
      </c>
      <c r="J22" s="7">
        <f t="shared" si="3"/>
        <v>44.444444444444443</v>
      </c>
    </row>
    <row r="23" spans="1:10" x14ac:dyDescent="0.3">
      <c r="A23" s="6">
        <v>19</v>
      </c>
      <c r="B23" s="7">
        <v>20</v>
      </c>
      <c r="C23" s="7">
        <v>14</v>
      </c>
      <c r="D23" s="14">
        <f t="shared" si="0"/>
        <v>70</v>
      </c>
      <c r="E23" s="7">
        <f t="shared" si="1"/>
        <v>70</v>
      </c>
      <c r="F23" s="6">
        <v>19</v>
      </c>
      <c r="G23" s="6">
        <v>22</v>
      </c>
      <c r="H23" s="6">
        <v>9</v>
      </c>
      <c r="I23" s="14">
        <f t="shared" si="2"/>
        <v>40.909090909090914</v>
      </c>
      <c r="J23" s="7">
        <f t="shared" si="3"/>
        <v>40.909090909090914</v>
      </c>
    </row>
    <row r="24" spans="1:10" x14ac:dyDescent="0.3">
      <c r="A24" s="6">
        <v>20</v>
      </c>
      <c r="B24" s="7">
        <v>16</v>
      </c>
      <c r="C24" s="7">
        <v>11</v>
      </c>
      <c r="D24" s="14">
        <f t="shared" si="0"/>
        <v>68.75</v>
      </c>
      <c r="E24" s="7">
        <f t="shared" si="1"/>
        <v>68.75</v>
      </c>
      <c r="F24" s="6">
        <v>20</v>
      </c>
      <c r="G24" s="6">
        <v>20</v>
      </c>
      <c r="H24" s="6">
        <v>8</v>
      </c>
      <c r="I24" s="14">
        <f t="shared" si="2"/>
        <v>40</v>
      </c>
      <c r="J24" s="7">
        <f t="shared" si="3"/>
        <v>40</v>
      </c>
    </row>
    <row r="25" spans="1:10" x14ac:dyDescent="0.3">
      <c r="A25" s="15" t="s">
        <v>14</v>
      </c>
      <c r="B25" s="16"/>
      <c r="C25" s="13"/>
      <c r="D25" s="14">
        <f>AVERAGE(D5:D24)</f>
        <v>67.670454545454547</v>
      </c>
      <c r="E25" s="7">
        <f t="shared" si="1"/>
        <v>67.670454545454547</v>
      </c>
      <c r="F25" s="15" t="s">
        <v>14</v>
      </c>
      <c r="G25" s="16"/>
      <c r="H25" s="13"/>
      <c r="I25" s="14">
        <f>AVERAGE(I5:I24)</f>
        <v>42.241161616161612</v>
      </c>
      <c r="J25" s="7">
        <f t="shared" si="3"/>
        <v>42.241161616161612</v>
      </c>
    </row>
    <row r="26" spans="1:10" x14ac:dyDescent="0.3">
      <c r="A26" s="15" t="s">
        <v>15</v>
      </c>
      <c r="B26" s="16"/>
      <c r="C26" s="13"/>
      <c r="D26" s="14">
        <f>STDEV(D5:D24)</f>
        <v>1.3787539210989157</v>
      </c>
      <c r="E26" s="7">
        <f t="shared" si="1"/>
        <v>1.3787539210989157</v>
      </c>
      <c r="F26" s="15" t="s">
        <v>15</v>
      </c>
      <c r="G26" s="16"/>
      <c r="H26" s="13"/>
      <c r="I26" s="14">
        <f>STDEV(I5:I24)</f>
        <v>2.3381169306269509</v>
      </c>
      <c r="J26" s="7">
        <f t="shared" si="3"/>
        <v>2.3381169306269509</v>
      </c>
    </row>
    <row r="35" spans="1:2" x14ac:dyDescent="0.3">
      <c r="A35" s="1"/>
      <c r="B35" s="1"/>
    </row>
    <row r="36" spans="1:2" x14ac:dyDescent="0.3">
      <c r="A36" s="1"/>
      <c r="B36" s="1"/>
    </row>
    <row r="37" spans="1:2" x14ac:dyDescent="0.3">
      <c r="A37" s="1"/>
      <c r="B37" s="1"/>
    </row>
    <row r="38" spans="1:2" x14ac:dyDescent="0.3">
      <c r="A38" s="1"/>
      <c r="B38" s="1"/>
    </row>
    <row r="39" spans="1:2" x14ac:dyDescent="0.3">
      <c r="A39" s="1"/>
      <c r="B39" s="1"/>
    </row>
  </sheetData>
  <mergeCells count="9">
    <mergeCell ref="A2:J2"/>
    <mergeCell ref="B3:E3"/>
    <mergeCell ref="A3:A4"/>
    <mergeCell ref="G3:J3"/>
    <mergeCell ref="F3:F4"/>
    <mergeCell ref="A25:C25"/>
    <mergeCell ref="A26:C26"/>
    <mergeCell ref="F25:H25"/>
    <mergeCell ref="F26:H2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tabSelected="1" workbookViewId="0">
      <selection activeCell="E4" sqref="E4"/>
    </sheetView>
  </sheetViews>
  <sheetFormatPr defaultRowHeight="14" x14ac:dyDescent="0.3"/>
  <cols>
    <col min="2" max="2" width="9.9140625" style="9" customWidth="1"/>
    <col min="3" max="3" width="8.6640625" style="9"/>
    <col min="4" max="4" width="11.9140625" style="11" customWidth="1"/>
    <col min="5" max="5" width="11.08203125" style="2" customWidth="1"/>
    <col min="6" max="6" width="8" style="2" customWidth="1"/>
    <col min="7" max="7" width="11.08203125" style="2" customWidth="1"/>
    <col min="9" max="9" width="11.33203125" style="11" customWidth="1"/>
    <col min="10" max="10" width="12.6640625" style="21" customWidth="1"/>
  </cols>
  <sheetData>
    <row r="2" spans="1:10" ht="32.5" customHeight="1" x14ac:dyDescent="0.35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7" customHeight="1" x14ac:dyDescent="0.35">
      <c r="A3" s="33" t="s">
        <v>3</v>
      </c>
      <c r="B3" s="35" t="s">
        <v>22</v>
      </c>
      <c r="C3" s="36"/>
      <c r="D3" s="36"/>
      <c r="E3" s="36"/>
      <c r="F3" s="34" t="s">
        <v>21</v>
      </c>
      <c r="G3" s="12" t="s">
        <v>13</v>
      </c>
      <c r="H3" s="31"/>
      <c r="I3" s="31"/>
      <c r="J3" s="32"/>
    </row>
    <row r="4" spans="1:10" ht="75" customHeight="1" x14ac:dyDescent="0.3">
      <c r="A4" s="17"/>
      <c r="B4" s="5" t="s">
        <v>5</v>
      </c>
      <c r="C4" s="5" t="s">
        <v>6</v>
      </c>
      <c r="D4" s="8" t="s">
        <v>4</v>
      </c>
      <c r="E4" s="10" t="s">
        <v>24</v>
      </c>
      <c r="F4" s="23"/>
      <c r="G4" s="5" t="s">
        <v>5</v>
      </c>
      <c r="H4" s="5" t="s">
        <v>6</v>
      </c>
      <c r="I4" s="8" t="s">
        <v>4</v>
      </c>
      <c r="J4" s="10" t="s">
        <v>24</v>
      </c>
    </row>
    <row r="5" spans="1:10" x14ac:dyDescent="0.3">
      <c r="A5" s="6">
        <v>1</v>
      </c>
      <c r="B5" s="7">
        <v>18</v>
      </c>
      <c r="C5" s="7">
        <v>10</v>
      </c>
      <c r="D5" s="19">
        <f>C5/B5*100</f>
        <v>55.555555555555557</v>
      </c>
      <c r="E5" s="20">
        <f>D5</f>
        <v>55.555555555555557</v>
      </c>
      <c r="F5" s="6">
        <v>1</v>
      </c>
      <c r="G5" s="6">
        <v>22</v>
      </c>
      <c r="H5" s="6">
        <v>4</v>
      </c>
      <c r="I5" s="19">
        <f>H5/G5*100</f>
        <v>18.181818181818183</v>
      </c>
      <c r="J5" s="20">
        <f>I5</f>
        <v>18.181818181818183</v>
      </c>
    </row>
    <row r="6" spans="1:10" x14ac:dyDescent="0.3">
      <c r="A6" s="6">
        <v>2</v>
      </c>
      <c r="B6" s="7">
        <v>18</v>
      </c>
      <c r="C6" s="7">
        <v>9</v>
      </c>
      <c r="D6" s="19">
        <f t="shared" ref="D6:D24" si="0">C6/B6*100</f>
        <v>50</v>
      </c>
      <c r="E6" s="20">
        <f t="shared" ref="E6:E26" si="1">D6</f>
        <v>50</v>
      </c>
      <c r="F6" s="6">
        <v>2</v>
      </c>
      <c r="G6" s="6">
        <v>24</v>
      </c>
      <c r="H6" s="6">
        <v>4</v>
      </c>
      <c r="I6" s="19">
        <f t="shared" ref="I6:I24" si="2">H6/G6*100</f>
        <v>16.666666666666664</v>
      </c>
      <c r="J6" s="20">
        <f t="shared" ref="J6:J26" si="3">I6</f>
        <v>16.666666666666664</v>
      </c>
    </row>
    <row r="7" spans="1:10" x14ac:dyDescent="0.3">
      <c r="A7" s="6">
        <v>3</v>
      </c>
      <c r="B7" s="7">
        <v>20</v>
      </c>
      <c r="C7" s="7">
        <v>11</v>
      </c>
      <c r="D7" s="19">
        <f t="shared" si="0"/>
        <v>55.000000000000007</v>
      </c>
      <c r="E7" s="20">
        <f t="shared" si="1"/>
        <v>55.000000000000007</v>
      </c>
      <c r="F7" s="6">
        <v>3</v>
      </c>
      <c r="G7" s="6">
        <v>22</v>
      </c>
      <c r="H7" s="6">
        <v>4</v>
      </c>
      <c r="I7" s="19">
        <f t="shared" si="2"/>
        <v>18.181818181818183</v>
      </c>
      <c r="J7" s="20">
        <f t="shared" si="3"/>
        <v>18.181818181818183</v>
      </c>
    </row>
    <row r="8" spans="1:10" x14ac:dyDescent="0.3">
      <c r="A8" s="6">
        <v>4</v>
      </c>
      <c r="B8" s="7">
        <v>18</v>
      </c>
      <c r="C8" s="7">
        <v>10</v>
      </c>
      <c r="D8" s="19">
        <f t="shared" si="0"/>
        <v>55.555555555555557</v>
      </c>
      <c r="E8" s="20">
        <f t="shared" si="1"/>
        <v>55.555555555555557</v>
      </c>
      <c r="F8" s="6">
        <v>4</v>
      </c>
      <c r="G8" s="6">
        <v>20</v>
      </c>
      <c r="H8" s="6">
        <v>3</v>
      </c>
      <c r="I8" s="19">
        <f t="shared" si="2"/>
        <v>15</v>
      </c>
      <c r="J8" s="20">
        <f t="shared" si="3"/>
        <v>15</v>
      </c>
    </row>
    <row r="9" spans="1:10" x14ac:dyDescent="0.3">
      <c r="A9" s="6">
        <v>5</v>
      </c>
      <c r="B9" s="7">
        <v>20</v>
      </c>
      <c r="C9" s="7">
        <v>11</v>
      </c>
      <c r="D9" s="19">
        <f t="shared" si="0"/>
        <v>55.000000000000007</v>
      </c>
      <c r="E9" s="20">
        <f t="shared" si="1"/>
        <v>55.000000000000007</v>
      </c>
      <c r="F9" s="6">
        <v>5</v>
      </c>
      <c r="G9" s="6">
        <v>24</v>
      </c>
      <c r="H9" s="6">
        <v>4</v>
      </c>
      <c r="I9" s="19">
        <f t="shared" si="2"/>
        <v>16.666666666666664</v>
      </c>
      <c r="J9" s="20">
        <f t="shared" si="3"/>
        <v>16.666666666666664</v>
      </c>
    </row>
    <row r="10" spans="1:10" x14ac:dyDescent="0.3">
      <c r="A10" s="6">
        <v>6</v>
      </c>
      <c r="B10" s="7">
        <v>22</v>
      </c>
      <c r="C10" s="7">
        <v>11</v>
      </c>
      <c r="D10" s="19">
        <f t="shared" si="0"/>
        <v>50</v>
      </c>
      <c r="E10" s="20">
        <f t="shared" si="1"/>
        <v>50</v>
      </c>
      <c r="F10" s="6">
        <v>6</v>
      </c>
      <c r="G10" s="6">
        <v>20</v>
      </c>
      <c r="H10" s="6">
        <v>3</v>
      </c>
      <c r="I10" s="19">
        <f t="shared" si="2"/>
        <v>15</v>
      </c>
      <c r="J10" s="20">
        <f t="shared" si="3"/>
        <v>15</v>
      </c>
    </row>
    <row r="11" spans="1:10" x14ac:dyDescent="0.3">
      <c r="A11" s="6">
        <v>7</v>
      </c>
      <c r="B11" s="7">
        <v>22</v>
      </c>
      <c r="C11" s="7">
        <v>12</v>
      </c>
      <c r="D11" s="19">
        <f t="shared" si="0"/>
        <v>54.54545454545454</v>
      </c>
      <c r="E11" s="20">
        <f t="shared" si="1"/>
        <v>54.54545454545454</v>
      </c>
      <c r="F11" s="6">
        <v>7</v>
      </c>
      <c r="G11" s="6">
        <v>20</v>
      </c>
      <c r="H11" s="6">
        <v>3</v>
      </c>
      <c r="I11" s="19">
        <f t="shared" si="2"/>
        <v>15</v>
      </c>
      <c r="J11" s="20">
        <f t="shared" si="3"/>
        <v>15</v>
      </c>
    </row>
    <row r="12" spans="1:10" x14ac:dyDescent="0.3">
      <c r="A12" s="6">
        <v>8</v>
      </c>
      <c r="B12" s="7">
        <v>22</v>
      </c>
      <c r="C12" s="7">
        <v>12</v>
      </c>
      <c r="D12" s="19">
        <f t="shared" si="0"/>
        <v>54.54545454545454</v>
      </c>
      <c r="E12" s="20">
        <f t="shared" si="1"/>
        <v>54.54545454545454</v>
      </c>
      <c r="F12" s="6">
        <v>8</v>
      </c>
      <c r="G12" s="6">
        <v>18</v>
      </c>
      <c r="H12" s="6">
        <v>3</v>
      </c>
      <c r="I12" s="19">
        <f t="shared" si="2"/>
        <v>16.666666666666664</v>
      </c>
      <c r="J12" s="20">
        <f t="shared" si="3"/>
        <v>16.666666666666664</v>
      </c>
    </row>
    <row r="13" spans="1:10" x14ac:dyDescent="0.3">
      <c r="A13" s="6">
        <v>9</v>
      </c>
      <c r="B13" s="7">
        <v>20</v>
      </c>
      <c r="C13" s="7">
        <v>11</v>
      </c>
      <c r="D13" s="19">
        <f t="shared" si="0"/>
        <v>55.000000000000007</v>
      </c>
      <c r="E13" s="20">
        <f t="shared" si="1"/>
        <v>55.000000000000007</v>
      </c>
      <c r="F13" s="6">
        <v>9</v>
      </c>
      <c r="G13" s="6">
        <v>24</v>
      </c>
      <c r="H13" s="6">
        <v>4</v>
      </c>
      <c r="I13" s="19">
        <f t="shared" si="2"/>
        <v>16.666666666666664</v>
      </c>
      <c r="J13" s="20">
        <f t="shared" si="3"/>
        <v>16.666666666666664</v>
      </c>
    </row>
    <row r="14" spans="1:10" x14ac:dyDescent="0.3">
      <c r="A14" s="6">
        <v>10</v>
      </c>
      <c r="B14" s="7">
        <v>18</v>
      </c>
      <c r="C14" s="7">
        <v>10</v>
      </c>
      <c r="D14" s="19">
        <f t="shared" si="0"/>
        <v>55.555555555555557</v>
      </c>
      <c r="E14" s="20">
        <f t="shared" si="1"/>
        <v>55.555555555555557</v>
      </c>
      <c r="F14" s="6">
        <v>10</v>
      </c>
      <c r="G14" s="6">
        <v>20</v>
      </c>
      <c r="H14" s="6">
        <v>3</v>
      </c>
      <c r="I14" s="19">
        <f t="shared" si="2"/>
        <v>15</v>
      </c>
      <c r="J14" s="20">
        <f t="shared" si="3"/>
        <v>15</v>
      </c>
    </row>
    <row r="15" spans="1:10" x14ac:dyDescent="0.3">
      <c r="A15" s="6">
        <v>11</v>
      </c>
      <c r="B15" s="7">
        <v>18</v>
      </c>
      <c r="C15" s="7">
        <v>9</v>
      </c>
      <c r="D15" s="19">
        <f t="shared" si="0"/>
        <v>50</v>
      </c>
      <c r="E15" s="20">
        <f t="shared" si="1"/>
        <v>50</v>
      </c>
      <c r="F15" s="6">
        <v>11</v>
      </c>
      <c r="G15" s="6">
        <v>20</v>
      </c>
      <c r="H15" s="6">
        <v>4</v>
      </c>
      <c r="I15" s="19">
        <f t="shared" si="2"/>
        <v>20</v>
      </c>
      <c r="J15" s="20">
        <f t="shared" si="3"/>
        <v>20</v>
      </c>
    </row>
    <row r="16" spans="1:10" x14ac:dyDescent="0.3">
      <c r="A16" s="6">
        <v>12</v>
      </c>
      <c r="B16" s="7">
        <v>22</v>
      </c>
      <c r="C16" s="7">
        <v>12</v>
      </c>
      <c r="D16" s="19">
        <f t="shared" si="0"/>
        <v>54.54545454545454</v>
      </c>
      <c r="E16" s="20">
        <f t="shared" si="1"/>
        <v>54.54545454545454</v>
      </c>
      <c r="F16" s="6">
        <v>12</v>
      </c>
      <c r="G16" s="6">
        <v>18</v>
      </c>
      <c r="H16" s="6">
        <v>3</v>
      </c>
      <c r="I16" s="19">
        <f t="shared" si="2"/>
        <v>16.666666666666664</v>
      </c>
      <c r="J16" s="20">
        <f t="shared" si="3"/>
        <v>16.666666666666664</v>
      </c>
    </row>
    <row r="17" spans="1:10" x14ac:dyDescent="0.3">
      <c r="A17" s="6">
        <v>13</v>
      </c>
      <c r="B17" s="7">
        <v>20</v>
      </c>
      <c r="C17" s="7">
        <v>11</v>
      </c>
      <c r="D17" s="19">
        <f t="shared" si="0"/>
        <v>55.000000000000007</v>
      </c>
      <c r="E17" s="20">
        <f t="shared" si="1"/>
        <v>55.000000000000007</v>
      </c>
      <c r="F17" s="6">
        <v>13</v>
      </c>
      <c r="G17" s="6">
        <v>24</v>
      </c>
      <c r="H17" s="6">
        <v>4</v>
      </c>
      <c r="I17" s="19">
        <f t="shared" si="2"/>
        <v>16.666666666666664</v>
      </c>
      <c r="J17" s="20">
        <f t="shared" si="3"/>
        <v>16.666666666666664</v>
      </c>
    </row>
    <row r="18" spans="1:10" x14ac:dyDescent="0.3">
      <c r="A18" s="6">
        <v>14</v>
      </c>
      <c r="B18" s="7">
        <v>20</v>
      </c>
      <c r="C18" s="7">
        <v>10</v>
      </c>
      <c r="D18" s="19">
        <f t="shared" si="0"/>
        <v>50</v>
      </c>
      <c r="E18" s="20">
        <f t="shared" si="1"/>
        <v>50</v>
      </c>
      <c r="F18" s="6">
        <v>14</v>
      </c>
      <c r="G18" s="6">
        <v>22</v>
      </c>
      <c r="H18" s="6">
        <v>4</v>
      </c>
      <c r="I18" s="19">
        <f t="shared" si="2"/>
        <v>18.181818181818183</v>
      </c>
      <c r="J18" s="20">
        <f t="shared" si="3"/>
        <v>18.181818181818183</v>
      </c>
    </row>
    <row r="19" spans="1:10" x14ac:dyDescent="0.3">
      <c r="A19" s="6">
        <v>15</v>
      </c>
      <c r="B19" s="7">
        <v>20</v>
      </c>
      <c r="C19" s="7">
        <v>11</v>
      </c>
      <c r="D19" s="19">
        <f t="shared" si="0"/>
        <v>55.000000000000007</v>
      </c>
      <c r="E19" s="20">
        <f t="shared" si="1"/>
        <v>55.000000000000007</v>
      </c>
      <c r="F19" s="6">
        <v>15</v>
      </c>
      <c r="G19" s="6">
        <v>20</v>
      </c>
      <c r="H19" s="6">
        <v>3</v>
      </c>
      <c r="I19" s="19">
        <f t="shared" si="2"/>
        <v>15</v>
      </c>
      <c r="J19" s="20">
        <f t="shared" si="3"/>
        <v>15</v>
      </c>
    </row>
    <row r="20" spans="1:10" x14ac:dyDescent="0.3">
      <c r="A20" s="6">
        <v>16</v>
      </c>
      <c r="B20" s="7">
        <v>22</v>
      </c>
      <c r="C20" s="7">
        <v>11</v>
      </c>
      <c r="D20" s="19">
        <f t="shared" si="0"/>
        <v>50</v>
      </c>
      <c r="E20" s="20">
        <f t="shared" si="1"/>
        <v>50</v>
      </c>
      <c r="F20" s="6">
        <v>16</v>
      </c>
      <c r="G20" s="6">
        <v>20</v>
      </c>
      <c r="H20" s="6">
        <v>3</v>
      </c>
      <c r="I20" s="19">
        <f t="shared" si="2"/>
        <v>15</v>
      </c>
      <c r="J20" s="20">
        <f t="shared" si="3"/>
        <v>15</v>
      </c>
    </row>
    <row r="21" spans="1:10" x14ac:dyDescent="0.3">
      <c r="A21" s="6">
        <v>17</v>
      </c>
      <c r="B21" s="7">
        <v>18</v>
      </c>
      <c r="C21" s="7">
        <v>10</v>
      </c>
      <c r="D21" s="19">
        <f t="shared" si="0"/>
        <v>55.555555555555557</v>
      </c>
      <c r="E21" s="20">
        <f t="shared" si="1"/>
        <v>55.555555555555557</v>
      </c>
      <c r="F21" s="6">
        <v>17</v>
      </c>
      <c r="G21" s="6">
        <v>20</v>
      </c>
      <c r="H21" s="6">
        <v>3</v>
      </c>
      <c r="I21" s="19">
        <f t="shared" si="2"/>
        <v>15</v>
      </c>
      <c r="J21" s="20">
        <f t="shared" si="3"/>
        <v>15</v>
      </c>
    </row>
    <row r="22" spans="1:10" x14ac:dyDescent="0.3">
      <c r="A22" s="6">
        <v>18</v>
      </c>
      <c r="B22" s="7">
        <v>20</v>
      </c>
      <c r="C22" s="7">
        <v>10</v>
      </c>
      <c r="D22" s="19">
        <f t="shared" si="0"/>
        <v>50</v>
      </c>
      <c r="E22" s="20">
        <f t="shared" si="1"/>
        <v>50</v>
      </c>
      <c r="F22" s="6">
        <v>18</v>
      </c>
      <c r="G22" s="6">
        <v>22</v>
      </c>
      <c r="H22" s="6">
        <v>4</v>
      </c>
      <c r="I22" s="19">
        <f t="shared" si="2"/>
        <v>18.181818181818183</v>
      </c>
      <c r="J22" s="20">
        <f t="shared" si="3"/>
        <v>18.181818181818183</v>
      </c>
    </row>
    <row r="23" spans="1:10" x14ac:dyDescent="0.3">
      <c r="A23" s="6">
        <v>19</v>
      </c>
      <c r="B23" s="7">
        <v>24</v>
      </c>
      <c r="C23" s="7">
        <v>13</v>
      </c>
      <c r="D23" s="19">
        <f t="shared" si="0"/>
        <v>54.166666666666664</v>
      </c>
      <c r="E23" s="20">
        <f t="shared" si="1"/>
        <v>54.166666666666664</v>
      </c>
      <c r="F23" s="6">
        <v>19</v>
      </c>
      <c r="G23" s="6">
        <v>24</v>
      </c>
      <c r="H23" s="6">
        <v>4</v>
      </c>
      <c r="I23" s="19">
        <f t="shared" si="2"/>
        <v>16.666666666666664</v>
      </c>
      <c r="J23" s="20">
        <f t="shared" si="3"/>
        <v>16.666666666666664</v>
      </c>
    </row>
    <row r="24" spans="1:10" x14ac:dyDescent="0.3">
      <c r="A24" s="6">
        <v>20</v>
      </c>
      <c r="B24" s="7">
        <v>18</v>
      </c>
      <c r="C24" s="7">
        <v>10</v>
      </c>
      <c r="D24" s="19">
        <f t="shared" si="0"/>
        <v>55.555555555555557</v>
      </c>
      <c r="E24" s="20">
        <f t="shared" si="1"/>
        <v>55.555555555555557</v>
      </c>
      <c r="F24" s="6">
        <v>20</v>
      </c>
      <c r="G24" s="6">
        <v>18</v>
      </c>
      <c r="H24" s="6">
        <v>3</v>
      </c>
      <c r="I24" s="19">
        <f t="shared" si="2"/>
        <v>16.666666666666664</v>
      </c>
      <c r="J24" s="20">
        <f t="shared" si="3"/>
        <v>16.666666666666664</v>
      </c>
    </row>
    <row r="25" spans="1:10" x14ac:dyDescent="0.3">
      <c r="A25" s="15" t="s">
        <v>14</v>
      </c>
      <c r="B25" s="16"/>
      <c r="C25" s="13"/>
      <c r="D25" s="19">
        <f>AVERAGE(D5:D24)</f>
        <v>53.529040404040401</v>
      </c>
      <c r="E25" s="20">
        <f t="shared" si="1"/>
        <v>53.529040404040401</v>
      </c>
      <c r="F25" s="22" t="s">
        <v>17</v>
      </c>
      <c r="G25" s="16"/>
      <c r="H25" s="13"/>
      <c r="I25" s="19">
        <f>AVERAGE(I5:I24)</f>
        <v>16.553030303030305</v>
      </c>
      <c r="J25" s="20">
        <f t="shared" si="3"/>
        <v>16.553030303030305</v>
      </c>
    </row>
    <row r="26" spans="1:10" x14ac:dyDescent="0.3">
      <c r="A26" s="15" t="s">
        <v>15</v>
      </c>
      <c r="B26" s="16"/>
      <c r="C26" s="13"/>
      <c r="D26" s="19">
        <f>STDEV(D5:D24)</f>
        <v>2.4015679787305975</v>
      </c>
      <c r="E26" s="20">
        <f t="shared" si="1"/>
        <v>2.4015679787305975</v>
      </c>
      <c r="F26" s="22" t="s">
        <v>18</v>
      </c>
      <c r="G26" s="16"/>
      <c r="H26" s="13"/>
      <c r="I26" s="19">
        <f>STDEV(I5:I24)</f>
        <v>1.4414909596483296</v>
      </c>
      <c r="J26" s="20">
        <f t="shared" si="3"/>
        <v>1.4414909596483296</v>
      </c>
    </row>
    <row r="27" spans="1:10" x14ac:dyDescent="0.3">
      <c r="A27" s="1"/>
    </row>
    <row r="28" spans="1:10" x14ac:dyDescent="0.3">
      <c r="A28" s="1"/>
    </row>
    <row r="29" spans="1:10" x14ac:dyDescent="0.3">
      <c r="A29" s="1"/>
    </row>
    <row r="30" spans="1:10" x14ac:dyDescent="0.3">
      <c r="A30" s="1"/>
    </row>
    <row r="31" spans="1:10" x14ac:dyDescent="0.3">
      <c r="A31" s="1"/>
    </row>
    <row r="32" spans="1:10" x14ac:dyDescent="0.3">
      <c r="A32" s="1"/>
    </row>
    <row r="33" spans="1:1" x14ac:dyDescent="0.3">
      <c r="A33" s="1"/>
    </row>
    <row r="34" spans="1:1" x14ac:dyDescent="0.3">
      <c r="A34" s="1"/>
    </row>
    <row r="35" spans="1:1" x14ac:dyDescent="0.3">
      <c r="A35" s="1"/>
    </row>
    <row r="36" spans="1:1" x14ac:dyDescent="0.3">
      <c r="A36" s="1"/>
    </row>
  </sheetData>
  <mergeCells count="9">
    <mergeCell ref="A2:J2"/>
    <mergeCell ref="B3:E3"/>
    <mergeCell ref="A3:A4"/>
    <mergeCell ref="F3:F4"/>
    <mergeCell ref="G3:J3"/>
    <mergeCell ref="A25:C25"/>
    <mergeCell ref="A26:C26"/>
    <mergeCell ref="F25:H25"/>
    <mergeCell ref="F26:H2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workbookViewId="0">
      <selection activeCell="D5" sqref="D5:D26"/>
    </sheetView>
  </sheetViews>
  <sheetFormatPr defaultRowHeight="14" x14ac:dyDescent="0.3"/>
  <cols>
    <col min="4" max="4" width="10.25" style="3" customWidth="1"/>
    <col min="5" max="5" width="11.33203125" style="21" customWidth="1"/>
    <col min="6" max="6" width="8.5" style="21" customWidth="1"/>
    <col min="9" max="9" width="10.83203125" style="3" customWidth="1"/>
    <col min="10" max="10" width="11" customWidth="1"/>
  </cols>
  <sheetData>
    <row r="2" spans="1:10" ht="33.5" customHeight="1" x14ac:dyDescent="0.35">
      <c r="A2" s="24" t="s">
        <v>23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5.5" x14ac:dyDescent="0.35">
      <c r="A3" s="25" t="s">
        <v>3</v>
      </c>
      <c r="B3" s="35" t="s">
        <v>22</v>
      </c>
      <c r="C3" s="36"/>
      <c r="D3" s="36"/>
      <c r="E3" s="36"/>
      <c r="F3" s="25" t="s">
        <v>3</v>
      </c>
      <c r="G3" s="4" t="s">
        <v>13</v>
      </c>
      <c r="H3" s="38"/>
      <c r="I3" s="38"/>
      <c r="J3" s="38"/>
    </row>
    <row r="4" spans="1:10" ht="56" x14ac:dyDescent="0.3">
      <c r="A4" s="18"/>
      <c r="B4" s="5" t="s">
        <v>5</v>
      </c>
      <c r="C4" s="5" t="s">
        <v>6</v>
      </c>
      <c r="D4" s="8" t="s">
        <v>4</v>
      </c>
      <c r="E4" s="10" t="s">
        <v>16</v>
      </c>
      <c r="F4" s="18"/>
      <c r="G4" s="5" t="s">
        <v>5</v>
      </c>
      <c r="H4" s="5" t="s">
        <v>6</v>
      </c>
      <c r="I4" s="8" t="s">
        <v>4</v>
      </c>
      <c r="J4" s="10" t="s">
        <v>16</v>
      </c>
    </row>
    <row r="5" spans="1:10" x14ac:dyDescent="0.3">
      <c r="A5" s="6">
        <v>1</v>
      </c>
      <c r="B5" s="6">
        <v>24</v>
      </c>
      <c r="C5" s="6">
        <v>5</v>
      </c>
      <c r="D5" s="14">
        <f>C5/B5*100</f>
        <v>20.833333333333336</v>
      </c>
      <c r="E5" s="20">
        <f>D5</f>
        <v>20.833333333333336</v>
      </c>
      <c r="F5" s="6">
        <v>1</v>
      </c>
      <c r="G5" s="37">
        <v>20</v>
      </c>
      <c r="H5" s="6">
        <v>0</v>
      </c>
      <c r="I5" s="14">
        <f>H5/G5*100</f>
        <v>0</v>
      </c>
      <c r="J5" s="7">
        <f>I5</f>
        <v>0</v>
      </c>
    </row>
    <row r="6" spans="1:10" x14ac:dyDescent="0.3">
      <c r="A6" s="6">
        <v>2</v>
      </c>
      <c r="B6" s="6">
        <v>20</v>
      </c>
      <c r="C6" s="6">
        <v>4</v>
      </c>
      <c r="D6" s="14">
        <f t="shared" ref="D6:D24" si="0">C6/B6*100</f>
        <v>20</v>
      </c>
      <c r="E6" s="20">
        <f t="shared" ref="E6:E26" si="1">D6</f>
        <v>20</v>
      </c>
      <c r="F6" s="6">
        <v>2</v>
      </c>
      <c r="G6" s="37">
        <v>18</v>
      </c>
      <c r="H6" s="6">
        <v>0</v>
      </c>
      <c r="I6" s="14">
        <f t="shared" ref="I6:I24" si="2">H6/G6*100</f>
        <v>0</v>
      </c>
      <c r="J6" s="7">
        <f t="shared" ref="J6:J26" si="3">I6</f>
        <v>0</v>
      </c>
    </row>
    <row r="7" spans="1:10" x14ac:dyDescent="0.3">
      <c r="A7" s="6">
        <v>3</v>
      </c>
      <c r="B7" s="6">
        <v>24</v>
      </c>
      <c r="C7" s="6">
        <v>5</v>
      </c>
      <c r="D7" s="14">
        <f t="shared" si="0"/>
        <v>20.833333333333336</v>
      </c>
      <c r="E7" s="20">
        <f t="shared" si="1"/>
        <v>20.833333333333336</v>
      </c>
      <c r="F7" s="6">
        <v>3</v>
      </c>
      <c r="G7" s="37">
        <v>20</v>
      </c>
      <c r="H7" s="6">
        <v>0</v>
      </c>
      <c r="I7" s="14">
        <f t="shared" si="2"/>
        <v>0</v>
      </c>
      <c r="J7" s="7">
        <f t="shared" si="3"/>
        <v>0</v>
      </c>
    </row>
    <row r="8" spans="1:10" x14ac:dyDescent="0.3">
      <c r="A8" s="6">
        <v>4</v>
      </c>
      <c r="B8" s="6">
        <v>22</v>
      </c>
      <c r="C8" s="6">
        <v>4</v>
      </c>
      <c r="D8" s="14">
        <f t="shared" si="0"/>
        <v>18.181818181818183</v>
      </c>
      <c r="E8" s="20">
        <f t="shared" si="1"/>
        <v>18.181818181818183</v>
      </c>
      <c r="F8" s="6">
        <v>4</v>
      </c>
      <c r="G8" s="37">
        <v>20</v>
      </c>
      <c r="H8" s="6">
        <v>0</v>
      </c>
      <c r="I8" s="14">
        <f t="shared" si="2"/>
        <v>0</v>
      </c>
      <c r="J8" s="7">
        <f t="shared" si="3"/>
        <v>0</v>
      </c>
    </row>
    <row r="9" spans="1:10" x14ac:dyDescent="0.3">
      <c r="A9" s="6">
        <v>5</v>
      </c>
      <c r="B9" s="6">
        <v>22</v>
      </c>
      <c r="C9" s="6">
        <v>5</v>
      </c>
      <c r="D9" s="14">
        <f t="shared" si="0"/>
        <v>22.727272727272727</v>
      </c>
      <c r="E9" s="20">
        <f t="shared" si="1"/>
        <v>22.727272727272727</v>
      </c>
      <c r="F9" s="6">
        <v>5</v>
      </c>
      <c r="G9" s="37">
        <v>18</v>
      </c>
      <c r="H9" s="6">
        <v>0</v>
      </c>
      <c r="I9" s="14">
        <f t="shared" si="2"/>
        <v>0</v>
      </c>
      <c r="J9" s="7">
        <f t="shared" si="3"/>
        <v>0</v>
      </c>
    </row>
    <row r="10" spans="1:10" x14ac:dyDescent="0.3">
      <c r="A10" s="6">
        <v>6</v>
      </c>
      <c r="B10" s="6">
        <v>20</v>
      </c>
      <c r="C10" s="6">
        <v>4</v>
      </c>
      <c r="D10" s="14">
        <f t="shared" si="0"/>
        <v>20</v>
      </c>
      <c r="E10" s="20">
        <f t="shared" si="1"/>
        <v>20</v>
      </c>
      <c r="F10" s="6">
        <v>6</v>
      </c>
      <c r="G10" s="37">
        <v>24</v>
      </c>
      <c r="H10" s="6">
        <v>0</v>
      </c>
      <c r="I10" s="14">
        <f t="shared" si="2"/>
        <v>0</v>
      </c>
      <c r="J10" s="7">
        <f t="shared" si="3"/>
        <v>0</v>
      </c>
    </row>
    <row r="11" spans="1:10" x14ac:dyDescent="0.3">
      <c r="A11" s="6">
        <v>7</v>
      </c>
      <c r="B11" s="6">
        <v>20</v>
      </c>
      <c r="C11" s="6">
        <v>4</v>
      </c>
      <c r="D11" s="14">
        <f t="shared" si="0"/>
        <v>20</v>
      </c>
      <c r="E11" s="20">
        <f t="shared" si="1"/>
        <v>20</v>
      </c>
      <c r="F11" s="6">
        <v>7</v>
      </c>
      <c r="G11" s="37">
        <v>22</v>
      </c>
      <c r="H11" s="6">
        <v>0</v>
      </c>
      <c r="I11" s="14">
        <f t="shared" si="2"/>
        <v>0</v>
      </c>
      <c r="J11" s="7">
        <f t="shared" si="3"/>
        <v>0</v>
      </c>
    </row>
    <row r="12" spans="1:10" x14ac:dyDescent="0.3">
      <c r="A12" s="6">
        <v>8</v>
      </c>
      <c r="B12" s="6">
        <v>18</v>
      </c>
      <c r="C12" s="6">
        <v>4</v>
      </c>
      <c r="D12" s="14">
        <f t="shared" si="0"/>
        <v>22.222222222222221</v>
      </c>
      <c r="E12" s="20">
        <f t="shared" si="1"/>
        <v>22.222222222222221</v>
      </c>
      <c r="F12" s="6">
        <v>8</v>
      </c>
      <c r="G12" s="37">
        <v>18</v>
      </c>
      <c r="H12" s="6">
        <v>0</v>
      </c>
      <c r="I12" s="14">
        <f t="shared" si="2"/>
        <v>0</v>
      </c>
      <c r="J12" s="7">
        <f t="shared" si="3"/>
        <v>0</v>
      </c>
    </row>
    <row r="13" spans="1:10" x14ac:dyDescent="0.3">
      <c r="A13" s="6">
        <v>9</v>
      </c>
      <c r="B13" s="6">
        <v>20</v>
      </c>
      <c r="C13" s="6">
        <v>4</v>
      </c>
      <c r="D13" s="14">
        <f t="shared" si="0"/>
        <v>20</v>
      </c>
      <c r="E13" s="20">
        <f t="shared" si="1"/>
        <v>20</v>
      </c>
      <c r="F13" s="6">
        <v>9</v>
      </c>
      <c r="G13" s="37">
        <v>20</v>
      </c>
      <c r="H13" s="6">
        <v>0</v>
      </c>
      <c r="I13" s="14">
        <f t="shared" si="2"/>
        <v>0</v>
      </c>
      <c r="J13" s="7">
        <f t="shared" si="3"/>
        <v>0</v>
      </c>
    </row>
    <row r="14" spans="1:10" x14ac:dyDescent="0.3">
      <c r="A14" s="6">
        <v>10</v>
      </c>
      <c r="B14" s="6">
        <v>24</v>
      </c>
      <c r="C14" s="6">
        <v>5</v>
      </c>
      <c r="D14" s="14">
        <f t="shared" si="0"/>
        <v>20.833333333333336</v>
      </c>
      <c r="E14" s="20">
        <f t="shared" si="1"/>
        <v>20.833333333333336</v>
      </c>
      <c r="F14" s="6">
        <v>10</v>
      </c>
      <c r="G14" s="37">
        <v>20</v>
      </c>
      <c r="H14" s="6">
        <v>0</v>
      </c>
      <c r="I14" s="14">
        <f t="shared" si="2"/>
        <v>0</v>
      </c>
      <c r="J14" s="7">
        <f t="shared" si="3"/>
        <v>0</v>
      </c>
    </row>
    <row r="15" spans="1:10" x14ac:dyDescent="0.3">
      <c r="A15" s="6">
        <v>11</v>
      </c>
      <c r="B15" s="6">
        <v>20</v>
      </c>
      <c r="C15" s="6">
        <v>4</v>
      </c>
      <c r="D15" s="14">
        <f t="shared" si="0"/>
        <v>20</v>
      </c>
      <c r="E15" s="20">
        <f t="shared" si="1"/>
        <v>20</v>
      </c>
      <c r="F15" s="6">
        <v>11</v>
      </c>
      <c r="G15" s="37">
        <v>22</v>
      </c>
      <c r="H15" s="6">
        <v>0</v>
      </c>
      <c r="I15" s="14">
        <f t="shared" si="2"/>
        <v>0</v>
      </c>
      <c r="J15" s="7">
        <f t="shared" si="3"/>
        <v>0</v>
      </c>
    </row>
    <row r="16" spans="1:10" x14ac:dyDescent="0.3">
      <c r="A16" s="6">
        <v>12</v>
      </c>
      <c r="B16" s="6">
        <v>20</v>
      </c>
      <c r="C16" s="6">
        <v>4</v>
      </c>
      <c r="D16" s="14">
        <f t="shared" si="0"/>
        <v>20</v>
      </c>
      <c r="E16" s="20">
        <f t="shared" si="1"/>
        <v>20</v>
      </c>
      <c r="F16" s="6">
        <v>12</v>
      </c>
      <c r="G16" s="37">
        <v>18</v>
      </c>
      <c r="H16" s="6">
        <v>0</v>
      </c>
      <c r="I16" s="14">
        <f t="shared" si="2"/>
        <v>0</v>
      </c>
      <c r="J16" s="7">
        <f t="shared" si="3"/>
        <v>0</v>
      </c>
    </row>
    <row r="17" spans="1:10" x14ac:dyDescent="0.3">
      <c r="A17" s="6">
        <v>13</v>
      </c>
      <c r="B17" s="6">
        <v>22</v>
      </c>
      <c r="C17" s="6">
        <v>4</v>
      </c>
      <c r="D17" s="14">
        <f t="shared" si="0"/>
        <v>18.181818181818183</v>
      </c>
      <c r="E17" s="20">
        <f t="shared" si="1"/>
        <v>18.181818181818183</v>
      </c>
      <c r="F17" s="6">
        <v>13</v>
      </c>
      <c r="G17" s="37">
        <v>24</v>
      </c>
      <c r="H17" s="6">
        <v>0</v>
      </c>
      <c r="I17" s="14">
        <f t="shared" si="2"/>
        <v>0</v>
      </c>
      <c r="J17" s="7">
        <f t="shared" si="3"/>
        <v>0</v>
      </c>
    </row>
    <row r="18" spans="1:10" x14ac:dyDescent="0.3">
      <c r="A18" s="6">
        <v>14</v>
      </c>
      <c r="B18" s="6">
        <v>18</v>
      </c>
      <c r="C18" s="6">
        <v>4</v>
      </c>
      <c r="D18" s="14">
        <f t="shared" si="0"/>
        <v>22.222222222222221</v>
      </c>
      <c r="E18" s="20">
        <f t="shared" si="1"/>
        <v>22.222222222222221</v>
      </c>
      <c r="F18" s="6">
        <v>14</v>
      </c>
      <c r="G18" s="37">
        <v>22</v>
      </c>
      <c r="H18" s="6">
        <v>0</v>
      </c>
      <c r="I18" s="14">
        <f t="shared" si="2"/>
        <v>0</v>
      </c>
      <c r="J18" s="7">
        <f t="shared" si="3"/>
        <v>0</v>
      </c>
    </row>
    <row r="19" spans="1:10" x14ac:dyDescent="0.3">
      <c r="A19" s="6">
        <v>15</v>
      </c>
      <c r="B19" s="6">
        <v>24</v>
      </c>
      <c r="C19" s="6">
        <v>5</v>
      </c>
      <c r="D19" s="14">
        <f t="shared" si="0"/>
        <v>20.833333333333336</v>
      </c>
      <c r="E19" s="20">
        <f t="shared" si="1"/>
        <v>20.833333333333336</v>
      </c>
      <c r="F19" s="6">
        <v>15</v>
      </c>
      <c r="G19" s="37">
        <v>18</v>
      </c>
      <c r="H19" s="6">
        <v>0</v>
      </c>
      <c r="I19" s="14">
        <f t="shared" si="2"/>
        <v>0</v>
      </c>
      <c r="J19" s="7">
        <f t="shared" si="3"/>
        <v>0</v>
      </c>
    </row>
    <row r="20" spans="1:10" x14ac:dyDescent="0.3">
      <c r="A20" s="6">
        <v>16</v>
      </c>
      <c r="B20" s="6">
        <v>18</v>
      </c>
      <c r="C20" s="6">
        <v>4</v>
      </c>
      <c r="D20" s="14">
        <f t="shared" si="0"/>
        <v>22.222222222222221</v>
      </c>
      <c r="E20" s="20">
        <f t="shared" si="1"/>
        <v>22.222222222222221</v>
      </c>
      <c r="F20" s="6">
        <v>16</v>
      </c>
      <c r="G20" s="37">
        <v>20</v>
      </c>
      <c r="H20" s="6">
        <v>0</v>
      </c>
      <c r="I20" s="14">
        <f t="shared" si="2"/>
        <v>0</v>
      </c>
      <c r="J20" s="7">
        <f t="shared" si="3"/>
        <v>0</v>
      </c>
    </row>
    <row r="21" spans="1:10" x14ac:dyDescent="0.3">
      <c r="A21" s="6">
        <v>17</v>
      </c>
      <c r="B21" s="6">
        <v>20</v>
      </c>
      <c r="C21" s="6">
        <v>4</v>
      </c>
      <c r="D21" s="14">
        <f t="shared" si="0"/>
        <v>20</v>
      </c>
      <c r="E21" s="20">
        <f t="shared" si="1"/>
        <v>20</v>
      </c>
      <c r="F21" s="6">
        <v>17</v>
      </c>
      <c r="G21" s="37">
        <v>22</v>
      </c>
      <c r="H21" s="6">
        <v>0</v>
      </c>
      <c r="I21" s="14">
        <f t="shared" si="2"/>
        <v>0</v>
      </c>
      <c r="J21" s="7">
        <f t="shared" si="3"/>
        <v>0</v>
      </c>
    </row>
    <row r="22" spans="1:10" x14ac:dyDescent="0.3">
      <c r="A22" s="6">
        <v>18</v>
      </c>
      <c r="B22" s="6">
        <v>20</v>
      </c>
      <c r="C22" s="6">
        <v>4</v>
      </c>
      <c r="D22" s="14">
        <f t="shared" si="0"/>
        <v>20</v>
      </c>
      <c r="E22" s="20">
        <f t="shared" si="1"/>
        <v>20</v>
      </c>
      <c r="F22" s="6">
        <v>18</v>
      </c>
      <c r="G22" s="37">
        <v>18</v>
      </c>
      <c r="H22" s="6">
        <v>0</v>
      </c>
      <c r="I22" s="14">
        <f t="shared" si="2"/>
        <v>0</v>
      </c>
      <c r="J22" s="7">
        <f t="shared" si="3"/>
        <v>0</v>
      </c>
    </row>
    <row r="23" spans="1:10" x14ac:dyDescent="0.3">
      <c r="A23" s="6">
        <v>19</v>
      </c>
      <c r="B23" s="6">
        <v>22</v>
      </c>
      <c r="C23" s="6">
        <v>4</v>
      </c>
      <c r="D23" s="14">
        <f t="shared" si="0"/>
        <v>18.181818181818183</v>
      </c>
      <c r="E23" s="20">
        <f t="shared" si="1"/>
        <v>18.181818181818183</v>
      </c>
      <c r="F23" s="6">
        <v>19</v>
      </c>
      <c r="G23" s="37">
        <v>20</v>
      </c>
      <c r="H23" s="6">
        <v>0</v>
      </c>
      <c r="I23" s="14">
        <f t="shared" si="2"/>
        <v>0</v>
      </c>
      <c r="J23" s="7">
        <f t="shared" si="3"/>
        <v>0</v>
      </c>
    </row>
    <row r="24" spans="1:10" x14ac:dyDescent="0.3">
      <c r="A24" s="6">
        <v>20</v>
      </c>
      <c r="B24" s="6">
        <v>20</v>
      </c>
      <c r="C24" s="6">
        <v>4</v>
      </c>
      <c r="D24" s="14">
        <f t="shared" si="0"/>
        <v>20</v>
      </c>
      <c r="E24" s="20">
        <f t="shared" si="1"/>
        <v>20</v>
      </c>
      <c r="F24" s="6">
        <v>20</v>
      </c>
      <c r="G24" s="37">
        <v>22</v>
      </c>
      <c r="H24" s="6">
        <v>0</v>
      </c>
      <c r="I24" s="14">
        <f t="shared" si="2"/>
        <v>0</v>
      </c>
      <c r="J24" s="7">
        <f t="shared" si="3"/>
        <v>0</v>
      </c>
    </row>
    <row r="25" spans="1:10" x14ac:dyDescent="0.3">
      <c r="A25" s="28" t="s">
        <v>14</v>
      </c>
      <c r="B25" s="39"/>
      <c r="C25" s="39"/>
      <c r="D25" s="14">
        <f>AVERAGE(D5:D24)</f>
        <v>20.363636363636367</v>
      </c>
      <c r="E25" s="20">
        <f t="shared" si="1"/>
        <v>20.363636363636367</v>
      </c>
      <c r="F25" s="28" t="s">
        <v>14</v>
      </c>
      <c r="G25" s="39"/>
      <c r="H25" s="39"/>
      <c r="I25" s="14">
        <f>AVERAGE(I5:I24)</f>
        <v>0</v>
      </c>
      <c r="J25" s="7">
        <f t="shared" si="3"/>
        <v>0</v>
      </c>
    </row>
    <row r="26" spans="1:10" x14ac:dyDescent="0.3">
      <c r="A26" s="28" t="s">
        <v>15</v>
      </c>
      <c r="B26" s="39"/>
      <c r="C26" s="39"/>
      <c r="D26" s="14">
        <f>STDEV(D5:D24)</f>
        <v>1.3039078187115567</v>
      </c>
      <c r="E26" s="20">
        <f t="shared" si="1"/>
        <v>1.3039078187115567</v>
      </c>
      <c r="F26" s="28" t="s">
        <v>15</v>
      </c>
      <c r="G26" s="39"/>
      <c r="H26" s="39"/>
      <c r="I26" s="14">
        <f>STDEV(I5:I24)</f>
        <v>0</v>
      </c>
      <c r="J26" s="7">
        <f t="shared" si="3"/>
        <v>0</v>
      </c>
    </row>
    <row r="27" spans="1:10" x14ac:dyDescent="0.3">
      <c r="A27" s="1"/>
      <c r="B27" s="1"/>
    </row>
    <row r="28" spans="1:10" x14ac:dyDescent="0.3">
      <c r="A28" s="1"/>
      <c r="B28" s="1"/>
    </row>
    <row r="29" spans="1:10" x14ac:dyDescent="0.3">
      <c r="A29" s="1"/>
      <c r="B29" s="1"/>
    </row>
    <row r="30" spans="1:10" x14ac:dyDescent="0.3">
      <c r="A30" s="1"/>
      <c r="B30" s="1"/>
    </row>
  </sheetData>
  <mergeCells count="9">
    <mergeCell ref="A2:J2"/>
    <mergeCell ref="A25:C25"/>
    <mergeCell ref="A26:C26"/>
    <mergeCell ref="F25:H25"/>
    <mergeCell ref="F26:H26"/>
    <mergeCell ref="B3:E3"/>
    <mergeCell ref="G3:J3"/>
    <mergeCell ref="A3:A4"/>
    <mergeCell ref="F3:F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4-5 weeks after pollination</vt:lpstr>
      <vt:lpstr>6 weeks after pollination</vt:lpstr>
      <vt:lpstr>7 weeks after pollination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邱琦</dc:creator>
  <cp:lastModifiedBy>fanxiaoming001</cp:lastModifiedBy>
  <dcterms:created xsi:type="dcterms:W3CDTF">2015-06-05T18:19:00Z</dcterms:created>
  <dcterms:modified xsi:type="dcterms:W3CDTF">2024-11-22T12:04:40Z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C7F38767406040F19E4154AA99B4CC00_12</vt:lpwstr>
  </property>
  <property fmtid="{D5CDD505-2E9C-101B-9397-08002B2CF9AE}" pid="3" name="KSOProductBuildVer">
    <vt:lpwstr>2052-12.1.0.16929</vt:lpwstr>
  </property>
</Properties>
</file>