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1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lpan\OneDrive\Рабочий стол\"/>
    </mc:Choice>
  </mc:AlternateContent>
  <xr:revisionPtr revIDLastSave="0" documentId="13_ncr:1_{EC20FD08-5500-4FDB-9E3F-389A4A73CAB4}" xr6:coauthVersionLast="47" xr6:coauthVersionMax="47" xr10:uidLastSave="{00000000-0000-0000-0000-000000000000}"/>
  <bookViews>
    <workbookView xWindow="-108" yWindow="-108" windowWidth="23256" windowHeight="12576" firstSheet="7" activeTab="11" xr2:uid="{25944C6E-1557-4B9D-8839-EA838FF02D9D}"/>
  </bookViews>
  <sheets>
    <sheet name="Fresh NPs 1 to 1" sheetId="1" r:id="rId1"/>
    <sheet name="Fresh NPs 2 to 1" sheetId="4" r:id="rId2"/>
    <sheet name="Fresh NPs 3 to 1" sheetId="5" r:id="rId3"/>
    <sheet name="Fresh NPs 4 to 1" sheetId="6" r:id="rId4"/>
    <sheet name="LyoS NPs 1 to 1" sheetId="2" r:id="rId5"/>
    <sheet name="LyoS NPs 2 to 1" sheetId="7" r:id="rId6"/>
    <sheet name="LyoS NPs 3 to 1" sheetId="8" r:id="rId7"/>
    <sheet name="LyoS NPs 4 to 1" sheetId="9" r:id="rId8"/>
    <sheet name="LyoUs NPs 1 to 1" sheetId="3" r:id="rId9"/>
    <sheet name="LyoUs NPs 2 to 1" sheetId="10" r:id="rId10"/>
    <sheet name="LyoUs NPs 3 to 1" sheetId="11" r:id="rId11"/>
    <sheet name="LyoUs NPs 4 to 1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2" l="1"/>
  <c r="D8" i="12"/>
  <c r="C8" i="12"/>
  <c r="B8" i="12"/>
  <c r="E7" i="12"/>
  <c r="D7" i="12"/>
  <c r="C7" i="12"/>
  <c r="B7" i="12"/>
  <c r="E8" i="11"/>
  <c r="D8" i="11"/>
  <c r="C8" i="11"/>
  <c r="B8" i="11"/>
  <c r="E7" i="11"/>
  <c r="D7" i="11"/>
  <c r="C7" i="11"/>
  <c r="B7" i="11"/>
  <c r="E8" i="10"/>
  <c r="D8" i="10"/>
  <c r="C8" i="10"/>
  <c r="B8" i="10"/>
  <c r="E7" i="10"/>
  <c r="D7" i="10"/>
  <c r="C7" i="10"/>
  <c r="B7" i="10"/>
  <c r="E8" i="9"/>
  <c r="D8" i="9"/>
  <c r="C8" i="9"/>
  <c r="B8" i="9"/>
  <c r="E7" i="9"/>
  <c r="D7" i="9"/>
  <c r="C7" i="9"/>
  <c r="B7" i="9"/>
  <c r="E8" i="8"/>
  <c r="D8" i="8"/>
  <c r="C8" i="8"/>
  <c r="B8" i="8"/>
  <c r="E7" i="8"/>
  <c r="D7" i="8"/>
  <c r="C7" i="8"/>
  <c r="B7" i="8"/>
  <c r="E8" i="7"/>
  <c r="D8" i="7"/>
  <c r="C8" i="7"/>
  <c r="B8" i="7"/>
  <c r="E7" i="7"/>
  <c r="D7" i="7"/>
  <c r="C7" i="7"/>
  <c r="B7" i="7"/>
  <c r="E8" i="6"/>
  <c r="D8" i="6"/>
  <c r="C8" i="6"/>
  <c r="B8" i="6"/>
  <c r="E7" i="6"/>
  <c r="D7" i="6"/>
  <c r="C7" i="6"/>
  <c r="B7" i="6"/>
  <c r="E8" i="5"/>
  <c r="D8" i="5"/>
  <c r="C8" i="5"/>
  <c r="B8" i="5"/>
  <c r="E7" i="5"/>
  <c r="D7" i="5"/>
  <c r="C7" i="5"/>
  <c r="B7" i="5"/>
  <c r="E8" i="4"/>
  <c r="D8" i="4"/>
  <c r="C8" i="4"/>
  <c r="B8" i="4"/>
  <c r="E7" i="4"/>
  <c r="D7" i="4"/>
  <c r="C7" i="4"/>
  <c r="B7" i="4"/>
  <c r="E8" i="3"/>
  <c r="D8" i="3"/>
  <c r="C8" i="3"/>
  <c r="B8" i="3"/>
  <c r="E7" i="3"/>
  <c r="D7" i="3"/>
  <c r="C7" i="3"/>
  <c r="B7" i="3"/>
  <c r="E8" i="2"/>
  <c r="D8" i="2"/>
  <c r="C8" i="2"/>
  <c r="B8" i="2"/>
  <c r="E7" i="2"/>
  <c r="D7" i="2"/>
  <c r="C7" i="2"/>
  <c r="B7" i="2"/>
  <c r="E8" i="1"/>
  <c r="D8" i="1"/>
  <c r="C8" i="1"/>
  <c r="B8" i="1"/>
  <c r="E7" i="1"/>
  <c r="D7" i="1"/>
  <c r="C7" i="1"/>
  <c r="B7" i="1"/>
</calcChain>
</file>

<file path=xl/sharedStrings.xml><?xml version="1.0" encoding="utf-8"?>
<sst xmlns="http://schemas.openxmlformats.org/spreadsheetml/2006/main" count="84" uniqueCount="7">
  <si>
    <t>#</t>
  </si>
  <si>
    <t>Z-Average size (d.nm)</t>
  </si>
  <si>
    <t>PDI</t>
  </si>
  <si>
    <t>PDI width (d.nm)</t>
  </si>
  <si>
    <t>Zeta potential (mV)</t>
  </si>
  <si>
    <t>Average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</si>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</sst>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2" fontId="1" fillId="0" borderId="0" xfId="0" applyNumberFormat="1" applyFont="1" applyAlignment="1">
      <alignment vertical="center" wrapText="1"/>
    </xf>
    <xf numFmtId="0" fontId="1" fillId="2" borderId="0" xfId="0" applyFont="1" applyFill="1"/>
    <xf numFmtId="164" fontId="1" fillId="2" borderId="0" xfId="0" applyNumberFormat="1" applyFont="1" applyFill="1"/>
    <xf numFmtId="165" fontId="1" fillId="2" borderId="0" xfId="0" applyNumberFormat="1" applyFont="1" applyFill="1"/>
    <xf numFmtId="2" fontId="1" fillId="2" borderId="0" xfId="0" applyNumberFormat="1" applyFont="1" applyFill="1"/>
    <xf numFmtId="0" fontId="1" fillId="3" borderId="0" xfId="0" applyFont="1" applyFill="1"/>
    <xf numFmtId="164" fontId="1" fillId="3" borderId="0" xfId="0" applyNumberFormat="1" applyFont="1" applyFill="1"/>
    <xf numFmtId="165" fontId="1" fillId="3" borderId="0" xfId="0" applyNumberFormat="1" applyFont="1" applyFill="1"/>
    <xf numFmtId="2" fontId="1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43B98-D20A-44D8-903E-213F26C00616}">
  <dimension ref="A1:E8"/>
  <sheetViews>
    <sheetView zoomScale="70" zoomScaleNormal="70" workbookViewId="0">
      <selection activeCell="A9" sqref="A9:T41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3">
        <v>235.76</v>
      </c>
      <c r="C2" s="3">
        <v>0.1</v>
      </c>
      <c r="D2" s="3">
        <v>124.69</v>
      </c>
      <c r="E2" s="3">
        <v>10.56</v>
      </c>
    </row>
    <row r="3" spans="1:5" x14ac:dyDescent="0.3">
      <c r="A3" s="1">
        <v>2</v>
      </c>
      <c r="B3" s="3">
        <v>245.3</v>
      </c>
      <c r="C3" s="3">
        <v>0.12</v>
      </c>
      <c r="D3" s="3">
        <v>120.4</v>
      </c>
      <c r="E3" s="3">
        <v>10.634</v>
      </c>
    </row>
    <row r="4" spans="1:5" x14ac:dyDescent="0.3">
      <c r="A4" s="1">
        <v>3</v>
      </c>
      <c r="B4" s="3">
        <v>235.6</v>
      </c>
      <c r="C4" s="3">
        <v>9.5000000000000001E-2</v>
      </c>
      <c r="D4" s="3">
        <v>120.4</v>
      </c>
      <c r="E4" s="3">
        <v>10.956</v>
      </c>
    </row>
    <row r="5" spans="1:5" x14ac:dyDescent="0.3">
      <c r="A5" s="1">
        <v>4</v>
      </c>
      <c r="B5" s="3">
        <v>267.2</v>
      </c>
      <c r="C5" s="3">
        <v>0.33</v>
      </c>
      <c r="D5" s="3">
        <v>130.30000000000001</v>
      </c>
      <c r="E5" s="3">
        <v>10.79</v>
      </c>
    </row>
    <row r="6" spans="1:5" x14ac:dyDescent="0.3">
      <c r="A6" s="1">
        <v>5</v>
      </c>
      <c r="B6" s="3">
        <v>245.8</v>
      </c>
      <c r="C6" s="3">
        <v>0.2</v>
      </c>
      <c r="D6" s="3">
        <v>123.5</v>
      </c>
      <c r="E6" s="3">
        <v>11.45</v>
      </c>
    </row>
    <row r="7" spans="1:5" x14ac:dyDescent="0.3">
      <c r="A7" s="4" t="s">
        <v>5</v>
      </c>
      <c r="B7" s="5">
        <f>AVERAGE(B1:B6)</f>
        <v>245.93199999999996</v>
      </c>
      <c r="C7" s="6">
        <f>AVERAGE(C1:C6)</f>
        <v>0.16899999999999998</v>
      </c>
      <c r="D7" s="7">
        <f>AVERAGE(D1:D6)</f>
        <v>123.85799999999999</v>
      </c>
      <c r="E7" s="6">
        <f>AVERAGE(E1:E6)</f>
        <v>10.878</v>
      </c>
    </row>
    <row r="8" spans="1:5" x14ac:dyDescent="0.3">
      <c r="A8" s="8" t="s">
        <v>6</v>
      </c>
      <c r="B8" s="9">
        <f>STDEV(B1:B6)</f>
        <v>12.874048314341527</v>
      </c>
      <c r="C8" s="10">
        <f>STDEV(C1:C6)</f>
        <v>9.9398189118313454E-2</v>
      </c>
      <c r="D8" s="11">
        <f>STDEV(D1:D6)</f>
        <v>4.0692530027020952</v>
      </c>
      <c r="E8" s="10">
        <f>STDEV(E1:E6)</f>
        <v>0.35414403849281395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8134CF-7840-4FB1-8BE9-BB9ED7025D42}">
  <dimension ref="A1:E8"/>
  <sheetViews>
    <sheetView workbookViewId="0">
      <selection activeCell="F1" sqref="F1:O8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3">
        <v>455.4</v>
      </c>
      <c r="C2" s="3">
        <v>0.35299999999999998</v>
      </c>
      <c r="D2" s="3">
        <v>357</v>
      </c>
      <c r="E2" s="3">
        <v>21.341999999999999</v>
      </c>
    </row>
    <row r="3" spans="1:5" x14ac:dyDescent="0.3">
      <c r="A3" s="1">
        <v>2</v>
      </c>
      <c r="B3" s="3">
        <v>479.1</v>
      </c>
      <c r="C3" s="3">
        <v>0.376</v>
      </c>
      <c r="D3" s="3">
        <v>347.5</v>
      </c>
      <c r="E3" s="3">
        <v>21.343</v>
      </c>
    </row>
    <row r="4" spans="1:5" x14ac:dyDescent="0.3">
      <c r="A4" s="1">
        <v>3</v>
      </c>
      <c r="B4" s="3">
        <v>467.3</v>
      </c>
      <c r="C4" s="3">
        <v>0.34499999999999997</v>
      </c>
      <c r="D4" s="3">
        <v>353.7</v>
      </c>
      <c r="E4" s="3">
        <v>21.532</v>
      </c>
    </row>
    <row r="5" spans="1:5" x14ac:dyDescent="0.3">
      <c r="A5" s="1">
        <v>4</v>
      </c>
      <c r="B5" s="3">
        <v>483.4</v>
      </c>
      <c r="C5" s="3">
        <v>0.35599999999999998</v>
      </c>
      <c r="D5" s="3">
        <v>342.5</v>
      </c>
      <c r="E5" s="3">
        <v>20.45</v>
      </c>
    </row>
    <row r="6" spans="1:5" x14ac:dyDescent="0.3">
      <c r="A6" s="1">
        <v>5</v>
      </c>
      <c r="B6" s="3">
        <v>467.4</v>
      </c>
      <c r="C6" s="3">
        <v>0.379</v>
      </c>
      <c r="D6" s="3">
        <v>373.6</v>
      </c>
      <c r="E6" s="3">
        <v>21.393000000000001</v>
      </c>
    </row>
    <row r="7" spans="1:5" x14ac:dyDescent="0.3">
      <c r="A7" s="7" t="s">
        <v>5</v>
      </c>
      <c r="B7" s="5">
        <f>AVERAGE(B2:B6)</f>
        <v>470.52</v>
      </c>
      <c r="C7" s="6">
        <f>AVERAGE(C1:C6)</f>
        <v>0.36179999999999995</v>
      </c>
      <c r="D7" s="7">
        <f>AVERAGE(D1:D6)</f>
        <v>354.86</v>
      </c>
      <c r="E7" s="6">
        <f>AVERAGE(E1:E6)</f>
        <v>21.212</v>
      </c>
    </row>
    <row r="8" spans="1:5" x14ac:dyDescent="0.3">
      <c r="A8" s="11" t="s">
        <v>6</v>
      </c>
      <c r="B8" s="9">
        <f>STDEV(B1:B6)</f>
        <v>11.047940984636012</v>
      </c>
      <c r="C8" s="10">
        <f>STDEV(C1:C6)</f>
        <v>1.4923136399564283E-2</v>
      </c>
      <c r="D8" s="11">
        <f>STDEV(D1:D6)</f>
        <v>11.874889473169853</v>
      </c>
      <c r="E8" s="10">
        <f>STDEV(E1:E6)</f>
        <v>0.43297401769621269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676DB-D063-4FFE-BC7E-8F08EB336224}">
  <dimension ref="A1:E8"/>
  <sheetViews>
    <sheetView workbookViewId="0">
      <selection activeCell="F1" sqref="F1:J8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3">
        <v>534.70000000000005</v>
      </c>
      <c r="C2" s="3">
        <v>0.44500000000000001</v>
      </c>
      <c r="D2" s="3">
        <v>558.4</v>
      </c>
      <c r="E2" s="3">
        <v>31.231000000000002</v>
      </c>
    </row>
    <row r="3" spans="1:5" x14ac:dyDescent="0.3">
      <c r="A3" s="1">
        <v>2</v>
      </c>
      <c r="B3" s="3">
        <v>546.5</v>
      </c>
      <c r="C3" s="3">
        <v>0.44600000000000001</v>
      </c>
      <c r="D3" s="3">
        <v>530.5</v>
      </c>
      <c r="E3" s="3">
        <v>33.340000000000003</v>
      </c>
    </row>
    <row r="4" spans="1:5" x14ac:dyDescent="0.3">
      <c r="A4" s="1">
        <v>3</v>
      </c>
      <c r="B4" s="3">
        <v>566.70000000000005</v>
      </c>
      <c r="C4" s="3">
        <v>0.45900000000000002</v>
      </c>
      <c r="D4" s="3">
        <v>556.9</v>
      </c>
      <c r="E4" s="3">
        <v>32.654000000000003</v>
      </c>
    </row>
    <row r="5" spans="1:5" x14ac:dyDescent="0.3">
      <c r="A5" s="1">
        <v>4</v>
      </c>
      <c r="B5" s="3">
        <v>534.9</v>
      </c>
      <c r="C5" s="3">
        <v>0.46</v>
      </c>
      <c r="D5" s="3">
        <v>545.20000000000005</v>
      </c>
      <c r="E5" s="3">
        <v>33.450000000000003</v>
      </c>
    </row>
    <row r="6" spans="1:5" x14ac:dyDescent="0.3">
      <c r="A6" s="1">
        <v>5</v>
      </c>
      <c r="B6" s="3">
        <v>553.5</v>
      </c>
      <c r="C6" s="3">
        <v>0.45</v>
      </c>
      <c r="D6" s="3">
        <v>556.5</v>
      </c>
      <c r="E6" s="3">
        <v>33.695</v>
      </c>
    </row>
    <row r="7" spans="1:5" x14ac:dyDescent="0.3">
      <c r="A7" s="7" t="s">
        <v>5</v>
      </c>
      <c r="B7" s="5">
        <f>AVERAGE(B1:B6)</f>
        <v>547.26</v>
      </c>
      <c r="C7" s="6">
        <f>AVERAGE(C1:C6)</f>
        <v>0.45200000000000007</v>
      </c>
      <c r="D7" s="7">
        <f>AVERAGE(D1:D6)</f>
        <v>549.5</v>
      </c>
      <c r="E7" s="6">
        <f>AVERAGE(E1:E6)</f>
        <v>32.874000000000002</v>
      </c>
    </row>
    <row r="8" spans="1:5" x14ac:dyDescent="0.3">
      <c r="A8" s="11" t="s">
        <v>6</v>
      </c>
      <c r="B8" s="9">
        <f>STDEV(B1:B6)</f>
        <v>13.490292806310777</v>
      </c>
      <c r="C8" s="10">
        <f>STDEV(C1:C6)</f>
        <v>7.1063352017759545E-3</v>
      </c>
      <c r="D8" s="11">
        <f>STDEV(D1:D6)</f>
        <v>11.858119581114018</v>
      </c>
      <c r="E8" s="10">
        <f>STDEV(E1:E6)</f>
        <v>0.99634607441390566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AF300-4224-4163-BACA-37B885B45AAB}">
  <dimension ref="A1:E8"/>
  <sheetViews>
    <sheetView tabSelected="1" workbookViewId="0">
      <selection activeCell="K18" sqref="K18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3">
        <v>939.1</v>
      </c>
      <c r="C2" s="3">
        <v>0.65</v>
      </c>
      <c r="D2" s="3">
        <v>597</v>
      </c>
      <c r="E2" s="3">
        <v>34.552999999999997</v>
      </c>
    </row>
    <row r="3" spans="1:5" x14ac:dyDescent="0.3">
      <c r="A3" s="1">
        <v>2</v>
      </c>
      <c r="B3" s="3">
        <v>903</v>
      </c>
      <c r="C3" s="3">
        <v>0.63400000000000001</v>
      </c>
      <c r="D3" s="3">
        <v>685</v>
      </c>
      <c r="E3" s="3">
        <v>33.484900000000003</v>
      </c>
    </row>
    <row r="4" spans="1:5" x14ac:dyDescent="0.3">
      <c r="A4" s="1">
        <v>3</v>
      </c>
      <c r="B4" s="3">
        <v>882.5</v>
      </c>
      <c r="C4" s="3">
        <v>0.623</v>
      </c>
      <c r="D4" s="3">
        <v>685</v>
      </c>
      <c r="E4" s="3">
        <v>34.555399999999999</v>
      </c>
    </row>
    <row r="5" spans="1:5" x14ac:dyDescent="0.3">
      <c r="A5" s="1">
        <v>4</v>
      </c>
      <c r="B5" s="3">
        <v>934.5</v>
      </c>
      <c r="C5" s="3">
        <v>0.63400000000000001</v>
      </c>
      <c r="D5" s="3">
        <v>649</v>
      </c>
      <c r="E5" s="3">
        <v>33.695</v>
      </c>
    </row>
    <row r="6" spans="1:5" x14ac:dyDescent="0.3">
      <c r="A6" s="1">
        <v>5</v>
      </c>
      <c r="B6" s="3">
        <v>916.6</v>
      </c>
      <c r="C6" s="3">
        <v>0.65400000000000003</v>
      </c>
      <c r="D6" s="3">
        <v>584</v>
      </c>
      <c r="E6" s="3">
        <v>34.685000000000002</v>
      </c>
    </row>
    <row r="7" spans="1:5" x14ac:dyDescent="0.3">
      <c r="A7" s="7" t="s">
        <v>5</v>
      </c>
      <c r="B7" s="5">
        <f>AVERAGE(B1:B6)</f>
        <v>915.14</v>
      </c>
      <c r="C7" s="6">
        <f>AVERAGE(C1:C6)</f>
        <v>0.63900000000000001</v>
      </c>
      <c r="D7" s="7">
        <f>AVERAGE(D1:D6)</f>
        <v>640</v>
      </c>
      <c r="E7" s="7">
        <f>AVERAGE(E2:E6)</f>
        <v>34.194659999999999</v>
      </c>
    </row>
    <row r="8" spans="1:5" x14ac:dyDescent="0.3">
      <c r="A8" s="11" t="s">
        <v>6</v>
      </c>
      <c r="B8" s="9">
        <f>STDEV(B1:B6)</f>
        <v>23.258181356245384</v>
      </c>
      <c r="C8" s="10">
        <f>STDEV(C1:C6)</f>
        <v>1.2767145334803717E-2</v>
      </c>
      <c r="D8" s="11">
        <f>STDEV(D1:D6)</f>
        <v>47.738873049120045</v>
      </c>
      <c r="E8" s="8">
        <f>STDEV(E2:E6)</f>
        <v>0.55955196184089884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567F7-7AEB-413A-BE83-C19A27929592}">
  <dimension ref="A1:E8"/>
  <sheetViews>
    <sheetView workbookViewId="0">
      <selection activeCell="N7" sqref="N7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3">
        <v>271</v>
      </c>
      <c r="C2" s="3">
        <v>0.34</v>
      </c>
      <c r="D2" s="3">
        <v>130.19999999999999</v>
      </c>
      <c r="E2" s="3">
        <v>20.239999999999998</v>
      </c>
    </row>
    <row r="3" spans="1:5" x14ac:dyDescent="0.3">
      <c r="A3" s="1">
        <v>2</v>
      </c>
      <c r="B3" s="3">
        <v>281.39999999999998</v>
      </c>
      <c r="C3" s="3">
        <v>0.245</v>
      </c>
      <c r="D3" s="3">
        <v>151.4</v>
      </c>
      <c r="E3" s="3">
        <v>19.559999999999999</v>
      </c>
    </row>
    <row r="4" spans="1:5" x14ac:dyDescent="0.3">
      <c r="A4" s="1">
        <v>3</v>
      </c>
      <c r="B4" s="3">
        <v>294.60000000000002</v>
      </c>
      <c r="C4" s="3">
        <v>0.17</v>
      </c>
      <c r="D4" s="3">
        <v>167.6</v>
      </c>
      <c r="E4" s="3">
        <v>19.45</v>
      </c>
    </row>
    <row r="5" spans="1:5" x14ac:dyDescent="0.3">
      <c r="A5" s="1">
        <v>4</v>
      </c>
      <c r="B5" s="3">
        <v>315.5</v>
      </c>
      <c r="C5" s="3">
        <v>0.26500000000000001</v>
      </c>
      <c r="D5" s="3">
        <v>167.6</v>
      </c>
      <c r="E5" s="3">
        <v>17.850000000000001</v>
      </c>
    </row>
    <row r="6" spans="1:5" x14ac:dyDescent="0.3">
      <c r="A6" s="1">
        <v>5</v>
      </c>
      <c r="B6" s="3">
        <v>290.5</v>
      </c>
      <c r="C6" s="3">
        <v>0.28499999999999998</v>
      </c>
      <c r="D6" s="3">
        <v>178.7</v>
      </c>
      <c r="E6" s="3">
        <v>19.559999999999999</v>
      </c>
    </row>
    <row r="7" spans="1:5" x14ac:dyDescent="0.3">
      <c r="A7" s="7" t="s">
        <v>5</v>
      </c>
      <c r="B7" s="5">
        <f>AVERAGE(B1:B6)</f>
        <v>290.60000000000002</v>
      </c>
      <c r="C7" s="6">
        <f>AVERAGE(C1:C6)</f>
        <v>0.26100000000000001</v>
      </c>
      <c r="D7" s="7">
        <f>AVERAGE(D1:D6)</f>
        <v>159.1</v>
      </c>
      <c r="E7" s="6">
        <f>AVERAGE(E1:E6)</f>
        <v>19.332000000000001</v>
      </c>
    </row>
    <row r="8" spans="1:5" x14ac:dyDescent="0.3">
      <c r="A8" s="11" t="s">
        <v>6</v>
      </c>
      <c r="B8" s="9">
        <f>STDEV(B1:B6)</f>
        <v>16.619416355576394</v>
      </c>
      <c r="C8" s="10">
        <f>STDEV(C1:C6)</f>
        <v>6.198790204548002E-2</v>
      </c>
      <c r="D8" s="11">
        <f>STDEV(D1:D6)</f>
        <v>18.86239645432142</v>
      </c>
      <c r="E8" s="10">
        <f>STDEV(E1:E6)</f>
        <v>0.88581600798359805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A225A-9813-4BA9-BEC6-9DC8FFE414D0}">
  <dimension ref="A1:E8"/>
  <sheetViews>
    <sheetView workbookViewId="0">
      <selection activeCell="I3" sqref="I3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3">
        <v>367.5</v>
      </c>
      <c r="C2" s="3">
        <v>0.247</v>
      </c>
      <c r="D2" s="3">
        <v>176.4</v>
      </c>
      <c r="E2" s="3">
        <v>31.56</v>
      </c>
    </row>
    <row r="3" spans="1:5" x14ac:dyDescent="0.3">
      <c r="A3" s="1">
        <v>2</v>
      </c>
      <c r="B3" s="3">
        <v>345.2</v>
      </c>
      <c r="C3" s="3">
        <v>0.254</v>
      </c>
      <c r="D3" s="3">
        <v>169.4</v>
      </c>
      <c r="E3" s="3">
        <v>30.459</v>
      </c>
    </row>
    <row r="4" spans="1:5" x14ac:dyDescent="0.3">
      <c r="A4" s="1">
        <v>3</v>
      </c>
      <c r="B4" s="3">
        <v>313.2</v>
      </c>
      <c r="C4" s="3">
        <v>0.34300000000000003</v>
      </c>
      <c r="D4" s="3">
        <v>178.4</v>
      </c>
      <c r="E4" s="3">
        <v>30.238</v>
      </c>
    </row>
    <row r="5" spans="1:5" x14ac:dyDescent="0.3">
      <c r="A5" s="1">
        <v>4</v>
      </c>
      <c r="B5" s="3">
        <v>354.3</v>
      </c>
      <c r="C5" s="3">
        <v>0.22900000000000001</v>
      </c>
      <c r="D5" s="3">
        <v>189.2</v>
      </c>
      <c r="E5" s="3">
        <v>30.734000000000002</v>
      </c>
    </row>
    <row r="6" spans="1:5" x14ac:dyDescent="0.3">
      <c r="A6" s="1">
        <v>5</v>
      </c>
      <c r="B6" s="3">
        <v>367.5</v>
      </c>
      <c r="C6" s="3">
        <v>0.24199999999999999</v>
      </c>
      <c r="D6" s="3">
        <v>217.5</v>
      </c>
      <c r="E6" s="3">
        <v>31.343</v>
      </c>
    </row>
    <row r="7" spans="1:5" x14ac:dyDescent="0.3">
      <c r="A7" s="7" t="s">
        <v>5</v>
      </c>
      <c r="B7" s="5">
        <f>AVERAGE(B1:B6)</f>
        <v>349.54</v>
      </c>
      <c r="C7" s="6">
        <f>AVERAGE(C1:C6)</f>
        <v>0.26300000000000001</v>
      </c>
      <c r="D7" s="7">
        <f>AVERAGE(D1:D6)</f>
        <v>186.18</v>
      </c>
      <c r="E7" s="6">
        <f>AVERAGE(E1:E6)</f>
        <v>30.866800000000001</v>
      </c>
    </row>
    <row r="8" spans="1:5" x14ac:dyDescent="0.3">
      <c r="A8" s="11" t="s">
        <v>6</v>
      </c>
      <c r="B8" s="9">
        <f>STDEV(B1:B6)</f>
        <v>22.400959800865682</v>
      </c>
      <c r="C8" s="10">
        <f>STDEV(C1:C6)</f>
        <v>4.5645372164108688E-2</v>
      </c>
      <c r="D8" s="11">
        <f>STDEV(D1:D6)</f>
        <v>18.89317337029436</v>
      </c>
      <c r="E8" s="10">
        <f>STDEV(E1:E6)</f>
        <v>0.56714610110623143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8154F4-8F03-4FE8-90C6-2E476FF0E339}">
  <dimension ref="A1:E8"/>
  <sheetViews>
    <sheetView workbookViewId="0">
      <selection activeCell="A9" sqref="A9:P151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3">
        <v>453.4</v>
      </c>
      <c r="C2" s="3">
        <v>0.317</v>
      </c>
      <c r="D2" s="3">
        <v>198.9</v>
      </c>
      <c r="E2" s="3">
        <v>33.15</v>
      </c>
    </row>
    <row r="3" spans="1:5" x14ac:dyDescent="0.3">
      <c r="A3" s="1">
        <v>2</v>
      </c>
      <c r="B3" s="3">
        <v>391.2</v>
      </c>
      <c r="C3" s="3">
        <v>0.35</v>
      </c>
      <c r="D3" s="3">
        <v>231.4</v>
      </c>
      <c r="E3" s="3">
        <v>32.363</v>
      </c>
    </row>
    <row r="4" spans="1:5" x14ac:dyDescent="0.3">
      <c r="A4" s="1">
        <v>3</v>
      </c>
      <c r="B4" s="3">
        <v>370.8</v>
      </c>
      <c r="C4" s="3">
        <v>0.218</v>
      </c>
      <c r="D4" s="3">
        <v>173</v>
      </c>
      <c r="E4" s="3">
        <v>34.372</v>
      </c>
    </row>
    <row r="5" spans="1:5" x14ac:dyDescent="0.3">
      <c r="A5" s="1">
        <v>4</v>
      </c>
      <c r="B5" s="3">
        <v>381.4</v>
      </c>
      <c r="C5" s="3">
        <v>0.28100000000000003</v>
      </c>
      <c r="D5" s="3">
        <v>162.5</v>
      </c>
      <c r="E5" s="3">
        <v>33.314999999999998</v>
      </c>
    </row>
    <row r="6" spans="1:5" x14ac:dyDescent="0.3">
      <c r="A6" s="1">
        <v>5</v>
      </c>
      <c r="B6" s="3">
        <v>384.7</v>
      </c>
      <c r="C6" s="3">
        <v>0.34899999999999998</v>
      </c>
      <c r="D6" s="3">
        <v>262.5</v>
      </c>
      <c r="E6" s="3">
        <v>34.496000000000002</v>
      </c>
    </row>
    <row r="7" spans="1:5" x14ac:dyDescent="0.3">
      <c r="A7" s="7" t="s">
        <v>5</v>
      </c>
      <c r="B7" s="5">
        <f>AVERAGE(B1:B6)</f>
        <v>396.29999999999995</v>
      </c>
      <c r="C7" s="6">
        <f>AVERAGE(C1:C6)</f>
        <v>0.30299999999999999</v>
      </c>
      <c r="D7" s="7">
        <f>AVERAGE(D1:D6)</f>
        <v>205.66</v>
      </c>
      <c r="E7" s="6">
        <f>AVERAGE(E1:E6)</f>
        <v>33.539200000000001</v>
      </c>
    </row>
    <row r="8" spans="1:5" x14ac:dyDescent="0.3">
      <c r="A8" s="11" t="s">
        <v>6</v>
      </c>
      <c r="B8" s="9">
        <f>STDEV(B1:B6)</f>
        <v>32.761410226057109</v>
      </c>
      <c r="C8" s="10">
        <f>STDEV(C1:C6)</f>
        <v>5.5294665203797055E-2</v>
      </c>
      <c r="D8" s="11">
        <f>STDEV(D1:D6)</f>
        <v>41.438182875217869</v>
      </c>
      <c r="E8" s="10">
        <f>STDEV(E1:E6)</f>
        <v>0.89361775944751776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896DD-3A6F-409A-8802-F853E13F076F}">
  <dimension ref="A1:E8"/>
  <sheetViews>
    <sheetView workbookViewId="0">
      <selection activeCell="T12" sqref="T12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3">
        <v>271</v>
      </c>
      <c r="C2" s="3">
        <v>0.35599999999999998</v>
      </c>
      <c r="D2" s="3">
        <v>134.30000000000001</v>
      </c>
      <c r="E2" s="3">
        <v>11.23</v>
      </c>
    </row>
    <row r="3" spans="1:5" x14ac:dyDescent="0.3">
      <c r="A3" s="1">
        <v>2</v>
      </c>
      <c r="B3" s="3">
        <v>281.39999999999998</v>
      </c>
      <c r="C3" s="3">
        <v>0.34499999999999997</v>
      </c>
      <c r="D3" s="3">
        <v>145.30000000000001</v>
      </c>
      <c r="E3" s="3">
        <v>11.34</v>
      </c>
    </row>
    <row r="4" spans="1:5" x14ac:dyDescent="0.3">
      <c r="A4" s="1">
        <v>3</v>
      </c>
      <c r="B4" s="3">
        <v>230.5</v>
      </c>
      <c r="C4" s="3">
        <v>0.20100000000000001</v>
      </c>
      <c r="D4" s="3">
        <v>156.5</v>
      </c>
      <c r="E4" s="3">
        <v>11.356</v>
      </c>
    </row>
    <row r="5" spans="1:5" x14ac:dyDescent="0.3">
      <c r="A5" s="1">
        <v>4</v>
      </c>
      <c r="B5" s="3">
        <v>234.4</v>
      </c>
      <c r="C5" s="3">
        <v>0.32400000000000001</v>
      </c>
      <c r="D5" s="3">
        <v>160.1</v>
      </c>
      <c r="E5" s="3">
        <v>10.436</v>
      </c>
    </row>
    <row r="6" spans="1:5" x14ac:dyDescent="0.3">
      <c r="A6" s="1">
        <v>5</v>
      </c>
      <c r="B6" s="3">
        <v>213.2</v>
      </c>
      <c r="C6" s="3">
        <v>0.13500000000000001</v>
      </c>
      <c r="D6" s="3">
        <v>145.30000000000001</v>
      </c>
      <c r="E6" s="3">
        <v>10.785</v>
      </c>
    </row>
    <row r="7" spans="1:5" x14ac:dyDescent="0.3">
      <c r="A7" s="4" t="s">
        <v>5</v>
      </c>
      <c r="B7" s="5">
        <f>AVERAGE(B1:B6)</f>
        <v>246.1</v>
      </c>
      <c r="C7" s="6">
        <f>AVERAGE(C1:C6)</f>
        <v>0.2722</v>
      </c>
      <c r="D7" s="7">
        <f>AVERAGE(D1:D6)</f>
        <v>148.30000000000001</v>
      </c>
      <c r="E7" s="6">
        <f>AVERAGE(E1:E6)</f>
        <v>11.029400000000001</v>
      </c>
    </row>
    <row r="8" spans="1:5" x14ac:dyDescent="0.3">
      <c r="A8" s="8" t="s">
        <v>6</v>
      </c>
      <c r="B8" s="9">
        <f>STDEV(B1:B6)</f>
        <v>28.847703548116311</v>
      </c>
      <c r="C8" s="10">
        <f>STDEV(C1:C6)</f>
        <v>9.86138935444697E-2</v>
      </c>
      <c r="D8" s="11">
        <f>STDEV(D1:D6)</f>
        <v>10.25280449438103</v>
      </c>
      <c r="E8" s="10">
        <f>STDEV(E1:E6)</f>
        <v>0.40473299840759219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09D433-2D78-41B7-B320-BF73CD07940D}">
  <dimension ref="A1:E8"/>
  <sheetViews>
    <sheetView workbookViewId="0">
      <selection activeCell="F1" sqref="F1:O8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3">
        <v>245.4</v>
      </c>
      <c r="C2" s="3">
        <v>0.32300000000000001</v>
      </c>
      <c r="D2" s="3">
        <v>130.1</v>
      </c>
      <c r="E2" s="3">
        <v>17.899999999999999</v>
      </c>
    </row>
    <row r="3" spans="1:5" x14ac:dyDescent="0.3">
      <c r="A3" s="1">
        <v>2</v>
      </c>
      <c r="B3" s="3">
        <v>279.10000000000002</v>
      </c>
      <c r="C3" s="3">
        <v>0.29899999999999999</v>
      </c>
      <c r="D3" s="3">
        <v>153.6</v>
      </c>
      <c r="E3" s="3">
        <v>18.559999999999999</v>
      </c>
    </row>
    <row r="4" spans="1:5" x14ac:dyDescent="0.3">
      <c r="A4" s="1">
        <v>3</v>
      </c>
      <c r="B4" s="3">
        <v>290.89999999999998</v>
      </c>
      <c r="C4" s="3">
        <v>0.28999999999999998</v>
      </c>
      <c r="D4" s="3">
        <v>169.6</v>
      </c>
      <c r="E4" s="3">
        <v>20.37</v>
      </c>
    </row>
    <row r="5" spans="1:5" x14ac:dyDescent="0.3">
      <c r="A5" s="1">
        <v>4</v>
      </c>
      <c r="B5" s="3">
        <v>286.7</v>
      </c>
      <c r="C5" s="3">
        <v>0.245</v>
      </c>
      <c r="D5" s="3">
        <v>158.80000000000001</v>
      </c>
      <c r="E5" s="3">
        <v>19.96</v>
      </c>
    </row>
    <row r="6" spans="1:5" x14ac:dyDescent="0.3">
      <c r="A6" s="1">
        <v>5</v>
      </c>
      <c r="B6" s="3">
        <v>278.8</v>
      </c>
      <c r="C6" s="3">
        <v>0.28999999999999998</v>
      </c>
      <c r="D6" s="3">
        <v>159.30000000000001</v>
      </c>
      <c r="E6" s="3">
        <v>17.853999999999999</v>
      </c>
    </row>
    <row r="7" spans="1:5" x14ac:dyDescent="0.3">
      <c r="A7" s="7" t="s">
        <v>5</v>
      </c>
      <c r="B7" s="5">
        <f>AVERAGE(B1:B6)</f>
        <v>276.17999999999995</v>
      </c>
      <c r="C7" s="6">
        <f>AVERAGE(C1:C6)</f>
        <v>0.28939999999999999</v>
      </c>
      <c r="D7" s="7">
        <f>AVERAGE(D1:D6)</f>
        <v>154.27999999999997</v>
      </c>
      <c r="E7" s="6">
        <f>AVERAGE(E1:E6)</f>
        <v>18.928799999999999</v>
      </c>
    </row>
    <row r="8" spans="1:5" x14ac:dyDescent="0.3">
      <c r="A8" s="11" t="s">
        <v>6</v>
      </c>
      <c r="B8" s="9">
        <f>STDEV(B1:B6)</f>
        <v>17.959315131708109</v>
      </c>
      <c r="C8" s="10">
        <f>STDEV(C1:C6)</f>
        <v>2.8254203227130653E-2</v>
      </c>
      <c r="D8" s="11">
        <f>STDEV(D1:D6)</f>
        <v>14.709418751262746</v>
      </c>
      <c r="E8" s="10">
        <f>STDEV(E1:E6)</f>
        <v>1.1715447921441171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11A04-1BBD-4ED0-AEF8-A21B7C214BB2}">
  <dimension ref="A1:E8"/>
  <sheetViews>
    <sheetView workbookViewId="0">
      <selection activeCell="F1" sqref="F1:J8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3">
        <v>340.6</v>
      </c>
      <c r="C2" s="3">
        <v>0.24199999999999999</v>
      </c>
      <c r="D2" s="3">
        <v>201.4</v>
      </c>
      <c r="E2" s="3">
        <v>30.834</v>
      </c>
    </row>
    <row r="3" spans="1:5" x14ac:dyDescent="0.3">
      <c r="A3" s="1">
        <v>2</v>
      </c>
      <c r="B3" s="3">
        <v>329.7</v>
      </c>
      <c r="C3" s="3">
        <v>0.26700000000000002</v>
      </c>
      <c r="D3" s="3">
        <v>215.8</v>
      </c>
      <c r="E3" s="3">
        <v>31.523</v>
      </c>
    </row>
    <row r="4" spans="1:5" x14ac:dyDescent="0.3">
      <c r="A4" s="1">
        <v>3</v>
      </c>
      <c r="B4" s="3">
        <v>367.5</v>
      </c>
      <c r="C4" s="3">
        <v>0.33100000000000002</v>
      </c>
      <c r="D4" s="3">
        <v>210.4</v>
      </c>
      <c r="E4" s="3">
        <v>30.463000000000001</v>
      </c>
    </row>
    <row r="5" spans="1:5" x14ac:dyDescent="0.3">
      <c r="A5" s="1">
        <v>4</v>
      </c>
      <c r="B5" s="3">
        <v>379.9</v>
      </c>
      <c r="C5" s="3">
        <v>0.34599999999999997</v>
      </c>
      <c r="D5" s="3">
        <v>220.1</v>
      </c>
      <c r="E5" s="3">
        <v>31.34</v>
      </c>
    </row>
    <row r="6" spans="1:5" x14ac:dyDescent="0.3">
      <c r="A6" s="1">
        <v>5</v>
      </c>
      <c r="B6" s="3">
        <v>355.5</v>
      </c>
      <c r="C6" s="3">
        <v>0.29799999999999999</v>
      </c>
      <c r="D6" s="3">
        <v>232.2</v>
      </c>
      <c r="E6" s="3">
        <v>30.620999999999999</v>
      </c>
    </row>
    <row r="7" spans="1:5" x14ac:dyDescent="0.3">
      <c r="A7" s="7" t="s">
        <v>5</v>
      </c>
      <c r="B7" s="5">
        <f>AVERAGE(B1:B6)</f>
        <v>354.64</v>
      </c>
      <c r="C7" s="6">
        <f>AVERAGE(C1:C6)</f>
        <v>0.29680000000000001</v>
      </c>
      <c r="D7" s="7">
        <f>AVERAGE(D1:D6)</f>
        <v>215.98000000000002</v>
      </c>
      <c r="E7" s="6">
        <f>AVERAGE(E1:E6)</f>
        <v>30.956200000000003</v>
      </c>
    </row>
    <row r="8" spans="1:5" x14ac:dyDescent="0.3">
      <c r="A8" s="11" t="s">
        <v>6</v>
      </c>
      <c r="B8" s="9">
        <f>STDEV(B1:B6)</f>
        <v>20.145173119136992</v>
      </c>
      <c r="C8" s="10">
        <f>STDEV(C1:C6)</f>
        <v>4.3251589566165274E-2</v>
      </c>
      <c r="D8" s="11">
        <f>STDEV(D1:D6)</f>
        <v>11.443426060406903</v>
      </c>
      <c r="E8" s="10">
        <f>STDEV(E1:E6)</f>
        <v>0.45801277274766028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829F9-C12A-469B-9EBB-A434AB82199B}">
  <dimension ref="A1:E8"/>
  <sheetViews>
    <sheetView workbookViewId="0">
      <selection activeCell="N20" sqref="N20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3">
        <v>399.1</v>
      </c>
      <c r="C2" s="3">
        <v>0.26800000000000002</v>
      </c>
      <c r="D2" s="3">
        <v>248.4</v>
      </c>
      <c r="E2" s="3">
        <v>34.03</v>
      </c>
    </row>
    <row r="3" spans="1:5" x14ac:dyDescent="0.3">
      <c r="A3" s="1">
        <v>2</v>
      </c>
      <c r="B3" s="3">
        <v>390</v>
      </c>
      <c r="C3" s="3">
        <v>0.312</v>
      </c>
      <c r="D3" s="3">
        <v>250.3</v>
      </c>
      <c r="E3" s="3">
        <v>33.56</v>
      </c>
    </row>
    <row r="4" spans="1:5" x14ac:dyDescent="0.3">
      <c r="A4" s="1">
        <v>3</v>
      </c>
      <c r="B4" s="3">
        <v>382.5</v>
      </c>
      <c r="C4" s="3">
        <v>0.29599999999999999</v>
      </c>
      <c r="D4" s="3">
        <v>238.5</v>
      </c>
      <c r="E4" s="3">
        <v>32.979999999999997</v>
      </c>
    </row>
    <row r="5" spans="1:5" x14ac:dyDescent="0.3">
      <c r="A5" s="1">
        <v>4</v>
      </c>
      <c r="B5" s="3">
        <v>339.4</v>
      </c>
      <c r="C5" s="3">
        <v>0.35499999999999998</v>
      </c>
      <c r="D5" s="3">
        <v>233.8</v>
      </c>
      <c r="E5" s="3">
        <v>33.450000000000003</v>
      </c>
    </row>
    <row r="6" spans="1:5" x14ac:dyDescent="0.3">
      <c r="A6" s="1">
        <v>5</v>
      </c>
      <c r="B6" s="3">
        <v>406.3</v>
      </c>
      <c r="C6" s="3">
        <v>0.375</v>
      </c>
      <c r="D6" s="3">
        <v>265.5</v>
      </c>
      <c r="E6" s="3">
        <v>34.119999999999997</v>
      </c>
    </row>
    <row r="7" spans="1:5" x14ac:dyDescent="0.3">
      <c r="A7" s="7" t="s">
        <v>5</v>
      </c>
      <c r="B7" s="5">
        <f>AVERAGE(B1:B6)</f>
        <v>383.46</v>
      </c>
      <c r="C7" s="6">
        <f>AVERAGE(C1:C6)</f>
        <v>0.32120000000000004</v>
      </c>
      <c r="D7" s="7">
        <f>AVERAGE(D1:D6)</f>
        <v>247.3</v>
      </c>
      <c r="E7" s="7">
        <f>AVERAGE(E2:E6)</f>
        <v>33.628</v>
      </c>
    </row>
    <row r="8" spans="1:5" x14ac:dyDescent="0.3">
      <c r="A8" s="11" t="s">
        <v>6</v>
      </c>
      <c r="B8" s="9">
        <f>STDEV(B1:B6)</f>
        <v>26.22618920087325</v>
      </c>
      <c r="C8" s="10">
        <f>STDEV(C1:C6)</f>
        <v>4.3551119388598653E-2</v>
      </c>
      <c r="D8" s="11">
        <f>STDEV(D1:D6)</f>
        <v>12.259078268776978</v>
      </c>
      <c r="E8" s="8">
        <f>STDEV(E2:E6)</f>
        <v>0.46364857381426322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3B239-594D-4977-A6D5-1A81FACEBB24}">
  <dimension ref="A1:E8"/>
  <sheetViews>
    <sheetView workbookViewId="0">
      <selection activeCell="F1" sqref="F1:T8"/>
    </sheetView>
  </sheetViews>
  <sheetFormatPr defaultRowHeight="14.4" x14ac:dyDescent="0.3"/>
  <sheetData>
    <row r="1" spans="1:5" ht="52.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3">
      <c r="A2" s="1">
        <v>1</v>
      </c>
      <c r="B2" s="3">
        <v>453.4</v>
      </c>
      <c r="C2" s="3">
        <v>0.35599999999999998</v>
      </c>
      <c r="D2" s="3">
        <v>263</v>
      </c>
      <c r="E2" s="3">
        <v>11.331</v>
      </c>
    </row>
    <row r="3" spans="1:5" x14ac:dyDescent="0.3">
      <c r="A3" s="1">
        <v>2</v>
      </c>
      <c r="B3" s="3">
        <v>456.4</v>
      </c>
      <c r="C3" s="3">
        <v>0.34499999999999997</v>
      </c>
      <c r="D3" s="3">
        <v>267.2</v>
      </c>
      <c r="E3" s="3">
        <v>12.443</v>
      </c>
    </row>
    <row r="4" spans="1:5" x14ac:dyDescent="0.3">
      <c r="A4" s="1">
        <v>3</v>
      </c>
      <c r="B4" s="3">
        <v>435.5</v>
      </c>
      <c r="C4" s="3">
        <v>0.38</v>
      </c>
      <c r="D4" s="3">
        <v>252.8</v>
      </c>
      <c r="E4" s="3">
        <v>11.464</v>
      </c>
    </row>
    <row r="5" spans="1:5" x14ac:dyDescent="0.3">
      <c r="A5" s="1">
        <v>4</v>
      </c>
      <c r="B5" s="3">
        <v>438.4</v>
      </c>
      <c r="C5" s="3">
        <v>0.33400000000000002</v>
      </c>
      <c r="D5" s="3">
        <v>243</v>
      </c>
      <c r="E5" s="3">
        <v>11.342000000000001</v>
      </c>
    </row>
    <row r="6" spans="1:5" x14ac:dyDescent="0.3">
      <c r="A6" s="1">
        <v>5</v>
      </c>
      <c r="B6" s="3">
        <v>413.2</v>
      </c>
      <c r="C6" s="3">
        <v>0.35399999999999998</v>
      </c>
      <c r="D6" s="3">
        <v>244.4</v>
      </c>
      <c r="E6" s="3">
        <v>11.433999999999999</v>
      </c>
    </row>
    <row r="7" spans="1:5" x14ac:dyDescent="0.3">
      <c r="A7" s="4" t="s">
        <v>5</v>
      </c>
      <c r="B7" s="5">
        <f>AVERAGE(B1:B6)</f>
        <v>439.37999999999994</v>
      </c>
      <c r="C7" s="6">
        <f>AVERAGE(C1:C6)</f>
        <v>0.3538</v>
      </c>
      <c r="D7" s="7">
        <f>AVERAGE(D1:D6)</f>
        <v>254.08</v>
      </c>
      <c r="E7" s="6">
        <f>AVERAGE(E1:E6)</f>
        <v>11.602799999999998</v>
      </c>
    </row>
    <row r="8" spans="1:5" x14ac:dyDescent="0.3">
      <c r="A8" s="8" t="s">
        <v>6</v>
      </c>
      <c r="B8" s="9">
        <f>STDEV(B1:B6)</f>
        <v>17.231134611510637</v>
      </c>
      <c r="C8" s="10">
        <f>STDEV(C1:C6)</f>
        <v>1.7035257556021862E-2</v>
      </c>
      <c r="D8" s="11">
        <f>STDEV(D1:D6)</f>
        <v>10.837527393275639</v>
      </c>
      <c r="E8" s="10">
        <f>STDEV(E1:E6)</f>
        <v>0.4731772395202456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Fresh NPs 1 to 1</vt:lpstr>
      <vt:lpstr>Fresh NPs 2 to 1</vt:lpstr>
      <vt:lpstr>Fresh NPs 3 to 1</vt:lpstr>
      <vt:lpstr>Fresh NPs 4 to 1</vt:lpstr>
      <vt:lpstr>LyoS NPs 1 to 1</vt:lpstr>
      <vt:lpstr>LyoS NPs 2 to 1</vt:lpstr>
      <vt:lpstr>LyoS NPs 3 to 1</vt:lpstr>
      <vt:lpstr>LyoS NPs 4 to 1</vt:lpstr>
      <vt:lpstr>LyoUs NPs 1 to 1</vt:lpstr>
      <vt:lpstr>LyoUs NPs 2 to 1</vt:lpstr>
      <vt:lpstr>LyoUs NPs 3 to 1</vt:lpstr>
      <vt:lpstr>LyoUs NPs 4 to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Ulpan Kart</dc:creator>
  <cp:lastModifiedBy>Ulpan Kart</cp:lastModifiedBy>
  <dcterms:created xsi:type="dcterms:W3CDTF">2024-08-27T04:02:09Z</dcterms:created>
  <dcterms:modified xsi:type="dcterms:W3CDTF">2024-08-27T04:24:43Z</dcterms:modified>
</cp:coreProperties>
</file>