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A374BB7-1838-4E9A-B9C3-9759379BDE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4" i="7" l="1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03" i="7"/>
  <c r="M104" i="7"/>
  <c r="M105" i="7"/>
  <c r="M106" i="7"/>
  <c r="M107" i="7"/>
  <c r="M108" i="7"/>
  <c r="M109" i="7"/>
  <c r="M110" i="7"/>
  <c r="M111" i="7"/>
  <c r="M112" i="7"/>
  <c r="M113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2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M2" i="7"/>
  <c r="L77" i="7"/>
  <c r="J77" i="7" s="1"/>
  <c r="L60" i="7"/>
  <c r="L61" i="7"/>
  <c r="J61" i="7" s="1"/>
  <c r="L62" i="7"/>
  <c r="L63" i="7"/>
  <c r="L64" i="7"/>
  <c r="L68" i="7"/>
  <c r="J69" i="7"/>
  <c r="L70" i="7"/>
  <c r="J73" i="7"/>
  <c r="L78" i="7"/>
  <c r="L79" i="7"/>
  <c r="L80" i="7"/>
  <c r="L81" i="7"/>
  <c r="L82" i="7"/>
  <c r="L84" i="7"/>
  <c r="L85" i="7"/>
  <c r="J85" i="7" s="1"/>
  <c r="L87" i="7"/>
  <c r="L88" i="7"/>
  <c r="L89" i="7"/>
  <c r="J89" i="7" s="1"/>
  <c r="L90" i="7"/>
  <c r="L91" i="7"/>
  <c r="L92" i="7"/>
  <c r="L93" i="7"/>
  <c r="J93" i="7" s="1"/>
  <c r="L94" i="7"/>
  <c r="L95" i="7"/>
  <c r="L96" i="7"/>
  <c r="L97" i="7"/>
  <c r="L98" i="7"/>
  <c r="L99" i="7"/>
  <c r="L100" i="7"/>
  <c r="L101" i="7"/>
  <c r="J101" i="7" s="1"/>
  <c r="L102" i="7"/>
  <c r="J102" i="7"/>
  <c r="J94" i="7"/>
  <c r="J90" i="7"/>
  <c r="J86" i="7"/>
  <c r="J82" i="7"/>
  <c r="J78" i="7"/>
  <c r="J74" i="7"/>
  <c r="J70" i="7"/>
  <c r="J66" i="7"/>
  <c r="J62" i="7"/>
  <c r="J58" i="7"/>
  <c r="L5" i="7"/>
  <c r="J9" i="7"/>
  <c r="L12" i="7"/>
  <c r="L13" i="7"/>
  <c r="J13" i="7" s="1"/>
  <c r="L14" i="7"/>
  <c r="L15" i="7"/>
  <c r="L16" i="7"/>
  <c r="J17" i="7"/>
  <c r="L24" i="7"/>
  <c r="J25" i="7"/>
  <c r="L26" i="7"/>
  <c r="L27" i="7"/>
  <c r="L28" i="7"/>
  <c r="L29" i="7"/>
  <c r="J29" i="7" s="1"/>
  <c r="L30" i="7"/>
  <c r="L31" i="7"/>
  <c r="L32" i="7"/>
  <c r="L33" i="7"/>
  <c r="L34" i="7"/>
  <c r="L35" i="7"/>
  <c r="L36" i="7"/>
  <c r="J37" i="7"/>
  <c r="L40" i="7"/>
  <c r="L41" i="7"/>
  <c r="J41" i="7" s="1"/>
  <c r="L42" i="7"/>
  <c r="L43" i="7"/>
  <c r="L44" i="7"/>
  <c r="L45" i="7"/>
  <c r="J45" i="7" s="1"/>
  <c r="L46" i="7"/>
  <c r="L47" i="7"/>
  <c r="L48" i="7"/>
  <c r="L49" i="7"/>
  <c r="L50" i="7"/>
  <c r="L51" i="7"/>
  <c r="L52" i="7"/>
  <c r="L53" i="7"/>
  <c r="J53" i="7" s="1"/>
  <c r="L54" i="7"/>
  <c r="L55" i="7"/>
  <c r="L56" i="7"/>
  <c r="L57" i="7"/>
  <c r="J57" i="7" s="1"/>
  <c r="J54" i="7"/>
  <c r="J50" i="7"/>
  <c r="J46" i="7"/>
  <c r="J42" i="7"/>
  <c r="J38" i="7"/>
  <c r="J34" i="7"/>
  <c r="J22" i="7"/>
  <c r="J18" i="7"/>
  <c r="J14" i="7"/>
  <c r="J10" i="7"/>
  <c r="J6" i="7"/>
  <c r="J2" i="7"/>
  <c r="J26" i="7"/>
  <c r="F158" i="7"/>
  <c r="E158" i="7"/>
  <c r="F157" i="7"/>
  <c r="E157" i="7"/>
  <c r="F156" i="7"/>
  <c r="E156" i="7"/>
  <c r="F155" i="7"/>
  <c r="E155" i="7"/>
  <c r="F154" i="7"/>
  <c r="E154" i="7"/>
  <c r="F153" i="7"/>
  <c r="E153" i="7"/>
  <c r="F152" i="7"/>
  <c r="E152" i="7"/>
  <c r="F151" i="7"/>
  <c r="E151" i="7"/>
  <c r="F150" i="7"/>
  <c r="E150" i="7"/>
  <c r="F149" i="7"/>
  <c r="E149" i="7"/>
  <c r="F148" i="7"/>
  <c r="E148" i="7"/>
  <c r="F147" i="7"/>
  <c r="E147" i="7"/>
  <c r="F146" i="7"/>
  <c r="E146" i="7"/>
  <c r="F145" i="7"/>
  <c r="E145" i="7"/>
  <c r="F144" i="7"/>
  <c r="E144" i="7"/>
  <c r="F143" i="7"/>
  <c r="E143" i="7"/>
  <c r="F142" i="7"/>
  <c r="E142" i="7"/>
  <c r="F141" i="7"/>
  <c r="E141" i="7"/>
  <c r="F140" i="7"/>
  <c r="E140" i="7"/>
  <c r="F139" i="7"/>
  <c r="E139" i="7"/>
  <c r="F138" i="7"/>
  <c r="E138" i="7"/>
  <c r="F137" i="7"/>
  <c r="E137" i="7"/>
  <c r="F136" i="7"/>
  <c r="E136" i="7"/>
  <c r="F135" i="7"/>
  <c r="E135" i="7"/>
  <c r="F134" i="7"/>
  <c r="E134" i="7"/>
  <c r="F133" i="7"/>
  <c r="E133" i="7"/>
  <c r="F132" i="7"/>
  <c r="E132" i="7"/>
  <c r="F131" i="7"/>
  <c r="E131" i="7"/>
  <c r="F130" i="7"/>
  <c r="E130" i="7"/>
  <c r="F129" i="7"/>
  <c r="E129" i="7"/>
  <c r="F128" i="7"/>
  <c r="E128" i="7"/>
  <c r="F127" i="7"/>
  <c r="E127" i="7"/>
  <c r="F126" i="7"/>
  <c r="E126" i="7"/>
  <c r="F125" i="7"/>
  <c r="E125" i="7"/>
  <c r="F124" i="7"/>
  <c r="E124" i="7"/>
  <c r="F123" i="7"/>
  <c r="E123" i="7"/>
  <c r="F122" i="7"/>
  <c r="E122" i="7"/>
  <c r="F121" i="7"/>
  <c r="E121" i="7"/>
  <c r="F120" i="7"/>
  <c r="E120" i="7"/>
  <c r="F119" i="7"/>
  <c r="E119" i="7"/>
  <c r="F118" i="7"/>
  <c r="E118" i="7"/>
  <c r="F117" i="7"/>
  <c r="E117" i="7"/>
  <c r="F116" i="7"/>
  <c r="E116" i="7"/>
  <c r="F115" i="7"/>
  <c r="E115" i="7"/>
  <c r="F114" i="7"/>
  <c r="E114" i="7"/>
  <c r="F113" i="7"/>
  <c r="E113" i="7"/>
  <c r="F112" i="7"/>
  <c r="E112" i="7"/>
  <c r="F111" i="7"/>
  <c r="E111" i="7"/>
  <c r="F110" i="7"/>
  <c r="E110" i="7"/>
  <c r="F109" i="7"/>
  <c r="E109" i="7"/>
  <c r="F108" i="7"/>
  <c r="E108" i="7"/>
  <c r="F107" i="7"/>
  <c r="E107" i="7"/>
  <c r="F106" i="7"/>
  <c r="E106" i="7"/>
  <c r="F105" i="7"/>
  <c r="E105" i="7"/>
  <c r="F104" i="7"/>
  <c r="E104" i="7"/>
  <c r="F103" i="7"/>
  <c r="E103" i="7"/>
  <c r="F102" i="7"/>
  <c r="E102" i="7"/>
  <c r="F101" i="7"/>
  <c r="E101" i="7"/>
  <c r="F100" i="7"/>
  <c r="E100" i="7"/>
  <c r="J100" i="7" s="1"/>
  <c r="F99" i="7"/>
  <c r="E99" i="7"/>
  <c r="J99" i="7" s="1"/>
  <c r="F98" i="7"/>
  <c r="E98" i="7"/>
  <c r="J97" i="7"/>
  <c r="F97" i="7"/>
  <c r="E97" i="7"/>
  <c r="F96" i="7"/>
  <c r="E96" i="7"/>
  <c r="J96" i="7" s="1"/>
  <c r="F95" i="7"/>
  <c r="E95" i="7"/>
  <c r="J95" i="7" s="1"/>
  <c r="F94" i="7"/>
  <c r="E94" i="7"/>
  <c r="F93" i="7"/>
  <c r="E93" i="7"/>
  <c r="F92" i="7"/>
  <c r="E92" i="7"/>
  <c r="J92" i="7" s="1"/>
  <c r="F91" i="7"/>
  <c r="E91" i="7"/>
  <c r="J91" i="7" s="1"/>
  <c r="F90" i="7"/>
  <c r="E90" i="7"/>
  <c r="F89" i="7"/>
  <c r="E89" i="7"/>
  <c r="F88" i="7"/>
  <c r="E88" i="7"/>
  <c r="J88" i="7" s="1"/>
  <c r="F87" i="7"/>
  <c r="E87" i="7"/>
  <c r="J87" i="7" s="1"/>
  <c r="F86" i="7"/>
  <c r="E86" i="7"/>
  <c r="F85" i="7"/>
  <c r="E85" i="7"/>
  <c r="F84" i="7"/>
  <c r="E84" i="7"/>
  <c r="J84" i="7" s="1"/>
  <c r="F83" i="7"/>
  <c r="E83" i="7"/>
  <c r="J83" i="7" s="1"/>
  <c r="F82" i="7"/>
  <c r="E82" i="7"/>
  <c r="J81" i="7"/>
  <c r="F81" i="7"/>
  <c r="E81" i="7"/>
  <c r="F80" i="7"/>
  <c r="E80" i="7"/>
  <c r="J80" i="7" s="1"/>
  <c r="F79" i="7"/>
  <c r="E79" i="7"/>
  <c r="J79" i="7" s="1"/>
  <c r="F78" i="7"/>
  <c r="E78" i="7"/>
  <c r="F77" i="7"/>
  <c r="E77" i="7"/>
  <c r="F76" i="7"/>
  <c r="E76" i="7"/>
  <c r="J76" i="7" s="1"/>
  <c r="F75" i="7"/>
  <c r="E75" i="7"/>
  <c r="J75" i="7" s="1"/>
  <c r="F74" i="7"/>
  <c r="E74" i="7"/>
  <c r="F73" i="7"/>
  <c r="E73" i="7"/>
  <c r="F72" i="7"/>
  <c r="E72" i="7"/>
  <c r="J72" i="7" s="1"/>
  <c r="F71" i="7"/>
  <c r="E71" i="7"/>
  <c r="J71" i="7" s="1"/>
  <c r="F70" i="7"/>
  <c r="E70" i="7"/>
  <c r="F69" i="7"/>
  <c r="E69" i="7"/>
  <c r="F68" i="7"/>
  <c r="E68" i="7"/>
  <c r="J68" i="7" s="1"/>
  <c r="F67" i="7"/>
  <c r="E67" i="7"/>
  <c r="J67" i="7" s="1"/>
  <c r="F66" i="7"/>
  <c r="E66" i="7"/>
  <c r="J65" i="7"/>
  <c r="F65" i="7"/>
  <c r="E65" i="7"/>
  <c r="F64" i="7"/>
  <c r="E64" i="7"/>
  <c r="J64" i="7" s="1"/>
  <c r="F63" i="7"/>
  <c r="E63" i="7"/>
  <c r="J63" i="7" s="1"/>
  <c r="F62" i="7"/>
  <c r="E62" i="7"/>
  <c r="F61" i="7"/>
  <c r="E61" i="7"/>
  <c r="F60" i="7"/>
  <c r="E60" i="7"/>
  <c r="J60" i="7" s="1"/>
  <c r="F59" i="7"/>
  <c r="E59" i="7"/>
  <c r="J59" i="7" s="1"/>
  <c r="F58" i="7"/>
  <c r="E58" i="7"/>
  <c r="F57" i="7"/>
  <c r="E57" i="7"/>
  <c r="F56" i="7"/>
  <c r="E56" i="7"/>
  <c r="F55" i="7"/>
  <c r="E55" i="7"/>
  <c r="F54" i="7"/>
  <c r="E54" i="7"/>
  <c r="F53" i="7"/>
  <c r="E53" i="7"/>
  <c r="F52" i="7"/>
  <c r="E52" i="7"/>
  <c r="J52" i="7" s="1"/>
  <c r="F51" i="7"/>
  <c r="E51" i="7"/>
  <c r="J51" i="7" s="1"/>
  <c r="F50" i="7"/>
  <c r="E50" i="7"/>
  <c r="J49" i="7"/>
  <c r="F49" i="7"/>
  <c r="E49" i="7"/>
  <c r="F48" i="7"/>
  <c r="E48" i="7"/>
  <c r="J48" i="7" s="1"/>
  <c r="F47" i="7"/>
  <c r="E47" i="7"/>
  <c r="F46" i="7"/>
  <c r="E46" i="7"/>
  <c r="F45" i="7"/>
  <c r="E45" i="7"/>
  <c r="F44" i="7"/>
  <c r="E44" i="7"/>
  <c r="F43" i="7"/>
  <c r="E43" i="7"/>
  <c r="J43" i="7" s="1"/>
  <c r="F42" i="7"/>
  <c r="E42" i="7"/>
  <c r="F41" i="7"/>
  <c r="E41" i="7"/>
  <c r="F40" i="7"/>
  <c r="E40" i="7"/>
  <c r="F39" i="7"/>
  <c r="E39" i="7"/>
  <c r="J39" i="7" s="1"/>
  <c r="F38" i="7"/>
  <c r="E38" i="7"/>
  <c r="F37" i="7"/>
  <c r="E37" i="7"/>
  <c r="F36" i="7"/>
  <c r="E36" i="7"/>
  <c r="J36" i="7" s="1"/>
  <c r="F35" i="7"/>
  <c r="E35" i="7"/>
  <c r="F34" i="7"/>
  <c r="E34" i="7"/>
  <c r="J33" i="7"/>
  <c r="F33" i="7"/>
  <c r="E33" i="7"/>
  <c r="F32" i="7"/>
  <c r="E32" i="7"/>
  <c r="J32" i="7" s="1"/>
  <c r="F31" i="7"/>
  <c r="E31" i="7"/>
  <c r="J31" i="7" s="1"/>
  <c r="J30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J24" i="7" s="1"/>
  <c r="F23" i="7"/>
  <c r="E23" i="7"/>
  <c r="F22" i="7"/>
  <c r="E22" i="7"/>
  <c r="J21" i="7"/>
  <c r="F21" i="7"/>
  <c r="E21" i="7"/>
  <c r="F20" i="7"/>
  <c r="E20" i="7"/>
  <c r="J20" i="7" s="1"/>
  <c r="F19" i="7"/>
  <c r="E19" i="7"/>
  <c r="J19" i="7" s="1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J11" i="7" s="1"/>
  <c r="F10" i="7"/>
  <c r="E10" i="7"/>
  <c r="F9" i="7"/>
  <c r="E9" i="7"/>
  <c r="F8" i="7"/>
  <c r="E8" i="7"/>
  <c r="J8" i="7" s="1"/>
  <c r="F7" i="7"/>
  <c r="E7" i="7"/>
  <c r="J7" i="7" s="1"/>
  <c r="F6" i="7"/>
  <c r="E6" i="7"/>
  <c r="J5" i="7"/>
  <c r="F5" i="7"/>
  <c r="E5" i="7"/>
  <c r="F4" i="7"/>
  <c r="E4" i="7"/>
  <c r="J4" i="7" s="1"/>
  <c r="F3" i="7"/>
  <c r="E3" i="7"/>
  <c r="F2" i="7"/>
  <c r="E2" i="7"/>
  <c r="J98" i="7" l="1"/>
  <c r="J12" i="7"/>
  <c r="J28" i="7"/>
  <c r="J40" i="7"/>
  <c r="J56" i="7"/>
  <c r="J16" i="7"/>
  <c r="J44" i="7"/>
  <c r="J3" i="7"/>
  <c r="J23" i="7"/>
  <c r="J35" i="7"/>
  <c r="J55" i="7"/>
  <c r="J15" i="7"/>
  <c r="J27" i="7"/>
  <c r="J47" i="7"/>
</calcChain>
</file>

<file path=xl/sharedStrings.xml><?xml version="1.0" encoding="utf-8"?>
<sst xmlns="http://schemas.openxmlformats.org/spreadsheetml/2006/main" count="172" uniqueCount="25">
  <si>
    <t>NEI</t>
  </si>
  <si>
    <t>IW (mg)</t>
  </si>
  <si>
    <t>POP (days)</t>
  </si>
  <si>
    <t>OP (days)</t>
  </si>
  <si>
    <t>EW (mg)</t>
  </si>
  <si>
    <t>H (%)</t>
  </si>
  <si>
    <t>SP (days)</t>
  </si>
  <si>
    <t>RW (mg)</t>
  </si>
  <si>
    <t>EPI</t>
  </si>
  <si>
    <t xml:space="preserve"> IO %</t>
  </si>
  <si>
    <t>REI</t>
  </si>
  <si>
    <t>Treatments</t>
  </si>
  <si>
    <t>SS</t>
  </si>
  <si>
    <t>HI</t>
  </si>
  <si>
    <t>EO</t>
  </si>
  <si>
    <t>AgNPS</t>
  </si>
  <si>
    <t>HI+EO</t>
  </si>
  <si>
    <t>SS+EO</t>
  </si>
  <si>
    <t>HI+AgNPS</t>
  </si>
  <si>
    <t>SS+AgNPS</t>
  </si>
  <si>
    <t>Tween</t>
  </si>
  <si>
    <t>DW</t>
  </si>
  <si>
    <t>EPI control</t>
  </si>
  <si>
    <t>CP%</t>
  </si>
  <si>
    <t>REI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</si>
</sst>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0EAC-3C48-484B-9917-57526130AC2B}">
  <dimension ref="A1:O158"/>
  <sheetViews>
    <sheetView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0.28515625" customWidth="1"/>
    <col min="3" max="3" width="10.85546875" customWidth="1"/>
    <col min="4" max="4" width="11" customWidth="1"/>
    <col min="5" max="5" width="10.7109375" customWidth="1"/>
    <col min="6" max="6" width="11.28515625" customWidth="1"/>
    <col min="10" max="10" width="12.140625" customWidth="1"/>
    <col min="12" max="13" width="12.85546875" customWidth="1"/>
    <col min="14" max="14" width="15.85546875" customWidth="1"/>
    <col min="15" max="15" width="15.140625" customWidth="1"/>
  </cols>
  <sheetData>
    <row r="1" spans="1:15" x14ac:dyDescent="0.25">
      <c r="A1" s="1" t="s">
        <v>11</v>
      </c>
      <c r="B1" s="3" t="s">
        <v>1</v>
      </c>
      <c r="C1" s="3" t="s">
        <v>2</v>
      </c>
      <c r="D1" s="3" t="s">
        <v>3</v>
      </c>
      <c r="E1" s="3" t="s">
        <v>8</v>
      </c>
      <c r="F1" s="3" t="s">
        <v>0</v>
      </c>
      <c r="G1" s="3" t="s">
        <v>4</v>
      </c>
      <c r="H1" s="3" t="s">
        <v>5</v>
      </c>
      <c r="I1" s="3" t="s">
        <v>6</v>
      </c>
      <c r="J1" s="3" t="s">
        <v>9</v>
      </c>
      <c r="K1" s="3" t="s">
        <v>7</v>
      </c>
      <c r="L1" s="3" t="s">
        <v>22</v>
      </c>
      <c r="M1" s="3" t="s">
        <v>10</v>
      </c>
      <c r="N1" s="3" t="s">
        <v>24</v>
      </c>
      <c r="O1" s="3" t="s">
        <v>23</v>
      </c>
    </row>
    <row r="2" spans="1:15" x14ac:dyDescent="0.25">
      <c r="A2" s="1" t="s">
        <v>12</v>
      </c>
      <c r="B2" s="2">
        <v>190</v>
      </c>
      <c r="C2" s="2">
        <v>3</v>
      </c>
      <c r="D2" s="2">
        <v>5</v>
      </c>
      <c r="E2" s="2">
        <f>(G2/B2)</f>
        <v>0.52631578947368418</v>
      </c>
      <c r="F2" s="2">
        <f>G2/(B2-K2)*100</f>
        <v>54.945054945054949</v>
      </c>
      <c r="G2" s="2">
        <v>100</v>
      </c>
      <c r="H2" s="2">
        <v>30</v>
      </c>
      <c r="I2" s="2">
        <v>7</v>
      </c>
      <c r="J2" s="2">
        <f>(L2-E2)/L2*100</f>
        <v>24.81203007518797</v>
      </c>
      <c r="K2" s="2">
        <v>8</v>
      </c>
      <c r="L2" s="4">
        <v>0.7</v>
      </c>
      <c r="M2" s="3">
        <f>(G2*H2)/B2*20000</f>
        <v>315789.4736842105</v>
      </c>
      <c r="N2" s="3">
        <f t="shared" ref="N2:N33" si="0">(G103*H103)/B103*20000</f>
        <v>1104972.3756906078</v>
      </c>
      <c r="O2">
        <f>(N2-M2)/N2*100</f>
        <v>71.421052631578945</v>
      </c>
    </row>
    <row r="3" spans="1:15" x14ac:dyDescent="0.25">
      <c r="A3" s="1" t="s">
        <v>12</v>
      </c>
      <c r="B3" s="2">
        <v>190</v>
      </c>
      <c r="C3" s="2">
        <v>3</v>
      </c>
      <c r="D3" s="2">
        <v>4</v>
      </c>
      <c r="E3" s="2">
        <f t="shared" ref="E3:E66" si="1">(G3/B3)</f>
        <v>0.5368421052631579</v>
      </c>
      <c r="F3" s="2">
        <f t="shared" ref="F3:F66" si="2">G3/(B3-K3)*100</f>
        <v>56.043956043956044</v>
      </c>
      <c r="G3" s="2">
        <v>102</v>
      </c>
      <c r="H3" s="2">
        <v>28</v>
      </c>
      <c r="I3" s="2">
        <v>7</v>
      </c>
      <c r="J3" s="2">
        <f t="shared" ref="J3:J16" si="3">(L3-E3)/L3*100</f>
        <v>32.894736842105267</v>
      </c>
      <c r="K3" s="2">
        <v>8</v>
      </c>
      <c r="L3" s="4">
        <v>0.8</v>
      </c>
      <c r="M3" s="3">
        <f t="shared" ref="M3:M66" si="4">(G3*H3)/B3*20000</f>
        <v>300631.57894736843</v>
      </c>
      <c r="N3" s="3">
        <f t="shared" si="0"/>
        <v>1151051.6252390058</v>
      </c>
      <c r="O3">
        <f t="shared" ref="O3:O66" si="5">(N3-M3)/N3*100</f>
        <v>73.882007343941254</v>
      </c>
    </row>
    <row r="4" spans="1:15" x14ac:dyDescent="0.25">
      <c r="A4" s="1" t="s">
        <v>12</v>
      </c>
      <c r="B4" s="2">
        <v>189</v>
      </c>
      <c r="C4" s="2">
        <v>3</v>
      </c>
      <c r="D4" s="2">
        <v>5</v>
      </c>
      <c r="E4" s="2">
        <f t="shared" si="1"/>
        <v>0.59259259259259256</v>
      </c>
      <c r="F4" s="2">
        <f t="shared" si="2"/>
        <v>61.878453038674031</v>
      </c>
      <c r="G4" s="2">
        <v>112</v>
      </c>
      <c r="H4" s="2">
        <v>31</v>
      </c>
      <c r="I4" s="2">
        <v>7</v>
      </c>
      <c r="J4" s="2">
        <f t="shared" si="3"/>
        <v>34.156378600823054</v>
      </c>
      <c r="K4" s="2">
        <v>8</v>
      </c>
      <c r="L4" s="4">
        <v>0.9</v>
      </c>
      <c r="M4" s="3">
        <f t="shared" si="4"/>
        <v>367407.40740740742</v>
      </c>
      <c r="N4" s="3">
        <f t="shared" si="0"/>
        <v>1374449.3392070483</v>
      </c>
      <c r="O4">
        <f t="shared" si="5"/>
        <v>73.268755935422604</v>
      </c>
    </row>
    <row r="5" spans="1:15" x14ac:dyDescent="0.25">
      <c r="A5" s="1" t="s">
        <v>12</v>
      </c>
      <c r="B5" s="2">
        <v>200</v>
      </c>
      <c r="C5" s="2">
        <v>3</v>
      </c>
      <c r="D5" s="2">
        <v>5</v>
      </c>
      <c r="E5" s="2">
        <f t="shared" si="1"/>
        <v>0.55000000000000004</v>
      </c>
      <c r="F5" s="2">
        <f t="shared" si="2"/>
        <v>57.291666666666664</v>
      </c>
      <c r="G5" s="2">
        <v>110</v>
      </c>
      <c r="H5" s="2">
        <v>27</v>
      </c>
      <c r="I5" s="2">
        <v>8</v>
      </c>
      <c r="J5" s="2">
        <f t="shared" si="3"/>
        <v>28.387096774193548</v>
      </c>
      <c r="K5" s="2">
        <v>8</v>
      </c>
      <c r="L5" s="4">
        <f t="shared" ref="L5:L33" si="6">E106</f>
        <v>0.76801801801801806</v>
      </c>
      <c r="M5" s="3">
        <f t="shared" si="4"/>
        <v>297000</v>
      </c>
      <c r="N5" s="3">
        <f t="shared" si="0"/>
        <v>1536036.036036036</v>
      </c>
      <c r="O5">
        <f t="shared" si="5"/>
        <v>80.664516129032265</v>
      </c>
    </row>
    <row r="6" spans="1:15" x14ac:dyDescent="0.25">
      <c r="A6" s="1" t="s">
        <v>12</v>
      </c>
      <c r="B6" s="2">
        <v>200</v>
      </c>
      <c r="C6" s="2">
        <v>3</v>
      </c>
      <c r="D6" s="2">
        <v>4</v>
      </c>
      <c r="E6" s="2">
        <f t="shared" si="1"/>
        <v>0.54500000000000004</v>
      </c>
      <c r="F6" s="2">
        <f t="shared" si="2"/>
        <v>57.068062827225127</v>
      </c>
      <c r="G6" s="2">
        <v>109</v>
      </c>
      <c r="H6" s="2">
        <v>30</v>
      </c>
      <c r="I6" s="2">
        <v>8</v>
      </c>
      <c r="J6" s="2">
        <f t="shared" si="3"/>
        <v>22.142857142857135</v>
      </c>
      <c r="K6" s="2">
        <v>9</v>
      </c>
      <c r="L6" s="4">
        <v>0.7</v>
      </c>
      <c r="M6" s="3">
        <f t="shared" si="4"/>
        <v>327000</v>
      </c>
      <c r="N6" s="3">
        <f t="shared" si="0"/>
        <v>1243353.7832310838</v>
      </c>
      <c r="O6">
        <f t="shared" si="5"/>
        <v>73.700164473684211</v>
      </c>
    </row>
    <row r="7" spans="1:15" x14ac:dyDescent="0.25">
      <c r="A7" s="1" t="s">
        <v>12</v>
      </c>
      <c r="B7" s="2">
        <v>200</v>
      </c>
      <c r="C7" s="2">
        <v>2</v>
      </c>
      <c r="D7" s="2">
        <v>4</v>
      </c>
      <c r="E7" s="2">
        <f t="shared" si="1"/>
        <v>0.60499999999999998</v>
      </c>
      <c r="F7" s="2">
        <f t="shared" si="2"/>
        <v>63.350785340314133</v>
      </c>
      <c r="G7" s="2">
        <v>121</v>
      </c>
      <c r="H7" s="2">
        <v>29</v>
      </c>
      <c r="I7" s="2">
        <v>7</v>
      </c>
      <c r="J7" s="2">
        <f t="shared" si="3"/>
        <v>38.888888888888893</v>
      </c>
      <c r="K7" s="2">
        <v>9</v>
      </c>
      <c r="L7" s="4">
        <v>0.99</v>
      </c>
      <c r="M7" s="3">
        <f t="shared" si="4"/>
        <v>350900.00000000006</v>
      </c>
      <c r="N7" s="3">
        <f t="shared" si="0"/>
        <v>1209213.0518234165</v>
      </c>
      <c r="O7">
        <f t="shared" si="5"/>
        <v>70.981126984126988</v>
      </c>
    </row>
    <row r="8" spans="1:15" x14ac:dyDescent="0.25">
      <c r="A8" s="1" t="s">
        <v>12</v>
      </c>
      <c r="B8" s="2">
        <v>220</v>
      </c>
      <c r="C8" s="2">
        <v>2</v>
      </c>
      <c r="D8" s="2">
        <v>5</v>
      </c>
      <c r="E8" s="2">
        <f t="shared" si="1"/>
        <v>0.60909090909090913</v>
      </c>
      <c r="F8" s="2">
        <f t="shared" si="2"/>
        <v>63.507109004739334</v>
      </c>
      <c r="G8" s="2">
        <v>134</v>
      </c>
      <c r="H8" s="2">
        <v>28</v>
      </c>
      <c r="I8" s="2">
        <v>6</v>
      </c>
      <c r="J8" s="2">
        <f t="shared" si="3"/>
        <v>37.847866419294988</v>
      </c>
      <c r="K8" s="2">
        <v>9</v>
      </c>
      <c r="L8" s="4">
        <v>0.98</v>
      </c>
      <c r="M8" s="3">
        <f t="shared" si="4"/>
        <v>341090.90909090912</v>
      </c>
      <c r="N8" s="3">
        <f t="shared" si="0"/>
        <v>1247058.8235294118</v>
      </c>
      <c r="O8">
        <f t="shared" si="5"/>
        <v>72.648370497427095</v>
      </c>
    </row>
    <row r="9" spans="1:15" x14ac:dyDescent="0.25">
      <c r="A9" s="1" t="s">
        <v>12</v>
      </c>
      <c r="B9" s="2">
        <v>210</v>
      </c>
      <c r="C9" s="2">
        <v>2</v>
      </c>
      <c r="D9" s="2">
        <v>5</v>
      </c>
      <c r="E9" s="2">
        <f t="shared" si="1"/>
        <v>0.47619047619047616</v>
      </c>
      <c r="F9" s="2">
        <f t="shared" si="2"/>
        <v>49.75124378109453</v>
      </c>
      <c r="G9" s="2">
        <v>100</v>
      </c>
      <c r="H9" s="2">
        <v>31</v>
      </c>
      <c r="I9" s="2">
        <v>6</v>
      </c>
      <c r="J9" s="2">
        <f t="shared" si="3"/>
        <v>51.409135082604472</v>
      </c>
      <c r="K9" s="2">
        <v>9</v>
      </c>
      <c r="L9">
        <v>0.98</v>
      </c>
      <c r="M9" s="3">
        <f t="shared" si="4"/>
        <v>295238.09523809527</v>
      </c>
      <c r="N9" s="3">
        <f t="shared" si="0"/>
        <v>1453025.4041570439</v>
      </c>
      <c r="O9">
        <f t="shared" si="5"/>
        <v>79.681147047158873</v>
      </c>
    </row>
    <row r="10" spans="1:15" x14ac:dyDescent="0.25">
      <c r="A10" s="1" t="s">
        <v>12</v>
      </c>
      <c r="B10" s="2">
        <v>220</v>
      </c>
      <c r="C10" s="2">
        <v>3</v>
      </c>
      <c r="D10" s="2">
        <v>5</v>
      </c>
      <c r="E10" s="2">
        <f t="shared" si="1"/>
        <v>0.49090909090909091</v>
      </c>
      <c r="F10" s="2">
        <f t="shared" si="2"/>
        <v>51.184834123222743</v>
      </c>
      <c r="G10" s="2">
        <v>108</v>
      </c>
      <c r="H10" s="2">
        <v>26</v>
      </c>
      <c r="I10" s="2">
        <v>7</v>
      </c>
      <c r="J10" s="2">
        <f t="shared" si="3"/>
        <v>50.413223140495866</v>
      </c>
      <c r="K10" s="2">
        <v>9</v>
      </c>
      <c r="L10">
        <v>0.99</v>
      </c>
      <c r="M10" s="3">
        <f t="shared" si="4"/>
        <v>255272.72727272726</v>
      </c>
      <c r="N10" s="3">
        <f t="shared" si="0"/>
        <v>1485000</v>
      </c>
      <c r="O10">
        <f t="shared" si="5"/>
        <v>82.809917355371894</v>
      </c>
    </row>
    <row r="11" spans="1:15" x14ac:dyDescent="0.25">
      <c r="A11" s="1" t="s">
        <v>12</v>
      </c>
      <c r="B11" s="2">
        <v>220</v>
      </c>
      <c r="C11" s="2">
        <v>2</v>
      </c>
      <c r="D11" s="2">
        <v>5</v>
      </c>
      <c r="E11" s="2">
        <f t="shared" si="1"/>
        <v>0.5</v>
      </c>
      <c r="F11" s="2">
        <f t="shared" si="2"/>
        <v>52.380952380952387</v>
      </c>
      <c r="G11" s="2">
        <v>110</v>
      </c>
      <c r="H11" s="2">
        <v>30</v>
      </c>
      <c r="I11" s="2">
        <v>7</v>
      </c>
      <c r="J11" s="2">
        <f t="shared" si="3"/>
        <v>44.44444444444445</v>
      </c>
      <c r="K11" s="2">
        <v>10</v>
      </c>
      <c r="L11">
        <v>0.9</v>
      </c>
      <c r="M11" s="3">
        <f t="shared" si="4"/>
        <v>300000</v>
      </c>
      <c r="N11" s="3">
        <f t="shared" si="0"/>
        <v>1680297.7667493797</v>
      </c>
      <c r="O11">
        <f t="shared" si="5"/>
        <v>82.146021619705834</v>
      </c>
    </row>
    <row r="12" spans="1:15" x14ac:dyDescent="0.25">
      <c r="A12" s="1" t="s">
        <v>12</v>
      </c>
      <c r="B12" s="2">
        <v>221</v>
      </c>
      <c r="C12" s="2">
        <v>3</v>
      </c>
      <c r="D12" s="2">
        <v>5</v>
      </c>
      <c r="E12" s="2">
        <f t="shared" si="1"/>
        <v>0.50226244343891402</v>
      </c>
      <c r="F12" s="2">
        <f t="shared" si="2"/>
        <v>52.606635071090047</v>
      </c>
      <c r="G12" s="2">
        <v>111</v>
      </c>
      <c r="H12" s="2">
        <v>29</v>
      </c>
      <c r="I12" s="2">
        <v>7</v>
      </c>
      <c r="J12" s="2">
        <f t="shared" si="3"/>
        <v>26.669683257918546</v>
      </c>
      <c r="K12" s="2">
        <v>10</v>
      </c>
      <c r="L12">
        <f t="shared" si="6"/>
        <v>0.68493150684931503</v>
      </c>
      <c r="M12" s="3">
        <f t="shared" si="4"/>
        <v>291312.21719457011</v>
      </c>
      <c r="N12" s="3">
        <f t="shared" si="0"/>
        <v>1369863.01369863</v>
      </c>
      <c r="O12">
        <f t="shared" si="5"/>
        <v>78.734208144796369</v>
      </c>
    </row>
    <row r="13" spans="1:15" x14ac:dyDescent="0.25">
      <c r="A13" s="1" t="s">
        <v>12</v>
      </c>
      <c r="B13" s="2">
        <v>210</v>
      </c>
      <c r="C13" s="2">
        <v>2</v>
      </c>
      <c r="D13" s="2">
        <v>4</v>
      </c>
      <c r="E13" s="2">
        <f t="shared" si="1"/>
        <v>0.53333333333333333</v>
      </c>
      <c r="F13" s="2">
        <f t="shared" si="2"/>
        <v>56.000000000000007</v>
      </c>
      <c r="G13" s="2">
        <v>112</v>
      </c>
      <c r="H13" s="2">
        <v>27</v>
      </c>
      <c r="I13" s="2">
        <v>8</v>
      </c>
      <c r="J13" s="2">
        <f t="shared" si="3"/>
        <v>27.923322683706065</v>
      </c>
      <c r="K13" s="2">
        <v>10</v>
      </c>
      <c r="L13">
        <f t="shared" si="6"/>
        <v>0.73995271867612289</v>
      </c>
      <c r="M13" s="3">
        <f t="shared" si="4"/>
        <v>288000</v>
      </c>
      <c r="N13" s="3">
        <f t="shared" si="0"/>
        <v>1435508.2742316783</v>
      </c>
      <c r="O13">
        <f t="shared" si="5"/>
        <v>79.937419716083141</v>
      </c>
    </row>
    <row r="14" spans="1:15" x14ac:dyDescent="0.25">
      <c r="A14" s="1" t="s">
        <v>12</v>
      </c>
      <c r="B14" s="2">
        <v>195</v>
      </c>
      <c r="C14" s="2">
        <v>2</v>
      </c>
      <c r="D14" s="2">
        <v>6</v>
      </c>
      <c r="E14" s="2">
        <f t="shared" si="1"/>
        <v>0.50256410256410255</v>
      </c>
      <c r="F14" s="2">
        <f t="shared" si="2"/>
        <v>52.972972972972975</v>
      </c>
      <c r="G14" s="2">
        <v>98</v>
      </c>
      <c r="H14" s="2">
        <v>28</v>
      </c>
      <c r="I14" s="2">
        <v>8</v>
      </c>
      <c r="J14" s="2">
        <f t="shared" si="3"/>
        <v>21.398278768520989</v>
      </c>
      <c r="K14" s="2">
        <v>10</v>
      </c>
      <c r="L14">
        <f t="shared" si="6"/>
        <v>0.63938053097345138</v>
      </c>
      <c r="M14" s="3">
        <f t="shared" si="4"/>
        <v>281435.89743589744</v>
      </c>
      <c r="N14" s="3">
        <f t="shared" si="0"/>
        <v>1278761.0619469027</v>
      </c>
      <c r="O14">
        <f t="shared" si="5"/>
        <v>77.991518055185878</v>
      </c>
    </row>
    <row r="15" spans="1:15" x14ac:dyDescent="0.25">
      <c r="A15" s="1" t="s">
        <v>12</v>
      </c>
      <c r="B15" s="2">
        <v>222</v>
      </c>
      <c r="C15" s="2">
        <v>3</v>
      </c>
      <c r="D15" s="2">
        <v>5</v>
      </c>
      <c r="E15" s="2">
        <f t="shared" si="1"/>
        <v>0.47747747747747749</v>
      </c>
      <c r="F15" s="2">
        <f t="shared" si="2"/>
        <v>50.236966824644547</v>
      </c>
      <c r="G15" s="2">
        <v>106</v>
      </c>
      <c r="H15" s="2">
        <v>29</v>
      </c>
      <c r="I15" s="2">
        <v>7</v>
      </c>
      <c r="J15" s="2">
        <f t="shared" si="3"/>
        <v>32.782296859966756</v>
      </c>
      <c r="K15" s="2">
        <v>11</v>
      </c>
      <c r="L15">
        <f t="shared" si="6"/>
        <v>0.71034482758620687</v>
      </c>
      <c r="M15" s="3">
        <f t="shared" si="4"/>
        <v>276936.93693693692</v>
      </c>
      <c r="N15" s="3">
        <f t="shared" si="0"/>
        <v>1392275.8620689656</v>
      </c>
      <c r="O15">
        <f t="shared" si="5"/>
        <v>80.10904702999018</v>
      </c>
    </row>
    <row r="16" spans="1:15" x14ac:dyDescent="0.25">
      <c r="A16" s="1" t="s">
        <v>12</v>
      </c>
      <c r="B16" s="2">
        <v>219</v>
      </c>
      <c r="C16" s="2">
        <v>3</v>
      </c>
      <c r="D16" s="2">
        <v>6</v>
      </c>
      <c r="E16" s="2">
        <f t="shared" si="1"/>
        <v>0.45662100456621002</v>
      </c>
      <c r="F16" s="2">
        <f t="shared" si="2"/>
        <v>48.309178743961354</v>
      </c>
      <c r="G16" s="2">
        <v>100</v>
      </c>
      <c r="H16" s="2">
        <v>31</v>
      </c>
      <c r="I16" s="2">
        <v>8</v>
      </c>
      <c r="J16" s="2">
        <f t="shared" si="3"/>
        <v>39.508728655537453</v>
      </c>
      <c r="K16" s="2">
        <v>12</v>
      </c>
      <c r="L16">
        <f t="shared" si="6"/>
        <v>0.75485436893203883</v>
      </c>
      <c r="M16" s="3">
        <f t="shared" si="4"/>
        <v>283105.02283105021</v>
      </c>
      <c r="N16" s="3">
        <f t="shared" si="0"/>
        <v>1479514.5631067962</v>
      </c>
      <c r="O16">
        <f t="shared" si="5"/>
        <v>80.865006003282261</v>
      </c>
    </row>
    <row r="17" spans="1:15" x14ac:dyDescent="0.25">
      <c r="A17" s="1" t="s">
        <v>13</v>
      </c>
      <c r="B17" s="2">
        <v>90</v>
      </c>
      <c r="C17" s="2">
        <v>2</v>
      </c>
      <c r="D17" s="2">
        <v>2</v>
      </c>
      <c r="E17" s="2">
        <f t="shared" si="1"/>
        <v>0.37777777777777777</v>
      </c>
      <c r="F17" s="2">
        <f t="shared" si="2"/>
        <v>40.963855421686745</v>
      </c>
      <c r="G17" s="2">
        <v>34</v>
      </c>
      <c r="H17" s="2">
        <v>17</v>
      </c>
      <c r="I17" s="2">
        <v>5</v>
      </c>
      <c r="J17" s="2">
        <f>(L17-E17)/L17*100</f>
        <v>58.024691358024697</v>
      </c>
      <c r="K17" s="2">
        <v>7</v>
      </c>
      <c r="L17" s="4">
        <v>0.9</v>
      </c>
      <c r="M17" s="3">
        <f t="shared" si="4"/>
        <v>128444.44444444445</v>
      </c>
      <c r="N17" s="3">
        <f t="shared" si="0"/>
        <v>1200000</v>
      </c>
      <c r="O17">
        <f t="shared" si="5"/>
        <v>89.296296296296291</v>
      </c>
    </row>
    <row r="18" spans="1:15" x14ac:dyDescent="0.25">
      <c r="A18" s="1" t="s">
        <v>13</v>
      </c>
      <c r="B18" s="2">
        <v>93</v>
      </c>
      <c r="C18" s="2">
        <v>1</v>
      </c>
      <c r="D18" s="2">
        <v>3</v>
      </c>
      <c r="E18" s="2">
        <f t="shared" si="1"/>
        <v>0.38709677419354838</v>
      </c>
      <c r="F18" s="2">
        <f t="shared" si="2"/>
        <v>42.352941176470587</v>
      </c>
      <c r="G18" s="2">
        <v>36</v>
      </c>
      <c r="H18" s="2">
        <v>18</v>
      </c>
      <c r="I18" s="2">
        <v>5</v>
      </c>
      <c r="J18" s="2">
        <f t="shared" ref="J18:J81" si="7">(L18-E18)/L18*100</f>
        <v>51.612903225806448</v>
      </c>
      <c r="K18" s="2">
        <v>8</v>
      </c>
      <c r="L18" s="4">
        <v>0.8</v>
      </c>
      <c r="M18" s="3">
        <f t="shared" si="4"/>
        <v>139354.83870967742</v>
      </c>
      <c r="N18" s="3">
        <f t="shared" si="0"/>
        <v>1354455.4455445544</v>
      </c>
      <c r="O18">
        <f t="shared" si="5"/>
        <v>89.711375212224112</v>
      </c>
    </row>
    <row r="19" spans="1:15" x14ac:dyDescent="0.25">
      <c r="A19" s="1" t="s">
        <v>13</v>
      </c>
      <c r="B19" s="2">
        <v>98</v>
      </c>
      <c r="C19" s="2">
        <v>1</v>
      </c>
      <c r="D19" s="2">
        <v>4</v>
      </c>
      <c r="E19" s="2">
        <f t="shared" si="1"/>
        <v>0.33673469387755101</v>
      </c>
      <c r="F19" s="2">
        <f t="shared" si="2"/>
        <v>37.078651685393261</v>
      </c>
      <c r="G19" s="2">
        <v>33</v>
      </c>
      <c r="H19" s="2">
        <v>20</v>
      </c>
      <c r="I19" s="2">
        <v>6</v>
      </c>
      <c r="J19" s="2">
        <f t="shared" si="7"/>
        <v>65.986394557823118</v>
      </c>
      <c r="K19" s="2">
        <v>9</v>
      </c>
      <c r="L19" s="4">
        <v>0.99</v>
      </c>
      <c r="M19" s="3">
        <f t="shared" si="4"/>
        <v>134693.87755102041</v>
      </c>
      <c r="N19" s="3">
        <f t="shared" si="0"/>
        <v>1533333.3333333335</v>
      </c>
      <c r="O19">
        <f t="shared" si="5"/>
        <v>91.215616681455188</v>
      </c>
    </row>
    <row r="20" spans="1:15" x14ac:dyDescent="0.25">
      <c r="A20" s="1" t="s">
        <v>13</v>
      </c>
      <c r="B20" s="2">
        <v>100</v>
      </c>
      <c r="C20" s="2">
        <v>2</v>
      </c>
      <c r="D20" s="2">
        <v>3</v>
      </c>
      <c r="E20" s="2">
        <f t="shared" si="1"/>
        <v>0.35</v>
      </c>
      <c r="F20" s="2">
        <f t="shared" si="2"/>
        <v>38.461538461538467</v>
      </c>
      <c r="G20" s="2">
        <v>35</v>
      </c>
      <c r="H20" s="2">
        <v>25</v>
      </c>
      <c r="I20" s="2">
        <v>5</v>
      </c>
      <c r="J20" s="2">
        <f t="shared" si="7"/>
        <v>60.674157303370791</v>
      </c>
      <c r="K20" s="2">
        <v>9</v>
      </c>
      <c r="L20" s="4">
        <v>0.89</v>
      </c>
      <c r="M20" s="3">
        <f t="shared" si="4"/>
        <v>175000</v>
      </c>
      <c r="N20" s="3">
        <f t="shared" si="0"/>
        <v>1320000</v>
      </c>
      <c r="O20">
        <f t="shared" si="5"/>
        <v>86.742424242424249</v>
      </c>
    </row>
    <row r="21" spans="1:15" x14ac:dyDescent="0.25">
      <c r="A21" s="1" t="s">
        <v>13</v>
      </c>
      <c r="B21" s="2">
        <v>96</v>
      </c>
      <c r="C21" s="2">
        <v>2</v>
      </c>
      <c r="D21" s="2">
        <v>3</v>
      </c>
      <c r="E21" s="2">
        <f t="shared" si="1"/>
        <v>0.33333333333333331</v>
      </c>
      <c r="F21" s="2">
        <f t="shared" si="2"/>
        <v>35.955056179775283</v>
      </c>
      <c r="G21" s="2">
        <v>32</v>
      </c>
      <c r="H21" s="2">
        <v>19</v>
      </c>
      <c r="I21" s="2">
        <v>6</v>
      </c>
      <c r="J21" s="2">
        <f t="shared" si="7"/>
        <v>61.685823754789268</v>
      </c>
      <c r="K21" s="2">
        <v>7</v>
      </c>
      <c r="L21" s="4">
        <v>0.87</v>
      </c>
      <c r="M21" s="3">
        <f t="shared" si="4"/>
        <v>126666.66666666666</v>
      </c>
      <c r="N21" s="3">
        <f t="shared" si="0"/>
        <v>1118644.0677966101</v>
      </c>
      <c r="O21">
        <f t="shared" si="5"/>
        <v>88.676767676767682</v>
      </c>
    </row>
    <row r="22" spans="1:15" x14ac:dyDescent="0.25">
      <c r="A22" s="1" t="s">
        <v>13</v>
      </c>
      <c r="B22" s="2">
        <v>100</v>
      </c>
      <c r="C22" s="2">
        <v>2</v>
      </c>
      <c r="D22" s="2">
        <v>2</v>
      </c>
      <c r="E22" s="2">
        <f t="shared" si="1"/>
        <v>0.38</v>
      </c>
      <c r="F22" s="2">
        <f t="shared" si="2"/>
        <v>41.758241758241759</v>
      </c>
      <c r="G22" s="2">
        <v>38</v>
      </c>
      <c r="H22" s="2">
        <v>22</v>
      </c>
      <c r="I22" s="2">
        <v>6</v>
      </c>
      <c r="J22" s="2">
        <f t="shared" si="7"/>
        <v>50.649350649350652</v>
      </c>
      <c r="K22" s="2">
        <v>9</v>
      </c>
      <c r="L22" s="4">
        <v>0.77</v>
      </c>
      <c r="M22" s="3">
        <f t="shared" si="4"/>
        <v>167200</v>
      </c>
      <c r="N22" s="3">
        <f t="shared" si="0"/>
        <v>1481296.7581047383</v>
      </c>
      <c r="O22">
        <f t="shared" si="5"/>
        <v>88.7125925925926</v>
      </c>
    </row>
    <row r="23" spans="1:15" x14ac:dyDescent="0.25">
      <c r="A23" s="1" t="s">
        <v>13</v>
      </c>
      <c r="B23" s="2">
        <v>105</v>
      </c>
      <c r="C23" s="2">
        <v>2</v>
      </c>
      <c r="D23" s="2">
        <v>4</v>
      </c>
      <c r="E23" s="2">
        <f t="shared" si="1"/>
        <v>0.30476190476190479</v>
      </c>
      <c r="F23" s="2">
        <f t="shared" si="2"/>
        <v>32.653061224489797</v>
      </c>
      <c r="G23" s="2">
        <v>32</v>
      </c>
      <c r="H23" s="2">
        <v>21</v>
      </c>
      <c r="I23" s="2">
        <v>6</v>
      </c>
      <c r="J23" s="2">
        <f t="shared" si="7"/>
        <v>61.904761904761905</v>
      </c>
      <c r="K23" s="2">
        <v>7</v>
      </c>
      <c r="L23" s="4">
        <v>0.8</v>
      </c>
      <c r="M23" s="3">
        <f t="shared" si="4"/>
        <v>128000</v>
      </c>
      <c r="N23" s="3">
        <f t="shared" si="0"/>
        <v>1605000</v>
      </c>
      <c r="O23">
        <f t="shared" si="5"/>
        <v>92.024922118380061</v>
      </c>
    </row>
    <row r="24" spans="1:15" x14ac:dyDescent="0.25">
      <c r="A24" s="1" t="s">
        <v>13</v>
      </c>
      <c r="B24" s="2">
        <v>108</v>
      </c>
      <c r="C24" s="2">
        <v>2</v>
      </c>
      <c r="D24" s="2">
        <v>3</v>
      </c>
      <c r="E24" s="2">
        <f t="shared" si="1"/>
        <v>0.30555555555555558</v>
      </c>
      <c r="F24" s="2">
        <f t="shared" si="2"/>
        <v>33</v>
      </c>
      <c r="G24" s="2">
        <v>33</v>
      </c>
      <c r="H24" s="2">
        <v>20</v>
      </c>
      <c r="I24" s="2">
        <v>6</v>
      </c>
      <c r="J24" s="2">
        <f t="shared" si="7"/>
        <v>59.161324786324784</v>
      </c>
      <c r="K24" s="2">
        <v>8</v>
      </c>
      <c r="L24">
        <f t="shared" si="6"/>
        <v>0.74820143884892087</v>
      </c>
      <c r="M24" s="3">
        <f t="shared" si="4"/>
        <v>122222.22222222222</v>
      </c>
      <c r="N24" s="3">
        <f t="shared" si="0"/>
        <v>1496402.8776978417</v>
      </c>
      <c r="O24">
        <f t="shared" si="5"/>
        <v>91.832264957264954</v>
      </c>
    </row>
    <row r="25" spans="1:15" x14ac:dyDescent="0.25">
      <c r="A25" s="1" t="s">
        <v>13</v>
      </c>
      <c r="B25" s="2">
        <v>110</v>
      </c>
      <c r="C25" s="2">
        <v>2</v>
      </c>
      <c r="D25" s="2">
        <v>3</v>
      </c>
      <c r="E25" s="2">
        <f t="shared" si="1"/>
        <v>0.35454545454545455</v>
      </c>
      <c r="F25" s="2">
        <f t="shared" si="2"/>
        <v>38.613861386138616</v>
      </c>
      <c r="G25" s="2">
        <v>39</v>
      </c>
      <c r="H25" s="2">
        <v>22</v>
      </c>
      <c r="I25" s="2">
        <v>6</v>
      </c>
      <c r="J25" s="2">
        <f t="shared" si="7"/>
        <v>59.247648902821304</v>
      </c>
      <c r="K25" s="2">
        <v>9</v>
      </c>
      <c r="L25">
        <v>0.87</v>
      </c>
      <c r="M25" s="3">
        <f t="shared" si="4"/>
        <v>156000</v>
      </c>
      <c r="N25" s="3">
        <f t="shared" si="0"/>
        <v>1143968.8715953308</v>
      </c>
      <c r="O25">
        <f t="shared" si="5"/>
        <v>86.363265306122443</v>
      </c>
    </row>
    <row r="26" spans="1:15" x14ac:dyDescent="0.25">
      <c r="A26" s="1" t="s">
        <v>13</v>
      </c>
      <c r="B26" s="2">
        <v>121</v>
      </c>
      <c r="C26" s="2">
        <v>2</v>
      </c>
      <c r="D26" s="2">
        <v>3</v>
      </c>
      <c r="E26" s="2">
        <f t="shared" si="1"/>
        <v>0.28099173553719009</v>
      </c>
      <c r="F26" s="2">
        <f t="shared" si="2"/>
        <v>30.088495575221241</v>
      </c>
      <c r="G26" s="2">
        <v>34</v>
      </c>
      <c r="H26" s="2">
        <v>23</v>
      </c>
      <c r="I26" s="2">
        <v>5</v>
      </c>
      <c r="J26" s="2">
        <f t="shared" si="7"/>
        <v>51.883689433096549</v>
      </c>
      <c r="K26" s="2">
        <v>8</v>
      </c>
      <c r="L26">
        <f t="shared" si="6"/>
        <v>0.583984375</v>
      </c>
      <c r="M26" s="3">
        <f t="shared" si="4"/>
        <v>129256.19834710745</v>
      </c>
      <c r="N26" s="3">
        <f t="shared" si="0"/>
        <v>1167968.75</v>
      </c>
      <c r="O26">
        <f t="shared" si="5"/>
        <v>88.933248569612203</v>
      </c>
    </row>
    <row r="27" spans="1:15" x14ac:dyDescent="0.25">
      <c r="A27" s="1" t="s">
        <v>14</v>
      </c>
      <c r="B27" s="2">
        <v>222</v>
      </c>
      <c r="C27" s="2">
        <v>3</v>
      </c>
      <c r="D27" s="2">
        <v>5</v>
      </c>
      <c r="E27" s="2">
        <f t="shared" si="1"/>
        <v>0.5495495495495496</v>
      </c>
      <c r="F27" s="2">
        <f t="shared" si="2"/>
        <v>57.276995305164327</v>
      </c>
      <c r="G27" s="2">
        <v>122</v>
      </c>
      <c r="H27" s="2">
        <v>30</v>
      </c>
      <c r="I27" s="2">
        <v>8</v>
      </c>
      <c r="J27" s="2">
        <f t="shared" si="7"/>
        <v>23.987538940809969</v>
      </c>
      <c r="K27" s="2">
        <v>9</v>
      </c>
      <c r="L27" s="4">
        <f t="shared" si="6"/>
        <v>0.72297297297297303</v>
      </c>
      <c r="M27" s="3">
        <f t="shared" si="4"/>
        <v>329729.72972972976</v>
      </c>
      <c r="N27" s="3">
        <f t="shared" si="0"/>
        <v>1417027.027027027</v>
      </c>
      <c r="O27">
        <f t="shared" si="5"/>
        <v>76.730879267594887</v>
      </c>
    </row>
    <row r="28" spans="1:15" x14ac:dyDescent="0.25">
      <c r="A28" s="1" t="s">
        <v>14</v>
      </c>
      <c r="B28" s="2">
        <v>243</v>
      </c>
      <c r="C28" s="2">
        <v>3</v>
      </c>
      <c r="D28" s="2">
        <v>5</v>
      </c>
      <c r="E28" s="2">
        <f t="shared" si="1"/>
        <v>0.4567901234567901</v>
      </c>
      <c r="F28" s="2">
        <f t="shared" si="2"/>
        <v>47.435897435897431</v>
      </c>
      <c r="G28" s="2">
        <v>111</v>
      </c>
      <c r="H28" s="2">
        <v>35</v>
      </c>
      <c r="I28" s="2">
        <v>8</v>
      </c>
      <c r="J28" s="2">
        <f t="shared" si="7"/>
        <v>33.01384451544196</v>
      </c>
      <c r="K28" s="2">
        <v>9</v>
      </c>
      <c r="L28" s="4">
        <f t="shared" si="6"/>
        <v>0.68191721132897598</v>
      </c>
      <c r="M28" s="3">
        <f t="shared" si="4"/>
        <v>319753.08641975309</v>
      </c>
      <c r="N28" s="3">
        <f t="shared" si="0"/>
        <v>1322919.3899782135</v>
      </c>
      <c r="O28">
        <f t="shared" si="5"/>
        <v>75.829737711757417</v>
      </c>
    </row>
    <row r="29" spans="1:15" x14ac:dyDescent="0.25">
      <c r="A29" s="1" t="s">
        <v>14</v>
      </c>
      <c r="B29" s="2">
        <v>250</v>
      </c>
      <c r="C29" s="2">
        <v>3</v>
      </c>
      <c r="D29" s="2">
        <v>5</v>
      </c>
      <c r="E29" s="2">
        <f t="shared" si="1"/>
        <v>0.52800000000000002</v>
      </c>
      <c r="F29" s="2">
        <f t="shared" si="2"/>
        <v>54.77178423236515</v>
      </c>
      <c r="G29" s="2">
        <v>132</v>
      </c>
      <c r="H29" s="2">
        <v>40</v>
      </c>
      <c r="I29" s="2">
        <v>8</v>
      </c>
      <c r="J29" s="2">
        <f t="shared" si="7"/>
        <v>32.624225352112674</v>
      </c>
      <c r="K29" s="2">
        <v>9</v>
      </c>
      <c r="L29" s="4">
        <f t="shared" si="6"/>
        <v>0.78366445916114791</v>
      </c>
      <c r="M29" s="3">
        <f t="shared" si="4"/>
        <v>422400</v>
      </c>
      <c r="N29" s="3">
        <f t="shared" si="0"/>
        <v>1535982.3399558498</v>
      </c>
      <c r="O29">
        <f t="shared" si="5"/>
        <v>72.499683817188838</v>
      </c>
    </row>
    <row r="30" spans="1:15" x14ac:dyDescent="0.25">
      <c r="A30" s="1" t="s">
        <v>14</v>
      </c>
      <c r="B30" s="2">
        <v>267</v>
      </c>
      <c r="C30" s="2">
        <v>3</v>
      </c>
      <c r="D30" s="2">
        <v>5</v>
      </c>
      <c r="E30" s="2">
        <f t="shared" si="1"/>
        <v>0.52434456928838946</v>
      </c>
      <c r="F30" s="2">
        <f t="shared" si="2"/>
        <v>54.263565891472865</v>
      </c>
      <c r="G30" s="2">
        <v>140</v>
      </c>
      <c r="H30" s="2">
        <v>42</v>
      </c>
      <c r="I30" s="2">
        <v>8</v>
      </c>
      <c r="J30" s="2">
        <f t="shared" si="7"/>
        <v>19.101123595505626</v>
      </c>
      <c r="K30" s="2">
        <v>9</v>
      </c>
      <c r="L30" s="4">
        <f t="shared" si="6"/>
        <v>0.64814814814814814</v>
      </c>
      <c r="M30" s="3">
        <f t="shared" si="4"/>
        <v>440449.43820224714</v>
      </c>
      <c r="N30" s="3">
        <f t="shared" si="0"/>
        <v>1296296.2962962962</v>
      </c>
      <c r="O30">
        <f t="shared" si="5"/>
        <v>66.022471910112358</v>
      </c>
    </row>
    <row r="31" spans="1:15" x14ac:dyDescent="0.25">
      <c r="A31" s="1" t="s">
        <v>14</v>
      </c>
      <c r="B31" s="2">
        <v>265</v>
      </c>
      <c r="C31" s="2">
        <v>3</v>
      </c>
      <c r="D31" s="2">
        <v>6</v>
      </c>
      <c r="E31" s="2">
        <f t="shared" si="1"/>
        <v>0.54716981132075471</v>
      </c>
      <c r="F31" s="2">
        <f t="shared" si="2"/>
        <v>56.640625</v>
      </c>
      <c r="G31" s="2">
        <v>145</v>
      </c>
      <c r="H31" s="2">
        <v>43</v>
      </c>
      <c r="I31" s="2">
        <v>8</v>
      </c>
      <c r="J31" s="2">
        <f t="shared" si="7"/>
        <v>27.867162640613095</v>
      </c>
      <c r="K31" s="2">
        <v>9</v>
      </c>
      <c r="L31" s="4">
        <f t="shared" si="6"/>
        <v>0.75855855855855858</v>
      </c>
      <c r="M31" s="3">
        <f t="shared" si="4"/>
        <v>470566.03773584904</v>
      </c>
      <c r="N31" s="3">
        <f t="shared" si="0"/>
        <v>1517117.1171171169</v>
      </c>
      <c r="O31">
        <f t="shared" si="5"/>
        <v>68.982879935463629</v>
      </c>
    </row>
    <row r="32" spans="1:15" x14ac:dyDescent="0.25">
      <c r="A32" s="1" t="s">
        <v>14</v>
      </c>
      <c r="B32" s="2">
        <v>275</v>
      </c>
      <c r="C32" s="2">
        <v>3</v>
      </c>
      <c r="D32" s="2">
        <v>6</v>
      </c>
      <c r="E32" s="2">
        <f t="shared" si="1"/>
        <v>0.52</v>
      </c>
      <c r="F32" s="2">
        <f t="shared" si="2"/>
        <v>53.759398496240607</v>
      </c>
      <c r="G32" s="2">
        <v>143</v>
      </c>
      <c r="H32" s="2">
        <v>34</v>
      </c>
      <c r="I32" s="2">
        <v>9</v>
      </c>
      <c r="J32" s="2">
        <f t="shared" si="7"/>
        <v>29.409999999999997</v>
      </c>
      <c r="K32" s="2">
        <v>9</v>
      </c>
      <c r="L32" s="4">
        <f t="shared" si="6"/>
        <v>0.73664825046040516</v>
      </c>
      <c r="M32" s="3">
        <f t="shared" si="4"/>
        <v>353600</v>
      </c>
      <c r="N32" s="3">
        <f t="shared" si="0"/>
        <v>1473296.5009208105</v>
      </c>
      <c r="O32">
        <f t="shared" si="5"/>
        <v>75.999400000000009</v>
      </c>
    </row>
    <row r="33" spans="1:15" x14ac:dyDescent="0.25">
      <c r="A33" s="1" t="s">
        <v>14</v>
      </c>
      <c r="B33" s="2">
        <v>290</v>
      </c>
      <c r="C33" s="2">
        <v>3</v>
      </c>
      <c r="D33" s="2">
        <v>5</v>
      </c>
      <c r="E33" s="2">
        <f t="shared" si="1"/>
        <v>0.49655172413793103</v>
      </c>
      <c r="F33" s="2">
        <f t="shared" si="2"/>
        <v>51.428571428571423</v>
      </c>
      <c r="G33" s="2">
        <v>144</v>
      </c>
      <c r="H33" s="2">
        <v>33</v>
      </c>
      <c r="I33" s="2">
        <v>8</v>
      </c>
      <c r="J33" s="2">
        <f t="shared" si="7"/>
        <v>39.885057471264368</v>
      </c>
      <c r="K33" s="2">
        <v>10</v>
      </c>
      <c r="L33" s="4">
        <f t="shared" si="6"/>
        <v>0.82600382409177819</v>
      </c>
      <c r="M33" s="3">
        <f t="shared" si="4"/>
        <v>327724.13793103443</v>
      </c>
      <c r="N33" s="3">
        <f t="shared" si="0"/>
        <v>1652007.6481835565</v>
      </c>
      <c r="O33">
        <f t="shared" si="5"/>
        <v>80.162068965517236</v>
      </c>
    </row>
    <row r="34" spans="1:15" x14ac:dyDescent="0.25">
      <c r="A34" s="1" t="s">
        <v>14</v>
      </c>
      <c r="B34" s="2">
        <v>287</v>
      </c>
      <c r="C34" s="2">
        <v>3</v>
      </c>
      <c r="D34" s="2">
        <v>5</v>
      </c>
      <c r="E34" s="2">
        <f t="shared" si="1"/>
        <v>0.57491289198606277</v>
      </c>
      <c r="F34" s="2">
        <f t="shared" si="2"/>
        <v>59.566787003610109</v>
      </c>
      <c r="G34" s="2">
        <v>165</v>
      </c>
      <c r="H34" s="2">
        <v>31</v>
      </c>
      <c r="I34" s="2">
        <v>8</v>
      </c>
      <c r="J34" s="2">
        <f t="shared" si="7"/>
        <v>26.58206987475279</v>
      </c>
      <c r="K34" s="2">
        <v>10</v>
      </c>
      <c r="L34">
        <f t="shared" ref="L34:L57" si="8">E135</f>
        <v>0.78306878306878303</v>
      </c>
      <c r="M34" s="3">
        <f t="shared" si="4"/>
        <v>356445.99303135893</v>
      </c>
      <c r="N34" s="3">
        <f t="shared" ref="N34:N65" si="9">(G135*H135)/B135*20000</f>
        <v>1566137.566137566</v>
      </c>
      <c r="O34">
        <f t="shared" si="5"/>
        <v>77.24044166117335</v>
      </c>
    </row>
    <row r="35" spans="1:15" x14ac:dyDescent="0.25">
      <c r="A35" s="1" t="s">
        <v>14</v>
      </c>
      <c r="B35" s="2">
        <v>276</v>
      </c>
      <c r="C35" s="2">
        <v>3</v>
      </c>
      <c r="D35" s="2">
        <v>5</v>
      </c>
      <c r="E35" s="2">
        <f t="shared" si="1"/>
        <v>0.56521739130434778</v>
      </c>
      <c r="F35" s="2">
        <f t="shared" si="2"/>
        <v>58.646616541353382</v>
      </c>
      <c r="G35" s="2">
        <v>156</v>
      </c>
      <c r="H35" s="2">
        <v>41</v>
      </c>
      <c r="I35" s="2">
        <v>7</v>
      </c>
      <c r="J35" s="2">
        <f t="shared" si="7"/>
        <v>31.833735909822874</v>
      </c>
      <c r="K35" s="2">
        <v>10</v>
      </c>
      <c r="L35">
        <f t="shared" si="8"/>
        <v>0.82917466410748564</v>
      </c>
      <c r="M35" s="3">
        <f t="shared" si="4"/>
        <v>463478.26086956525</v>
      </c>
      <c r="N35" s="3">
        <f t="shared" si="9"/>
        <v>1658349.3282149711</v>
      </c>
      <c r="O35">
        <f t="shared" si="5"/>
        <v>72.051831723027377</v>
      </c>
    </row>
    <row r="36" spans="1:15" x14ac:dyDescent="0.25">
      <c r="A36" s="1" t="s">
        <v>14</v>
      </c>
      <c r="B36" s="2">
        <v>216</v>
      </c>
      <c r="C36" s="2">
        <v>3</v>
      </c>
      <c r="D36" s="2">
        <v>5</v>
      </c>
      <c r="E36" s="2">
        <f t="shared" si="1"/>
        <v>0.57407407407407407</v>
      </c>
      <c r="F36" s="2">
        <f t="shared" si="2"/>
        <v>60.194174757281552</v>
      </c>
      <c r="G36" s="2">
        <v>124</v>
      </c>
      <c r="H36" s="2">
        <v>40</v>
      </c>
      <c r="I36" s="2">
        <v>8</v>
      </c>
      <c r="J36" s="2">
        <f t="shared" si="7"/>
        <v>26.437744276940258</v>
      </c>
      <c r="K36" s="2">
        <v>10</v>
      </c>
      <c r="L36">
        <f t="shared" si="8"/>
        <v>0.7803921568627451</v>
      </c>
      <c r="M36" s="3">
        <f t="shared" si="4"/>
        <v>459259.25925925921</v>
      </c>
      <c r="N36" s="3">
        <f t="shared" si="9"/>
        <v>1560784.3137254904</v>
      </c>
      <c r="O36">
        <f t="shared" si="5"/>
        <v>70.57509771077612</v>
      </c>
    </row>
    <row r="37" spans="1:15" x14ac:dyDescent="0.25">
      <c r="A37" s="1" t="s">
        <v>14</v>
      </c>
      <c r="B37" s="2">
        <v>229</v>
      </c>
      <c r="C37" s="2">
        <v>3</v>
      </c>
      <c r="D37" s="2">
        <v>5</v>
      </c>
      <c r="E37" s="2">
        <f t="shared" si="1"/>
        <v>0.65502183406113534</v>
      </c>
      <c r="F37" s="2">
        <f t="shared" si="2"/>
        <v>68.493150684931507</v>
      </c>
      <c r="G37" s="2">
        <v>150</v>
      </c>
      <c r="H37" s="2">
        <v>45</v>
      </c>
      <c r="I37" s="2">
        <v>9</v>
      </c>
      <c r="J37" s="2">
        <f t="shared" si="7"/>
        <v>27.219796215429408</v>
      </c>
      <c r="K37" s="2">
        <v>10</v>
      </c>
      <c r="L37">
        <v>0.9</v>
      </c>
      <c r="M37" s="3">
        <f t="shared" si="4"/>
        <v>589519.65065502189</v>
      </c>
      <c r="N37" s="3">
        <f t="shared" si="9"/>
        <v>1268852.4590163934</v>
      </c>
      <c r="O37">
        <f t="shared" si="5"/>
        <v>53.539148979384578</v>
      </c>
    </row>
    <row r="38" spans="1:15" x14ac:dyDescent="0.25">
      <c r="A38" s="1" t="s">
        <v>14</v>
      </c>
      <c r="B38" s="2">
        <v>244</v>
      </c>
      <c r="C38" s="2">
        <v>3</v>
      </c>
      <c r="D38" s="2">
        <v>5</v>
      </c>
      <c r="E38" s="2">
        <f t="shared" si="1"/>
        <v>0.61885245901639341</v>
      </c>
      <c r="F38" s="2">
        <f t="shared" si="2"/>
        <v>64.529914529914535</v>
      </c>
      <c r="G38" s="2">
        <v>151</v>
      </c>
      <c r="H38" s="2">
        <v>46</v>
      </c>
      <c r="I38" s="2">
        <v>8</v>
      </c>
      <c r="J38" s="2">
        <f t="shared" si="7"/>
        <v>22.643442622950829</v>
      </c>
      <c r="K38" s="2">
        <v>10</v>
      </c>
      <c r="L38">
        <v>0.8</v>
      </c>
      <c r="M38" s="3">
        <f t="shared" si="4"/>
        <v>569344.26229508198</v>
      </c>
      <c r="N38" s="3">
        <f t="shared" si="9"/>
        <v>1333333.3333333335</v>
      </c>
      <c r="O38">
        <f t="shared" si="5"/>
        <v>57.299180327868861</v>
      </c>
    </row>
    <row r="39" spans="1:15" x14ac:dyDescent="0.25">
      <c r="A39" s="1" t="s">
        <v>14</v>
      </c>
      <c r="B39" s="2">
        <v>266</v>
      </c>
      <c r="C39" s="2">
        <v>4</v>
      </c>
      <c r="D39" s="2">
        <v>6</v>
      </c>
      <c r="E39" s="2">
        <f t="shared" si="1"/>
        <v>0.5714285714285714</v>
      </c>
      <c r="F39" s="2">
        <f t="shared" si="2"/>
        <v>59.375</v>
      </c>
      <c r="G39" s="2">
        <v>152</v>
      </c>
      <c r="H39" s="2">
        <v>39</v>
      </c>
      <c r="I39" s="2">
        <v>8</v>
      </c>
      <c r="J39" s="2">
        <f t="shared" si="7"/>
        <v>18.367346938775508</v>
      </c>
      <c r="K39" s="2">
        <v>10</v>
      </c>
      <c r="L39">
        <v>0.7</v>
      </c>
      <c r="M39" s="3">
        <f t="shared" si="4"/>
        <v>445714.28571428568</v>
      </c>
      <c r="N39" s="3">
        <f t="shared" si="9"/>
        <v>1307189.5424836599</v>
      </c>
      <c r="O39">
        <f t="shared" si="5"/>
        <v>65.902857142857144</v>
      </c>
    </row>
    <row r="40" spans="1:15" x14ac:dyDescent="0.25">
      <c r="A40" s="1" t="s">
        <v>14</v>
      </c>
      <c r="B40" s="2">
        <v>298</v>
      </c>
      <c r="C40" s="2">
        <v>3</v>
      </c>
      <c r="D40" s="2">
        <v>5</v>
      </c>
      <c r="E40" s="2">
        <f t="shared" si="1"/>
        <v>0.44295302013422821</v>
      </c>
      <c r="F40" s="2">
        <f t="shared" si="2"/>
        <v>45.99303135888502</v>
      </c>
      <c r="G40" s="2">
        <v>132</v>
      </c>
      <c r="H40" s="2">
        <v>43</v>
      </c>
      <c r="I40" s="2">
        <v>7</v>
      </c>
      <c r="J40" s="2">
        <f t="shared" si="7"/>
        <v>32.362810896170544</v>
      </c>
      <c r="K40" s="2">
        <v>11</v>
      </c>
      <c r="L40">
        <f t="shared" si="8"/>
        <v>0.6548956661316212</v>
      </c>
      <c r="M40" s="3">
        <f t="shared" si="4"/>
        <v>380939.59731543629</v>
      </c>
      <c r="N40" s="3">
        <f t="shared" si="9"/>
        <v>1309791.3322632425</v>
      </c>
      <c r="O40">
        <f t="shared" si="5"/>
        <v>70.916008685353333</v>
      </c>
    </row>
    <row r="41" spans="1:15" x14ac:dyDescent="0.25">
      <c r="A41" s="1" t="s">
        <v>14</v>
      </c>
      <c r="B41" s="2">
        <v>299</v>
      </c>
      <c r="C41" s="2">
        <v>3</v>
      </c>
      <c r="D41" s="2">
        <v>6</v>
      </c>
      <c r="E41" s="2">
        <f t="shared" si="1"/>
        <v>0.43478260869565216</v>
      </c>
      <c r="F41" s="2">
        <f t="shared" si="2"/>
        <v>45.296167247386762</v>
      </c>
      <c r="G41" s="2">
        <v>130</v>
      </c>
      <c r="H41" s="2">
        <v>39</v>
      </c>
      <c r="I41" s="2">
        <v>8</v>
      </c>
      <c r="J41" s="2">
        <f t="shared" si="7"/>
        <v>43.621595795508846</v>
      </c>
      <c r="K41" s="2">
        <v>12</v>
      </c>
      <c r="L41">
        <f t="shared" si="8"/>
        <v>0.77118644067796616</v>
      </c>
      <c r="M41" s="3">
        <f t="shared" si="4"/>
        <v>339130.43478260865</v>
      </c>
      <c r="N41" s="3">
        <f t="shared" si="9"/>
        <v>1542372.8813559322</v>
      </c>
      <c r="O41">
        <f t="shared" si="5"/>
        <v>78.012422360248451</v>
      </c>
    </row>
    <row r="42" spans="1:15" x14ac:dyDescent="0.25">
      <c r="A42" s="1" t="s">
        <v>14</v>
      </c>
      <c r="B42" s="2">
        <v>265</v>
      </c>
      <c r="C42" s="2">
        <v>3</v>
      </c>
      <c r="D42" s="2">
        <v>5</v>
      </c>
      <c r="E42" s="2">
        <f t="shared" si="1"/>
        <v>0.50188679245283019</v>
      </c>
      <c r="F42" s="2">
        <f t="shared" si="2"/>
        <v>52.156862745098046</v>
      </c>
      <c r="G42" s="2">
        <v>133</v>
      </c>
      <c r="H42" s="2">
        <v>40</v>
      </c>
      <c r="I42" s="2">
        <v>8</v>
      </c>
      <c r="J42" s="2">
        <f t="shared" si="7"/>
        <v>39.125989044430924</v>
      </c>
      <c r="K42" s="2">
        <v>10</v>
      </c>
      <c r="L42" s="4">
        <f t="shared" si="8"/>
        <v>0.82446808510638303</v>
      </c>
      <c r="M42" s="3">
        <f t="shared" si="4"/>
        <v>401509.43396226416</v>
      </c>
      <c r="N42" s="3">
        <f t="shared" si="9"/>
        <v>1648936.1702127659</v>
      </c>
      <c r="O42">
        <f t="shared" si="5"/>
        <v>75.650395617772375</v>
      </c>
    </row>
    <row r="43" spans="1:15" x14ac:dyDescent="0.25">
      <c r="A43" s="1" t="s">
        <v>14</v>
      </c>
      <c r="B43" s="2">
        <v>233</v>
      </c>
      <c r="C43" s="2">
        <v>3</v>
      </c>
      <c r="D43" s="2">
        <v>5</v>
      </c>
      <c r="E43" s="2">
        <f t="shared" si="1"/>
        <v>0.57510729613733902</v>
      </c>
      <c r="F43" s="2">
        <f t="shared" si="2"/>
        <v>60.089686098654703</v>
      </c>
      <c r="G43" s="2">
        <v>134</v>
      </c>
      <c r="H43" s="2">
        <v>43</v>
      </c>
      <c r="I43" s="2">
        <v>8</v>
      </c>
      <c r="J43" s="2">
        <f t="shared" si="7"/>
        <v>31.589481232540965</v>
      </c>
      <c r="K43" s="2">
        <v>10</v>
      </c>
      <c r="L43" s="4">
        <f t="shared" si="8"/>
        <v>0.84067085953878407</v>
      </c>
      <c r="M43" s="3">
        <f t="shared" si="4"/>
        <v>494592.2746781116</v>
      </c>
      <c r="N43" s="3">
        <f t="shared" si="9"/>
        <v>1681341.719077568</v>
      </c>
      <c r="O43">
        <f t="shared" si="5"/>
        <v>70.583476929992614</v>
      </c>
    </row>
    <row r="44" spans="1:15" x14ac:dyDescent="0.25">
      <c r="A44" s="1" t="s">
        <v>14</v>
      </c>
      <c r="B44" s="2">
        <v>243</v>
      </c>
      <c r="C44" s="2">
        <v>3</v>
      </c>
      <c r="D44" s="2">
        <v>5</v>
      </c>
      <c r="E44" s="2">
        <f t="shared" si="1"/>
        <v>0.55555555555555558</v>
      </c>
      <c r="F44" s="2">
        <f t="shared" si="2"/>
        <v>58.189655172413794</v>
      </c>
      <c r="G44" s="2">
        <v>135</v>
      </c>
      <c r="H44" s="2">
        <v>43</v>
      </c>
      <c r="I44" s="2">
        <v>8</v>
      </c>
      <c r="J44" s="2">
        <f t="shared" si="7"/>
        <v>21.576227390180875</v>
      </c>
      <c r="K44" s="2">
        <v>11</v>
      </c>
      <c r="L44" s="4">
        <f t="shared" si="8"/>
        <v>0.70840197693574958</v>
      </c>
      <c r="M44" s="3">
        <f t="shared" si="4"/>
        <v>477777.77777777781</v>
      </c>
      <c r="N44" s="3">
        <f t="shared" si="9"/>
        <v>1416803.9538714993</v>
      </c>
      <c r="O44">
        <f t="shared" si="5"/>
        <v>66.277777777777786</v>
      </c>
    </row>
    <row r="45" spans="1:15" x14ac:dyDescent="0.25">
      <c r="A45" s="1" t="s">
        <v>14</v>
      </c>
      <c r="B45" s="2">
        <v>221</v>
      </c>
      <c r="C45" s="2">
        <v>3</v>
      </c>
      <c r="D45" s="2">
        <v>5</v>
      </c>
      <c r="E45" s="2">
        <f t="shared" si="1"/>
        <v>0.66515837104072395</v>
      </c>
      <c r="F45" s="2">
        <f t="shared" si="2"/>
        <v>70</v>
      </c>
      <c r="G45" s="2">
        <v>147</v>
      </c>
      <c r="H45" s="2">
        <v>42</v>
      </c>
      <c r="I45" s="2">
        <v>8</v>
      </c>
      <c r="J45" s="2">
        <f t="shared" si="7"/>
        <v>20.81447963800905</v>
      </c>
      <c r="K45" s="2">
        <v>11</v>
      </c>
      <c r="L45" s="4">
        <f t="shared" si="8"/>
        <v>0.84</v>
      </c>
      <c r="M45" s="3">
        <f t="shared" si="4"/>
        <v>558733.03167420812</v>
      </c>
      <c r="N45" s="3">
        <f t="shared" si="9"/>
        <v>1680000</v>
      </c>
      <c r="O45">
        <f t="shared" si="5"/>
        <v>66.742081447963798</v>
      </c>
    </row>
    <row r="46" spans="1:15" x14ac:dyDescent="0.25">
      <c r="A46" s="1" t="s">
        <v>14</v>
      </c>
      <c r="B46" s="2">
        <v>270</v>
      </c>
      <c r="C46" s="2">
        <v>4</v>
      </c>
      <c r="D46" s="2">
        <v>5</v>
      </c>
      <c r="E46" s="2">
        <f t="shared" si="1"/>
        <v>0.53333333333333333</v>
      </c>
      <c r="F46" s="2">
        <f t="shared" si="2"/>
        <v>55.384615384615387</v>
      </c>
      <c r="G46" s="2">
        <v>144</v>
      </c>
      <c r="H46" s="2">
        <v>41</v>
      </c>
      <c r="I46" s="2">
        <v>9</v>
      </c>
      <c r="J46" s="2">
        <f t="shared" si="7"/>
        <v>36.327817178881006</v>
      </c>
      <c r="K46" s="2">
        <v>10</v>
      </c>
      <c r="L46" s="4">
        <f t="shared" si="8"/>
        <v>0.83762376237623759</v>
      </c>
      <c r="M46" s="3">
        <f t="shared" si="4"/>
        <v>437333.33333333331</v>
      </c>
      <c r="N46" s="3">
        <f t="shared" si="9"/>
        <v>1675247.5247524753</v>
      </c>
      <c r="O46">
        <f t="shared" si="5"/>
        <v>73.894405043341209</v>
      </c>
    </row>
    <row r="47" spans="1:15" x14ac:dyDescent="0.25">
      <c r="A47" s="1" t="s">
        <v>15</v>
      </c>
      <c r="B47" s="2">
        <v>300</v>
      </c>
      <c r="C47" s="2">
        <v>4</v>
      </c>
      <c r="D47" s="2">
        <v>6</v>
      </c>
      <c r="E47" s="2">
        <f t="shared" si="1"/>
        <v>0.59</v>
      </c>
      <c r="F47" s="2">
        <f t="shared" si="2"/>
        <v>61.03448275862069</v>
      </c>
      <c r="G47" s="2">
        <v>177</v>
      </c>
      <c r="H47" s="2">
        <v>45</v>
      </c>
      <c r="I47" s="2">
        <v>9</v>
      </c>
      <c r="J47" s="2">
        <f t="shared" si="7"/>
        <v>26.420323325635103</v>
      </c>
      <c r="K47" s="2">
        <v>10</v>
      </c>
      <c r="L47" s="4">
        <f t="shared" si="8"/>
        <v>0.80185185185185182</v>
      </c>
      <c r="M47" s="3">
        <f t="shared" si="4"/>
        <v>531000</v>
      </c>
      <c r="N47" s="3">
        <f t="shared" si="9"/>
        <v>1603703.7037037038</v>
      </c>
      <c r="O47">
        <f t="shared" si="5"/>
        <v>66.889145496535789</v>
      </c>
    </row>
    <row r="48" spans="1:15" x14ac:dyDescent="0.25">
      <c r="A48" s="1" t="s">
        <v>15</v>
      </c>
      <c r="B48" s="2">
        <v>324</v>
      </c>
      <c r="C48" s="2">
        <v>4</v>
      </c>
      <c r="D48" s="2">
        <v>6</v>
      </c>
      <c r="E48" s="2">
        <f t="shared" si="1"/>
        <v>0.54938271604938271</v>
      </c>
      <c r="F48" s="2">
        <f t="shared" si="2"/>
        <v>56.687898089171973</v>
      </c>
      <c r="G48" s="2">
        <v>178</v>
      </c>
      <c r="H48" s="2">
        <v>44</v>
      </c>
      <c r="I48" s="2">
        <v>9</v>
      </c>
      <c r="J48" s="2">
        <f t="shared" si="7"/>
        <v>33.444825148202533</v>
      </c>
      <c r="K48" s="2">
        <v>10</v>
      </c>
      <c r="L48" s="4">
        <f t="shared" si="8"/>
        <v>0.82545454545454544</v>
      </c>
      <c r="M48" s="3">
        <f t="shared" si="4"/>
        <v>483456.7901234568</v>
      </c>
      <c r="N48" s="3">
        <f t="shared" si="9"/>
        <v>1650909.0909090908</v>
      </c>
      <c r="O48">
        <f t="shared" si="5"/>
        <v>70.715723065209119</v>
      </c>
    </row>
    <row r="49" spans="1:15" x14ac:dyDescent="0.25">
      <c r="A49" s="1" t="s">
        <v>15</v>
      </c>
      <c r="B49" s="2">
        <v>345</v>
      </c>
      <c r="C49" s="2">
        <v>4</v>
      </c>
      <c r="D49" s="2">
        <v>6</v>
      </c>
      <c r="E49" s="2">
        <f t="shared" si="1"/>
        <v>0.47826086956521741</v>
      </c>
      <c r="F49" s="2">
        <f t="shared" si="2"/>
        <v>49.253731343283583</v>
      </c>
      <c r="G49" s="2">
        <v>165</v>
      </c>
      <c r="H49" s="2">
        <v>50</v>
      </c>
      <c r="I49" s="2">
        <v>9</v>
      </c>
      <c r="J49" s="2">
        <f t="shared" si="7"/>
        <v>43.938957673481141</v>
      </c>
      <c r="K49" s="2">
        <v>10</v>
      </c>
      <c r="L49">
        <f t="shared" si="8"/>
        <v>0.85310734463276838</v>
      </c>
      <c r="M49" s="3">
        <f t="shared" si="4"/>
        <v>478260.86956521741</v>
      </c>
      <c r="N49" s="3">
        <f t="shared" si="9"/>
        <v>1706214.6892655366</v>
      </c>
      <c r="O49">
        <f t="shared" si="5"/>
        <v>71.969478836740578</v>
      </c>
    </row>
    <row r="50" spans="1:15" x14ac:dyDescent="0.25">
      <c r="A50" s="1" t="s">
        <v>15</v>
      </c>
      <c r="B50" s="2">
        <v>323</v>
      </c>
      <c r="C50" s="2">
        <v>4</v>
      </c>
      <c r="D50" s="2">
        <v>6</v>
      </c>
      <c r="E50" s="2">
        <f t="shared" si="1"/>
        <v>0.51393188854489169</v>
      </c>
      <c r="F50" s="2">
        <f t="shared" si="2"/>
        <v>53.205128205128204</v>
      </c>
      <c r="G50" s="2">
        <v>166</v>
      </c>
      <c r="H50" s="2">
        <v>54</v>
      </c>
      <c r="I50" s="2">
        <v>10</v>
      </c>
      <c r="J50" s="2">
        <f t="shared" si="7"/>
        <v>42.41752388561536</v>
      </c>
      <c r="K50" s="2">
        <v>11</v>
      </c>
      <c r="L50">
        <f t="shared" si="8"/>
        <v>0.8925143953934741</v>
      </c>
      <c r="M50" s="3">
        <f t="shared" si="4"/>
        <v>555046.43962848303</v>
      </c>
      <c r="N50" s="3">
        <f t="shared" si="9"/>
        <v>1785028.7907869481</v>
      </c>
      <c r="O50">
        <f t="shared" si="5"/>
        <v>68.905462898232301</v>
      </c>
    </row>
    <row r="51" spans="1:15" x14ac:dyDescent="0.25">
      <c r="A51" s="1" t="s">
        <v>15</v>
      </c>
      <c r="B51" s="2">
        <v>346</v>
      </c>
      <c r="C51" s="2">
        <v>4</v>
      </c>
      <c r="D51" s="2">
        <v>6</v>
      </c>
      <c r="E51" s="2">
        <f t="shared" si="1"/>
        <v>0.4913294797687861</v>
      </c>
      <c r="F51" s="2">
        <f t="shared" si="2"/>
        <v>50.746268656716417</v>
      </c>
      <c r="G51" s="2">
        <v>170</v>
      </c>
      <c r="H51" s="2">
        <v>56</v>
      </c>
      <c r="I51" s="2">
        <v>10</v>
      </c>
      <c r="J51" s="2">
        <f t="shared" si="7"/>
        <v>39.64011305051767</v>
      </c>
      <c r="K51" s="2">
        <v>11</v>
      </c>
      <c r="L51">
        <f t="shared" si="8"/>
        <v>0.81399999999999995</v>
      </c>
      <c r="M51" s="3">
        <f t="shared" si="4"/>
        <v>550289.01734104042</v>
      </c>
      <c r="N51" s="3">
        <f t="shared" si="9"/>
        <v>1628000</v>
      </c>
      <c r="O51">
        <f t="shared" si="5"/>
        <v>66.198463308289888</v>
      </c>
    </row>
    <row r="52" spans="1:15" x14ac:dyDescent="0.25">
      <c r="A52" s="1" t="s">
        <v>15</v>
      </c>
      <c r="B52" s="2">
        <v>312</v>
      </c>
      <c r="C52" s="2">
        <v>4</v>
      </c>
      <c r="D52" s="2">
        <v>6</v>
      </c>
      <c r="E52" s="2">
        <f t="shared" si="1"/>
        <v>0.54487179487179482</v>
      </c>
      <c r="F52" s="2">
        <f t="shared" si="2"/>
        <v>56.478405315614623</v>
      </c>
      <c r="G52" s="2">
        <v>170</v>
      </c>
      <c r="H52" s="2">
        <v>55</v>
      </c>
      <c r="I52" s="2">
        <v>9</v>
      </c>
      <c r="J52" s="2">
        <f t="shared" si="7"/>
        <v>32.647792022792025</v>
      </c>
      <c r="K52" s="2">
        <v>11</v>
      </c>
      <c r="L52" s="4">
        <f t="shared" si="8"/>
        <v>0.8089887640449438</v>
      </c>
      <c r="M52" s="3">
        <f t="shared" si="4"/>
        <v>599358.97435897437</v>
      </c>
      <c r="N52" s="3">
        <f t="shared" si="9"/>
        <v>1617977.5280898877</v>
      </c>
      <c r="O52">
        <f t="shared" si="5"/>
        <v>62.956285612535609</v>
      </c>
    </row>
    <row r="53" spans="1:15" x14ac:dyDescent="0.25">
      <c r="A53" s="1" t="s">
        <v>15</v>
      </c>
      <c r="B53" s="2">
        <v>310</v>
      </c>
      <c r="C53" s="2">
        <v>4</v>
      </c>
      <c r="D53" s="2">
        <v>6</v>
      </c>
      <c r="E53" s="2">
        <f t="shared" si="1"/>
        <v>0.55161290322580647</v>
      </c>
      <c r="F53" s="2">
        <f t="shared" si="2"/>
        <v>57.382550335570471</v>
      </c>
      <c r="G53" s="2">
        <v>171</v>
      </c>
      <c r="H53" s="2">
        <v>53</v>
      </c>
      <c r="I53" s="2">
        <v>10</v>
      </c>
      <c r="J53" s="2">
        <f t="shared" si="7"/>
        <v>32.971859986273159</v>
      </c>
      <c r="K53" s="2">
        <v>12</v>
      </c>
      <c r="L53" s="4">
        <f t="shared" si="8"/>
        <v>0.82295719844357973</v>
      </c>
      <c r="M53" s="3">
        <f t="shared" si="4"/>
        <v>584709.67741935479</v>
      </c>
      <c r="N53" s="3">
        <f t="shared" si="9"/>
        <v>1645914.3968871594</v>
      </c>
      <c r="O53">
        <f t="shared" si="5"/>
        <v>64.475085792724784</v>
      </c>
    </row>
    <row r="54" spans="1:15" x14ac:dyDescent="0.25">
      <c r="A54" s="1" t="s">
        <v>15</v>
      </c>
      <c r="B54" s="2">
        <v>320</v>
      </c>
      <c r="C54" s="2">
        <v>4</v>
      </c>
      <c r="D54" s="2">
        <v>6</v>
      </c>
      <c r="E54" s="2">
        <f t="shared" si="1"/>
        <v>0.54062500000000002</v>
      </c>
      <c r="F54" s="2">
        <f t="shared" si="2"/>
        <v>55.98705501618123</v>
      </c>
      <c r="G54" s="2">
        <v>173</v>
      </c>
      <c r="H54" s="2">
        <v>60</v>
      </c>
      <c r="I54" s="2">
        <v>9</v>
      </c>
      <c r="J54" s="2">
        <f t="shared" si="7"/>
        <v>32.652068126520675</v>
      </c>
      <c r="K54" s="2">
        <v>11</v>
      </c>
      <c r="L54" s="4">
        <f t="shared" si="8"/>
        <v>0.802734375</v>
      </c>
      <c r="M54" s="3">
        <f t="shared" si="4"/>
        <v>648750</v>
      </c>
      <c r="N54" s="3">
        <f t="shared" si="9"/>
        <v>1605468.75</v>
      </c>
      <c r="O54">
        <f t="shared" si="5"/>
        <v>59.591240875912412</v>
      </c>
    </row>
    <row r="55" spans="1:15" x14ac:dyDescent="0.25">
      <c r="A55" s="1" t="s">
        <v>15</v>
      </c>
      <c r="B55" s="2">
        <v>376</v>
      </c>
      <c r="C55" s="2">
        <v>4</v>
      </c>
      <c r="D55" s="2">
        <v>7</v>
      </c>
      <c r="E55" s="2">
        <f t="shared" si="1"/>
        <v>0.47872340425531917</v>
      </c>
      <c r="F55" s="2">
        <f t="shared" si="2"/>
        <v>49.315068493150683</v>
      </c>
      <c r="G55" s="2">
        <v>180</v>
      </c>
      <c r="H55" s="2">
        <v>61</v>
      </c>
      <c r="I55" s="2">
        <v>8</v>
      </c>
      <c r="J55" s="2">
        <f t="shared" si="7"/>
        <v>37.246859779543698</v>
      </c>
      <c r="K55" s="2">
        <v>11</v>
      </c>
      <c r="L55" s="4">
        <f t="shared" si="8"/>
        <v>0.76286764705882348</v>
      </c>
      <c r="M55" s="3">
        <f t="shared" si="4"/>
        <v>584042.55319148942</v>
      </c>
      <c r="N55" s="3">
        <f t="shared" si="9"/>
        <v>1525735.294117647</v>
      </c>
      <c r="O55">
        <f t="shared" si="5"/>
        <v>61.720584465521654</v>
      </c>
    </row>
    <row r="56" spans="1:15" x14ac:dyDescent="0.25">
      <c r="A56" s="1" t="s">
        <v>15</v>
      </c>
      <c r="B56" s="2">
        <v>356</v>
      </c>
      <c r="C56" s="2">
        <v>4</v>
      </c>
      <c r="D56" s="2">
        <v>7</v>
      </c>
      <c r="E56" s="2">
        <f t="shared" si="1"/>
        <v>0.5280898876404494</v>
      </c>
      <c r="F56" s="2">
        <f t="shared" si="2"/>
        <v>54.651162790697668</v>
      </c>
      <c r="G56" s="2">
        <v>188</v>
      </c>
      <c r="H56" s="2">
        <v>50</v>
      </c>
      <c r="I56" s="2">
        <v>8</v>
      </c>
      <c r="J56" s="2">
        <f t="shared" si="7"/>
        <v>32.536516853932582</v>
      </c>
      <c r="K56" s="2">
        <v>12</v>
      </c>
      <c r="L56" s="4">
        <f t="shared" si="8"/>
        <v>0.78277886497064575</v>
      </c>
      <c r="M56" s="3">
        <f t="shared" si="4"/>
        <v>528089.88764044945</v>
      </c>
      <c r="N56" s="3">
        <f t="shared" si="9"/>
        <v>1565557.7299412917</v>
      </c>
      <c r="O56">
        <f t="shared" si="5"/>
        <v>66.268258426966298</v>
      </c>
    </row>
    <row r="57" spans="1:15" x14ac:dyDescent="0.25">
      <c r="A57" s="1" t="s">
        <v>15</v>
      </c>
      <c r="B57" s="2">
        <v>343</v>
      </c>
      <c r="C57" s="2">
        <v>4</v>
      </c>
      <c r="D57" s="2">
        <v>6</v>
      </c>
      <c r="E57" s="2">
        <f t="shared" si="1"/>
        <v>0.55393586005830908</v>
      </c>
      <c r="F57" s="2">
        <f t="shared" si="2"/>
        <v>57.401812688821749</v>
      </c>
      <c r="G57" s="2">
        <v>190</v>
      </c>
      <c r="H57" s="2">
        <v>55</v>
      </c>
      <c r="I57" s="2">
        <v>9</v>
      </c>
      <c r="J57" s="2">
        <f t="shared" si="7"/>
        <v>34.861246085735878</v>
      </c>
      <c r="K57" s="2">
        <v>12</v>
      </c>
      <c r="L57" s="4">
        <f t="shared" si="8"/>
        <v>0.85039370078740162</v>
      </c>
      <c r="M57" s="3">
        <f t="shared" si="4"/>
        <v>609329.44606413995</v>
      </c>
      <c r="N57" s="3">
        <f t="shared" si="9"/>
        <v>1700787.4015748033</v>
      </c>
      <c r="O57">
        <f t="shared" si="5"/>
        <v>64.173685347154745</v>
      </c>
    </row>
    <row r="58" spans="1:15" x14ac:dyDescent="0.25">
      <c r="A58" s="1" t="s">
        <v>15</v>
      </c>
      <c r="B58" s="2">
        <v>322</v>
      </c>
      <c r="C58" s="2">
        <v>4</v>
      </c>
      <c r="D58" s="2">
        <v>7</v>
      </c>
      <c r="E58" s="2">
        <f t="shared" si="1"/>
        <v>0.54658385093167705</v>
      </c>
      <c r="F58" s="2">
        <f t="shared" si="2"/>
        <v>56.957928802588995</v>
      </c>
      <c r="G58" s="2">
        <v>176</v>
      </c>
      <c r="H58" s="2">
        <v>55</v>
      </c>
      <c r="I58" s="2">
        <v>10</v>
      </c>
      <c r="J58" s="2">
        <f t="shared" si="7"/>
        <v>21.916592724046129</v>
      </c>
      <c r="K58" s="2">
        <v>13</v>
      </c>
      <c r="L58" s="4">
        <v>0.7</v>
      </c>
      <c r="M58" s="3">
        <f t="shared" si="4"/>
        <v>601242.23602484469</v>
      </c>
      <c r="N58">
        <f t="shared" ref="N58:N89" si="10">N2</f>
        <v>1104972.3756906078</v>
      </c>
      <c r="O58">
        <f t="shared" si="5"/>
        <v>45.587577639751558</v>
      </c>
    </row>
    <row r="59" spans="1:15" x14ac:dyDescent="0.25">
      <c r="A59" s="1" t="s">
        <v>15</v>
      </c>
      <c r="B59" s="2">
        <v>333</v>
      </c>
      <c r="C59" s="2">
        <v>4</v>
      </c>
      <c r="D59" s="2">
        <v>6</v>
      </c>
      <c r="E59" s="2">
        <f t="shared" si="1"/>
        <v>0.52552552552552556</v>
      </c>
      <c r="F59" s="2">
        <f t="shared" si="2"/>
        <v>54.517133956386289</v>
      </c>
      <c r="G59" s="2">
        <v>175</v>
      </c>
      <c r="H59" s="2">
        <v>54</v>
      </c>
      <c r="I59" s="2">
        <v>10</v>
      </c>
      <c r="J59" s="2">
        <f t="shared" si="7"/>
        <v>24.924924924924916</v>
      </c>
      <c r="K59" s="2">
        <v>12</v>
      </c>
      <c r="L59">
        <v>0.7</v>
      </c>
      <c r="M59" s="3">
        <f t="shared" si="4"/>
        <v>567567.56756756757</v>
      </c>
      <c r="N59">
        <f t="shared" si="10"/>
        <v>1151051.6252390058</v>
      </c>
      <c r="O59">
        <f t="shared" si="5"/>
        <v>50.691389063482085</v>
      </c>
    </row>
    <row r="60" spans="1:15" x14ac:dyDescent="0.25">
      <c r="A60" s="1" t="s">
        <v>15</v>
      </c>
      <c r="B60" s="2">
        <v>387</v>
      </c>
      <c r="C60" s="2">
        <v>4</v>
      </c>
      <c r="D60" s="2">
        <v>5</v>
      </c>
      <c r="E60" s="2">
        <f t="shared" si="1"/>
        <v>0.49612403100775193</v>
      </c>
      <c r="F60" s="2">
        <f t="shared" si="2"/>
        <v>51.063829787234042</v>
      </c>
      <c r="G60" s="2">
        <v>192</v>
      </c>
      <c r="H60" s="2">
        <v>51</v>
      </c>
      <c r="I60" s="2">
        <v>9</v>
      </c>
      <c r="J60" s="2">
        <f t="shared" si="7"/>
        <v>27.807592923871994</v>
      </c>
      <c r="K60" s="2">
        <v>11</v>
      </c>
      <c r="L60">
        <f t="shared" ref="L60:L89" si="11">E105</f>
        <v>0.68722466960352424</v>
      </c>
      <c r="M60" s="3">
        <f t="shared" si="4"/>
        <v>506046.51162790693</v>
      </c>
      <c r="N60">
        <f t="shared" si="10"/>
        <v>1374449.3392070483</v>
      </c>
      <c r="O60">
        <f t="shared" si="5"/>
        <v>63.181872391174721</v>
      </c>
    </row>
    <row r="61" spans="1:15" x14ac:dyDescent="0.25">
      <c r="A61" s="1" t="s">
        <v>15</v>
      </c>
      <c r="B61" s="2">
        <v>376</v>
      </c>
      <c r="C61" s="2">
        <v>4</v>
      </c>
      <c r="D61" s="2">
        <v>6</v>
      </c>
      <c r="E61" s="2">
        <f t="shared" si="1"/>
        <v>0.5</v>
      </c>
      <c r="F61" s="2">
        <f t="shared" si="2"/>
        <v>51.648351648351657</v>
      </c>
      <c r="G61" s="2">
        <v>188</v>
      </c>
      <c r="H61" s="2">
        <v>53</v>
      </c>
      <c r="I61" s="2">
        <v>8</v>
      </c>
      <c r="J61" s="2">
        <f t="shared" si="7"/>
        <v>34.897360703812318</v>
      </c>
      <c r="K61" s="2">
        <v>12</v>
      </c>
      <c r="L61">
        <f t="shared" si="11"/>
        <v>0.76801801801801806</v>
      </c>
      <c r="M61" s="3">
        <f t="shared" si="4"/>
        <v>530000</v>
      </c>
      <c r="N61">
        <f t="shared" si="10"/>
        <v>1536036.036036036</v>
      </c>
      <c r="O61">
        <f t="shared" si="5"/>
        <v>65.495601173020518</v>
      </c>
    </row>
    <row r="62" spans="1:15" x14ac:dyDescent="0.25">
      <c r="A62" s="1" t="s">
        <v>15</v>
      </c>
      <c r="B62" s="2">
        <v>356</v>
      </c>
      <c r="C62" s="2">
        <v>3</v>
      </c>
      <c r="D62" s="2">
        <v>6</v>
      </c>
      <c r="E62" s="2">
        <f t="shared" si="1"/>
        <v>0.5252808988764045</v>
      </c>
      <c r="F62" s="2">
        <f t="shared" si="2"/>
        <v>54.04624277456648</v>
      </c>
      <c r="G62" s="2">
        <v>187</v>
      </c>
      <c r="H62" s="2">
        <v>49</v>
      </c>
      <c r="I62" s="2">
        <v>9</v>
      </c>
      <c r="J62" s="2">
        <f t="shared" si="7"/>
        <v>15.505802779420467</v>
      </c>
      <c r="K62" s="2">
        <v>10</v>
      </c>
      <c r="L62">
        <f t="shared" si="11"/>
        <v>0.62167689161554196</v>
      </c>
      <c r="M62" s="3">
        <f t="shared" si="4"/>
        <v>514775.28089887643</v>
      </c>
      <c r="N62">
        <f t="shared" si="10"/>
        <v>1243353.7832310838</v>
      </c>
      <c r="O62">
        <f t="shared" si="5"/>
        <v>58.597843361916013</v>
      </c>
    </row>
    <row r="63" spans="1:15" x14ac:dyDescent="0.25">
      <c r="A63" s="1" t="s">
        <v>15</v>
      </c>
      <c r="B63" s="2">
        <v>330</v>
      </c>
      <c r="C63" s="2">
        <v>4</v>
      </c>
      <c r="D63" s="2">
        <v>6</v>
      </c>
      <c r="E63" s="2">
        <f t="shared" si="1"/>
        <v>0.5060606060606061</v>
      </c>
      <c r="F63" s="2">
        <f t="shared" si="2"/>
        <v>52.1875</v>
      </c>
      <c r="G63" s="2">
        <v>167</v>
      </c>
      <c r="H63" s="2">
        <v>48</v>
      </c>
      <c r="I63" s="2">
        <v>9</v>
      </c>
      <c r="J63" s="2">
        <f t="shared" si="7"/>
        <v>16.299182299182295</v>
      </c>
      <c r="K63" s="2">
        <v>10</v>
      </c>
      <c r="L63">
        <f t="shared" si="11"/>
        <v>0.60460652591170827</v>
      </c>
      <c r="M63" s="3">
        <f t="shared" si="4"/>
        <v>485818.18181818177</v>
      </c>
      <c r="N63">
        <f t="shared" si="10"/>
        <v>1209213.0518234165</v>
      </c>
      <c r="O63">
        <f t="shared" si="5"/>
        <v>59.823607503607512</v>
      </c>
    </row>
    <row r="64" spans="1:15" x14ac:dyDescent="0.25">
      <c r="A64" s="1" t="s">
        <v>15</v>
      </c>
      <c r="B64" s="2">
        <v>340</v>
      </c>
      <c r="C64" s="2">
        <v>5</v>
      </c>
      <c r="D64" s="2">
        <v>6</v>
      </c>
      <c r="E64" s="2">
        <f t="shared" si="1"/>
        <v>0.48529411764705882</v>
      </c>
      <c r="F64" s="2">
        <f t="shared" si="2"/>
        <v>50.151975683890583</v>
      </c>
      <c r="G64" s="2">
        <v>165</v>
      </c>
      <c r="H64" s="2">
        <v>50</v>
      </c>
      <c r="I64" s="2">
        <v>9</v>
      </c>
      <c r="J64" s="2">
        <f t="shared" si="7"/>
        <v>22.169811320754718</v>
      </c>
      <c r="K64" s="2">
        <v>11</v>
      </c>
      <c r="L64">
        <f t="shared" si="11"/>
        <v>0.62352941176470589</v>
      </c>
      <c r="M64" s="3">
        <f t="shared" si="4"/>
        <v>485294.11764705885</v>
      </c>
      <c r="N64">
        <f t="shared" si="10"/>
        <v>1247058.8235294118</v>
      </c>
      <c r="O64">
        <f t="shared" si="5"/>
        <v>61.084905660377366</v>
      </c>
    </row>
    <row r="65" spans="1:15" x14ac:dyDescent="0.25">
      <c r="A65" s="1" t="s">
        <v>15</v>
      </c>
      <c r="B65" s="2">
        <v>350</v>
      </c>
      <c r="C65" s="2">
        <v>3</v>
      </c>
      <c r="D65" s="2">
        <v>7</v>
      </c>
      <c r="E65" s="2">
        <f t="shared" si="1"/>
        <v>0.44285714285714284</v>
      </c>
      <c r="F65" s="2">
        <f t="shared" si="2"/>
        <v>45.722713864306783</v>
      </c>
      <c r="G65" s="2">
        <v>155</v>
      </c>
      <c r="H65" s="2">
        <v>50</v>
      </c>
      <c r="I65" s="2">
        <v>9</v>
      </c>
      <c r="J65" s="2">
        <f t="shared" si="7"/>
        <v>26.190476190476193</v>
      </c>
      <c r="K65" s="2">
        <v>11</v>
      </c>
      <c r="L65">
        <v>0.6</v>
      </c>
      <c r="M65" s="3">
        <f t="shared" si="4"/>
        <v>442857.14285714284</v>
      </c>
      <c r="N65">
        <f t="shared" si="10"/>
        <v>1453025.4041570439</v>
      </c>
      <c r="O65">
        <f t="shared" si="5"/>
        <v>69.52172057073831</v>
      </c>
    </row>
    <row r="66" spans="1:15" x14ac:dyDescent="0.25">
      <c r="A66" s="1" t="s">
        <v>15</v>
      </c>
      <c r="B66" s="2">
        <v>354</v>
      </c>
      <c r="C66" s="2">
        <v>4</v>
      </c>
      <c r="D66" s="2">
        <v>6</v>
      </c>
      <c r="E66" s="2">
        <f t="shared" si="1"/>
        <v>0.50847457627118642</v>
      </c>
      <c r="F66" s="2">
        <f t="shared" si="2"/>
        <v>52.325581395348841</v>
      </c>
      <c r="G66" s="2">
        <v>180</v>
      </c>
      <c r="H66" s="2">
        <v>56</v>
      </c>
      <c r="I66" s="2">
        <v>9</v>
      </c>
      <c r="J66" s="2">
        <f t="shared" si="7"/>
        <v>15.254237288135593</v>
      </c>
      <c r="K66" s="2">
        <v>10</v>
      </c>
      <c r="L66">
        <v>0.6</v>
      </c>
      <c r="M66" s="3">
        <f t="shared" si="4"/>
        <v>569491.52542372874</v>
      </c>
      <c r="N66">
        <f t="shared" si="10"/>
        <v>1485000</v>
      </c>
      <c r="O66">
        <f t="shared" si="5"/>
        <v>61.650402328368436</v>
      </c>
    </row>
    <row r="67" spans="1:15" x14ac:dyDescent="0.25">
      <c r="A67" s="1" t="s">
        <v>15</v>
      </c>
      <c r="B67" s="2">
        <v>355</v>
      </c>
      <c r="C67" s="2">
        <v>4</v>
      </c>
      <c r="D67" s="2">
        <v>6</v>
      </c>
      <c r="E67" s="2">
        <f t="shared" ref="E67:E130" si="12">(G67/B67)</f>
        <v>0.51549295774647885</v>
      </c>
      <c r="F67" s="2">
        <f t="shared" ref="F67:F130" si="13">G67/(B67-K67)*100</f>
        <v>53.352769679300295</v>
      </c>
      <c r="G67" s="2">
        <v>183</v>
      </c>
      <c r="H67" s="2">
        <v>58</v>
      </c>
      <c r="I67" s="2">
        <v>10</v>
      </c>
      <c r="J67" s="2">
        <f t="shared" si="7"/>
        <v>26.358148893360163</v>
      </c>
      <c r="K67" s="2">
        <v>12</v>
      </c>
      <c r="L67" s="4">
        <v>0.7</v>
      </c>
      <c r="M67" s="3">
        <f t="shared" ref="M67:M130" si="14">(G67*H67)/B67*20000</f>
        <v>597971.8309859155</v>
      </c>
      <c r="N67">
        <f t="shared" si="10"/>
        <v>1680297.7667493797</v>
      </c>
      <c r="O67">
        <f t="shared" ref="O67:O102" si="15">(N67-M67)/N67*100</f>
        <v>64.412746191841833</v>
      </c>
    </row>
    <row r="68" spans="1:15" x14ac:dyDescent="0.25">
      <c r="A68" s="1" t="s">
        <v>15</v>
      </c>
      <c r="B68" s="2">
        <v>332</v>
      </c>
      <c r="C68" s="2">
        <v>4</v>
      </c>
      <c r="D68" s="2">
        <v>6</v>
      </c>
      <c r="E68" s="2">
        <f t="shared" si="12"/>
        <v>0.49397590361445781</v>
      </c>
      <c r="F68" s="2">
        <f t="shared" si="13"/>
        <v>51.249999999999993</v>
      </c>
      <c r="G68" s="2">
        <v>164</v>
      </c>
      <c r="H68" s="2">
        <v>57</v>
      </c>
      <c r="I68" s="2">
        <v>9</v>
      </c>
      <c r="J68" s="2">
        <f t="shared" si="7"/>
        <v>27.879518072289155</v>
      </c>
      <c r="K68" s="2">
        <v>12</v>
      </c>
      <c r="L68" s="4">
        <f t="shared" si="11"/>
        <v>0.68493150684931503</v>
      </c>
      <c r="M68" s="3">
        <f t="shared" si="14"/>
        <v>563132.53012048197</v>
      </c>
      <c r="N68">
        <f t="shared" si="10"/>
        <v>1369863.01369863</v>
      </c>
      <c r="O68">
        <f t="shared" si="15"/>
        <v>58.891325301204809</v>
      </c>
    </row>
    <row r="69" spans="1:15" x14ac:dyDescent="0.25">
      <c r="A69" s="1" t="s">
        <v>15</v>
      </c>
      <c r="B69" s="2">
        <v>390</v>
      </c>
      <c r="C69" s="2">
        <v>4</v>
      </c>
      <c r="D69" s="2">
        <v>6</v>
      </c>
      <c r="E69" s="2">
        <f t="shared" si="12"/>
        <v>0.44358974358974357</v>
      </c>
      <c r="F69" s="2">
        <f t="shared" si="13"/>
        <v>45.888594164456229</v>
      </c>
      <c r="G69" s="2">
        <v>173</v>
      </c>
      <c r="H69" s="2">
        <v>54</v>
      </c>
      <c r="I69" s="2">
        <v>9</v>
      </c>
      <c r="J69" s="2">
        <f t="shared" si="7"/>
        <v>26.068376068376072</v>
      </c>
      <c r="K69" s="2">
        <v>13</v>
      </c>
      <c r="L69" s="4">
        <v>0.6</v>
      </c>
      <c r="M69" s="3">
        <f t="shared" si="14"/>
        <v>479076.92307692306</v>
      </c>
      <c r="N69">
        <f t="shared" si="10"/>
        <v>1435508.2742316783</v>
      </c>
      <c r="O69">
        <f t="shared" si="15"/>
        <v>66.626669335407513</v>
      </c>
    </row>
    <row r="70" spans="1:15" x14ac:dyDescent="0.25">
      <c r="A70" s="1" t="s">
        <v>15</v>
      </c>
      <c r="B70" s="2">
        <v>341</v>
      </c>
      <c r="C70" s="2">
        <v>4</v>
      </c>
      <c r="D70" s="2">
        <v>6</v>
      </c>
      <c r="E70" s="2">
        <f t="shared" si="12"/>
        <v>0.51906158357771259</v>
      </c>
      <c r="F70" s="2">
        <f t="shared" si="13"/>
        <v>53.799392097264445</v>
      </c>
      <c r="G70" s="2">
        <v>177</v>
      </c>
      <c r="H70" s="2">
        <v>53</v>
      </c>
      <c r="I70" s="2">
        <v>9</v>
      </c>
      <c r="J70" s="2">
        <f t="shared" si="7"/>
        <v>18.818049904108626</v>
      </c>
      <c r="K70" s="2">
        <v>12</v>
      </c>
      <c r="L70" s="4">
        <f t="shared" si="11"/>
        <v>0.63938053097345138</v>
      </c>
      <c r="M70" s="3">
        <f t="shared" si="14"/>
        <v>550205.27859237534</v>
      </c>
      <c r="N70">
        <f t="shared" si="10"/>
        <v>1278761.0619469027</v>
      </c>
      <c r="O70">
        <f t="shared" si="15"/>
        <v>56.973566449177568</v>
      </c>
    </row>
    <row r="71" spans="1:15" x14ac:dyDescent="0.25">
      <c r="A71" s="1" t="s">
        <v>16</v>
      </c>
      <c r="B71" s="2">
        <v>64</v>
      </c>
      <c r="C71" s="2">
        <v>1</v>
      </c>
      <c r="D71" s="2">
        <v>2</v>
      </c>
      <c r="E71" s="2">
        <f t="shared" si="12"/>
        <v>0.265625</v>
      </c>
      <c r="F71" s="2">
        <f t="shared" si="13"/>
        <v>28.8135593220339</v>
      </c>
      <c r="G71" s="2">
        <v>17</v>
      </c>
      <c r="H71" s="2">
        <v>12</v>
      </c>
      <c r="I71" s="2">
        <v>4</v>
      </c>
      <c r="J71" s="2">
        <f t="shared" si="7"/>
        <v>73.169191919191917</v>
      </c>
      <c r="K71" s="2">
        <v>5</v>
      </c>
      <c r="L71" s="4">
        <v>0.99</v>
      </c>
      <c r="M71" s="3">
        <f t="shared" si="14"/>
        <v>63750</v>
      </c>
      <c r="N71">
        <f t="shared" si="10"/>
        <v>1392275.8620689656</v>
      </c>
      <c r="O71">
        <f t="shared" si="15"/>
        <v>95.421166039231224</v>
      </c>
    </row>
    <row r="72" spans="1:15" x14ac:dyDescent="0.25">
      <c r="A72" s="1" t="s">
        <v>16</v>
      </c>
      <c r="B72" s="2">
        <v>55</v>
      </c>
      <c r="C72" s="2">
        <v>1</v>
      </c>
      <c r="D72" s="2">
        <v>2</v>
      </c>
      <c r="E72" s="2">
        <f t="shared" si="12"/>
        <v>0.27272727272727271</v>
      </c>
      <c r="F72" s="2">
        <f t="shared" si="13"/>
        <v>30</v>
      </c>
      <c r="G72" s="2">
        <v>15</v>
      </c>
      <c r="H72" s="2">
        <v>13</v>
      </c>
      <c r="I72" s="2">
        <v>4</v>
      </c>
      <c r="J72" s="2">
        <f t="shared" si="7"/>
        <v>72.451790633608809</v>
      </c>
      <c r="K72" s="2">
        <v>5</v>
      </c>
      <c r="L72" s="4">
        <v>0.99</v>
      </c>
      <c r="M72" s="3">
        <f t="shared" si="14"/>
        <v>70909.090909090912</v>
      </c>
      <c r="N72">
        <f t="shared" si="10"/>
        <v>1479514.5631067962</v>
      </c>
      <c r="O72">
        <f t="shared" si="15"/>
        <v>95.207273204517122</v>
      </c>
    </row>
    <row r="73" spans="1:15" x14ac:dyDescent="0.25">
      <c r="A73" s="1" t="s">
        <v>16</v>
      </c>
      <c r="B73" s="2">
        <v>60</v>
      </c>
      <c r="C73" s="2">
        <v>1</v>
      </c>
      <c r="D73" s="2">
        <v>2</v>
      </c>
      <c r="E73" s="2">
        <f t="shared" si="12"/>
        <v>0.26666666666666666</v>
      </c>
      <c r="F73" s="2">
        <f t="shared" si="13"/>
        <v>29.09090909090909</v>
      </c>
      <c r="G73" s="2">
        <v>16</v>
      </c>
      <c r="H73" s="2">
        <v>10</v>
      </c>
      <c r="I73" s="2">
        <v>4</v>
      </c>
      <c r="J73" s="2">
        <f t="shared" si="7"/>
        <v>73.063973063973066</v>
      </c>
      <c r="K73" s="2">
        <v>5</v>
      </c>
      <c r="L73" s="4">
        <v>0.99</v>
      </c>
      <c r="M73" s="3">
        <f t="shared" si="14"/>
        <v>53333.333333333328</v>
      </c>
      <c r="N73">
        <f t="shared" si="10"/>
        <v>1200000</v>
      </c>
      <c r="O73">
        <f t="shared" si="15"/>
        <v>95.555555555555557</v>
      </c>
    </row>
    <row r="74" spans="1:15" x14ac:dyDescent="0.25">
      <c r="A74" s="1" t="s">
        <v>16</v>
      </c>
      <c r="B74" s="2">
        <v>66</v>
      </c>
      <c r="C74" s="2">
        <v>1</v>
      </c>
      <c r="D74" s="2">
        <v>2</v>
      </c>
      <c r="E74" s="2">
        <f t="shared" si="12"/>
        <v>0.25757575757575757</v>
      </c>
      <c r="F74" s="2">
        <f t="shared" si="13"/>
        <v>27.419354838709676</v>
      </c>
      <c r="G74" s="2">
        <v>17</v>
      </c>
      <c r="H74" s="2">
        <v>12</v>
      </c>
      <c r="I74" s="2">
        <v>4</v>
      </c>
      <c r="J74" s="2">
        <f t="shared" si="7"/>
        <v>73.716759431045148</v>
      </c>
      <c r="K74" s="2">
        <v>4</v>
      </c>
      <c r="L74">
        <v>0.98</v>
      </c>
      <c r="M74" s="3">
        <f t="shared" si="14"/>
        <v>61818.181818181816</v>
      </c>
      <c r="N74">
        <f t="shared" si="10"/>
        <v>1354455.4455445544</v>
      </c>
      <c r="O74">
        <f t="shared" si="15"/>
        <v>95.435938330675157</v>
      </c>
    </row>
    <row r="75" spans="1:15" x14ac:dyDescent="0.25">
      <c r="A75" s="1" t="s">
        <v>16</v>
      </c>
      <c r="B75" s="2">
        <v>65</v>
      </c>
      <c r="C75" s="2">
        <v>1</v>
      </c>
      <c r="D75" s="2">
        <v>2</v>
      </c>
      <c r="E75" s="2">
        <f t="shared" si="12"/>
        <v>0.24615384615384617</v>
      </c>
      <c r="F75" s="2">
        <f t="shared" si="13"/>
        <v>26.229508196721312</v>
      </c>
      <c r="G75" s="2">
        <v>16</v>
      </c>
      <c r="H75" s="2">
        <v>11</v>
      </c>
      <c r="I75" s="2">
        <v>4</v>
      </c>
      <c r="J75" s="2">
        <f t="shared" si="7"/>
        <v>74.623314829500401</v>
      </c>
      <c r="K75" s="2">
        <v>4</v>
      </c>
      <c r="L75">
        <v>0.97</v>
      </c>
      <c r="M75" s="3">
        <f t="shared" si="14"/>
        <v>54153.846153846156</v>
      </c>
      <c r="N75">
        <f t="shared" si="10"/>
        <v>1533333.3333333335</v>
      </c>
      <c r="O75">
        <f t="shared" si="15"/>
        <v>96.468227424749159</v>
      </c>
    </row>
    <row r="76" spans="1:15" x14ac:dyDescent="0.25">
      <c r="A76" s="1" t="s">
        <v>16</v>
      </c>
      <c r="B76" s="2">
        <v>58</v>
      </c>
      <c r="C76" s="2">
        <v>1</v>
      </c>
      <c r="D76" s="2">
        <v>2</v>
      </c>
      <c r="E76" s="2">
        <f t="shared" si="12"/>
        <v>0.27586206896551724</v>
      </c>
      <c r="F76" s="2">
        <f t="shared" si="13"/>
        <v>30.188679245283019</v>
      </c>
      <c r="G76" s="2">
        <v>16</v>
      </c>
      <c r="H76" s="2">
        <v>11</v>
      </c>
      <c r="I76" s="2">
        <v>4</v>
      </c>
      <c r="J76" s="2">
        <f t="shared" si="7"/>
        <v>72.13514454893766</v>
      </c>
      <c r="K76" s="2">
        <v>5</v>
      </c>
      <c r="L76">
        <v>0.99</v>
      </c>
      <c r="M76" s="3">
        <f t="shared" si="14"/>
        <v>60689.65517241379</v>
      </c>
      <c r="N76">
        <f t="shared" si="10"/>
        <v>1320000</v>
      </c>
      <c r="O76">
        <f t="shared" si="15"/>
        <v>95.402298850574724</v>
      </c>
    </row>
    <row r="77" spans="1:15" x14ac:dyDescent="0.25">
      <c r="A77" s="1" t="s">
        <v>17</v>
      </c>
      <c r="B77" s="2">
        <v>90</v>
      </c>
      <c r="C77" s="2">
        <v>1</v>
      </c>
      <c r="D77" s="2">
        <v>2</v>
      </c>
      <c r="E77" s="2">
        <f t="shared" si="12"/>
        <v>0.33333333333333331</v>
      </c>
      <c r="F77" s="2">
        <f t="shared" si="13"/>
        <v>36.144578313253014</v>
      </c>
      <c r="G77" s="2">
        <v>30</v>
      </c>
      <c r="H77" s="2">
        <v>21</v>
      </c>
      <c r="I77" s="2">
        <v>5</v>
      </c>
      <c r="J77" s="2">
        <f t="shared" si="7"/>
        <v>41</v>
      </c>
      <c r="K77" s="2">
        <v>7</v>
      </c>
      <c r="L77" s="4">
        <f t="shared" si="11"/>
        <v>0.56497175141242939</v>
      </c>
      <c r="M77" s="3">
        <f t="shared" si="14"/>
        <v>140000</v>
      </c>
      <c r="N77">
        <f t="shared" si="10"/>
        <v>1118644.0677966101</v>
      </c>
      <c r="O77">
        <f t="shared" si="15"/>
        <v>87.484848484848484</v>
      </c>
    </row>
    <row r="78" spans="1:15" x14ac:dyDescent="0.25">
      <c r="A78" s="1" t="s">
        <v>17</v>
      </c>
      <c r="B78" s="2">
        <v>93</v>
      </c>
      <c r="C78" s="2">
        <v>1</v>
      </c>
      <c r="D78" s="2">
        <v>3</v>
      </c>
      <c r="E78" s="2">
        <f t="shared" si="12"/>
        <v>0.32258064516129031</v>
      </c>
      <c r="F78" s="2">
        <f t="shared" si="13"/>
        <v>35.294117647058826</v>
      </c>
      <c r="G78" s="2">
        <v>30</v>
      </c>
      <c r="H78" s="2">
        <v>20</v>
      </c>
      <c r="I78" s="2">
        <v>5</v>
      </c>
      <c r="J78" s="2">
        <f t="shared" si="7"/>
        <v>56.881720430107528</v>
      </c>
      <c r="K78" s="2">
        <v>8</v>
      </c>
      <c r="L78" s="4">
        <f t="shared" si="11"/>
        <v>0.74812967581047385</v>
      </c>
      <c r="M78" s="3">
        <f t="shared" si="14"/>
        <v>129032.25806451612</v>
      </c>
      <c r="N78">
        <f t="shared" si="10"/>
        <v>1481296.7581047383</v>
      </c>
      <c r="O78">
        <f t="shared" si="15"/>
        <v>91.289236450526772</v>
      </c>
    </row>
    <row r="79" spans="1:15" x14ac:dyDescent="0.25">
      <c r="A79" s="1" t="s">
        <v>17</v>
      </c>
      <c r="B79" s="2">
        <v>88</v>
      </c>
      <c r="C79" s="2">
        <v>1</v>
      </c>
      <c r="D79" s="2">
        <v>3</v>
      </c>
      <c r="E79" s="2">
        <f t="shared" si="12"/>
        <v>0.35227272727272729</v>
      </c>
      <c r="F79" s="2">
        <f t="shared" si="13"/>
        <v>38.271604938271601</v>
      </c>
      <c r="G79" s="2">
        <v>31</v>
      </c>
      <c r="H79" s="2">
        <v>17</v>
      </c>
      <c r="I79" s="2">
        <v>5</v>
      </c>
      <c r="J79" s="2">
        <f t="shared" si="7"/>
        <v>56.103086944208435</v>
      </c>
      <c r="K79" s="2">
        <v>7</v>
      </c>
      <c r="L79" s="4">
        <f t="shared" si="11"/>
        <v>0.80249999999999999</v>
      </c>
      <c r="M79" s="3">
        <f t="shared" si="14"/>
        <v>119772.72727272726</v>
      </c>
      <c r="N79">
        <f t="shared" si="10"/>
        <v>1605000</v>
      </c>
      <c r="O79">
        <f t="shared" si="15"/>
        <v>92.53752478051544</v>
      </c>
    </row>
    <row r="80" spans="1:15" x14ac:dyDescent="0.25">
      <c r="A80" s="1" t="s">
        <v>17</v>
      </c>
      <c r="B80" s="2">
        <v>78</v>
      </c>
      <c r="C80" s="2">
        <v>1</v>
      </c>
      <c r="D80" s="2">
        <v>3</v>
      </c>
      <c r="E80" s="2">
        <f t="shared" si="12"/>
        <v>0.37179487179487181</v>
      </c>
      <c r="F80" s="2">
        <f t="shared" si="13"/>
        <v>40.845070422535215</v>
      </c>
      <c r="G80" s="2">
        <v>29</v>
      </c>
      <c r="H80" s="2">
        <v>18</v>
      </c>
      <c r="I80" s="2">
        <v>5</v>
      </c>
      <c r="J80" s="2">
        <f t="shared" si="7"/>
        <v>50.308185404339248</v>
      </c>
      <c r="K80" s="2">
        <v>7</v>
      </c>
      <c r="L80" s="4">
        <f t="shared" si="11"/>
        <v>0.74820143884892087</v>
      </c>
      <c r="M80" s="3">
        <f t="shared" si="14"/>
        <v>133846.15384615384</v>
      </c>
      <c r="N80">
        <f t="shared" si="10"/>
        <v>1496402.8776978417</v>
      </c>
      <c r="O80">
        <f t="shared" si="15"/>
        <v>91.055473372781066</v>
      </c>
    </row>
    <row r="81" spans="1:15" x14ac:dyDescent="0.25">
      <c r="A81" s="1" t="s">
        <v>17</v>
      </c>
      <c r="B81" s="2">
        <v>96</v>
      </c>
      <c r="C81" s="2">
        <v>1</v>
      </c>
      <c r="D81" s="2">
        <v>3</v>
      </c>
      <c r="E81" s="2">
        <f t="shared" si="12"/>
        <v>0.30208333333333331</v>
      </c>
      <c r="F81" s="2">
        <f t="shared" si="13"/>
        <v>32.584269662921351</v>
      </c>
      <c r="G81" s="2">
        <v>29</v>
      </c>
      <c r="H81" s="2">
        <v>19</v>
      </c>
      <c r="I81" s="2">
        <v>5</v>
      </c>
      <c r="J81" s="2">
        <f t="shared" si="7"/>
        <v>47.186791383219955</v>
      </c>
      <c r="K81" s="2">
        <v>7</v>
      </c>
      <c r="L81" s="4">
        <f t="shared" si="11"/>
        <v>0.57198443579766534</v>
      </c>
      <c r="M81" s="3">
        <f t="shared" si="14"/>
        <v>114791.66666666666</v>
      </c>
      <c r="N81">
        <f t="shared" si="10"/>
        <v>1143968.8715953308</v>
      </c>
      <c r="O81">
        <f t="shared" si="15"/>
        <v>89.965490362811792</v>
      </c>
    </row>
    <row r="82" spans="1:15" x14ac:dyDescent="0.25">
      <c r="A82" s="1" t="s">
        <v>17</v>
      </c>
      <c r="B82" s="2">
        <v>84</v>
      </c>
      <c r="C82" s="2">
        <v>2</v>
      </c>
      <c r="D82" s="2">
        <v>2</v>
      </c>
      <c r="E82" s="2">
        <f t="shared" si="12"/>
        <v>0.33333333333333331</v>
      </c>
      <c r="F82" s="2">
        <f t="shared" si="13"/>
        <v>36.363636363636367</v>
      </c>
      <c r="G82" s="2">
        <v>28</v>
      </c>
      <c r="H82" s="2">
        <v>17</v>
      </c>
      <c r="I82" s="2">
        <v>5</v>
      </c>
      <c r="J82" s="2">
        <f t="shared" ref="J82:J102" si="16">(L82-E82)/L82*100</f>
        <v>42.920847268673356</v>
      </c>
      <c r="K82" s="2">
        <v>7</v>
      </c>
      <c r="L82" s="4">
        <f t="shared" si="11"/>
        <v>0.583984375</v>
      </c>
      <c r="M82" s="3">
        <f t="shared" si="14"/>
        <v>113333.33333333334</v>
      </c>
      <c r="N82">
        <f t="shared" si="10"/>
        <v>1167968.75</v>
      </c>
      <c r="O82">
        <f t="shared" si="15"/>
        <v>90.296544035674472</v>
      </c>
    </row>
    <row r="83" spans="1:15" x14ac:dyDescent="0.25">
      <c r="A83" s="1" t="s">
        <v>17</v>
      </c>
      <c r="B83" s="2">
        <v>98</v>
      </c>
      <c r="C83" s="2">
        <v>2</v>
      </c>
      <c r="D83" s="2">
        <v>3</v>
      </c>
      <c r="E83" s="2">
        <f t="shared" si="12"/>
        <v>0.2857142857142857</v>
      </c>
      <c r="F83" s="2">
        <f t="shared" si="13"/>
        <v>30.76923076923077</v>
      </c>
      <c r="G83" s="2">
        <v>28</v>
      </c>
      <c r="H83" s="2">
        <v>18</v>
      </c>
      <c r="I83" s="2">
        <v>4</v>
      </c>
      <c r="J83" s="2">
        <f t="shared" si="16"/>
        <v>56.709956709956714</v>
      </c>
      <c r="K83" s="2">
        <v>7</v>
      </c>
      <c r="L83" s="4">
        <v>0.66</v>
      </c>
      <c r="M83" s="3">
        <f t="shared" si="14"/>
        <v>102857.14285714287</v>
      </c>
      <c r="N83">
        <f t="shared" si="10"/>
        <v>1417027.027027027</v>
      </c>
      <c r="O83">
        <f t="shared" si="15"/>
        <v>92.741342197760275</v>
      </c>
    </row>
    <row r="84" spans="1:15" x14ac:dyDescent="0.25">
      <c r="A84" s="1" t="s">
        <v>17</v>
      </c>
      <c r="B84" s="2">
        <v>87</v>
      </c>
      <c r="C84" s="2">
        <v>2</v>
      </c>
      <c r="D84" s="2">
        <v>3</v>
      </c>
      <c r="E84" s="2">
        <f t="shared" si="12"/>
        <v>0.34482758620689657</v>
      </c>
      <c r="F84" s="2">
        <f t="shared" si="13"/>
        <v>37.5</v>
      </c>
      <c r="G84" s="2">
        <v>30</v>
      </c>
      <c r="H84" s="2">
        <v>20</v>
      </c>
      <c r="I84" s="2">
        <v>4</v>
      </c>
      <c r="J84" s="2">
        <f t="shared" si="16"/>
        <v>49.432631926848067</v>
      </c>
      <c r="K84" s="2">
        <v>7</v>
      </c>
      <c r="L84">
        <f t="shared" si="11"/>
        <v>0.68191721132897598</v>
      </c>
      <c r="M84" s="3">
        <f t="shared" si="14"/>
        <v>137931.03448275861</v>
      </c>
      <c r="N84">
        <f t="shared" si="10"/>
        <v>1322919.3899782135</v>
      </c>
      <c r="O84">
        <f t="shared" si="15"/>
        <v>89.573738541618155</v>
      </c>
    </row>
    <row r="85" spans="1:15" x14ac:dyDescent="0.25">
      <c r="A85" s="1" t="s">
        <v>18</v>
      </c>
      <c r="B85" s="2">
        <v>90</v>
      </c>
      <c r="C85" s="2">
        <v>1</v>
      </c>
      <c r="D85" s="2">
        <v>2</v>
      </c>
      <c r="E85" s="2">
        <f t="shared" si="12"/>
        <v>0.32222222222222224</v>
      </c>
      <c r="F85" s="2">
        <f t="shared" si="13"/>
        <v>34.939759036144579</v>
      </c>
      <c r="G85" s="2">
        <v>29</v>
      </c>
      <c r="H85" s="2">
        <v>17</v>
      </c>
      <c r="I85" s="2">
        <v>4</v>
      </c>
      <c r="J85" s="2">
        <f t="shared" si="16"/>
        <v>58.882629107981224</v>
      </c>
      <c r="K85" s="2">
        <v>7</v>
      </c>
      <c r="L85">
        <f t="shared" si="11"/>
        <v>0.78366445916114791</v>
      </c>
      <c r="M85" s="3">
        <f t="shared" si="14"/>
        <v>109555.55555555556</v>
      </c>
      <c r="N85">
        <f t="shared" si="10"/>
        <v>1535982.3399558498</v>
      </c>
      <c r="O85">
        <f t="shared" si="15"/>
        <v>92.867394845262055</v>
      </c>
    </row>
    <row r="86" spans="1:15" x14ac:dyDescent="0.25">
      <c r="A86" s="1" t="s">
        <v>18</v>
      </c>
      <c r="B86" s="2">
        <v>87</v>
      </c>
      <c r="C86" s="2">
        <v>1</v>
      </c>
      <c r="D86" s="2">
        <v>3</v>
      </c>
      <c r="E86" s="2">
        <f t="shared" si="12"/>
        <v>0.33333333333333331</v>
      </c>
      <c r="F86" s="2">
        <f t="shared" si="13"/>
        <v>36.25</v>
      </c>
      <c r="G86" s="2">
        <v>29</v>
      </c>
      <c r="H86" s="2">
        <v>17</v>
      </c>
      <c r="I86" s="2">
        <v>4</v>
      </c>
      <c r="J86" s="2">
        <f t="shared" si="16"/>
        <v>57.805907172995788</v>
      </c>
      <c r="K86" s="2">
        <v>7</v>
      </c>
      <c r="L86">
        <v>0.79</v>
      </c>
      <c r="M86" s="3">
        <f t="shared" si="14"/>
        <v>113333.33333333334</v>
      </c>
      <c r="N86">
        <f t="shared" si="10"/>
        <v>1296296.2962962962</v>
      </c>
      <c r="O86">
        <f t="shared" si="15"/>
        <v>91.257142857142853</v>
      </c>
    </row>
    <row r="87" spans="1:15" x14ac:dyDescent="0.25">
      <c r="A87" s="1" t="s">
        <v>18</v>
      </c>
      <c r="B87" s="2">
        <v>88</v>
      </c>
      <c r="C87" s="2">
        <v>1</v>
      </c>
      <c r="D87" s="2">
        <v>3</v>
      </c>
      <c r="E87" s="2">
        <f t="shared" si="12"/>
        <v>0.34090909090909088</v>
      </c>
      <c r="F87" s="2">
        <f t="shared" si="13"/>
        <v>37.037037037037038</v>
      </c>
      <c r="G87" s="2">
        <v>30</v>
      </c>
      <c r="H87" s="2">
        <v>18</v>
      </c>
      <c r="I87" s="2">
        <v>4</v>
      </c>
      <c r="J87" s="2">
        <f t="shared" si="16"/>
        <v>55.058302742388257</v>
      </c>
      <c r="K87" s="2">
        <v>7</v>
      </c>
      <c r="L87">
        <f t="shared" si="11"/>
        <v>0.75855855855855858</v>
      </c>
      <c r="M87" s="3">
        <f t="shared" si="14"/>
        <v>122727.27272727274</v>
      </c>
      <c r="N87">
        <f t="shared" si="10"/>
        <v>1517117.1171171169</v>
      </c>
      <c r="O87">
        <f t="shared" si="15"/>
        <v>91.910494493629898</v>
      </c>
    </row>
    <row r="88" spans="1:15" x14ac:dyDescent="0.25">
      <c r="A88" s="1" t="s">
        <v>18</v>
      </c>
      <c r="B88" s="2">
        <v>78</v>
      </c>
      <c r="C88" s="2">
        <v>1</v>
      </c>
      <c r="D88" s="2">
        <v>3</v>
      </c>
      <c r="E88" s="2">
        <f t="shared" si="12"/>
        <v>0.35897435897435898</v>
      </c>
      <c r="F88" s="2">
        <f t="shared" si="13"/>
        <v>38.888888888888893</v>
      </c>
      <c r="G88" s="2">
        <v>28</v>
      </c>
      <c r="H88" s="2">
        <v>16</v>
      </c>
      <c r="I88" s="2">
        <v>5</v>
      </c>
      <c r="J88" s="2">
        <f t="shared" si="16"/>
        <v>51.269230769230766</v>
      </c>
      <c r="K88" s="2">
        <v>6</v>
      </c>
      <c r="L88">
        <f t="shared" si="11"/>
        <v>0.73664825046040516</v>
      </c>
      <c r="M88" s="3">
        <f t="shared" si="14"/>
        <v>114871.79487179487</v>
      </c>
      <c r="N88">
        <f t="shared" si="10"/>
        <v>1473296.5009208105</v>
      </c>
      <c r="O88">
        <f t="shared" si="15"/>
        <v>92.203076923076935</v>
      </c>
    </row>
    <row r="89" spans="1:15" x14ac:dyDescent="0.25">
      <c r="A89" s="1" t="s">
        <v>18</v>
      </c>
      <c r="B89" s="2">
        <v>88</v>
      </c>
      <c r="C89" s="2">
        <v>1</v>
      </c>
      <c r="D89" s="2">
        <v>2</v>
      </c>
      <c r="E89" s="2">
        <f t="shared" si="12"/>
        <v>0.32954545454545453</v>
      </c>
      <c r="F89" s="2">
        <f t="shared" si="13"/>
        <v>35.365853658536587</v>
      </c>
      <c r="G89" s="2">
        <v>29</v>
      </c>
      <c r="H89" s="2">
        <v>19</v>
      </c>
      <c r="I89" s="2">
        <v>4</v>
      </c>
      <c r="J89" s="2">
        <f t="shared" si="16"/>
        <v>60.103640572390574</v>
      </c>
      <c r="K89" s="2">
        <v>6</v>
      </c>
      <c r="L89">
        <f t="shared" si="11"/>
        <v>0.82600382409177819</v>
      </c>
      <c r="M89" s="3">
        <f t="shared" si="14"/>
        <v>125227.27272727274</v>
      </c>
      <c r="N89">
        <f t="shared" si="10"/>
        <v>1652007.6481835565</v>
      </c>
      <c r="O89">
        <f t="shared" si="15"/>
        <v>92.419691708754215</v>
      </c>
    </row>
    <row r="90" spans="1:15" x14ac:dyDescent="0.25">
      <c r="A90" s="1" t="s">
        <v>18</v>
      </c>
      <c r="B90" s="2">
        <v>84</v>
      </c>
      <c r="C90" s="2">
        <v>1</v>
      </c>
      <c r="D90" s="2">
        <v>2</v>
      </c>
      <c r="E90" s="2">
        <f t="shared" si="12"/>
        <v>0.32142857142857145</v>
      </c>
      <c r="F90" s="2">
        <f t="shared" si="13"/>
        <v>34.615384615384613</v>
      </c>
      <c r="G90" s="2">
        <v>27</v>
      </c>
      <c r="H90" s="2">
        <v>18</v>
      </c>
      <c r="I90" s="2">
        <v>4</v>
      </c>
      <c r="J90" s="2">
        <f t="shared" si="16"/>
        <v>58.952702702702695</v>
      </c>
      <c r="K90" s="2">
        <v>6</v>
      </c>
      <c r="L90">
        <f t="shared" ref="L90:L102" si="17">E135</f>
        <v>0.78306878306878303</v>
      </c>
      <c r="M90" s="3">
        <f t="shared" si="14"/>
        <v>115714.28571428571</v>
      </c>
      <c r="N90">
        <f t="shared" ref="N90:N102" si="18">N34</f>
        <v>1566137.566137566</v>
      </c>
      <c r="O90">
        <f t="shared" si="15"/>
        <v>92.611486486486484</v>
      </c>
    </row>
    <row r="91" spans="1:15" x14ac:dyDescent="0.25">
      <c r="A91" s="1" t="s">
        <v>18</v>
      </c>
      <c r="B91" s="2">
        <v>90</v>
      </c>
      <c r="C91" s="2">
        <v>2</v>
      </c>
      <c r="D91" s="2">
        <v>2</v>
      </c>
      <c r="E91" s="2">
        <f t="shared" si="12"/>
        <v>0.31111111111111112</v>
      </c>
      <c r="F91" s="2">
        <f t="shared" si="13"/>
        <v>33.734939759036145</v>
      </c>
      <c r="G91" s="2">
        <v>28</v>
      </c>
      <c r="H91" s="2">
        <v>17</v>
      </c>
      <c r="I91" s="2">
        <v>4</v>
      </c>
      <c r="J91" s="2">
        <f t="shared" si="16"/>
        <v>62.479423868312757</v>
      </c>
      <c r="K91" s="2">
        <v>7</v>
      </c>
      <c r="L91">
        <f t="shared" si="17"/>
        <v>0.82917466410748564</v>
      </c>
      <c r="M91" s="3">
        <f t="shared" si="14"/>
        <v>105777.77777777778</v>
      </c>
      <c r="N91">
        <f t="shared" si="18"/>
        <v>1658349.3282149711</v>
      </c>
      <c r="O91">
        <f t="shared" si="15"/>
        <v>93.621502057613171</v>
      </c>
    </row>
    <row r="92" spans="1:15" x14ac:dyDescent="0.25">
      <c r="A92" s="1" t="s">
        <v>18</v>
      </c>
      <c r="B92" s="2">
        <v>87</v>
      </c>
      <c r="C92" s="2">
        <v>2</v>
      </c>
      <c r="D92" s="2">
        <v>2</v>
      </c>
      <c r="E92" s="2">
        <f t="shared" si="12"/>
        <v>0.31034482758620691</v>
      </c>
      <c r="F92" s="2">
        <f t="shared" si="13"/>
        <v>33.333333333333329</v>
      </c>
      <c r="G92" s="2">
        <v>27</v>
      </c>
      <c r="H92" s="2">
        <v>16</v>
      </c>
      <c r="I92" s="2">
        <v>4</v>
      </c>
      <c r="J92" s="2">
        <f t="shared" si="16"/>
        <v>60.232195460058911</v>
      </c>
      <c r="K92" s="2">
        <v>6</v>
      </c>
      <c r="L92" s="4">
        <f t="shared" si="17"/>
        <v>0.7803921568627451</v>
      </c>
      <c r="M92" s="3">
        <f t="shared" si="14"/>
        <v>99310.344827586203</v>
      </c>
      <c r="N92">
        <f t="shared" si="18"/>
        <v>1560784.3137254904</v>
      </c>
      <c r="O92">
        <f t="shared" si="15"/>
        <v>93.637151273609433</v>
      </c>
    </row>
    <row r="93" spans="1:15" x14ac:dyDescent="0.25">
      <c r="A93" s="1" t="s">
        <v>19</v>
      </c>
      <c r="B93" s="2">
        <v>100</v>
      </c>
      <c r="C93" s="2">
        <v>2</v>
      </c>
      <c r="D93" s="2">
        <v>2</v>
      </c>
      <c r="E93" s="2">
        <f t="shared" si="12"/>
        <v>0.3</v>
      </c>
      <c r="F93" s="2">
        <f t="shared" si="13"/>
        <v>32.608695652173914</v>
      </c>
      <c r="G93" s="2">
        <v>30</v>
      </c>
      <c r="H93" s="2">
        <v>17</v>
      </c>
      <c r="I93" s="2">
        <v>5</v>
      </c>
      <c r="J93" s="2">
        <f t="shared" si="16"/>
        <v>52.713178294573652</v>
      </c>
      <c r="K93" s="2">
        <v>8</v>
      </c>
      <c r="L93" s="4">
        <f t="shared" si="17"/>
        <v>0.63442622950819672</v>
      </c>
      <c r="M93" s="3">
        <f t="shared" si="14"/>
        <v>102000</v>
      </c>
      <c r="N93">
        <f t="shared" si="18"/>
        <v>1268852.4590163934</v>
      </c>
      <c r="O93">
        <f t="shared" si="15"/>
        <v>91.961240310077514</v>
      </c>
    </row>
    <row r="94" spans="1:15" x14ac:dyDescent="0.25">
      <c r="A94" s="1" t="s">
        <v>19</v>
      </c>
      <c r="B94" s="2">
        <v>100</v>
      </c>
      <c r="C94" s="2">
        <v>2</v>
      </c>
      <c r="D94" s="2">
        <v>3</v>
      </c>
      <c r="E94" s="2">
        <f t="shared" si="12"/>
        <v>0.32</v>
      </c>
      <c r="F94" s="2">
        <f t="shared" si="13"/>
        <v>34.782608695652172</v>
      </c>
      <c r="G94" s="2">
        <v>32</v>
      </c>
      <c r="H94" s="2">
        <v>18</v>
      </c>
      <c r="I94" s="2">
        <v>5</v>
      </c>
      <c r="J94" s="2">
        <f t="shared" si="16"/>
        <v>52</v>
      </c>
      <c r="K94" s="2">
        <v>8</v>
      </c>
      <c r="L94" s="4">
        <f t="shared" si="17"/>
        <v>0.66666666666666663</v>
      </c>
      <c r="M94" s="3">
        <f t="shared" si="14"/>
        <v>115200</v>
      </c>
      <c r="N94">
        <f t="shared" si="18"/>
        <v>1333333.3333333335</v>
      </c>
      <c r="O94">
        <f t="shared" si="15"/>
        <v>91.36</v>
      </c>
    </row>
    <row r="95" spans="1:15" x14ac:dyDescent="0.25">
      <c r="A95" s="1" t="s">
        <v>19</v>
      </c>
      <c r="B95" s="2">
        <v>102</v>
      </c>
      <c r="C95" s="2">
        <v>2</v>
      </c>
      <c r="D95" s="2">
        <v>4</v>
      </c>
      <c r="E95" s="2">
        <f t="shared" si="12"/>
        <v>0.3235294117647059</v>
      </c>
      <c r="F95" s="2">
        <f t="shared" si="13"/>
        <v>35.106382978723403</v>
      </c>
      <c r="G95" s="2">
        <v>33</v>
      </c>
      <c r="H95" s="2">
        <v>20</v>
      </c>
      <c r="I95" s="2">
        <v>6</v>
      </c>
      <c r="J95" s="2">
        <f t="shared" si="16"/>
        <v>50.5</v>
      </c>
      <c r="K95" s="2">
        <v>8</v>
      </c>
      <c r="L95" s="4">
        <f t="shared" si="17"/>
        <v>0.65359477124183007</v>
      </c>
      <c r="M95" s="3">
        <f t="shared" si="14"/>
        <v>129411.76470588235</v>
      </c>
      <c r="N95">
        <f t="shared" si="18"/>
        <v>1307189.5424836599</v>
      </c>
      <c r="O95">
        <f t="shared" si="15"/>
        <v>90.1</v>
      </c>
    </row>
    <row r="96" spans="1:15" x14ac:dyDescent="0.25">
      <c r="A96" s="1" t="s">
        <v>19</v>
      </c>
      <c r="B96" s="2">
        <v>100</v>
      </c>
      <c r="C96" s="2">
        <v>2</v>
      </c>
      <c r="D96" s="2">
        <v>4</v>
      </c>
      <c r="E96" s="2">
        <f t="shared" si="12"/>
        <v>0.35</v>
      </c>
      <c r="F96" s="2">
        <f t="shared" si="13"/>
        <v>38.04347826086957</v>
      </c>
      <c r="G96" s="2">
        <v>35</v>
      </c>
      <c r="H96" s="2">
        <v>20</v>
      </c>
      <c r="I96" s="2">
        <v>6</v>
      </c>
      <c r="J96" s="2">
        <f t="shared" si="16"/>
        <v>46.556372549019613</v>
      </c>
      <c r="K96" s="2">
        <v>8</v>
      </c>
      <c r="L96" s="4">
        <f t="shared" si="17"/>
        <v>0.6548956661316212</v>
      </c>
      <c r="M96" s="3">
        <f t="shared" si="14"/>
        <v>140000</v>
      </c>
      <c r="N96">
        <f t="shared" si="18"/>
        <v>1309791.3322632425</v>
      </c>
      <c r="O96">
        <f t="shared" si="15"/>
        <v>89.311274509803923</v>
      </c>
    </row>
    <row r="97" spans="1:15" x14ac:dyDescent="0.25">
      <c r="A97" s="1" t="s">
        <v>19</v>
      </c>
      <c r="B97" s="2">
        <v>106</v>
      </c>
      <c r="C97" s="2">
        <v>2</v>
      </c>
      <c r="D97" s="2">
        <v>4</v>
      </c>
      <c r="E97" s="2">
        <f t="shared" si="12"/>
        <v>0.30188679245283018</v>
      </c>
      <c r="F97" s="2">
        <f t="shared" si="13"/>
        <v>32.653061224489797</v>
      </c>
      <c r="G97" s="2">
        <v>32</v>
      </c>
      <c r="H97" s="2">
        <v>19</v>
      </c>
      <c r="I97" s="2">
        <v>6</v>
      </c>
      <c r="J97" s="2">
        <f t="shared" si="16"/>
        <v>60.854240099523125</v>
      </c>
      <c r="K97" s="2">
        <v>8</v>
      </c>
      <c r="L97" s="4">
        <f t="shared" si="17"/>
        <v>0.77118644067796616</v>
      </c>
      <c r="M97" s="3">
        <f t="shared" si="14"/>
        <v>114716.98113207547</v>
      </c>
      <c r="N97">
        <f t="shared" si="18"/>
        <v>1542372.8813559322</v>
      </c>
      <c r="O97">
        <f t="shared" si="15"/>
        <v>92.562305618909392</v>
      </c>
    </row>
    <row r="98" spans="1:15" x14ac:dyDescent="0.25">
      <c r="A98" s="1" t="s">
        <v>19</v>
      </c>
      <c r="B98" s="2">
        <v>100</v>
      </c>
      <c r="C98" s="2">
        <v>2</v>
      </c>
      <c r="D98" s="2">
        <v>3</v>
      </c>
      <c r="E98" s="2">
        <f t="shared" si="12"/>
        <v>0.31</v>
      </c>
      <c r="F98" s="2">
        <f t="shared" si="13"/>
        <v>33.695652173913047</v>
      </c>
      <c r="G98" s="2">
        <v>31</v>
      </c>
      <c r="H98" s="2">
        <v>20</v>
      </c>
      <c r="I98" s="2">
        <v>5</v>
      </c>
      <c r="J98" s="2">
        <f t="shared" si="16"/>
        <v>62.4</v>
      </c>
      <c r="K98" s="2">
        <v>8</v>
      </c>
      <c r="L98" s="4">
        <f t="shared" si="17"/>
        <v>0.82446808510638303</v>
      </c>
      <c r="M98" s="3">
        <f t="shared" si="14"/>
        <v>124000</v>
      </c>
      <c r="N98">
        <f t="shared" si="18"/>
        <v>1648936.1702127659</v>
      </c>
      <c r="O98">
        <f t="shared" si="15"/>
        <v>92.47999999999999</v>
      </c>
    </row>
    <row r="99" spans="1:15" x14ac:dyDescent="0.25">
      <c r="A99" s="1" t="s">
        <v>19</v>
      </c>
      <c r="B99" s="2">
        <v>105</v>
      </c>
      <c r="C99" s="2">
        <v>2</v>
      </c>
      <c r="D99" s="2">
        <v>4</v>
      </c>
      <c r="E99" s="2">
        <f t="shared" si="12"/>
        <v>0.30476190476190479</v>
      </c>
      <c r="F99" s="2">
        <f t="shared" si="13"/>
        <v>32.989690721649481</v>
      </c>
      <c r="G99" s="2">
        <v>32</v>
      </c>
      <c r="H99" s="2">
        <v>21</v>
      </c>
      <c r="I99" s="2">
        <v>6</v>
      </c>
      <c r="J99" s="2">
        <f t="shared" si="16"/>
        <v>63.747773423583901</v>
      </c>
      <c r="K99" s="2">
        <v>8</v>
      </c>
      <c r="L99">
        <f t="shared" si="17"/>
        <v>0.84067085953878407</v>
      </c>
      <c r="M99" s="3">
        <f t="shared" si="14"/>
        <v>128000</v>
      </c>
      <c r="N99">
        <f t="shared" si="18"/>
        <v>1681341.719077568</v>
      </c>
      <c r="O99">
        <f t="shared" si="15"/>
        <v>92.387032418952614</v>
      </c>
    </row>
    <row r="100" spans="1:15" x14ac:dyDescent="0.25">
      <c r="A100" s="1" t="s">
        <v>19</v>
      </c>
      <c r="B100" s="2">
        <v>108</v>
      </c>
      <c r="C100" s="2">
        <v>2</v>
      </c>
      <c r="D100" s="2">
        <v>3</v>
      </c>
      <c r="E100" s="2">
        <f t="shared" si="12"/>
        <v>0.30555555555555558</v>
      </c>
      <c r="F100" s="2">
        <f t="shared" si="13"/>
        <v>33</v>
      </c>
      <c r="G100" s="2">
        <v>33</v>
      </c>
      <c r="H100" s="2">
        <v>20</v>
      </c>
      <c r="I100" s="2">
        <v>5</v>
      </c>
      <c r="J100" s="2">
        <f t="shared" si="16"/>
        <v>56.866925064599485</v>
      </c>
      <c r="K100" s="2">
        <v>8</v>
      </c>
      <c r="L100">
        <f t="shared" si="17"/>
        <v>0.70840197693574958</v>
      </c>
      <c r="M100" s="3">
        <f t="shared" si="14"/>
        <v>122222.22222222222</v>
      </c>
      <c r="N100">
        <f t="shared" si="18"/>
        <v>1416803.9538714993</v>
      </c>
      <c r="O100">
        <f t="shared" si="15"/>
        <v>91.373385012919897</v>
      </c>
    </row>
    <row r="101" spans="1:15" x14ac:dyDescent="0.25">
      <c r="A101" s="1" t="s">
        <v>19</v>
      </c>
      <c r="B101" s="2">
        <v>110</v>
      </c>
      <c r="C101" s="2">
        <v>2</v>
      </c>
      <c r="D101" s="2">
        <v>3</v>
      </c>
      <c r="E101" s="2">
        <f t="shared" si="12"/>
        <v>0.27272727272727271</v>
      </c>
      <c r="F101" s="2">
        <f t="shared" si="13"/>
        <v>29.411764705882355</v>
      </c>
      <c r="G101" s="2">
        <v>30</v>
      </c>
      <c r="H101" s="2">
        <v>19</v>
      </c>
      <c r="I101" s="2">
        <v>5</v>
      </c>
      <c r="J101" s="2">
        <f t="shared" si="16"/>
        <v>67.532467532467535</v>
      </c>
      <c r="K101" s="2">
        <v>8</v>
      </c>
      <c r="L101">
        <f t="shared" si="17"/>
        <v>0.84</v>
      </c>
      <c r="M101" s="3">
        <f t="shared" si="14"/>
        <v>103636.36363636363</v>
      </c>
      <c r="N101">
        <f t="shared" si="18"/>
        <v>1680000</v>
      </c>
      <c r="O101">
        <f t="shared" si="15"/>
        <v>93.831168831168839</v>
      </c>
    </row>
    <row r="102" spans="1:15" x14ac:dyDescent="0.25">
      <c r="A102" s="1" t="s">
        <v>19</v>
      </c>
      <c r="B102" s="2">
        <v>121</v>
      </c>
      <c r="C102" s="2">
        <v>2</v>
      </c>
      <c r="D102" s="2">
        <v>3</v>
      </c>
      <c r="E102" s="2">
        <f t="shared" si="12"/>
        <v>0.26446280991735538</v>
      </c>
      <c r="F102" s="2">
        <f t="shared" si="13"/>
        <v>28.318584070796462</v>
      </c>
      <c r="G102" s="2">
        <v>32</v>
      </c>
      <c r="H102" s="2">
        <v>19</v>
      </c>
      <c r="I102" s="2">
        <v>5</v>
      </c>
      <c r="J102" s="2">
        <f t="shared" si="16"/>
        <v>68.427016782916212</v>
      </c>
      <c r="K102" s="2">
        <v>8</v>
      </c>
      <c r="L102" s="4">
        <f t="shared" si="17"/>
        <v>0.83762376237623759</v>
      </c>
      <c r="M102" s="3">
        <f t="shared" si="14"/>
        <v>100495.86776859504</v>
      </c>
      <c r="N102">
        <f t="shared" si="18"/>
        <v>1675247.5247524753</v>
      </c>
      <c r="O102">
        <f t="shared" si="15"/>
        <v>94.001133188754082</v>
      </c>
    </row>
    <row r="103" spans="1:15" x14ac:dyDescent="0.25">
      <c r="A103" s="1" t="s">
        <v>20</v>
      </c>
      <c r="B103" s="2">
        <v>543</v>
      </c>
      <c r="C103" s="2">
        <v>4</v>
      </c>
      <c r="D103" s="2">
        <v>14</v>
      </c>
      <c r="E103" s="2">
        <f t="shared" si="12"/>
        <v>0.5524861878453039</v>
      </c>
      <c r="F103" s="2">
        <f t="shared" si="13"/>
        <v>60.24096385542169</v>
      </c>
      <c r="G103" s="2">
        <v>300</v>
      </c>
      <c r="H103" s="2">
        <v>100</v>
      </c>
      <c r="I103" s="2">
        <v>20</v>
      </c>
      <c r="J103" s="2">
        <v>0</v>
      </c>
      <c r="K103" s="2">
        <v>45</v>
      </c>
      <c r="M103" s="3">
        <f t="shared" si="14"/>
        <v>1104972.3756906078</v>
      </c>
    </row>
    <row r="104" spans="1:15" x14ac:dyDescent="0.25">
      <c r="A104" s="1" t="s">
        <v>20</v>
      </c>
      <c r="B104" s="2">
        <v>523</v>
      </c>
      <c r="C104" s="2">
        <v>5</v>
      </c>
      <c r="D104" s="2">
        <v>14</v>
      </c>
      <c r="E104" s="2">
        <f t="shared" si="12"/>
        <v>0.57552581261950286</v>
      </c>
      <c r="F104" s="2">
        <f t="shared" si="13"/>
        <v>62.577962577962573</v>
      </c>
      <c r="G104" s="2">
        <v>301</v>
      </c>
      <c r="H104" s="2">
        <v>100</v>
      </c>
      <c r="I104" s="2">
        <v>19</v>
      </c>
      <c r="J104" s="2">
        <v>0</v>
      </c>
      <c r="K104" s="2">
        <v>42</v>
      </c>
      <c r="M104" s="3">
        <f t="shared" si="14"/>
        <v>1151051.6252390058</v>
      </c>
    </row>
    <row r="105" spans="1:15" x14ac:dyDescent="0.25">
      <c r="A105" s="1" t="s">
        <v>20</v>
      </c>
      <c r="B105" s="2">
        <v>454</v>
      </c>
      <c r="C105" s="2">
        <v>4</v>
      </c>
      <c r="D105" s="2">
        <v>14</v>
      </c>
      <c r="E105" s="2">
        <f t="shared" si="12"/>
        <v>0.68722466960352424</v>
      </c>
      <c r="F105" s="2">
        <f t="shared" si="13"/>
        <v>75</v>
      </c>
      <c r="G105" s="2">
        <v>312</v>
      </c>
      <c r="H105" s="2">
        <v>100</v>
      </c>
      <c r="I105" s="2">
        <v>19</v>
      </c>
      <c r="J105" s="2">
        <v>0</v>
      </c>
      <c r="K105" s="2">
        <v>38</v>
      </c>
      <c r="M105" s="3">
        <f t="shared" si="14"/>
        <v>1374449.3392070483</v>
      </c>
    </row>
    <row r="106" spans="1:15" x14ac:dyDescent="0.25">
      <c r="A106" s="1" t="s">
        <v>20</v>
      </c>
      <c r="B106" s="2">
        <v>444</v>
      </c>
      <c r="C106" s="2">
        <v>4</v>
      </c>
      <c r="D106" s="2">
        <v>14</v>
      </c>
      <c r="E106" s="2">
        <f t="shared" si="12"/>
        <v>0.76801801801801806</v>
      </c>
      <c r="F106" s="2">
        <f t="shared" si="13"/>
        <v>83.578431372549019</v>
      </c>
      <c r="G106" s="2">
        <v>341</v>
      </c>
      <c r="H106" s="2">
        <v>100</v>
      </c>
      <c r="I106" s="2">
        <v>20</v>
      </c>
      <c r="J106" s="2">
        <v>0</v>
      </c>
      <c r="K106" s="2">
        <v>36</v>
      </c>
      <c r="M106" s="3">
        <f t="shared" si="14"/>
        <v>1536036.036036036</v>
      </c>
    </row>
    <row r="107" spans="1:15" x14ac:dyDescent="0.25">
      <c r="A107" s="1" t="s">
        <v>20</v>
      </c>
      <c r="B107" s="2">
        <v>489</v>
      </c>
      <c r="C107" s="2">
        <v>4</v>
      </c>
      <c r="D107" s="2">
        <v>13</v>
      </c>
      <c r="E107" s="2">
        <f t="shared" si="12"/>
        <v>0.62167689161554196</v>
      </c>
      <c r="F107" s="2">
        <f t="shared" si="13"/>
        <v>67.555555555555557</v>
      </c>
      <c r="G107" s="2">
        <v>304</v>
      </c>
      <c r="H107" s="2">
        <v>100</v>
      </c>
      <c r="I107" s="2">
        <v>17</v>
      </c>
      <c r="J107" s="2">
        <v>0</v>
      </c>
      <c r="K107" s="2">
        <v>39</v>
      </c>
      <c r="M107" s="3">
        <f t="shared" si="14"/>
        <v>1243353.7832310838</v>
      </c>
    </row>
    <row r="108" spans="1:15" x14ac:dyDescent="0.25">
      <c r="A108" s="1" t="s">
        <v>20</v>
      </c>
      <c r="B108" s="2">
        <v>521</v>
      </c>
      <c r="C108" s="2">
        <v>5</v>
      </c>
      <c r="D108" s="2">
        <v>13</v>
      </c>
      <c r="E108" s="2">
        <f t="shared" si="12"/>
        <v>0.60460652591170827</v>
      </c>
      <c r="F108" s="2">
        <f t="shared" si="13"/>
        <v>65.488565488565484</v>
      </c>
      <c r="G108" s="2">
        <v>315</v>
      </c>
      <c r="H108" s="2">
        <v>100</v>
      </c>
      <c r="I108" s="2">
        <v>20</v>
      </c>
      <c r="J108" s="2">
        <v>0</v>
      </c>
      <c r="K108" s="2">
        <v>40</v>
      </c>
      <c r="M108" s="3">
        <f t="shared" si="14"/>
        <v>1209213.0518234165</v>
      </c>
    </row>
    <row r="109" spans="1:15" x14ac:dyDescent="0.25">
      <c r="A109" s="1" t="s">
        <v>20</v>
      </c>
      <c r="B109" s="2">
        <v>510</v>
      </c>
      <c r="C109" s="2">
        <v>5</v>
      </c>
      <c r="D109" s="2">
        <v>14</v>
      </c>
      <c r="E109" s="2">
        <f t="shared" si="12"/>
        <v>0.62352941176470589</v>
      </c>
      <c r="F109" s="2">
        <f t="shared" si="13"/>
        <v>67.803837953091687</v>
      </c>
      <c r="G109" s="2">
        <v>318</v>
      </c>
      <c r="H109" s="2">
        <v>100</v>
      </c>
      <c r="I109" s="2">
        <v>17</v>
      </c>
      <c r="J109" s="2">
        <v>0</v>
      </c>
      <c r="K109" s="2">
        <v>41</v>
      </c>
      <c r="M109" s="3">
        <f t="shared" si="14"/>
        <v>1247058.8235294118</v>
      </c>
    </row>
    <row r="110" spans="1:15" x14ac:dyDescent="0.25">
      <c r="A110" s="1" t="s">
        <v>20</v>
      </c>
      <c r="B110" s="2">
        <v>433</v>
      </c>
      <c r="C110" s="2">
        <v>4</v>
      </c>
      <c r="D110" s="2">
        <v>14</v>
      </c>
      <c r="E110" s="2">
        <f t="shared" si="12"/>
        <v>0.74133949191685911</v>
      </c>
      <c r="F110" s="2">
        <f t="shared" si="13"/>
        <v>80.451127819548873</v>
      </c>
      <c r="G110" s="2">
        <v>321</v>
      </c>
      <c r="H110" s="2">
        <v>98</v>
      </c>
      <c r="I110" s="2">
        <v>16</v>
      </c>
      <c r="J110" s="2">
        <v>0</v>
      </c>
      <c r="K110" s="2">
        <v>34</v>
      </c>
      <c r="M110" s="3">
        <f t="shared" si="14"/>
        <v>1453025.4041570439</v>
      </c>
    </row>
    <row r="111" spans="1:15" x14ac:dyDescent="0.25">
      <c r="A111" s="1" t="s">
        <v>20</v>
      </c>
      <c r="B111" s="2">
        <v>400</v>
      </c>
      <c r="C111" s="2">
        <v>4</v>
      </c>
      <c r="D111" s="2">
        <v>13</v>
      </c>
      <c r="E111" s="2">
        <f t="shared" si="12"/>
        <v>0.75</v>
      </c>
      <c r="F111" s="2">
        <f t="shared" si="13"/>
        <v>84.269662921348313</v>
      </c>
      <c r="G111" s="2">
        <v>300</v>
      </c>
      <c r="H111" s="2">
        <v>99</v>
      </c>
      <c r="I111" s="2">
        <v>18</v>
      </c>
      <c r="J111" s="2">
        <v>0</v>
      </c>
      <c r="K111" s="2">
        <v>44</v>
      </c>
      <c r="M111" s="3">
        <f t="shared" si="14"/>
        <v>1485000</v>
      </c>
    </row>
    <row r="112" spans="1:15" x14ac:dyDescent="0.25">
      <c r="A112" s="1" t="s">
        <v>20</v>
      </c>
      <c r="B112" s="2">
        <v>403</v>
      </c>
      <c r="C112" s="2">
        <v>4</v>
      </c>
      <c r="D112" s="2">
        <v>13</v>
      </c>
      <c r="E112" s="2">
        <f t="shared" si="12"/>
        <v>0.84863523573200994</v>
      </c>
      <c r="F112" s="2">
        <f t="shared" si="13"/>
        <v>95.530726256983243</v>
      </c>
      <c r="G112" s="2">
        <v>342</v>
      </c>
      <c r="H112" s="2">
        <v>99</v>
      </c>
      <c r="I112" s="2">
        <v>18</v>
      </c>
      <c r="J112" s="2">
        <v>0</v>
      </c>
      <c r="K112" s="2">
        <v>45</v>
      </c>
      <c r="M112" s="3">
        <f t="shared" si="14"/>
        <v>1680297.7667493797</v>
      </c>
    </row>
    <row r="113" spans="1:13" x14ac:dyDescent="0.25">
      <c r="A113" s="1" t="s">
        <v>20</v>
      </c>
      <c r="B113" s="2">
        <v>511</v>
      </c>
      <c r="C113" s="2">
        <v>5</v>
      </c>
      <c r="D113" s="2">
        <v>13</v>
      </c>
      <c r="E113" s="2">
        <f t="shared" si="12"/>
        <v>0.68493150684931503</v>
      </c>
      <c r="F113" s="2">
        <f t="shared" si="13"/>
        <v>75.921908893709329</v>
      </c>
      <c r="G113" s="2">
        <v>350</v>
      </c>
      <c r="H113" s="2">
        <v>100</v>
      </c>
      <c r="I113" s="2">
        <v>16</v>
      </c>
      <c r="J113" s="2">
        <v>0</v>
      </c>
      <c r="K113" s="2">
        <v>50</v>
      </c>
      <c r="M113" s="3">
        <f t="shared" si="14"/>
        <v>1369863.01369863</v>
      </c>
    </row>
    <row r="114" spans="1:13" x14ac:dyDescent="0.25">
      <c r="A114" s="1" t="s">
        <v>20</v>
      </c>
      <c r="B114" s="2">
        <v>423</v>
      </c>
      <c r="C114" s="2">
        <v>4</v>
      </c>
      <c r="D114" s="2">
        <v>13</v>
      </c>
      <c r="E114" s="2">
        <f t="shared" si="12"/>
        <v>0.73995271867612289</v>
      </c>
      <c r="F114" s="2">
        <f t="shared" si="13"/>
        <v>80.256410256410263</v>
      </c>
      <c r="G114" s="2">
        <v>313</v>
      </c>
      <c r="H114" s="2">
        <v>97</v>
      </c>
      <c r="I114" s="2">
        <v>16</v>
      </c>
      <c r="J114" s="2">
        <v>0</v>
      </c>
      <c r="K114" s="2">
        <v>33</v>
      </c>
      <c r="M114" s="3">
        <f t="shared" si="14"/>
        <v>1435508.2742316783</v>
      </c>
    </row>
    <row r="115" spans="1:13" x14ac:dyDescent="0.25">
      <c r="A115" s="1" t="s">
        <v>20</v>
      </c>
      <c r="B115" s="2">
        <v>452</v>
      </c>
      <c r="C115" s="2">
        <v>4</v>
      </c>
      <c r="D115" s="2">
        <v>13</v>
      </c>
      <c r="E115" s="2">
        <f t="shared" si="12"/>
        <v>0.63938053097345138</v>
      </c>
      <c r="F115" s="2">
        <f t="shared" si="13"/>
        <v>68.97374701670644</v>
      </c>
      <c r="G115" s="2">
        <v>289</v>
      </c>
      <c r="H115" s="2">
        <v>100</v>
      </c>
      <c r="I115" s="2">
        <v>20</v>
      </c>
      <c r="J115" s="2">
        <v>0</v>
      </c>
      <c r="K115" s="2">
        <v>33</v>
      </c>
      <c r="M115" s="3">
        <f t="shared" si="14"/>
        <v>1278761.0619469027</v>
      </c>
    </row>
    <row r="116" spans="1:13" x14ac:dyDescent="0.25">
      <c r="A116" s="1" t="s">
        <v>20</v>
      </c>
      <c r="B116" s="2">
        <v>435</v>
      </c>
      <c r="C116" s="2">
        <v>5</v>
      </c>
      <c r="D116" s="2">
        <v>13</v>
      </c>
      <c r="E116" s="2">
        <f t="shared" si="12"/>
        <v>0.71034482758620687</v>
      </c>
      <c r="F116" s="2">
        <f t="shared" si="13"/>
        <v>77.638190954773862</v>
      </c>
      <c r="G116" s="2">
        <v>309</v>
      </c>
      <c r="H116" s="2">
        <v>98</v>
      </c>
      <c r="I116" s="2">
        <v>20</v>
      </c>
      <c r="J116" s="2">
        <v>0</v>
      </c>
      <c r="K116" s="2">
        <v>37</v>
      </c>
      <c r="M116" s="3">
        <f t="shared" si="14"/>
        <v>1392275.8620689656</v>
      </c>
    </row>
    <row r="117" spans="1:13" x14ac:dyDescent="0.25">
      <c r="A117" s="1" t="s">
        <v>20</v>
      </c>
      <c r="B117" s="2">
        <v>412</v>
      </c>
      <c r="C117" s="2">
        <v>4</v>
      </c>
      <c r="D117" s="2">
        <v>14</v>
      </c>
      <c r="E117" s="2">
        <f t="shared" si="12"/>
        <v>0.75485436893203883</v>
      </c>
      <c r="F117" s="2">
        <f t="shared" si="13"/>
        <v>82.933333333333337</v>
      </c>
      <c r="G117" s="2">
        <v>311</v>
      </c>
      <c r="H117" s="2">
        <v>98</v>
      </c>
      <c r="I117" s="2">
        <v>19</v>
      </c>
      <c r="J117" s="2">
        <v>0</v>
      </c>
      <c r="K117" s="2">
        <v>37</v>
      </c>
      <c r="M117" s="3">
        <f t="shared" si="14"/>
        <v>1479514.5631067962</v>
      </c>
    </row>
    <row r="118" spans="1:13" x14ac:dyDescent="0.25">
      <c r="A118" s="1" t="s">
        <v>20</v>
      </c>
      <c r="B118" s="2">
        <v>500</v>
      </c>
      <c r="C118" s="2">
        <v>4</v>
      </c>
      <c r="D118" s="2">
        <v>14</v>
      </c>
      <c r="E118" s="2">
        <f t="shared" si="12"/>
        <v>0.6</v>
      </c>
      <c r="F118" s="2">
        <f t="shared" si="13"/>
        <v>65.502183406113531</v>
      </c>
      <c r="G118" s="2">
        <v>300</v>
      </c>
      <c r="H118" s="2">
        <v>100</v>
      </c>
      <c r="I118" s="2">
        <v>20</v>
      </c>
      <c r="J118" s="2">
        <v>0</v>
      </c>
      <c r="K118" s="2">
        <v>42</v>
      </c>
      <c r="M118" s="3">
        <f t="shared" si="14"/>
        <v>1200000</v>
      </c>
    </row>
    <row r="119" spans="1:13" x14ac:dyDescent="0.25">
      <c r="A119" s="1" t="s">
        <v>20</v>
      </c>
      <c r="B119" s="2">
        <v>505</v>
      </c>
      <c r="C119" s="2">
        <v>5</v>
      </c>
      <c r="D119" s="2">
        <v>14</v>
      </c>
      <c r="E119" s="2">
        <f>(G119/B119)</f>
        <v>0.67722772277227727</v>
      </c>
      <c r="F119" s="2">
        <f t="shared" si="13"/>
        <v>73.548387096774192</v>
      </c>
      <c r="G119" s="2">
        <v>342</v>
      </c>
      <c r="H119" s="2">
        <v>100</v>
      </c>
      <c r="I119" s="2">
        <v>17</v>
      </c>
      <c r="J119" s="2">
        <v>0</v>
      </c>
      <c r="K119" s="2">
        <v>40</v>
      </c>
      <c r="M119" s="3">
        <f t="shared" si="14"/>
        <v>1354455.4455445544</v>
      </c>
    </row>
    <row r="120" spans="1:13" x14ac:dyDescent="0.25">
      <c r="A120" s="1" t="s">
        <v>20</v>
      </c>
      <c r="B120" s="2">
        <v>420</v>
      </c>
      <c r="C120" s="2">
        <v>4</v>
      </c>
      <c r="D120" s="2">
        <v>14</v>
      </c>
      <c r="E120" s="2">
        <f t="shared" si="12"/>
        <v>0.76666666666666672</v>
      </c>
      <c r="F120" s="2">
        <f t="shared" si="13"/>
        <v>84.96042216358839</v>
      </c>
      <c r="G120" s="2">
        <v>322</v>
      </c>
      <c r="H120" s="2">
        <v>100</v>
      </c>
      <c r="I120" s="2">
        <v>18</v>
      </c>
      <c r="J120" s="2">
        <v>0</v>
      </c>
      <c r="K120" s="2">
        <v>41</v>
      </c>
      <c r="M120" s="3">
        <f t="shared" si="14"/>
        <v>1533333.3333333335</v>
      </c>
    </row>
    <row r="121" spans="1:13" x14ac:dyDescent="0.25">
      <c r="A121" s="1" t="s">
        <v>20</v>
      </c>
      <c r="B121" s="2">
        <v>465</v>
      </c>
      <c r="C121" s="2">
        <v>4</v>
      </c>
      <c r="D121" s="2">
        <v>14</v>
      </c>
      <c r="E121" s="2">
        <f t="shared" si="12"/>
        <v>0.66666666666666663</v>
      </c>
      <c r="F121" s="2">
        <f t="shared" si="13"/>
        <v>72.769953051643185</v>
      </c>
      <c r="G121" s="2">
        <v>310</v>
      </c>
      <c r="H121" s="2">
        <v>99</v>
      </c>
      <c r="I121" s="2">
        <v>17</v>
      </c>
      <c r="J121" s="2">
        <v>0</v>
      </c>
      <c r="K121" s="2">
        <v>39</v>
      </c>
      <c r="M121" s="3">
        <f t="shared" si="14"/>
        <v>1320000</v>
      </c>
    </row>
    <row r="122" spans="1:13" x14ac:dyDescent="0.25">
      <c r="A122" s="1" t="s">
        <v>20</v>
      </c>
      <c r="B122" s="2">
        <v>531</v>
      </c>
      <c r="C122" s="2">
        <v>5</v>
      </c>
      <c r="D122" s="2">
        <v>15</v>
      </c>
      <c r="E122" s="2">
        <f t="shared" si="12"/>
        <v>0.56497175141242939</v>
      </c>
      <c r="F122" s="2">
        <f t="shared" si="13"/>
        <v>60.728744939271252</v>
      </c>
      <c r="G122" s="2">
        <v>300</v>
      </c>
      <c r="H122" s="2">
        <v>99</v>
      </c>
      <c r="I122" s="2">
        <v>20</v>
      </c>
      <c r="J122" s="2">
        <v>0</v>
      </c>
      <c r="K122" s="2">
        <v>37</v>
      </c>
      <c r="M122" s="3">
        <f t="shared" si="14"/>
        <v>1118644.0677966101</v>
      </c>
    </row>
    <row r="123" spans="1:13" x14ac:dyDescent="0.25">
      <c r="A123" s="1" t="s">
        <v>20</v>
      </c>
      <c r="B123" s="2">
        <v>401</v>
      </c>
      <c r="C123" s="2">
        <v>5</v>
      </c>
      <c r="D123" s="2">
        <v>15</v>
      </c>
      <c r="E123" s="2">
        <f t="shared" si="12"/>
        <v>0.74812967581047385</v>
      </c>
      <c r="F123" s="2">
        <f t="shared" si="13"/>
        <v>81.081081081081081</v>
      </c>
      <c r="G123" s="2">
        <v>300</v>
      </c>
      <c r="H123" s="2">
        <v>99</v>
      </c>
      <c r="I123" s="2">
        <v>19</v>
      </c>
      <c r="J123" s="2">
        <v>0</v>
      </c>
      <c r="K123" s="2">
        <v>31</v>
      </c>
      <c r="M123" s="3">
        <f t="shared" si="14"/>
        <v>1481296.7581047383</v>
      </c>
    </row>
    <row r="124" spans="1:13" x14ac:dyDescent="0.25">
      <c r="A124" s="1" t="s">
        <v>20</v>
      </c>
      <c r="B124" s="2">
        <v>400</v>
      </c>
      <c r="C124" s="2">
        <v>4</v>
      </c>
      <c r="D124" s="2">
        <v>13</v>
      </c>
      <c r="E124" s="2">
        <f t="shared" si="12"/>
        <v>0.80249999999999999</v>
      </c>
      <c r="F124" s="2">
        <f t="shared" si="13"/>
        <v>86.99186991869918</v>
      </c>
      <c r="G124" s="2">
        <v>321</v>
      </c>
      <c r="H124" s="2">
        <v>100</v>
      </c>
      <c r="I124" s="2">
        <v>17</v>
      </c>
      <c r="J124" s="2">
        <v>0</v>
      </c>
      <c r="K124" s="2">
        <v>31</v>
      </c>
      <c r="M124" s="3">
        <f t="shared" si="14"/>
        <v>1605000</v>
      </c>
    </row>
    <row r="125" spans="1:13" x14ac:dyDescent="0.25">
      <c r="A125" s="1" t="s">
        <v>20</v>
      </c>
      <c r="B125" s="2">
        <v>417</v>
      </c>
      <c r="C125" s="2">
        <v>3</v>
      </c>
      <c r="D125" s="2">
        <v>13</v>
      </c>
      <c r="E125" s="2">
        <f t="shared" si="12"/>
        <v>0.74820143884892087</v>
      </c>
      <c r="F125" s="2">
        <f t="shared" si="13"/>
        <v>81.462140992167093</v>
      </c>
      <c r="G125" s="2">
        <v>312</v>
      </c>
      <c r="H125" s="2">
        <v>100</v>
      </c>
      <c r="I125" s="2">
        <v>18</v>
      </c>
      <c r="J125" s="2">
        <v>0</v>
      </c>
      <c r="K125" s="2">
        <v>34</v>
      </c>
      <c r="M125" s="3">
        <f t="shared" si="14"/>
        <v>1496402.8776978417</v>
      </c>
    </row>
    <row r="126" spans="1:13" x14ac:dyDescent="0.25">
      <c r="A126" s="1" t="s">
        <v>20</v>
      </c>
      <c r="B126" s="2">
        <v>514</v>
      </c>
      <c r="C126" s="2">
        <v>5</v>
      </c>
      <c r="D126" s="2">
        <v>13</v>
      </c>
      <c r="E126" s="2">
        <f t="shared" si="12"/>
        <v>0.57198443579766534</v>
      </c>
      <c r="F126" s="2">
        <f t="shared" si="13"/>
        <v>60.743801652892557</v>
      </c>
      <c r="G126" s="2">
        <v>294</v>
      </c>
      <c r="H126" s="2">
        <v>100</v>
      </c>
      <c r="I126" s="2">
        <v>16</v>
      </c>
      <c r="J126" s="2">
        <v>0</v>
      </c>
      <c r="K126" s="2">
        <v>30</v>
      </c>
      <c r="M126" s="3">
        <f t="shared" si="14"/>
        <v>1143968.8715953308</v>
      </c>
    </row>
    <row r="127" spans="1:13" x14ac:dyDescent="0.25">
      <c r="A127" s="1" t="s">
        <v>20</v>
      </c>
      <c r="B127" s="2">
        <v>512</v>
      </c>
      <c r="C127" s="2">
        <v>5</v>
      </c>
      <c r="D127" s="2">
        <v>15</v>
      </c>
      <c r="E127" s="2">
        <f t="shared" si="12"/>
        <v>0.583984375</v>
      </c>
      <c r="F127" s="2">
        <f t="shared" si="13"/>
        <v>63.888888888888886</v>
      </c>
      <c r="G127" s="2">
        <v>299</v>
      </c>
      <c r="H127" s="2">
        <v>100</v>
      </c>
      <c r="I127" s="2">
        <v>18</v>
      </c>
      <c r="J127" s="2">
        <v>0</v>
      </c>
      <c r="K127" s="2">
        <v>44</v>
      </c>
      <c r="M127" s="3">
        <f t="shared" si="14"/>
        <v>1167968.75</v>
      </c>
    </row>
    <row r="128" spans="1:13" x14ac:dyDescent="0.25">
      <c r="A128" s="1" t="s">
        <v>20</v>
      </c>
      <c r="B128" s="2">
        <v>444</v>
      </c>
      <c r="C128" s="2">
        <v>5</v>
      </c>
      <c r="D128" s="2">
        <v>15</v>
      </c>
      <c r="E128" s="2">
        <f t="shared" si="12"/>
        <v>0.72297297297297303</v>
      </c>
      <c r="F128" s="2">
        <f t="shared" si="13"/>
        <v>80.451127819548873</v>
      </c>
      <c r="G128" s="2">
        <v>321</v>
      </c>
      <c r="H128" s="2">
        <v>98</v>
      </c>
      <c r="I128" s="2">
        <v>19</v>
      </c>
      <c r="J128" s="2">
        <v>0</v>
      </c>
      <c r="K128" s="2">
        <v>45</v>
      </c>
      <c r="M128" s="3">
        <f t="shared" si="14"/>
        <v>1417027.027027027</v>
      </c>
    </row>
    <row r="129" spans="1:13" x14ac:dyDescent="0.25">
      <c r="A129" s="1" t="s">
        <v>20</v>
      </c>
      <c r="B129" s="2">
        <v>459</v>
      </c>
      <c r="C129" s="2">
        <v>5</v>
      </c>
      <c r="D129" s="2">
        <v>13</v>
      </c>
      <c r="E129" s="2">
        <f t="shared" si="12"/>
        <v>0.68191721132897598</v>
      </c>
      <c r="F129" s="2">
        <f t="shared" si="13"/>
        <v>75.970873786407765</v>
      </c>
      <c r="G129" s="2">
        <v>313</v>
      </c>
      <c r="H129" s="2">
        <v>97</v>
      </c>
      <c r="I129" s="2">
        <v>18</v>
      </c>
      <c r="J129" s="2">
        <v>0</v>
      </c>
      <c r="K129" s="2">
        <v>47</v>
      </c>
      <c r="M129" s="3">
        <f t="shared" si="14"/>
        <v>1322919.3899782135</v>
      </c>
    </row>
    <row r="130" spans="1:13" x14ac:dyDescent="0.25">
      <c r="A130" s="1" t="s">
        <v>20</v>
      </c>
      <c r="B130" s="2">
        <v>453</v>
      </c>
      <c r="C130" s="2">
        <v>5</v>
      </c>
      <c r="D130" s="2">
        <v>14</v>
      </c>
      <c r="E130" s="2">
        <f t="shared" si="12"/>
        <v>0.78366445916114791</v>
      </c>
      <c r="F130" s="2">
        <f t="shared" si="13"/>
        <v>86.58536585365853</v>
      </c>
      <c r="G130" s="2">
        <v>355</v>
      </c>
      <c r="H130" s="2">
        <v>98</v>
      </c>
      <c r="I130" s="2">
        <v>20</v>
      </c>
      <c r="J130" s="2">
        <v>0</v>
      </c>
      <c r="K130" s="2">
        <v>43</v>
      </c>
      <c r="M130" s="3">
        <f t="shared" si="14"/>
        <v>1535982.3399558498</v>
      </c>
    </row>
    <row r="131" spans="1:13" x14ac:dyDescent="0.25">
      <c r="A131" s="2" t="s">
        <v>21</v>
      </c>
      <c r="B131" s="2">
        <v>540</v>
      </c>
      <c r="C131" s="2">
        <v>4</v>
      </c>
      <c r="D131" s="2">
        <v>14</v>
      </c>
      <c r="E131" s="2">
        <f t="shared" ref="E131:E158" si="19">(G131/B131)</f>
        <v>0.64814814814814814</v>
      </c>
      <c r="F131" s="2">
        <f t="shared" ref="F131:F158" si="20">G131/(B131-K131)*100</f>
        <v>72.016460905349803</v>
      </c>
      <c r="G131" s="2">
        <v>350</v>
      </c>
      <c r="H131" s="2">
        <v>100</v>
      </c>
      <c r="I131" s="2">
        <v>20</v>
      </c>
      <c r="J131" s="2">
        <v>0</v>
      </c>
      <c r="K131" s="2">
        <v>54</v>
      </c>
      <c r="M131" s="3">
        <f t="shared" ref="M131:M158" si="21">(G131*H131)/B131*20000</f>
        <v>1296296.2962962962</v>
      </c>
    </row>
    <row r="132" spans="1:13" x14ac:dyDescent="0.25">
      <c r="A132" s="2" t="s">
        <v>21</v>
      </c>
      <c r="B132" s="2">
        <v>555</v>
      </c>
      <c r="C132" s="2">
        <v>4</v>
      </c>
      <c r="D132" s="2">
        <v>14</v>
      </c>
      <c r="E132" s="2">
        <f t="shared" si="19"/>
        <v>0.75855855855855858</v>
      </c>
      <c r="F132" s="2">
        <f t="shared" si="20"/>
        <v>84.2</v>
      </c>
      <c r="G132" s="2">
        <v>421</v>
      </c>
      <c r="H132" s="2">
        <v>100</v>
      </c>
      <c r="I132" s="2">
        <v>20</v>
      </c>
      <c r="J132" s="2">
        <v>0</v>
      </c>
      <c r="K132" s="2">
        <v>55</v>
      </c>
      <c r="M132" s="3">
        <f t="shared" si="21"/>
        <v>1517117.1171171169</v>
      </c>
    </row>
    <row r="133" spans="1:13" x14ac:dyDescent="0.25">
      <c r="A133" s="2" t="s">
        <v>21</v>
      </c>
      <c r="B133" s="2">
        <v>543</v>
      </c>
      <c r="C133" s="2">
        <v>4</v>
      </c>
      <c r="D133" s="2">
        <v>14</v>
      </c>
      <c r="E133" s="2">
        <f t="shared" si="19"/>
        <v>0.73664825046040516</v>
      </c>
      <c r="F133" s="2">
        <f t="shared" si="20"/>
        <v>81.967213114754102</v>
      </c>
      <c r="G133" s="2">
        <v>400</v>
      </c>
      <c r="H133" s="2">
        <v>100</v>
      </c>
      <c r="I133" s="2">
        <v>20</v>
      </c>
      <c r="J133" s="2">
        <v>0</v>
      </c>
      <c r="K133" s="2">
        <v>55</v>
      </c>
      <c r="M133" s="3">
        <f t="shared" si="21"/>
        <v>1473296.5009208105</v>
      </c>
    </row>
    <row r="134" spans="1:13" x14ac:dyDescent="0.25">
      <c r="A134" s="2" t="s">
        <v>21</v>
      </c>
      <c r="B134" s="2">
        <v>523</v>
      </c>
      <c r="C134" s="2">
        <v>5</v>
      </c>
      <c r="D134" s="2">
        <v>14</v>
      </c>
      <c r="E134" s="2">
        <f t="shared" si="19"/>
        <v>0.82600382409177819</v>
      </c>
      <c r="F134" s="2">
        <f t="shared" si="20"/>
        <v>92.703862660944196</v>
      </c>
      <c r="G134" s="2">
        <v>432</v>
      </c>
      <c r="H134" s="2">
        <v>100</v>
      </c>
      <c r="I134" s="2">
        <v>19</v>
      </c>
      <c r="J134" s="2">
        <v>0</v>
      </c>
      <c r="K134" s="2">
        <v>57</v>
      </c>
      <c r="L134" s="4"/>
      <c r="M134" s="3">
        <f t="shared" si="21"/>
        <v>1652007.6481835565</v>
      </c>
    </row>
    <row r="135" spans="1:13" x14ac:dyDescent="0.25">
      <c r="A135" s="2" t="s">
        <v>21</v>
      </c>
      <c r="B135" s="2">
        <v>567</v>
      </c>
      <c r="C135" s="2">
        <v>4</v>
      </c>
      <c r="D135" s="2">
        <v>13</v>
      </c>
      <c r="E135" s="2">
        <f t="shared" si="19"/>
        <v>0.78306878306878303</v>
      </c>
      <c r="F135" s="2">
        <f t="shared" si="20"/>
        <v>86.888454011741672</v>
      </c>
      <c r="G135" s="2">
        <v>444</v>
      </c>
      <c r="H135" s="2">
        <v>100</v>
      </c>
      <c r="I135" s="2">
        <v>19</v>
      </c>
      <c r="J135" s="2">
        <v>0</v>
      </c>
      <c r="K135" s="2">
        <v>56</v>
      </c>
      <c r="L135" s="4"/>
      <c r="M135" s="3">
        <f t="shared" si="21"/>
        <v>1566137.566137566</v>
      </c>
    </row>
    <row r="136" spans="1:13" x14ac:dyDescent="0.25">
      <c r="A136" s="2" t="s">
        <v>21</v>
      </c>
      <c r="B136" s="2">
        <v>521</v>
      </c>
      <c r="C136" s="2">
        <v>5</v>
      </c>
      <c r="D136" s="2">
        <v>15</v>
      </c>
      <c r="E136" s="2">
        <f t="shared" si="19"/>
        <v>0.82917466410748564</v>
      </c>
      <c r="F136" s="2">
        <f t="shared" si="20"/>
        <v>91.719745222929944</v>
      </c>
      <c r="G136" s="2">
        <v>432</v>
      </c>
      <c r="H136" s="2">
        <v>100</v>
      </c>
      <c r="I136" s="2">
        <v>20</v>
      </c>
      <c r="J136" s="2">
        <v>0</v>
      </c>
      <c r="K136" s="2">
        <v>50</v>
      </c>
      <c r="L136" s="4"/>
      <c r="M136" s="3">
        <f t="shared" si="21"/>
        <v>1658349.3282149711</v>
      </c>
    </row>
    <row r="137" spans="1:13" x14ac:dyDescent="0.25">
      <c r="A137" s="2" t="s">
        <v>21</v>
      </c>
      <c r="B137" s="2">
        <v>510</v>
      </c>
      <c r="C137" s="2">
        <v>5</v>
      </c>
      <c r="D137" s="2">
        <v>14</v>
      </c>
      <c r="E137" s="2">
        <f t="shared" si="19"/>
        <v>0.7803921568627451</v>
      </c>
      <c r="F137" s="2">
        <f t="shared" si="20"/>
        <v>87.280701754385973</v>
      </c>
      <c r="G137" s="2">
        <v>398</v>
      </c>
      <c r="H137" s="2">
        <v>100</v>
      </c>
      <c r="I137" s="2">
        <v>20</v>
      </c>
      <c r="J137" s="2">
        <v>0</v>
      </c>
      <c r="K137" s="2">
        <v>54</v>
      </c>
      <c r="L137" s="4"/>
      <c r="M137" s="3">
        <f t="shared" si="21"/>
        <v>1560784.3137254904</v>
      </c>
    </row>
    <row r="138" spans="1:13" x14ac:dyDescent="0.25">
      <c r="A138" s="2" t="s">
        <v>21</v>
      </c>
      <c r="B138" s="2">
        <v>610</v>
      </c>
      <c r="C138" s="2">
        <v>4</v>
      </c>
      <c r="D138" s="2">
        <v>14</v>
      </c>
      <c r="E138" s="2">
        <f t="shared" si="19"/>
        <v>0.63442622950819672</v>
      </c>
      <c r="F138" s="2">
        <f t="shared" si="20"/>
        <v>69.479353680430876</v>
      </c>
      <c r="G138" s="2">
        <v>387</v>
      </c>
      <c r="H138" s="2">
        <v>100</v>
      </c>
      <c r="I138" s="2">
        <v>20</v>
      </c>
      <c r="J138" s="2">
        <v>0</v>
      </c>
      <c r="K138" s="2">
        <v>53</v>
      </c>
      <c r="L138" s="4"/>
      <c r="M138" s="3">
        <f t="shared" si="21"/>
        <v>1268852.4590163934</v>
      </c>
    </row>
    <row r="139" spans="1:13" x14ac:dyDescent="0.25">
      <c r="A139" s="2" t="s">
        <v>21</v>
      </c>
      <c r="B139" s="2">
        <v>600</v>
      </c>
      <c r="C139" s="2">
        <v>4</v>
      </c>
      <c r="D139" s="2">
        <v>15</v>
      </c>
      <c r="E139" s="2">
        <f t="shared" si="19"/>
        <v>0.66666666666666663</v>
      </c>
      <c r="F139" s="2">
        <f t="shared" si="20"/>
        <v>74.074074074074076</v>
      </c>
      <c r="G139" s="2">
        <v>400</v>
      </c>
      <c r="H139" s="2">
        <v>100</v>
      </c>
      <c r="I139" s="2">
        <v>19</v>
      </c>
      <c r="J139" s="2">
        <v>0</v>
      </c>
      <c r="K139" s="2">
        <v>60</v>
      </c>
      <c r="L139" s="4"/>
      <c r="M139" s="3">
        <f t="shared" si="21"/>
        <v>1333333.3333333335</v>
      </c>
    </row>
    <row r="140" spans="1:13" x14ac:dyDescent="0.25">
      <c r="A140" s="2" t="s">
        <v>21</v>
      </c>
      <c r="B140" s="2">
        <v>612</v>
      </c>
      <c r="C140" s="2">
        <v>4</v>
      </c>
      <c r="D140" s="2">
        <v>15</v>
      </c>
      <c r="E140" s="2">
        <f t="shared" si="19"/>
        <v>0.65359477124183007</v>
      </c>
      <c r="F140" s="2">
        <f t="shared" si="20"/>
        <v>72.992700729927009</v>
      </c>
      <c r="G140" s="2">
        <v>400</v>
      </c>
      <c r="H140" s="2">
        <v>100</v>
      </c>
      <c r="I140" s="2">
        <v>18</v>
      </c>
      <c r="J140" s="2">
        <v>0</v>
      </c>
      <c r="K140" s="2">
        <v>64</v>
      </c>
      <c r="L140" s="4"/>
      <c r="M140" s="3">
        <f t="shared" si="21"/>
        <v>1307189.5424836599</v>
      </c>
    </row>
    <row r="141" spans="1:13" x14ac:dyDescent="0.25">
      <c r="A141" s="2" t="s">
        <v>21</v>
      </c>
      <c r="B141" s="2">
        <v>623</v>
      </c>
      <c r="C141" s="2">
        <v>4</v>
      </c>
      <c r="D141" s="2">
        <v>15</v>
      </c>
      <c r="E141" s="2">
        <f t="shared" si="19"/>
        <v>0.6548956661316212</v>
      </c>
      <c r="F141" s="2">
        <f t="shared" si="20"/>
        <v>72.857142857142847</v>
      </c>
      <c r="G141" s="2">
        <v>408</v>
      </c>
      <c r="H141" s="2">
        <v>100</v>
      </c>
      <c r="I141" s="2">
        <v>19</v>
      </c>
      <c r="J141" s="2">
        <v>0</v>
      </c>
      <c r="K141" s="2">
        <v>63</v>
      </c>
      <c r="M141" s="3">
        <f t="shared" si="21"/>
        <v>1309791.3322632425</v>
      </c>
    </row>
    <row r="142" spans="1:13" x14ac:dyDescent="0.25">
      <c r="A142" s="2" t="s">
        <v>21</v>
      </c>
      <c r="B142" s="2">
        <v>590</v>
      </c>
      <c r="C142" s="2">
        <v>4</v>
      </c>
      <c r="D142" s="2">
        <v>14</v>
      </c>
      <c r="E142" s="2">
        <f t="shared" si="19"/>
        <v>0.77118644067796616</v>
      </c>
      <c r="F142" s="2">
        <f t="shared" si="20"/>
        <v>86.011342155009459</v>
      </c>
      <c r="G142" s="2">
        <v>455</v>
      </c>
      <c r="H142" s="2">
        <v>100</v>
      </c>
      <c r="I142" s="2">
        <v>18</v>
      </c>
      <c r="J142" s="2">
        <v>0</v>
      </c>
      <c r="K142" s="2">
        <v>61</v>
      </c>
      <c r="M142" s="3">
        <f t="shared" si="21"/>
        <v>1542372.8813559322</v>
      </c>
    </row>
    <row r="143" spans="1:13" x14ac:dyDescent="0.25">
      <c r="A143" s="2" t="s">
        <v>21</v>
      </c>
      <c r="B143" s="2">
        <v>564</v>
      </c>
      <c r="C143" s="2">
        <v>4</v>
      </c>
      <c r="D143" s="2">
        <v>15</v>
      </c>
      <c r="E143" s="2">
        <f t="shared" si="19"/>
        <v>0.82446808510638303</v>
      </c>
      <c r="F143" s="2">
        <f t="shared" si="20"/>
        <v>92.261904761904773</v>
      </c>
      <c r="G143" s="2">
        <v>465</v>
      </c>
      <c r="H143" s="2">
        <v>100</v>
      </c>
      <c r="I143" s="2">
        <v>19</v>
      </c>
      <c r="J143" s="2">
        <v>0</v>
      </c>
      <c r="K143" s="2">
        <v>60</v>
      </c>
      <c r="M143" s="3">
        <f t="shared" si="21"/>
        <v>1648936.1702127659</v>
      </c>
    </row>
    <row r="144" spans="1:13" x14ac:dyDescent="0.25">
      <c r="A144" s="2" t="s">
        <v>21</v>
      </c>
      <c r="B144" s="2">
        <v>477</v>
      </c>
      <c r="C144" s="2">
        <v>5</v>
      </c>
      <c r="D144" s="2">
        <v>14</v>
      </c>
      <c r="E144" s="2">
        <f t="shared" si="19"/>
        <v>0.84067085953878407</v>
      </c>
      <c r="F144" s="2">
        <f t="shared" si="20"/>
        <v>97.566909975669105</v>
      </c>
      <c r="G144" s="2">
        <v>401</v>
      </c>
      <c r="H144" s="2">
        <v>100</v>
      </c>
      <c r="I144" s="2">
        <v>19</v>
      </c>
      <c r="J144" s="2">
        <v>0</v>
      </c>
      <c r="K144" s="2">
        <v>66</v>
      </c>
      <c r="M144" s="3">
        <f t="shared" si="21"/>
        <v>1681341.719077568</v>
      </c>
    </row>
    <row r="145" spans="1:13" x14ac:dyDescent="0.25">
      <c r="A145" s="2" t="s">
        <v>21</v>
      </c>
      <c r="B145" s="2">
        <v>607</v>
      </c>
      <c r="C145" s="2">
        <v>4</v>
      </c>
      <c r="D145" s="2">
        <v>14</v>
      </c>
      <c r="E145" s="2">
        <f t="shared" si="19"/>
        <v>0.70840197693574958</v>
      </c>
      <c r="F145" s="2">
        <f t="shared" si="20"/>
        <v>79.189686924493557</v>
      </c>
      <c r="G145" s="2">
        <v>430</v>
      </c>
      <c r="H145" s="2">
        <v>100</v>
      </c>
      <c r="I145" s="2">
        <v>20</v>
      </c>
      <c r="J145" s="2">
        <v>0</v>
      </c>
      <c r="K145" s="2">
        <v>64</v>
      </c>
      <c r="M145" s="3">
        <f t="shared" si="21"/>
        <v>1416803.9538714993</v>
      </c>
    </row>
    <row r="146" spans="1:13" x14ac:dyDescent="0.25">
      <c r="A146" s="2" t="s">
        <v>21</v>
      </c>
      <c r="B146" s="2">
        <v>500</v>
      </c>
      <c r="C146" s="2">
        <v>4</v>
      </c>
      <c r="D146" s="2">
        <v>14</v>
      </c>
      <c r="E146" s="2">
        <f t="shared" si="19"/>
        <v>0.84</v>
      </c>
      <c r="F146" s="2">
        <f t="shared" si="20"/>
        <v>96.109839816933643</v>
      </c>
      <c r="G146" s="2">
        <v>420</v>
      </c>
      <c r="H146" s="2">
        <v>100</v>
      </c>
      <c r="I146" s="2">
        <v>20</v>
      </c>
      <c r="J146" s="2">
        <v>0</v>
      </c>
      <c r="K146" s="2">
        <v>63</v>
      </c>
      <c r="M146" s="3">
        <f t="shared" si="21"/>
        <v>1680000</v>
      </c>
    </row>
    <row r="147" spans="1:13" x14ac:dyDescent="0.25">
      <c r="A147" s="2" t="s">
        <v>21</v>
      </c>
      <c r="B147" s="2">
        <v>505</v>
      </c>
      <c r="C147" s="2">
        <v>5</v>
      </c>
      <c r="D147" s="2">
        <v>14</v>
      </c>
      <c r="E147" s="2">
        <f t="shared" si="19"/>
        <v>0.83762376237623759</v>
      </c>
      <c r="F147" s="2">
        <f t="shared" si="20"/>
        <v>94.209354120267264</v>
      </c>
      <c r="G147" s="2">
        <v>423</v>
      </c>
      <c r="H147" s="2">
        <v>100</v>
      </c>
      <c r="I147" s="2">
        <v>19</v>
      </c>
      <c r="J147" s="2">
        <v>0</v>
      </c>
      <c r="K147" s="2">
        <v>56</v>
      </c>
      <c r="M147" s="3">
        <f t="shared" si="21"/>
        <v>1675247.5247524753</v>
      </c>
    </row>
    <row r="148" spans="1:13" x14ac:dyDescent="0.25">
      <c r="A148" s="2" t="s">
        <v>21</v>
      </c>
      <c r="B148" s="2">
        <v>540</v>
      </c>
      <c r="C148" s="2">
        <v>4</v>
      </c>
      <c r="D148" s="2">
        <v>14</v>
      </c>
      <c r="E148" s="2">
        <f t="shared" si="19"/>
        <v>0.80185185185185182</v>
      </c>
      <c r="F148" s="2">
        <f t="shared" si="20"/>
        <v>89.834024896265561</v>
      </c>
      <c r="G148" s="2">
        <v>433</v>
      </c>
      <c r="H148" s="2">
        <v>100</v>
      </c>
      <c r="I148" s="2">
        <v>20</v>
      </c>
      <c r="J148" s="2">
        <v>0</v>
      </c>
      <c r="K148" s="2">
        <v>58</v>
      </c>
      <c r="M148" s="3">
        <f t="shared" si="21"/>
        <v>1603703.7037037038</v>
      </c>
    </row>
    <row r="149" spans="1:13" x14ac:dyDescent="0.25">
      <c r="A149" s="2" t="s">
        <v>21</v>
      </c>
      <c r="B149" s="2">
        <v>550</v>
      </c>
      <c r="C149" s="2">
        <v>4</v>
      </c>
      <c r="D149" s="2">
        <v>14</v>
      </c>
      <c r="E149" s="2">
        <f t="shared" si="19"/>
        <v>0.82545454545454544</v>
      </c>
      <c r="F149" s="2">
        <f t="shared" si="20"/>
        <v>90.981963927855716</v>
      </c>
      <c r="G149" s="2">
        <v>454</v>
      </c>
      <c r="H149" s="2">
        <v>100</v>
      </c>
      <c r="I149" s="2">
        <v>18</v>
      </c>
      <c r="J149" s="2">
        <v>0</v>
      </c>
      <c r="K149" s="2">
        <v>51</v>
      </c>
      <c r="M149" s="3">
        <f t="shared" si="21"/>
        <v>1650909.0909090908</v>
      </c>
    </row>
    <row r="150" spans="1:13" x14ac:dyDescent="0.25">
      <c r="A150" s="2" t="s">
        <v>21</v>
      </c>
      <c r="B150" s="2">
        <v>531</v>
      </c>
      <c r="C150" s="2">
        <v>5</v>
      </c>
      <c r="D150" s="2">
        <v>15</v>
      </c>
      <c r="E150" s="2">
        <f t="shared" si="19"/>
        <v>0.85310734463276838</v>
      </c>
      <c r="F150" s="2">
        <f t="shared" si="20"/>
        <v>94.968553459119505</v>
      </c>
      <c r="G150" s="2">
        <v>453</v>
      </c>
      <c r="H150" s="2">
        <v>100</v>
      </c>
      <c r="I150" s="2">
        <v>18</v>
      </c>
      <c r="J150" s="2">
        <v>0</v>
      </c>
      <c r="K150" s="2">
        <v>54</v>
      </c>
      <c r="M150" s="3">
        <f t="shared" si="21"/>
        <v>1706214.6892655366</v>
      </c>
    </row>
    <row r="151" spans="1:13" x14ac:dyDescent="0.25">
      <c r="A151" s="2" t="s">
        <v>21</v>
      </c>
      <c r="B151" s="2">
        <v>521</v>
      </c>
      <c r="C151" s="2">
        <v>5</v>
      </c>
      <c r="D151" s="2">
        <v>15</v>
      </c>
      <c r="E151" s="2">
        <f t="shared" si="19"/>
        <v>0.8925143953934741</v>
      </c>
      <c r="F151" s="2">
        <f t="shared" si="20"/>
        <v>99.571734475374726</v>
      </c>
      <c r="G151" s="2">
        <v>465</v>
      </c>
      <c r="H151" s="2">
        <v>100</v>
      </c>
      <c r="I151" s="2">
        <v>17</v>
      </c>
      <c r="J151" s="2">
        <v>0</v>
      </c>
      <c r="K151" s="2">
        <v>54</v>
      </c>
      <c r="M151" s="3">
        <f t="shared" si="21"/>
        <v>1785028.7907869481</v>
      </c>
    </row>
    <row r="152" spans="1:13" x14ac:dyDescent="0.25">
      <c r="A152" s="2" t="s">
        <v>21</v>
      </c>
      <c r="B152" s="2">
        <v>500</v>
      </c>
      <c r="C152" s="2">
        <v>4</v>
      </c>
      <c r="D152" s="2">
        <v>14</v>
      </c>
      <c r="E152" s="2">
        <f t="shared" si="19"/>
        <v>0.81399999999999995</v>
      </c>
      <c r="F152" s="2">
        <f t="shared" si="20"/>
        <v>90.444444444444443</v>
      </c>
      <c r="G152" s="2">
        <v>407</v>
      </c>
      <c r="H152" s="2">
        <v>100</v>
      </c>
      <c r="I152" s="2">
        <v>20</v>
      </c>
      <c r="J152" s="2">
        <v>0</v>
      </c>
      <c r="K152" s="2">
        <v>50</v>
      </c>
      <c r="M152" s="3">
        <f t="shared" si="21"/>
        <v>1628000</v>
      </c>
    </row>
    <row r="153" spans="1:13" x14ac:dyDescent="0.25">
      <c r="A153" s="2" t="s">
        <v>21</v>
      </c>
      <c r="B153" s="2">
        <v>534</v>
      </c>
      <c r="C153" s="2">
        <v>3</v>
      </c>
      <c r="D153" s="2">
        <v>14</v>
      </c>
      <c r="E153" s="2">
        <f t="shared" si="19"/>
        <v>0.8089887640449438</v>
      </c>
      <c r="F153" s="2">
        <f t="shared" si="20"/>
        <v>89.256198347107443</v>
      </c>
      <c r="G153" s="2">
        <v>432</v>
      </c>
      <c r="H153" s="2">
        <v>100</v>
      </c>
      <c r="I153" s="2">
        <v>19</v>
      </c>
      <c r="J153" s="2">
        <v>0</v>
      </c>
      <c r="K153" s="2">
        <v>50</v>
      </c>
      <c r="M153" s="3">
        <f t="shared" si="21"/>
        <v>1617977.5280898877</v>
      </c>
    </row>
    <row r="154" spans="1:13" x14ac:dyDescent="0.25">
      <c r="A154" s="2" t="s">
        <v>21</v>
      </c>
      <c r="B154" s="2">
        <v>514</v>
      </c>
      <c r="C154" s="2">
        <v>5</v>
      </c>
      <c r="D154" s="2">
        <v>15</v>
      </c>
      <c r="E154" s="2">
        <f t="shared" si="19"/>
        <v>0.82295719844357973</v>
      </c>
      <c r="F154" s="2">
        <f t="shared" si="20"/>
        <v>91.360691144708426</v>
      </c>
      <c r="G154" s="2">
        <v>423</v>
      </c>
      <c r="H154" s="2">
        <v>100</v>
      </c>
      <c r="I154" s="2">
        <v>19</v>
      </c>
      <c r="J154" s="2">
        <v>0</v>
      </c>
      <c r="K154" s="2">
        <v>51</v>
      </c>
      <c r="M154" s="3">
        <f t="shared" si="21"/>
        <v>1645914.3968871594</v>
      </c>
    </row>
    <row r="155" spans="1:13" x14ac:dyDescent="0.25">
      <c r="A155" s="2" t="s">
        <v>21</v>
      </c>
      <c r="B155" s="2">
        <v>512</v>
      </c>
      <c r="C155" s="2">
        <v>5</v>
      </c>
      <c r="D155" s="2">
        <v>15</v>
      </c>
      <c r="E155" s="2">
        <f t="shared" si="19"/>
        <v>0.802734375</v>
      </c>
      <c r="F155" s="2">
        <f t="shared" si="20"/>
        <v>89.15401301518439</v>
      </c>
      <c r="G155" s="2">
        <v>411</v>
      </c>
      <c r="H155" s="2">
        <v>100</v>
      </c>
      <c r="I155" s="2">
        <v>18</v>
      </c>
      <c r="J155" s="2">
        <v>0</v>
      </c>
      <c r="K155" s="2">
        <v>51</v>
      </c>
      <c r="M155" s="3">
        <f t="shared" si="21"/>
        <v>1605468.75</v>
      </c>
    </row>
    <row r="156" spans="1:13" x14ac:dyDescent="0.25">
      <c r="A156" s="2" t="s">
        <v>21</v>
      </c>
      <c r="B156" s="2">
        <v>544</v>
      </c>
      <c r="C156" s="2">
        <v>5</v>
      </c>
      <c r="D156" s="2">
        <v>15</v>
      </c>
      <c r="E156" s="2">
        <f t="shared" si="19"/>
        <v>0.76286764705882348</v>
      </c>
      <c r="F156" s="2">
        <f t="shared" si="20"/>
        <v>84.693877551020407</v>
      </c>
      <c r="G156" s="2">
        <v>415</v>
      </c>
      <c r="H156" s="2">
        <v>100</v>
      </c>
      <c r="I156" s="2">
        <v>18</v>
      </c>
      <c r="J156" s="2">
        <v>0</v>
      </c>
      <c r="K156" s="2">
        <v>54</v>
      </c>
      <c r="M156" s="3">
        <f t="shared" si="21"/>
        <v>1525735.294117647</v>
      </c>
    </row>
    <row r="157" spans="1:13" x14ac:dyDescent="0.25">
      <c r="A157" s="2" t="s">
        <v>21</v>
      </c>
      <c r="B157" s="2">
        <v>511</v>
      </c>
      <c r="C157" s="2">
        <v>5</v>
      </c>
      <c r="D157" s="2">
        <v>15</v>
      </c>
      <c r="E157" s="2">
        <f t="shared" si="19"/>
        <v>0.78277886497064575</v>
      </c>
      <c r="F157" s="2">
        <f t="shared" si="20"/>
        <v>87.336244541484717</v>
      </c>
      <c r="G157" s="2">
        <v>400</v>
      </c>
      <c r="H157" s="2">
        <v>100</v>
      </c>
      <c r="I157" s="2">
        <v>18</v>
      </c>
      <c r="J157" s="2">
        <v>0</v>
      </c>
      <c r="K157" s="2">
        <v>53</v>
      </c>
      <c r="M157" s="3">
        <f t="shared" si="21"/>
        <v>1565557.7299412917</v>
      </c>
    </row>
    <row r="158" spans="1:13" x14ac:dyDescent="0.25">
      <c r="A158" s="2" t="s">
        <v>21</v>
      </c>
      <c r="B158" s="2">
        <v>508</v>
      </c>
      <c r="C158" s="2">
        <v>5</v>
      </c>
      <c r="D158" s="2">
        <v>14</v>
      </c>
      <c r="E158" s="2">
        <f t="shared" si="19"/>
        <v>0.85039370078740162</v>
      </c>
      <c r="F158" s="2">
        <f t="shared" si="20"/>
        <v>94.73684210526315</v>
      </c>
      <c r="G158" s="2">
        <v>432</v>
      </c>
      <c r="H158" s="2">
        <v>100</v>
      </c>
      <c r="I158" s="2">
        <v>19</v>
      </c>
      <c r="J158" s="2">
        <v>0</v>
      </c>
      <c r="K158" s="2">
        <v>52</v>
      </c>
      <c r="M158" s="3">
        <f t="shared" si="21"/>
        <v>1700787.4015748033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2024-07-23T21:04:33Z</dcterms:modified>
</cp:coreProperties>
</file>