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suyama/Desktop/"/>
    </mc:Choice>
  </mc:AlternateContent>
  <xr:revisionPtr revIDLastSave="0" documentId="13_ncr:1_{DDCB2149-E001-C341-8C81-0003A34B4AC4}" xr6:coauthVersionLast="47" xr6:coauthVersionMax="47" xr10:uidLastSave="{00000000-0000-0000-0000-000000000000}"/>
  <bookViews>
    <workbookView xWindow="7280" yWindow="500" windowWidth="27100" windowHeight="15400" xr2:uid="{37931D2C-1DDB-2349-92D1-B47A8D293482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" l="1"/>
  <c r="I1" i="2"/>
  <c r="J1" i="2"/>
  <c r="K1" i="2"/>
  <c r="L1" i="2"/>
  <c r="M1" i="2"/>
  <c r="H2" i="2"/>
  <c r="I2" i="2"/>
  <c r="J2" i="2"/>
  <c r="K2" i="2"/>
  <c r="L2" i="2"/>
  <c r="M2" i="2"/>
  <c r="H3" i="2"/>
  <c r="I3" i="2"/>
  <c r="J3" i="2"/>
  <c r="K3" i="2"/>
  <c r="L3" i="2"/>
  <c r="M3" i="2"/>
  <c r="H4" i="2"/>
  <c r="I4" i="2"/>
  <c r="J4" i="2"/>
  <c r="K4" i="2"/>
  <c r="L4" i="2"/>
  <c r="M4" i="2"/>
  <c r="H5" i="2"/>
  <c r="I5" i="2"/>
  <c r="J5" i="2"/>
  <c r="K5" i="2"/>
  <c r="L5" i="2"/>
  <c r="M5" i="2"/>
  <c r="G2" i="2"/>
  <c r="G3" i="2"/>
  <c r="G4" i="2"/>
  <c r="G5" i="2"/>
  <c r="G1" i="2"/>
  <c r="BH124" i="1"/>
  <c r="BG124" i="1"/>
  <c r="BF124" i="1"/>
  <c r="BJ124" i="1" s="1"/>
  <c r="BE124" i="1"/>
  <c r="BD124" i="1"/>
  <c r="BC124" i="1"/>
  <c r="BB124" i="1"/>
  <c r="BI124" i="1" s="1"/>
  <c r="BA124" i="1"/>
  <c r="AL124" i="1"/>
  <c r="AT124" i="1" s="1"/>
  <c r="AK124" i="1"/>
  <c r="AS124" i="1" s="1"/>
  <c r="AJ124" i="1"/>
  <c r="AR124" i="1" s="1"/>
  <c r="AI124" i="1"/>
  <c r="AH124" i="1"/>
  <c r="AP124" i="1" s="1"/>
  <c r="AG124" i="1"/>
  <c r="AF124" i="1"/>
  <c r="AN124" i="1" s="1"/>
  <c r="AE124" i="1"/>
  <c r="H124" i="1"/>
  <c r="G124" i="1"/>
  <c r="BH123" i="1"/>
  <c r="BG123" i="1"/>
  <c r="BF123" i="1"/>
  <c r="BJ123" i="1" s="1"/>
  <c r="BE123" i="1"/>
  <c r="BD123" i="1"/>
  <c r="BC123" i="1"/>
  <c r="BB123" i="1"/>
  <c r="BA123" i="1"/>
  <c r="AL123" i="1"/>
  <c r="AT123" i="1" s="1"/>
  <c r="AK123" i="1"/>
  <c r="AS123" i="1" s="1"/>
  <c r="AJ123" i="1"/>
  <c r="AR123" i="1" s="1"/>
  <c r="AI123" i="1"/>
  <c r="AQ123" i="1" s="1"/>
  <c r="AH123" i="1"/>
  <c r="AP123" i="1" s="1"/>
  <c r="AG123" i="1"/>
  <c r="AO123" i="1" s="1"/>
  <c r="AF123" i="1"/>
  <c r="AW123" i="1" s="1"/>
  <c r="AE123" i="1"/>
  <c r="H123" i="1"/>
  <c r="G123" i="1"/>
  <c r="BH122" i="1"/>
  <c r="BG122" i="1"/>
  <c r="BF122" i="1"/>
  <c r="BE122" i="1"/>
  <c r="BD122" i="1"/>
  <c r="BC122" i="1"/>
  <c r="BI122" i="1" s="1"/>
  <c r="BB122" i="1"/>
  <c r="BA122" i="1"/>
  <c r="AL122" i="1"/>
  <c r="AT122" i="1" s="1"/>
  <c r="AK122" i="1"/>
  <c r="AS122" i="1" s="1"/>
  <c r="AJ122" i="1"/>
  <c r="AR122" i="1" s="1"/>
  <c r="AI122" i="1"/>
  <c r="AH122" i="1"/>
  <c r="AP122" i="1" s="1"/>
  <c r="AG122" i="1"/>
  <c r="AO122" i="1" s="1"/>
  <c r="AF122" i="1"/>
  <c r="AE122" i="1"/>
  <c r="H122" i="1"/>
  <c r="G122" i="1"/>
  <c r="BH121" i="1"/>
  <c r="BG121" i="1"/>
  <c r="BF121" i="1"/>
  <c r="BE121" i="1"/>
  <c r="BD121" i="1"/>
  <c r="BC121" i="1"/>
  <c r="BI121" i="1" s="1"/>
  <c r="BB121" i="1"/>
  <c r="BA121" i="1"/>
  <c r="AL121" i="1"/>
  <c r="AT121" i="1" s="1"/>
  <c r="AK121" i="1"/>
  <c r="AS121" i="1" s="1"/>
  <c r="AJ121" i="1"/>
  <c r="AR121" i="1" s="1"/>
  <c r="AI121" i="1"/>
  <c r="AH121" i="1"/>
  <c r="AP121" i="1" s="1"/>
  <c r="AG121" i="1"/>
  <c r="AO121" i="1" s="1"/>
  <c r="AF121" i="1"/>
  <c r="AE121" i="1"/>
  <c r="H121" i="1"/>
  <c r="G121" i="1"/>
  <c r="BH120" i="1"/>
  <c r="BG120" i="1"/>
  <c r="BF120" i="1"/>
  <c r="BJ120" i="1" s="1"/>
  <c r="BE120" i="1"/>
  <c r="BD120" i="1"/>
  <c r="BC120" i="1"/>
  <c r="BB120" i="1"/>
  <c r="BA120" i="1"/>
  <c r="AL120" i="1"/>
  <c r="AT120" i="1" s="1"/>
  <c r="AK120" i="1"/>
  <c r="AS120" i="1" s="1"/>
  <c r="AJ120" i="1"/>
  <c r="AR120" i="1" s="1"/>
  <c r="AI120" i="1"/>
  <c r="AZ120" i="1" s="1"/>
  <c r="AH120" i="1"/>
  <c r="AP120" i="1" s="1"/>
  <c r="AG120" i="1"/>
  <c r="AO120" i="1" s="1"/>
  <c r="AU120" i="1" s="1"/>
  <c r="AF120" i="1"/>
  <c r="AE120" i="1"/>
  <c r="H120" i="1"/>
  <c r="G120" i="1"/>
  <c r="BH119" i="1"/>
  <c r="BG119" i="1"/>
  <c r="BF119" i="1"/>
  <c r="BJ119" i="1" s="1"/>
  <c r="BE119" i="1"/>
  <c r="BD119" i="1"/>
  <c r="BC119" i="1"/>
  <c r="BB119" i="1"/>
  <c r="BA119" i="1"/>
  <c r="AL119" i="1"/>
  <c r="AT119" i="1" s="1"/>
  <c r="AK119" i="1"/>
  <c r="AJ119" i="1"/>
  <c r="AR119" i="1" s="1"/>
  <c r="AI119" i="1"/>
  <c r="AH119" i="1"/>
  <c r="AP119" i="1" s="1"/>
  <c r="AG119" i="1"/>
  <c r="AO119" i="1" s="1"/>
  <c r="AF119" i="1"/>
  <c r="AW119" i="1" s="1"/>
  <c r="AE119" i="1"/>
  <c r="H119" i="1"/>
  <c r="G119" i="1"/>
  <c r="BH118" i="1"/>
  <c r="BG118" i="1"/>
  <c r="BF118" i="1"/>
  <c r="BJ118" i="1" s="1"/>
  <c r="BE118" i="1"/>
  <c r="BD118" i="1"/>
  <c r="BC118" i="1"/>
  <c r="BB118" i="1"/>
  <c r="BI118" i="1" s="1"/>
  <c r="BA118" i="1"/>
  <c r="AN118" i="1"/>
  <c r="AL118" i="1"/>
  <c r="AT118" i="1" s="1"/>
  <c r="AK118" i="1"/>
  <c r="AJ118" i="1"/>
  <c r="AR118" i="1" s="1"/>
  <c r="AI118" i="1"/>
  <c r="AH118" i="1"/>
  <c r="AP118" i="1" s="1"/>
  <c r="AG118" i="1"/>
  <c r="AO118" i="1" s="1"/>
  <c r="AF118" i="1"/>
  <c r="AE118" i="1"/>
  <c r="H118" i="1"/>
  <c r="G118" i="1"/>
  <c r="BH117" i="1"/>
  <c r="BG117" i="1"/>
  <c r="BF117" i="1"/>
  <c r="BE117" i="1"/>
  <c r="BD117" i="1"/>
  <c r="BC117" i="1"/>
  <c r="BB117" i="1"/>
  <c r="BI117" i="1" s="1"/>
  <c r="BA117" i="1"/>
  <c r="AQ117" i="1"/>
  <c r="AL117" i="1"/>
  <c r="AT117" i="1" s="1"/>
  <c r="AK117" i="1"/>
  <c r="AJ117" i="1"/>
  <c r="AR117" i="1" s="1"/>
  <c r="AI117" i="1"/>
  <c r="AH117" i="1"/>
  <c r="AP117" i="1" s="1"/>
  <c r="AG117" i="1"/>
  <c r="AO117" i="1" s="1"/>
  <c r="AF117" i="1"/>
  <c r="AE117" i="1"/>
  <c r="H117" i="1"/>
  <c r="G117" i="1"/>
  <c r="BH116" i="1"/>
  <c r="BG116" i="1"/>
  <c r="BF116" i="1"/>
  <c r="BJ116" i="1" s="1"/>
  <c r="BE116" i="1"/>
  <c r="BD116" i="1"/>
  <c r="BC116" i="1"/>
  <c r="BB116" i="1"/>
  <c r="BI116" i="1" s="1"/>
  <c r="BA116" i="1"/>
  <c r="AL116" i="1"/>
  <c r="AT116" i="1" s="1"/>
  <c r="AK116" i="1"/>
  <c r="AS116" i="1" s="1"/>
  <c r="AJ116" i="1"/>
  <c r="AR116" i="1" s="1"/>
  <c r="AI116" i="1"/>
  <c r="AH116" i="1"/>
  <c r="AP116" i="1" s="1"/>
  <c r="AG116" i="1"/>
  <c r="AO116" i="1" s="1"/>
  <c r="AF116" i="1"/>
  <c r="AW116" i="1" s="1"/>
  <c r="AE116" i="1"/>
  <c r="AM116" i="1" s="1"/>
  <c r="H116" i="1"/>
  <c r="G116" i="1"/>
  <c r="BH115" i="1"/>
  <c r="BG115" i="1"/>
  <c r="BF115" i="1"/>
  <c r="BJ115" i="1" s="1"/>
  <c r="BE115" i="1"/>
  <c r="BD115" i="1"/>
  <c r="BC115" i="1"/>
  <c r="BB115" i="1"/>
  <c r="BA115" i="1"/>
  <c r="AP115" i="1"/>
  <c r="AL115" i="1"/>
  <c r="AT115" i="1" s="1"/>
  <c r="AK115" i="1"/>
  <c r="AS115" i="1" s="1"/>
  <c r="AJ115" i="1"/>
  <c r="AR115" i="1" s="1"/>
  <c r="AI115" i="1"/>
  <c r="AQ115" i="1" s="1"/>
  <c r="AH115" i="1"/>
  <c r="AG115" i="1"/>
  <c r="AF115" i="1"/>
  <c r="AN115" i="1" s="1"/>
  <c r="AE115" i="1"/>
  <c r="H115" i="1"/>
  <c r="G115" i="1"/>
  <c r="BH114" i="1"/>
  <c r="BG114" i="1"/>
  <c r="BF114" i="1"/>
  <c r="BJ114" i="1" s="1"/>
  <c r="BE114" i="1"/>
  <c r="BD114" i="1"/>
  <c r="BC114" i="1"/>
  <c r="BB114" i="1"/>
  <c r="BI114" i="1" s="1"/>
  <c r="BA114" i="1"/>
  <c r="AL114" i="1"/>
  <c r="AT114" i="1" s="1"/>
  <c r="AK114" i="1"/>
  <c r="AS114" i="1" s="1"/>
  <c r="AJ114" i="1"/>
  <c r="AI114" i="1"/>
  <c r="AQ114" i="1" s="1"/>
  <c r="AH114" i="1"/>
  <c r="AP114" i="1" s="1"/>
  <c r="AG114" i="1"/>
  <c r="AF114" i="1"/>
  <c r="AN114" i="1" s="1"/>
  <c r="AE114" i="1"/>
  <c r="AY114" i="1" s="1"/>
  <c r="H114" i="1"/>
  <c r="G114" i="1"/>
  <c r="BH113" i="1"/>
  <c r="BG113" i="1"/>
  <c r="BF113" i="1"/>
  <c r="BE113" i="1"/>
  <c r="BD113" i="1"/>
  <c r="BC113" i="1"/>
  <c r="BB113" i="1"/>
  <c r="BA113" i="1"/>
  <c r="AL113" i="1"/>
  <c r="AT113" i="1" s="1"/>
  <c r="AK113" i="1"/>
  <c r="AS113" i="1" s="1"/>
  <c r="AJ113" i="1"/>
  <c r="AI113" i="1"/>
  <c r="AQ113" i="1" s="1"/>
  <c r="AH113" i="1"/>
  <c r="AP113" i="1" s="1"/>
  <c r="AG113" i="1"/>
  <c r="AO113" i="1" s="1"/>
  <c r="AF113" i="1"/>
  <c r="AN113" i="1" s="1"/>
  <c r="AE113" i="1"/>
  <c r="H113" i="1"/>
  <c r="G113" i="1"/>
  <c r="BH112" i="1"/>
  <c r="BG112" i="1"/>
  <c r="BF112" i="1"/>
  <c r="BE112" i="1"/>
  <c r="BD112" i="1"/>
  <c r="BC112" i="1"/>
  <c r="BB112" i="1"/>
  <c r="BA112" i="1"/>
  <c r="AL112" i="1"/>
  <c r="AT112" i="1" s="1"/>
  <c r="AK112" i="1"/>
  <c r="AS112" i="1" s="1"/>
  <c r="AJ112" i="1"/>
  <c r="AX112" i="1" s="1"/>
  <c r="AI112" i="1"/>
  <c r="AQ112" i="1" s="1"/>
  <c r="AH112" i="1"/>
  <c r="AP112" i="1" s="1"/>
  <c r="AG112" i="1"/>
  <c r="AO112" i="1" s="1"/>
  <c r="AF112" i="1"/>
  <c r="AW112" i="1" s="1"/>
  <c r="AE112" i="1"/>
  <c r="H112" i="1"/>
  <c r="G112" i="1"/>
  <c r="BH111" i="1"/>
  <c r="BG111" i="1"/>
  <c r="BF111" i="1"/>
  <c r="BJ111" i="1" s="1"/>
  <c r="BE111" i="1"/>
  <c r="BD111" i="1"/>
  <c r="BC111" i="1"/>
  <c r="BB111" i="1"/>
  <c r="BA111" i="1"/>
  <c r="AL111" i="1"/>
  <c r="AT111" i="1" s="1"/>
  <c r="AK111" i="1"/>
  <c r="AJ111" i="1"/>
  <c r="AR111" i="1" s="1"/>
  <c r="AI111" i="1"/>
  <c r="AH111" i="1"/>
  <c r="AP111" i="1" s="1"/>
  <c r="AG111" i="1"/>
  <c r="AO111" i="1" s="1"/>
  <c r="AF111" i="1"/>
  <c r="AE111" i="1"/>
  <c r="AU111" i="1" s="1"/>
  <c r="H111" i="1"/>
  <c r="G111" i="1"/>
  <c r="BH110" i="1"/>
  <c r="BG110" i="1"/>
  <c r="BF110" i="1"/>
  <c r="BE110" i="1"/>
  <c r="BD110" i="1"/>
  <c r="BC110" i="1"/>
  <c r="BB110" i="1"/>
  <c r="BI110" i="1" s="1"/>
  <c r="BA110" i="1"/>
  <c r="AP110" i="1"/>
  <c r="AL110" i="1"/>
  <c r="AT110" i="1" s="1"/>
  <c r="AK110" i="1"/>
  <c r="AJ110" i="1"/>
  <c r="AR110" i="1" s="1"/>
  <c r="AI110" i="1"/>
  <c r="AZ110" i="1" s="1"/>
  <c r="AH110" i="1"/>
  <c r="AG110" i="1"/>
  <c r="AO110" i="1" s="1"/>
  <c r="AF110" i="1"/>
  <c r="AE110" i="1"/>
  <c r="H110" i="1"/>
  <c r="G110" i="1"/>
  <c r="BI109" i="1"/>
  <c r="BH109" i="1"/>
  <c r="BG109" i="1"/>
  <c r="BF109" i="1"/>
  <c r="BE109" i="1"/>
  <c r="BD109" i="1"/>
  <c r="BC109" i="1"/>
  <c r="BB109" i="1"/>
  <c r="BA109" i="1"/>
  <c r="AL109" i="1"/>
  <c r="AT109" i="1" s="1"/>
  <c r="AK109" i="1"/>
  <c r="AS109" i="1" s="1"/>
  <c r="AV109" i="1" s="1"/>
  <c r="AJ109" i="1"/>
  <c r="AI109" i="1"/>
  <c r="AH109" i="1"/>
  <c r="AP109" i="1" s="1"/>
  <c r="AG109" i="1"/>
  <c r="AO109" i="1" s="1"/>
  <c r="AF109" i="1"/>
  <c r="AE109" i="1"/>
  <c r="H109" i="1"/>
  <c r="G109" i="1"/>
  <c r="BH108" i="1"/>
  <c r="BG108" i="1"/>
  <c r="BF108" i="1"/>
  <c r="BJ108" i="1" s="1"/>
  <c r="BE108" i="1"/>
  <c r="BD108" i="1"/>
  <c r="BC108" i="1"/>
  <c r="BB108" i="1"/>
  <c r="BA108" i="1"/>
  <c r="AL108" i="1"/>
  <c r="AT108" i="1" s="1"/>
  <c r="AK108" i="1"/>
  <c r="AS108" i="1" s="1"/>
  <c r="AJ108" i="1"/>
  <c r="AR108" i="1" s="1"/>
  <c r="AI108" i="1"/>
  <c r="AH108" i="1"/>
  <c r="AP108" i="1" s="1"/>
  <c r="AG108" i="1"/>
  <c r="AO108" i="1" s="1"/>
  <c r="AF108" i="1"/>
  <c r="AE108" i="1"/>
  <c r="AM108" i="1" s="1"/>
  <c r="H108" i="1"/>
  <c r="G108" i="1"/>
  <c r="BJ107" i="1"/>
  <c r="BH107" i="1"/>
  <c r="BG107" i="1"/>
  <c r="BF107" i="1"/>
  <c r="BE107" i="1"/>
  <c r="BD107" i="1"/>
  <c r="BC107" i="1"/>
  <c r="BB107" i="1"/>
  <c r="BI107" i="1" s="1"/>
  <c r="BA107" i="1"/>
  <c r="AL107" i="1"/>
  <c r="AT107" i="1" s="1"/>
  <c r="AK107" i="1"/>
  <c r="AS107" i="1" s="1"/>
  <c r="AJ107" i="1"/>
  <c r="AR107" i="1" s="1"/>
  <c r="AI107" i="1"/>
  <c r="AQ107" i="1" s="1"/>
  <c r="AH107" i="1"/>
  <c r="AP107" i="1" s="1"/>
  <c r="AG107" i="1"/>
  <c r="AF107" i="1"/>
  <c r="AN107" i="1" s="1"/>
  <c r="AE107" i="1"/>
  <c r="H107" i="1"/>
  <c r="G107" i="1"/>
  <c r="BI106" i="1"/>
  <c r="BH106" i="1"/>
  <c r="BG106" i="1"/>
  <c r="BF106" i="1"/>
  <c r="BJ106" i="1" s="1"/>
  <c r="BE106" i="1"/>
  <c r="BD106" i="1"/>
  <c r="BC106" i="1"/>
  <c r="BB106" i="1"/>
  <c r="BA106" i="1"/>
  <c r="AL106" i="1"/>
  <c r="AT106" i="1" s="1"/>
  <c r="AK106" i="1"/>
  <c r="AS106" i="1" s="1"/>
  <c r="AV106" i="1" s="1"/>
  <c r="AJ106" i="1"/>
  <c r="AI106" i="1"/>
  <c r="AQ106" i="1" s="1"/>
  <c r="AH106" i="1"/>
  <c r="AP106" i="1" s="1"/>
  <c r="AG106" i="1"/>
  <c r="AF106" i="1"/>
  <c r="AN106" i="1" s="1"/>
  <c r="AE106" i="1"/>
  <c r="H106" i="1"/>
  <c r="G106" i="1"/>
  <c r="BH105" i="1"/>
  <c r="BG105" i="1"/>
  <c r="BF105" i="1"/>
  <c r="BJ105" i="1" s="1"/>
  <c r="BE105" i="1"/>
  <c r="BD105" i="1"/>
  <c r="BC105" i="1"/>
  <c r="BB105" i="1"/>
  <c r="BA105" i="1"/>
  <c r="AL105" i="1"/>
  <c r="AT105" i="1" s="1"/>
  <c r="AK105" i="1"/>
  <c r="AS105" i="1" s="1"/>
  <c r="AV105" i="1" s="1"/>
  <c r="AJ105" i="1"/>
  <c r="AI105" i="1"/>
  <c r="AQ105" i="1" s="1"/>
  <c r="AH105" i="1"/>
  <c r="AP105" i="1" s="1"/>
  <c r="AG105" i="1"/>
  <c r="AO105" i="1" s="1"/>
  <c r="AF105" i="1"/>
  <c r="AN105" i="1" s="1"/>
  <c r="AE105" i="1"/>
  <c r="H105" i="1"/>
  <c r="G105" i="1"/>
  <c r="BH104" i="1"/>
  <c r="BG104" i="1"/>
  <c r="BF104" i="1"/>
  <c r="BE104" i="1"/>
  <c r="BD104" i="1"/>
  <c r="BC104" i="1"/>
  <c r="BB104" i="1"/>
  <c r="BA104" i="1"/>
  <c r="AL104" i="1"/>
  <c r="AT104" i="1" s="1"/>
  <c r="AK104" i="1"/>
  <c r="AS104" i="1" s="1"/>
  <c r="AJ104" i="1"/>
  <c r="AX104" i="1" s="1"/>
  <c r="AI104" i="1"/>
  <c r="AH104" i="1"/>
  <c r="AP104" i="1" s="1"/>
  <c r="AG104" i="1"/>
  <c r="AO104" i="1" s="1"/>
  <c r="AF104" i="1"/>
  <c r="AE104" i="1"/>
  <c r="H104" i="1"/>
  <c r="G104" i="1"/>
  <c r="BH103" i="1"/>
  <c r="BG103" i="1"/>
  <c r="BF103" i="1"/>
  <c r="BE103" i="1"/>
  <c r="BD103" i="1"/>
  <c r="BC103" i="1"/>
  <c r="BB103" i="1"/>
  <c r="BI103" i="1" s="1"/>
  <c r="BA103" i="1"/>
  <c r="AT103" i="1"/>
  <c r="AL103" i="1"/>
  <c r="AK103" i="1"/>
  <c r="AJ103" i="1"/>
  <c r="AR103" i="1" s="1"/>
  <c r="AI103" i="1"/>
  <c r="AH103" i="1"/>
  <c r="AP103" i="1" s="1"/>
  <c r="AG103" i="1"/>
  <c r="AO103" i="1" s="1"/>
  <c r="AU103" i="1" s="1"/>
  <c r="AF103" i="1"/>
  <c r="AE103" i="1"/>
  <c r="H103" i="1"/>
  <c r="G103" i="1"/>
  <c r="BH102" i="1"/>
  <c r="BG102" i="1"/>
  <c r="BF102" i="1"/>
  <c r="BE102" i="1"/>
  <c r="BD102" i="1"/>
  <c r="BC102" i="1"/>
  <c r="BB102" i="1"/>
  <c r="BI102" i="1" s="1"/>
  <c r="BA102" i="1"/>
  <c r="AX102" i="1"/>
  <c r="AP102" i="1"/>
  <c r="AL102" i="1"/>
  <c r="AT102" i="1" s="1"/>
  <c r="AK102" i="1"/>
  <c r="AS102" i="1" s="1"/>
  <c r="AJ102" i="1"/>
  <c r="AR102" i="1" s="1"/>
  <c r="AI102" i="1"/>
  <c r="AZ102" i="1" s="1"/>
  <c r="AH102" i="1"/>
  <c r="AG102" i="1"/>
  <c r="AO102" i="1" s="1"/>
  <c r="AF102" i="1"/>
  <c r="AE102" i="1"/>
  <c r="H102" i="1"/>
  <c r="G102" i="1"/>
  <c r="BI101" i="1"/>
  <c r="BH101" i="1"/>
  <c r="BG101" i="1"/>
  <c r="BF101" i="1"/>
  <c r="BE101" i="1"/>
  <c r="BD101" i="1"/>
  <c r="BC101" i="1"/>
  <c r="BB101" i="1"/>
  <c r="BA101" i="1"/>
  <c r="AR101" i="1"/>
  <c r="AQ101" i="1"/>
  <c r="AL101" i="1"/>
  <c r="AT101" i="1" s="1"/>
  <c r="AK101" i="1"/>
  <c r="AS101" i="1" s="1"/>
  <c r="AV101" i="1" s="1"/>
  <c r="AJ101" i="1"/>
  <c r="AI101" i="1"/>
  <c r="AH101" i="1"/>
  <c r="AP101" i="1" s="1"/>
  <c r="AG101" i="1"/>
  <c r="AO101" i="1" s="1"/>
  <c r="AF101" i="1"/>
  <c r="AE101" i="1"/>
  <c r="H101" i="1"/>
  <c r="G101" i="1"/>
  <c r="BH100" i="1"/>
  <c r="BG100" i="1"/>
  <c r="BF100" i="1"/>
  <c r="BE100" i="1"/>
  <c r="BD100" i="1"/>
  <c r="BC100" i="1"/>
  <c r="BB100" i="1"/>
  <c r="BI100" i="1" s="1"/>
  <c r="BA100" i="1"/>
  <c r="AL100" i="1"/>
  <c r="AT100" i="1" s="1"/>
  <c r="AK100" i="1"/>
  <c r="AS100" i="1" s="1"/>
  <c r="AJ100" i="1"/>
  <c r="AR100" i="1" s="1"/>
  <c r="AI100" i="1"/>
  <c r="AH100" i="1"/>
  <c r="AP100" i="1" s="1"/>
  <c r="AG100" i="1"/>
  <c r="AO100" i="1" s="1"/>
  <c r="AF100" i="1"/>
  <c r="AW100" i="1" s="1"/>
  <c r="AE100" i="1"/>
  <c r="AM100" i="1" s="1"/>
  <c r="H100" i="1"/>
  <c r="G100" i="1"/>
  <c r="BH99" i="1"/>
  <c r="BG99" i="1"/>
  <c r="BF99" i="1"/>
  <c r="BE99" i="1"/>
  <c r="BD99" i="1"/>
  <c r="BC99" i="1"/>
  <c r="BB99" i="1"/>
  <c r="BA99" i="1"/>
  <c r="AP99" i="1"/>
  <c r="AL99" i="1"/>
  <c r="AT99" i="1" s="1"/>
  <c r="AK99" i="1"/>
  <c r="AS99" i="1" s="1"/>
  <c r="AJ99" i="1"/>
  <c r="AR99" i="1" s="1"/>
  <c r="AI99" i="1"/>
  <c r="AQ99" i="1" s="1"/>
  <c r="AH99" i="1"/>
  <c r="AG99" i="1"/>
  <c r="AF99" i="1"/>
  <c r="AN99" i="1" s="1"/>
  <c r="AE99" i="1"/>
  <c r="H99" i="1"/>
  <c r="G99" i="1"/>
  <c r="BH98" i="1"/>
  <c r="BG98" i="1"/>
  <c r="BJ98" i="1" s="1"/>
  <c r="BF98" i="1"/>
  <c r="BE98" i="1"/>
  <c r="BD98" i="1"/>
  <c r="BC98" i="1"/>
  <c r="BB98" i="1"/>
  <c r="BI98" i="1" s="1"/>
  <c r="BA98" i="1"/>
  <c r="AL98" i="1"/>
  <c r="AT98" i="1" s="1"/>
  <c r="AK98" i="1"/>
  <c r="AS98" i="1" s="1"/>
  <c r="AJ98" i="1"/>
  <c r="AI98" i="1"/>
  <c r="AQ98" i="1" s="1"/>
  <c r="AH98" i="1"/>
  <c r="AP98" i="1" s="1"/>
  <c r="AG98" i="1"/>
  <c r="AF98" i="1"/>
  <c r="AN98" i="1" s="1"/>
  <c r="AE98" i="1"/>
  <c r="H98" i="1"/>
  <c r="G98" i="1"/>
  <c r="BH97" i="1"/>
  <c r="BG97" i="1"/>
  <c r="BF97" i="1"/>
  <c r="BE97" i="1"/>
  <c r="BD97" i="1"/>
  <c r="BC97" i="1"/>
  <c r="BB97" i="1"/>
  <c r="BA97" i="1"/>
  <c r="AW97" i="1"/>
  <c r="AL97" i="1"/>
  <c r="AT97" i="1" s="1"/>
  <c r="AK97" i="1"/>
  <c r="AS97" i="1" s="1"/>
  <c r="AJ97" i="1"/>
  <c r="AI97" i="1"/>
  <c r="AQ97" i="1" s="1"/>
  <c r="AH97" i="1"/>
  <c r="AP97" i="1" s="1"/>
  <c r="AG97" i="1"/>
  <c r="AO97" i="1" s="1"/>
  <c r="AF97" i="1"/>
  <c r="AN97" i="1" s="1"/>
  <c r="AE97" i="1"/>
  <c r="H97" i="1"/>
  <c r="G97" i="1"/>
  <c r="BH96" i="1"/>
  <c r="BG96" i="1"/>
  <c r="BF96" i="1"/>
  <c r="BE96" i="1"/>
  <c r="BD96" i="1"/>
  <c r="BC96" i="1"/>
  <c r="BI96" i="1" s="1"/>
  <c r="BB96" i="1"/>
  <c r="BA96" i="1"/>
  <c r="AL96" i="1"/>
  <c r="AT96" i="1" s="1"/>
  <c r="AK96" i="1"/>
  <c r="AS96" i="1" s="1"/>
  <c r="AJ96" i="1"/>
  <c r="AI96" i="1"/>
  <c r="AH96" i="1"/>
  <c r="AP96" i="1" s="1"/>
  <c r="AG96" i="1"/>
  <c r="AO96" i="1" s="1"/>
  <c r="AF96" i="1"/>
  <c r="AE96" i="1"/>
  <c r="H96" i="1"/>
  <c r="G96" i="1"/>
  <c r="BH95" i="1"/>
  <c r="BG95" i="1"/>
  <c r="BF95" i="1"/>
  <c r="BJ95" i="1" s="1"/>
  <c r="BE95" i="1"/>
  <c r="BD95" i="1"/>
  <c r="BC95" i="1"/>
  <c r="BB95" i="1"/>
  <c r="BI95" i="1" s="1"/>
  <c r="BA95" i="1"/>
  <c r="AL95" i="1"/>
  <c r="AT95" i="1" s="1"/>
  <c r="AK95" i="1"/>
  <c r="AJ95" i="1"/>
  <c r="AR95" i="1" s="1"/>
  <c r="AI95" i="1"/>
  <c r="AH95" i="1"/>
  <c r="AP95" i="1" s="1"/>
  <c r="AG95" i="1"/>
  <c r="AO95" i="1" s="1"/>
  <c r="AF95" i="1"/>
  <c r="AE95" i="1"/>
  <c r="AU95" i="1" s="1"/>
  <c r="H95" i="1"/>
  <c r="G95" i="1"/>
  <c r="BH94" i="1"/>
  <c r="BG94" i="1"/>
  <c r="BF94" i="1"/>
  <c r="BE94" i="1"/>
  <c r="BD94" i="1"/>
  <c r="BC94" i="1"/>
  <c r="BB94" i="1"/>
  <c r="BI94" i="1" s="1"/>
  <c r="BA94" i="1"/>
  <c r="AL94" i="1"/>
  <c r="AT94" i="1" s="1"/>
  <c r="AK94" i="1"/>
  <c r="AS94" i="1" s="1"/>
  <c r="AJ94" i="1"/>
  <c r="AR94" i="1" s="1"/>
  <c r="AI94" i="1"/>
  <c r="AH94" i="1"/>
  <c r="AP94" i="1" s="1"/>
  <c r="AG94" i="1"/>
  <c r="AO94" i="1" s="1"/>
  <c r="AF94" i="1"/>
  <c r="AE94" i="1"/>
  <c r="H94" i="1"/>
  <c r="G94" i="1"/>
  <c r="BH93" i="1"/>
  <c r="BG93" i="1"/>
  <c r="BF93" i="1"/>
  <c r="BE93" i="1"/>
  <c r="BD93" i="1"/>
  <c r="BC93" i="1"/>
  <c r="BB93" i="1"/>
  <c r="BI93" i="1" s="1"/>
  <c r="BA93" i="1"/>
  <c r="AS93" i="1"/>
  <c r="AV93" i="1" s="1"/>
  <c r="AL93" i="1"/>
  <c r="AT93" i="1" s="1"/>
  <c r="AK93" i="1"/>
  <c r="AJ93" i="1"/>
  <c r="AR93" i="1" s="1"/>
  <c r="AI93" i="1"/>
  <c r="AQ93" i="1" s="1"/>
  <c r="AH93" i="1"/>
  <c r="AP93" i="1" s="1"/>
  <c r="AG93" i="1"/>
  <c r="AO93" i="1" s="1"/>
  <c r="AF93" i="1"/>
  <c r="AE93" i="1"/>
  <c r="H93" i="1"/>
  <c r="G93" i="1"/>
  <c r="BH92" i="1"/>
  <c r="BG92" i="1"/>
  <c r="BF92" i="1"/>
  <c r="BE92" i="1"/>
  <c r="BD92" i="1"/>
  <c r="BC92" i="1"/>
  <c r="BB92" i="1"/>
  <c r="BA92" i="1"/>
  <c r="AL92" i="1"/>
  <c r="AT92" i="1" s="1"/>
  <c r="AK92" i="1"/>
  <c r="AS92" i="1" s="1"/>
  <c r="AV92" i="1" s="1"/>
  <c r="AJ92" i="1"/>
  <c r="AR92" i="1" s="1"/>
  <c r="AI92" i="1"/>
  <c r="AH92" i="1"/>
  <c r="AP92" i="1" s="1"/>
  <c r="AG92" i="1"/>
  <c r="AO92" i="1" s="1"/>
  <c r="AF92" i="1"/>
  <c r="AW92" i="1" s="1"/>
  <c r="AE92" i="1"/>
  <c r="AM92" i="1" s="1"/>
  <c r="H92" i="1"/>
  <c r="G92" i="1"/>
  <c r="BH91" i="1"/>
  <c r="BG91" i="1"/>
  <c r="BF91" i="1"/>
  <c r="BE91" i="1"/>
  <c r="BD91" i="1"/>
  <c r="BC91" i="1"/>
  <c r="BB91" i="1"/>
  <c r="BA91" i="1"/>
  <c r="AQ91" i="1"/>
  <c r="AL91" i="1"/>
  <c r="AT91" i="1" s="1"/>
  <c r="AK91" i="1"/>
  <c r="AS91" i="1" s="1"/>
  <c r="AJ91" i="1"/>
  <c r="AI91" i="1"/>
  <c r="AH91" i="1"/>
  <c r="AP91" i="1" s="1"/>
  <c r="AG91" i="1"/>
  <c r="AF91" i="1"/>
  <c r="AN91" i="1" s="1"/>
  <c r="AE91" i="1"/>
  <c r="H91" i="1"/>
  <c r="G91" i="1"/>
  <c r="BH90" i="1"/>
  <c r="BG90" i="1"/>
  <c r="BF90" i="1"/>
  <c r="BJ90" i="1" s="1"/>
  <c r="BE90" i="1"/>
  <c r="BD90" i="1"/>
  <c r="BC90" i="1"/>
  <c r="BB90" i="1"/>
  <c r="BA90" i="1"/>
  <c r="AL90" i="1"/>
  <c r="AT90" i="1" s="1"/>
  <c r="AK90" i="1"/>
  <c r="AS90" i="1" s="1"/>
  <c r="AJ90" i="1"/>
  <c r="AI90" i="1"/>
  <c r="AQ90" i="1" s="1"/>
  <c r="AH90" i="1"/>
  <c r="AP90" i="1" s="1"/>
  <c r="AG90" i="1"/>
  <c r="AF90" i="1"/>
  <c r="AN90" i="1" s="1"/>
  <c r="AE90" i="1"/>
  <c r="H90" i="1"/>
  <c r="G90" i="1"/>
  <c r="BH89" i="1"/>
  <c r="BG89" i="1"/>
  <c r="BF89" i="1"/>
  <c r="BJ89" i="1" s="1"/>
  <c r="BE89" i="1"/>
  <c r="BD89" i="1"/>
  <c r="BC89" i="1"/>
  <c r="BB89" i="1"/>
  <c r="BA89" i="1"/>
  <c r="AL89" i="1"/>
  <c r="AT89" i="1" s="1"/>
  <c r="AK89" i="1"/>
  <c r="AS89" i="1" s="1"/>
  <c r="AJ89" i="1"/>
  <c r="AR89" i="1" s="1"/>
  <c r="AI89" i="1"/>
  <c r="AQ89" i="1" s="1"/>
  <c r="AH89" i="1"/>
  <c r="AP89" i="1" s="1"/>
  <c r="AG89" i="1"/>
  <c r="AO89" i="1" s="1"/>
  <c r="AF89" i="1"/>
  <c r="AN89" i="1" s="1"/>
  <c r="AE89" i="1"/>
  <c r="H89" i="1"/>
  <c r="G89" i="1"/>
  <c r="BH88" i="1"/>
  <c r="BG88" i="1"/>
  <c r="BF88" i="1"/>
  <c r="BE88" i="1"/>
  <c r="BD88" i="1"/>
  <c r="BC88" i="1"/>
  <c r="BB88" i="1"/>
  <c r="BA88" i="1"/>
  <c r="AR88" i="1"/>
  <c r="AP88" i="1"/>
  <c r="AL88" i="1"/>
  <c r="AT88" i="1" s="1"/>
  <c r="AK88" i="1"/>
  <c r="AS88" i="1" s="1"/>
  <c r="AJ88" i="1"/>
  <c r="AX88" i="1" s="1"/>
  <c r="AI88" i="1"/>
  <c r="AQ88" i="1" s="1"/>
  <c r="AH88" i="1"/>
  <c r="AG88" i="1"/>
  <c r="AO88" i="1" s="1"/>
  <c r="AF88" i="1"/>
  <c r="AE88" i="1"/>
  <c r="H88" i="1"/>
  <c r="G88" i="1"/>
  <c r="BH87" i="1"/>
  <c r="BG87" i="1"/>
  <c r="BF87" i="1"/>
  <c r="BE87" i="1"/>
  <c r="BD87" i="1"/>
  <c r="BC87" i="1"/>
  <c r="BB87" i="1"/>
  <c r="BI87" i="1" s="1"/>
  <c r="BA87" i="1"/>
  <c r="AS87" i="1"/>
  <c r="AL87" i="1"/>
  <c r="AT87" i="1" s="1"/>
  <c r="AK87" i="1"/>
  <c r="AJ87" i="1"/>
  <c r="AR87" i="1" s="1"/>
  <c r="AI87" i="1"/>
  <c r="AH87" i="1"/>
  <c r="AP87" i="1" s="1"/>
  <c r="AG87" i="1"/>
  <c r="AO87" i="1" s="1"/>
  <c r="AF87" i="1"/>
  <c r="AE87" i="1"/>
  <c r="H87" i="1"/>
  <c r="G87" i="1"/>
  <c r="BH86" i="1"/>
  <c r="BG86" i="1"/>
  <c r="BF86" i="1"/>
  <c r="BJ86" i="1" s="1"/>
  <c r="BE86" i="1"/>
  <c r="BD86" i="1"/>
  <c r="BC86" i="1"/>
  <c r="BI86" i="1" s="1"/>
  <c r="BB86" i="1"/>
  <c r="BA86" i="1"/>
  <c r="AS86" i="1"/>
  <c r="AP86" i="1"/>
  <c r="AL86" i="1"/>
  <c r="AT86" i="1" s="1"/>
  <c r="AK86" i="1"/>
  <c r="AJ86" i="1"/>
  <c r="AR86" i="1" s="1"/>
  <c r="AI86" i="1"/>
  <c r="AH86" i="1"/>
  <c r="AG86" i="1"/>
  <c r="AO86" i="1" s="1"/>
  <c r="AF86" i="1"/>
  <c r="AW86" i="1" s="1"/>
  <c r="AE86" i="1"/>
  <c r="H86" i="1"/>
  <c r="G86" i="1"/>
  <c r="BH85" i="1"/>
  <c r="BG85" i="1"/>
  <c r="BF85" i="1"/>
  <c r="BJ85" i="1" s="1"/>
  <c r="BE85" i="1"/>
  <c r="BD85" i="1"/>
  <c r="BC85" i="1"/>
  <c r="BB85" i="1"/>
  <c r="BA85" i="1"/>
  <c r="AO85" i="1"/>
  <c r="AL85" i="1"/>
  <c r="AT85" i="1" s="1"/>
  <c r="AK85" i="1"/>
  <c r="AS85" i="1" s="1"/>
  <c r="AJ85" i="1"/>
  <c r="AI85" i="1"/>
  <c r="AH85" i="1"/>
  <c r="AP85" i="1" s="1"/>
  <c r="AG85" i="1"/>
  <c r="AF85" i="1"/>
  <c r="AE85" i="1"/>
  <c r="H85" i="1"/>
  <c r="G85" i="1"/>
  <c r="BH84" i="1"/>
  <c r="BG84" i="1"/>
  <c r="BF84" i="1"/>
  <c r="BE84" i="1"/>
  <c r="BD84" i="1"/>
  <c r="BC84" i="1"/>
  <c r="BB84" i="1"/>
  <c r="BA84" i="1"/>
  <c r="AL84" i="1"/>
  <c r="AT84" i="1" s="1"/>
  <c r="AK84" i="1"/>
  <c r="AS84" i="1" s="1"/>
  <c r="AJ84" i="1"/>
  <c r="AI84" i="1"/>
  <c r="AH84" i="1"/>
  <c r="AP84" i="1" s="1"/>
  <c r="AG84" i="1"/>
  <c r="AF84" i="1"/>
  <c r="AN84" i="1" s="1"/>
  <c r="AE84" i="1"/>
  <c r="H84" i="1"/>
  <c r="G84" i="1"/>
  <c r="BH83" i="1"/>
  <c r="BG83" i="1"/>
  <c r="BF83" i="1"/>
  <c r="BE83" i="1"/>
  <c r="BD83" i="1"/>
  <c r="BC83" i="1"/>
  <c r="BB83" i="1"/>
  <c r="BI83" i="1" s="1"/>
  <c r="BA83" i="1"/>
  <c r="AO83" i="1"/>
  <c r="AL83" i="1"/>
  <c r="AT83" i="1" s="1"/>
  <c r="AK83" i="1"/>
  <c r="AS83" i="1" s="1"/>
  <c r="AJ83" i="1"/>
  <c r="AI83" i="1"/>
  <c r="AH83" i="1"/>
  <c r="AP83" i="1" s="1"/>
  <c r="AG83" i="1"/>
  <c r="AF83" i="1"/>
  <c r="AN83" i="1" s="1"/>
  <c r="AE83" i="1"/>
  <c r="AU83" i="1" s="1"/>
  <c r="H83" i="1"/>
  <c r="G83" i="1"/>
  <c r="BH82" i="1"/>
  <c r="BG82" i="1"/>
  <c r="BF82" i="1"/>
  <c r="BJ82" i="1" s="1"/>
  <c r="BE82" i="1"/>
  <c r="BD82" i="1"/>
  <c r="BC82" i="1"/>
  <c r="BB82" i="1"/>
  <c r="BA82" i="1"/>
  <c r="AL82" i="1"/>
  <c r="AT82" i="1" s="1"/>
  <c r="AK82" i="1"/>
  <c r="AS82" i="1" s="1"/>
  <c r="AJ82" i="1"/>
  <c r="AI82" i="1"/>
  <c r="AH82" i="1"/>
  <c r="AP82" i="1" s="1"/>
  <c r="AG82" i="1"/>
  <c r="AO82" i="1" s="1"/>
  <c r="AF82" i="1"/>
  <c r="AE82" i="1"/>
  <c r="H82" i="1"/>
  <c r="G82" i="1"/>
  <c r="BH81" i="1"/>
  <c r="BG81" i="1"/>
  <c r="BF81" i="1"/>
  <c r="BJ81" i="1" s="1"/>
  <c r="BE81" i="1"/>
  <c r="BD81" i="1"/>
  <c r="BC81" i="1"/>
  <c r="BB81" i="1"/>
  <c r="BA81" i="1"/>
  <c r="AL81" i="1"/>
  <c r="AT81" i="1" s="1"/>
  <c r="AK81" i="1"/>
  <c r="AS81" i="1" s="1"/>
  <c r="AJ81" i="1"/>
  <c r="AR81" i="1" s="1"/>
  <c r="AI81" i="1"/>
  <c r="AQ81" i="1" s="1"/>
  <c r="AH81" i="1"/>
  <c r="AP81" i="1" s="1"/>
  <c r="AG81" i="1"/>
  <c r="AO81" i="1" s="1"/>
  <c r="AF81" i="1"/>
  <c r="AW81" i="1" s="1"/>
  <c r="AE81" i="1"/>
  <c r="H81" i="1"/>
  <c r="G81" i="1"/>
  <c r="BH80" i="1"/>
  <c r="BG80" i="1"/>
  <c r="BF80" i="1"/>
  <c r="BJ80" i="1" s="1"/>
  <c r="BE80" i="1"/>
  <c r="BD80" i="1"/>
  <c r="BC80" i="1"/>
  <c r="BB80" i="1"/>
  <c r="BI80" i="1" s="1"/>
  <c r="BA80" i="1"/>
  <c r="AO80" i="1"/>
  <c r="AL80" i="1"/>
  <c r="AT80" i="1" s="1"/>
  <c r="AK80" i="1"/>
  <c r="AS80" i="1" s="1"/>
  <c r="AJ80" i="1"/>
  <c r="AR80" i="1" s="1"/>
  <c r="AI80" i="1"/>
  <c r="AH80" i="1"/>
  <c r="AP80" i="1" s="1"/>
  <c r="AG80" i="1"/>
  <c r="AF80" i="1"/>
  <c r="AN80" i="1" s="1"/>
  <c r="AY80" i="1" s="1"/>
  <c r="AE80" i="1"/>
  <c r="H80" i="1"/>
  <c r="G80" i="1"/>
  <c r="BH79" i="1"/>
  <c r="BG79" i="1"/>
  <c r="BF79" i="1"/>
  <c r="BE79" i="1"/>
  <c r="BD79" i="1"/>
  <c r="BC79" i="1"/>
  <c r="BB79" i="1"/>
  <c r="BI79" i="1" s="1"/>
  <c r="BA79" i="1"/>
  <c r="AR79" i="1"/>
  <c r="AQ79" i="1"/>
  <c r="AL79" i="1"/>
  <c r="AT79" i="1" s="1"/>
  <c r="AK79" i="1"/>
  <c r="AJ79" i="1"/>
  <c r="AI79" i="1"/>
  <c r="AH79" i="1"/>
  <c r="AP79" i="1" s="1"/>
  <c r="AG79" i="1"/>
  <c r="AO79" i="1" s="1"/>
  <c r="AF79" i="1"/>
  <c r="AE79" i="1"/>
  <c r="H79" i="1"/>
  <c r="G79" i="1"/>
  <c r="BH78" i="1"/>
  <c r="BG78" i="1"/>
  <c r="BF78" i="1"/>
  <c r="BE78" i="1"/>
  <c r="BD78" i="1"/>
  <c r="BC78" i="1"/>
  <c r="BB78" i="1"/>
  <c r="BA78" i="1"/>
  <c r="AL78" i="1"/>
  <c r="AT78" i="1" s="1"/>
  <c r="AK78" i="1"/>
  <c r="AS78" i="1" s="1"/>
  <c r="AJ78" i="1"/>
  <c r="AX78" i="1" s="1"/>
  <c r="AI78" i="1"/>
  <c r="AQ78" i="1" s="1"/>
  <c r="AH78" i="1"/>
  <c r="AP78" i="1" s="1"/>
  <c r="AG78" i="1"/>
  <c r="AO78" i="1" s="1"/>
  <c r="AF78" i="1"/>
  <c r="AN78" i="1" s="1"/>
  <c r="AE78" i="1"/>
  <c r="AM78" i="1" s="1"/>
  <c r="H78" i="1"/>
  <c r="G78" i="1"/>
  <c r="BH77" i="1"/>
  <c r="BG77" i="1"/>
  <c r="BF77" i="1"/>
  <c r="BJ77" i="1" s="1"/>
  <c r="BE77" i="1"/>
  <c r="BD77" i="1"/>
  <c r="BC77" i="1"/>
  <c r="BB77" i="1"/>
  <c r="BA77" i="1"/>
  <c r="AL77" i="1"/>
  <c r="AT77" i="1" s="1"/>
  <c r="AK77" i="1"/>
  <c r="AS77" i="1" s="1"/>
  <c r="AJ77" i="1"/>
  <c r="AR77" i="1" s="1"/>
  <c r="AI77" i="1"/>
  <c r="AH77" i="1"/>
  <c r="AP77" i="1" s="1"/>
  <c r="AG77" i="1"/>
  <c r="AO77" i="1" s="1"/>
  <c r="AF77" i="1"/>
  <c r="AN77" i="1" s="1"/>
  <c r="AE77" i="1"/>
  <c r="H77" i="1"/>
  <c r="G77" i="1"/>
  <c r="BH76" i="1"/>
  <c r="BG76" i="1"/>
  <c r="BF76" i="1"/>
  <c r="BJ76" i="1" s="1"/>
  <c r="BE76" i="1"/>
  <c r="BD76" i="1"/>
  <c r="BC76" i="1"/>
  <c r="BB76" i="1"/>
  <c r="BA76" i="1"/>
  <c r="AO76" i="1"/>
  <c r="AL76" i="1"/>
  <c r="AT76" i="1" s="1"/>
  <c r="AK76" i="1"/>
  <c r="AS76" i="1" s="1"/>
  <c r="AJ76" i="1"/>
  <c r="AR76" i="1" s="1"/>
  <c r="AI76" i="1"/>
  <c r="AH76" i="1"/>
  <c r="AP76" i="1" s="1"/>
  <c r="AG76" i="1"/>
  <c r="AF76" i="1"/>
  <c r="AN76" i="1" s="1"/>
  <c r="AE76" i="1"/>
  <c r="AY76" i="1" s="1"/>
  <c r="H76" i="1"/>
  <c r="G76" i="1"/>
  <c r="BH75" i="1"/>
  <c r="BG75" i="1"/>
  <c r="BJ75" i="1" s="1"/>
  <c r="BF75" i="1"/>
  <c r="BE75" i="1"/>
  <c r="BD75" i="1"/>
  <c r="BC75" i="1"/>
  <c r="BB75" i="1"/>
  <c r="BA75" i="1"/>
  <c r="AL75" i="1"/>
  <c r="AT75" i="1" s="1"/>
  <c r="AK75" i="1"/>
  <c r="AS75" i="1" s="1"/>
  <c r="AJ75" i="1"/>
  <c r="AI75" i="1"/>
  <c r="AQ75" i="1" s="1"/>
  <c r="AH75" i="1"/>
  <c r="AP75" i="1" s="1"/>
  <c r="AG75" i="1"/>
  <c r="AF75" i="1"/>
  <c r="AN75" i="1" s="1"/>
  <c r="AE75" i="1"/>
  <c r="H75" i="1"/>
  <c r="G75" i="1"/>
  <c r="BH74" i="1"/>
  <c r="BG74" i="1"/>
  <c r="BF74" i="1"/>
  <c r="BE74" i="1"/>
  <c r="BD74" i="1"/>
  <c r="BC74" i="1"/>
  <c r="BI74" i="1" s="1"/>
  <c r="BB74" i="1"/>
  <c r="BA74" i="1"/>
  <c r="AL74" i="1"/>
  <c r="AT74" i="1" s="1"/>
  <c r="AK74" i="1"/>
  <c r="AS74" i="1" s="1"/>
  <c r="AJ74" i="1"/>
  <c r="AI74" i="1"/>
  <c r="AQ74" i="1" s="1"/>
  <c r="AH74" i="1"/>
  <c r="AP74" i="1" s="1"/>
  <c r="AG74" i="1"/>
  <c r="AF74" i="1"/>
  <c r="AN74" i="1" s="1"/>
  <c r="AY74" i="1" s="1"/>
  <c r="AE74" i="1"/>
  <c r="AM74" i="1" s="1"/>
  <c r="H74" i="1"/>
  <c r="G74" i="1"/>
  <c r="BH73" i="1"/>
  <c r="BG73" i="1"/>
  <c r="BF73" i="1"/>
  <c r="BJ73" i="1" s="1"/>
  <c r="BE73" i="1"/>
  <c r="BD73" i="1"/>
  <c r="BC73" i="1"/>
  <c r="BB73" i="1"/>
  <c r="BI73" i="1" s="1"/>
  <c r="BA73" i="1"/>
  <c r="AL73" i="1"/>
  <c r="AT73" i="1" s="1"/>
  <c r="AK73" i="1"/>
  <c r="AS73" i="1" s="1"/>
  <c r="AJ73" i="1"/>
  <c r="AI73" i="1"/>
  <c r="AQ73" i="1" s="1"/>
  <c r="AH73" i="1"/>
  <c r="AP73" i="1" s="1"/>
  <c r="AG73" i="1"/>
  <c r="AO73" i="1" s="1"/>
  <c r="AF73" i="1"/>
  <c r="AE73" i="1"/>
  <c r="H73" i="1"/>
  <c r="G73" i="1"/>
  <c r="BH72" i="1"/>
  <c r="BG72" i="1"/>
  <c r="BF72" i="1"/>
  <c r="BE72" i="1"/>
  <c r="BD72" i="1"/>
  <c r="BC72" i="1"/>
  <c r="BB72" i="1"/>
  <c r="BI72" i="1" s="1"/>
  <c r="BA72" i="1"/>
  <c r="AL72" i="1"/>
  <c r="AT72" i="1" s="1"/>
  <c r="AK72" i="1"/>
  <c r="AS72" i="1" s="1"/>
  <c r="AJ72" i="1"/>
  <c r="AI72" i="1"/>
  <c r="AQ72" i="1" s="1"/>
  <c r="AH72" i="1"/>
  <c r="AP72" i="1" s="1"/>
  <c r="AG72" i="1"/>
  <c r="AO72" i="1" s="1"/>
  <c r="AF72" i="1"/>
  <c r="AW72" i="1" s="1"/>
  <c r="AE72" i="1"/>
  <c r="H72" i="1"/>
  <c r="G72" i="1"/>
  <c r="BH71" i="1"/>
  <c r="BG71" i="1"/>
  <c r="BF71" i="1"/>
  <c r="BE71" i="1"/>
  <c r="BD71" i="1"/>
  <c r="BC71" i="1"/>
  <c r="BB71" i="1"/>
  <c r="BA71" i="1"/>
  <c r="AL71" i="1"/>
  <c r="AT71" i="1" s="1"/>
  <c r="AK71" i="1"/>
  <c r="AS71" i="1" s="1"/>
  <c r="AJ71" i="1"/>
  <c r="AR71" i="1" s="1"/>
  <c r="AI71" i="1"/>
  <c r="AQ71" i="1" s="1"/>
  <c r="AH71" i="1"/>
  <c r="AP71" i="1" s="1"/>
  <c r="AG71" i="1"/>
  <c r="AO71" i="1" s="1"/>
  <c r="AF71" i="1"/>
  <c r="AW71" i="1" s="1"/>
  <c r="AE71" i="1"/>
  <c r="H71" i="1"/>
  <c r="G71" i="1"/>
  <c r="BH70" i="1"/>
  <c r="BG70" i="1"/>
  <c r="BF70" i="1"/>
  <c r="BE70" i="1"/>
  <c r="BD70" i="1"/>
  <c r="BC70" i="1"/>
  <c r="BB70" i="1"/>
  <c r="BA70" i="1"/>
  <c r="AL70" i="1"/>
  <c r="AT70" i="1" s="1"/>
  <c r="AK70" i="1"/>
  <c r="AS70" i="1" s="1"/>
  <c r="AJ70" i="1"/>
  <c r="AR70" i="1" s="1"/>
  <c r="AI70" i="1"/>
  <c r="AH70" i="1"/>
  <c r="AP70" i="1" s="1"/>
  <c r="AG70" i="1"/>
  <c r="AO70" i="1" s="1"/>
  <c r="AF70" i="1"/>
  <c r="AE70" i="1"/>
  <c r="H70" i="1"/>
  <c r="G70" i="1"/>
  <c r="BH69" i="1"/>
  <c r="BG69" i="1"/>
  <c r="BF69" i="1"/>
  <c r="BJ69" i="1" s="1"/>
  <c r="BE69" i="1"/>
  <c r="BD69" i="1"/>
  <c r="BC69" i="1"/>
  <c r="BB69" i="1"/>
  <c r="BA69" i="1"/>
  <c r="AN69" i="1"/>
  <c r="AL69" i="1"/>
  <c r="AT69" i="1" s="1"/>
  <c r="AK69" i="1"/>
  <c r="AS69" i="1" s="1"/>
  <c r="AV69" i="1" s="1"/>
  <c r="AJ69" i="1"/>
  <c r="AR69" i="1" s="1"/>
  <c r="AZ69" i="1" s="1"/>
  <c r="AI69" i="1"/>
  <c r="AQ69" i="1" s="1"/>
  <c r="AH69" i="1"/>
  <c r="AP69" i="1" s="1"/>
  <c r="AG69" i="1"/>
  <c r="AO69" i="1" s="1"/>
  <c r="AF69" i="1"/>
  <c r="AE69" i="1"/>
  <c r="AY69" i="1" s="1"/>
  <c r="H69" i="1"/>
  <c r="G69" i="1"/>
  <c r="BH68" i="1"/>
  <c r="BG68" i="1"/>
  <c r="BJ68" i="1" s="1"/>
  <c r="BF68" i="1"/>
  <c r="BE68" i="1"/>
  <c r="BD68" i="1"/>
  <c r="BC68" i="1"/>
  <c r="BB68" i="1"/>
  <c r="BI68" i="1" s="1"/>
  <c r="BA68" i="1"/>
  <c r="AL68" i="1"/>
  <c r="AT68" i="1" s="1"/>
  <c r="AK68" i="1"/>
  <c r="AS68" i="1" s="1"/>
  <c r="AJ68" i="1"/>
  <c r="AR68" i="1" s="1"/>
  <c r="AI68" i="1"/>
  <c r="AH68" i="1"/>
  <c r="AP68" i="1" s="1"/>
  <c r="AG68" i="1"/>
  <c r="AO68" i="1" s="1"/>
  <c r="AF68" i="1"/>
  <c r="AN68" i="1" s="1"/>
  <c r="AE68" i="1"/>
  <c r="H68" i="1"/>
  <c r="G68" i="1"/>
  <c r="BH67" i="1"/>
  <c r="BG67" i="1"/>
  <c r="BF67" i="1"/>
  <c r="BE67" i="1"/>
  <c r="BD67" i="1"/>
  <c r="BC67" i="1"/>
  <c r="BB67" i="1"/>
  <c r="BA67" i="1"/>
  <c r="AL67" i="1"/>
  <c r="AT67" i="1" s="1"/>
  <c r="AK67" i="1"/>
  <c r="AS67" i="1" s="1"/>
  <c r="AJ67" i="1"/>
  <c r="AX67" i="1" s="1"/>
  <c r="AI67" i="1"/>
  <c r="AV67" i="1" s="1"/>
  <c r="AH67" i="1"/>
  <c r="AP67" i="1" s="1"/>
  <c r="AG67" i="1"/>
  <c r="AO67" i="1" s="1"/>
  <c r="AF67" i="1"/>
  <c r="AN67" i="1" s="1"/>
  <c r="AE67" i="1"/>
  <c r="AM67" i="1" s="1"/>
  <c r="H67" i="1"/>
  <c r="G67" i="1"/>
  <c r="BH66" i="1"/>
  <c r="BG66" i="1"/>
  <c r="BF66" i="1"/>
  <c r="BE66" i="1"/>
  <c r="BD66" i="1"/>
  <c r="BC66" i="1"/>
  <c r="BB66" i="1"/>
  <c r="BA66" i="1"/>
  <c r="AQ66" i="1"/>
  <c r="AL66" i="1"/>
  <c r="AT66" i="1" s="1"/>
  <c r="AK66" i="1"/>
  <c r="AS66" i="1" s="1"/>
  <c r="AJ66" i="1"/>
  <c r="AI66" i="1"/>
  <c r="AH66" i="1"/>
  <c r="AP66" i="1" s="1"/>
  <c r="AG66" i="1"/>
  <c r="AF66" i="1"/>
  <c r="AN66" i="1" s="1"/>
  <c r="AE66" i="1"/>
  <c r="H66" i="1"/>
  <c r="G66" i="1"/>
  <c r="BH65" i="1"/>
  <c r="BG65" i="1"/>
  <c r="BF65" i="1"/>
  <c r="BJ65" i="1" s="1"/>
  <c r="BE65" i="1"/>
  <c r="BD65" i="1"/>
  <c r="BC65" i="1"/>
  <c r="BI65" i="1" s="1"/>
  <c r="BB65" i="1"/>
  <c r="BA65" i="1"/>
  <c r="AS65" i="1"/>
  <c r="AV65" i="1" s="1"/>
  <c r="AP65" i="1"/>
  <c r="AL65" i="1"/>
  <c r="AT65" i="1" s="1"/>
  <c r="AK65" i="1"/>
  <c r="AJ65" i="1"/>
  <c r="AX65" i="1" s="1"/>
  <c r="AI65" i="1"/>
  <c r="AQ65" i="1" s="1"/>
  <c r="AH65" i="1"/>
  <c r="AG65" i="1"/>
  <c r="AO65" i="1" s="1"/>
  <c r="AF65" i="1"/>
  <c r="AE65" i="1"/>
  <c r="H65" i="1"/>
  <c r="G65" i="1"/>
  <c r="BH64" i="1"/>
  <c r="BG64" i="1"/>
  <c r="BF64" i="1"/>
  <c r="BE64" i="1"/>
  <c r="BD64" i="1"/>
  <c r="BC64" i="1"/>
  <c r="BB64" i="1"/>
  <c r="BI64" i="1" s="1"/>
  <c r="BA64" i="1"/>
  <c r="AL64" i="1"/>
  <c r="AT64" i="1" s="1"/>
  <c r="AK64" i="1"/>
  <c r="AS64" i="1" s="1"/>
  <c r="AJ64" i="1"/>
  <c r="AI64" i="1"/>
  <c r="AQ64" i="1" s="1"/>
  <c r="AH64" i="1"/>
  <c r="AP64" i="1" s="1"/>
  <c r="AG64" i="1"/>
  <c r="AO64" i="1" s="1"/>
  <c r="AF64" i="1"/>
  <c r="AW64" i="1" s="1"/>
  <c r="AE64" i="1"/>
  <c r="AU64" i="1" s="1"/>
  <c r="H64" i="1"/>
  <c r="G64" i="1"/>
  <c r="BJ63" i="1"/>
  <c r="BH63" i="1"/>
  <c r="BG63" i="1"/>
  <c r="BF63" i="1"/>
  <c r="BE63" i="1"/>
  <c r="BD63" i="1"/>
  <c r="BC63" i="1"/>
  <c r="BB63" i="1"/>
  <c r="BA63" i="1"/>
  <c r="AL63" i="1"/>
  <c r="AT63" i="1" s="1"/>
  <c r="AK63" i="1"/>
  <c r="AS63" i="1" s="1"/>
  <c r="AJ63" i="1"/>
  <c r="AI63" i="1"/>
  <c r="AQ63" i="1" s="1"/>
  <c r="AH63" i="1"/>
  <c r="AP63" i="1" s="1"/>
  <c r="AG63" i="1"/>
  <c r="AO63" i="1" s="1"/>
  <c r="AF63" i="1"/>
  <c r="AE63" i="1"/>
  <c r="H63" i="1"/>
  <c r="G63" i="1"/>
  <c r="BH62" i="1"/>
  <c r="BG62" i="1"/>
  <c r="BF62" i="1"/>
  <c r="BE62" i="1"/>
  <c r="BD62" i="1"/>
  <c r="BC62" i="1"/>
  <c r="BB62" i="1"/>
  <c r="BA62" i="1"/>
  <c r="AL62" i="1"/>
  <c r="AT62" i="1" s="1"/>
  <c r="AK62" i="1"/>
  <c r="AS62" i="1" s="1"/>
  <c r="AJ62" i="1"/>
  <c r="AR62" i="1" s="1"/>
  <c r="AI62" i="1"/>
  <c r="AV62" i="1" s="1"/>
  <c r="AH62" i="1"/>
  <c r="AP62" i="1" s="1"/>
  <c r="AG62" i="1"/>
  <c r="AF62" i="1"/>
  <c r="AN62" i="1" s="1"/>
  <c r="AE62" i="1"/>
  <c r="H62" i="1"/>
  <c r="G62" i="1"/>
  <c r="BH61" i="1"/>
  <c r="BG61" i="1"/>
  <c r="BF61" i="1"/>
  <c r="BJ61" i="1" s="1"/>
  <c r="BE61" i="1"/>
  <c r="BD61" i="1"/>
  <c r="BC61" i="1"/>
  <c r="BB61" i="1"/>
  <c r="BA61" i="1"/>
  <c r="AX61" i="1"/>
  <c r="AL61" i="1"/>
  <c r="AT61" i="1" s="1"/>
  <c r="AK61" i="1"/>
  <c r="AS61" i="1" s="1"/>
  <c r="AJ61" i="1"/>
  <c r="AR61" i="1" s="1"/>
  <c r="AI61" i="1"/>
  <c r="AQ61" i="1" s="1"/>
  <c r="AH61" i="1"/>
  <c r="AP61" i="1" s="1"/>
  <c r="AG61" i="1"/>
  <c r="AO61" i="1" s="1"/>
  <c r="AF61" i="1"/>
  <c r="AE61" i="1"/>
  <c r="H61" i="1"/>
  <c r="G61" i="1"/>
  <c r="BH60" i="1"/>
  <c r="BG60" i="1"/>
  <c r="BF60" i="1"/>
  <c r="BE60" i="1"/>
  <c r="BD60" i="1"/>
  <c r="BC60" i="1"/>
  <c r="BI60" i="1" s="1"/>
  <c r="BB60" i="1"/>
  <c r="BA60" i="1"/>
  <c r="AL60" i="1"/>
  <c r="AT60" i="1" s="1"/>
  <c r="AK60" i="1"/>
  <c r="AS60" i="1" s="1"/>
  <c r="AJ60" i="1"/>
  <c r="AX60" i="1" s="1"/>
  <c r="AI60" i="1"/>
  <c r="AH60" i="1"/>
  <c r="AP60" i="1" s="1"/>
  <c r="AG60" i="1"/>
  <c r="AO60" i="1" s="1"/>
  <c r="AF60" i="1"/>
  <c r="AE60" i="1"/>
  <c r="AM60" i="1" s="1"/>
  <c r="H60" i="1"/>
  <c r="G60" i="1"/>
  <c r="BH59" i="1"/>
  <c r="BG59" i="1"/>
  <c r="BF59" i="1"/>
  <c r="BJ59" i="1" s="1"/>
  <c r="BE59" i="1"/>
  <c r="BD59" i="1"/>
  <c r="BC59" i="1"/>
  <c r="BB59" i="1"/>
  <c r="BA59" i="1"/>
  <c r="AL59" i="1"/>
  <c r="AT59" i="1" s="1"/>
  <c r="AK59" i="1"/>
  <c r="AS59" i="1" s="1"/>
  <c r="AV59" i="1" s="1"/>
  <c r="AJ59" i="1"/>
  <c r="AI59" i="1"/>
  <c r="AH59" i="1"/>
  <c r="AP59" i="1" s="1"/>
  <c r="AG59" i="1"/>
  <c r="AO59" i="1" s="1"/>
  <c r="AF59" i="1"/>
  <c r="AW59" i="1" s="1"/>
  <c r="AE59" i="1"/>
  <c r="H59" i="1"/>
  <c r="G59" i="1"/>
  <c r="BH58" i="1"/>
  <c r="BG58" i="1"/>
  <c r="BF58" i="1"/>
  <c r="BE58" i="1"/>
  <c r="BD58" i="1"/>
  <c r="BC58" i="1"/>
  <c r="BB58" i="1"/>
  <c r="BA58" i="1"/>
  <c r="AL58" i="1"/>
  <c r="AT58" i="1" s="1"/>
  <c r="AK58" i="1"/>
  <c r="AS58" i="1" s="1"/>
  <c r="AJ58" i="1"/>
  <c r="AR58" i="1" s="1"/>
  <c r="AI58" i="1"/>
  <c r="AQ58" i="1" s="1"/>
  <c r="AH58" i="1"/>
  <c r="AP58" i="1" s="1"/>
  <c r="AG58" i="1"/>
  <c r="AF58" i="1"/>
  <c r="AN58" i="1" s="1"/>
  <c r="AE58" i="1"/>
  <c r="H58" i="1"/>
  <c r="G58" i="1"/>
  <c r="BH57" i="1"/>
  <c r="BG57" i="1"/>
  <c r="BF57" i="1"/>
  <c r="BJ57" i="1" s="1"/>
  <c r="BE57" i="1"/>
  <c r="BD57" i="1"/>
  <c r="BC57" i="1"/>
  <c r="BB57" i="1"/>
  <c r="BI57" i="1" s="1"/>
  <c r="BA57" i="1"/>
  <c r="AL57" i="1"/>
  <c r="AT57" i="1" s="1"/>
  <c r="AK57" i="1"/>
  <c r="AS57" i="1" s="1"/>
  <c r="AJ57" i="1"/>
  <c r="AR57" i="1" s="1"/>
  <c r="AI57" i="1"/>
  <c r="AH57" i="1"/>
  <c r="AP57" i="1" s="1"/>
  <c r="AG57" i="1"/>
  <c r="AO57" i="1" s="1"/>
  <c r="AU57" i="1" s="1"/>
  <c r="AF57" i="1"/>
  <c r="AE57" i="1"/>
  <c r="H57" i="1"/>
  <c r="G57" i="1"/>
  <c r="BH56" i="1"/>
  <c r="BG56" i="1"/>
  <c r="BF56" i="1"/>
  <c r="BE56" i="1"/>
  <c r="BD56" i="1"/>
  <c r="BC56" i="1"/>
  <c r="BB56" i="1"/>
  <c r="BI56" i="1" s="1"/>
  <c r="BA56" i="1"/>
  <c r="AX56" i="1"/>
  <c r="AL56" i="1"/>
  <c r="AT56" i="1" s="1"/>
  <c r="AK56" i="1"/>
  <c r="AS56" i="1" s="1"/>
  <c r="AJ56" i="1"/>
  <c r="AR56" i="1" s="1"/>
  <c r="AI56" i="1"/>
  <c r="AH56" i="1"/>
  <c r="AP56" i="1" s="1"/>
  <c r="AG56" i="1"/>
  <c r="AO56" i="1" s="1"/>
  <c r="AF56" i="1"/>
  <c r="AE56" i="1"/>
  <c r="H56" i="1"/>
  <c r="G56" i="1"/>
  <c r="BH55" i="1"/>
  <c r="BG55" i="1"/>
  <c r="BF55" i="1"/>
  <c r="BE55" i="1"/>
  <c r="BD55" i="1"/>
  <c r="BC55" i="1"/>
  <c r="BB55" i="1"/>
  <c r="BI55" i="1" s="1"/>
  <c r="BA55" i="1"/>
  <c r="AX55" i="1"/>
  <c r="AS55" i="1"/>
  <c r="AP55" i="1"/>
  <c r="AL55" i="1"/>
  <c r="AT55" i="1" s="1"/>
  <c r="AK55" i="1"/>
  <c r="AJ55" i="1"/>
  <c r="AR55" i="1" s="1"/>
  <c r="AI55" i="1"/>
  <c r="AH55" i="1"/>
  <c r="AG55" i="1"/>
  <c r="AO55" i="1" s="1"/>
  <c r="AF55" i="1"/>
  <c r="AE55" i="1"/>
  <c r="AM55" i="1" s="1"/>
  <c r="H55" i="1"/>
  <c r="G55" i="1"/>
  <c r="BH54" i="1"/>
  <c r="BG54" i="1"/>
  <c r="BF54" i="1"/>
  <c r="BJ54" i="1" s="1"/>
  <c r="BE54" i="1"/>
  <c r="BD54" i="1"/>
  <c r="BC54" i="1"/>
  <c r="BB54" i="1"/>
  <c r="BA54" i="1"/>
  <c r="AL54" i="1"/>
  <c r="AT54" i="1" s="1"/>
  <c r="AK54" i="1"/>
  <c r="AJ54" i="1"/>
  <c r="AR54" i="1" s="1"/>
  <c r="AI54" i="1"/>
  <c r="AH54" i="1"/>
  <c r="AP54" i="1" s="1"/>
  <c r="AG54" i="1"/>
  <c r="AO54" i="1" s="1"/>
  <c r="AF54" i="1"/>
  <c r="AE54" i="1"/>
  <c r="AM54" i="1" s="1"/>
  <c r="H54" i="1"/>
  <c r="G54" i="1"/>
  <c r="BH53" i="1"/>
  <c r="BG53" i="1"/>
  <c r="BF53" i="1"/>
  <c r="BE53" i="1"/>
  <c r="BD53" i="1"/>
  <c r="BC53" i="1"/>
  <c r="BB53" i="1"/>
  <c r="BI53" i="1" s="1"/>
  <c r="BA53" i="1"/>
  <c r="AT53" i="1"/>
  <c r="AR53" i="1"/>
  <c r="AL53" i="1"/>
  <c r="AK53" i="1"/>
  <c r="AS53" i="1" s="1"/>
  <c r="AJ53" i="1"/>
  <c r="AX53" i="1" s="1"/>
  <c r="AI53" i="1"/>
  <c r="AH53" i="1"/>
  <c r="AP53" i="1" s="1"/>
  <c r="AG53" i="1"/>
  <c r="AO53" i="1" s="1"/>
  <c r="AF53" i="1"/>
  <c r="AE53" i="1"/>
  <c r="H53" i="1"/>
  <c r="G53" i="1"/>
  <c r="BI52" i="1"/>
  <c r="BH52" i="1"/>
  <c r="BG52" i="1"/>
  <c r="BF52" i="1"/>
  <c r="BE52" i="1"/>
  <c r="BD52" i="1"/>
  <c r="BC52" i="1"/>
  <c r="BB52" i="1"/>
  <c r="BA52" i="1"/>
  <c r="AR52" i="1"/>
  <c r="AL52" i="1"/>
  <c r="AT52" i="1" s="1"/>
  <c r="AK52" i="1"/>
  <c r="AS52" i="1" s="1"/>
  <c r="AJ52" i="1"/>
  <c r="AX52" i="1" s="1"/>
  <c r="AI52" i="1"/>
  <c r="AH52" i="1"/>
  <c r="AP52" i="1" s="1"/>
  <c r="AG52" i="1"/>
  <c r="AO52" i="1" s="1"/>
  <c r="AU52" i="1" s="1"/>
  <c r="AF52" i="1"/>
  <c r="AE52" i="1"/>
  <c r="H52" i="1"/>
  <c r="G52" i="1"/>
  <c r="BH51" i="1"/>
  <c r="BG51" i="1"/>
  <c r="BF51" i="1"/>
  <c r="BJ51" i="1" s="1"/>
  <c r="BE51" i="1"/>
  <c r="BD51" i="1"/>
  <c r="BC51" i="1"/>
  <c r="BB51" i="1"/>
  <c r="BA51" i="1"/>
  <c r="AL51" i="1"/>
  <c r="AT51" i="1" s="1"/>
  <c r="AK51" i="1"/>
  <c r="AS51" i="1" s="1"/>
  <c r="AV51" i="1" s="1"/>
  <c r="AJ51" i="1"/>
  <c r="AI51" i="1"/>
  <c r="AH51" i="1"/>
  <c r="AP51" i="1" s="1"/>
  <c r="AG51" i="1"/>
  <c r="AO51" i="1" s="1"/>
  <c r="AF51" i="1"/>
  <c r="AE51" i="1"/>
  <c r="H51" i="1"/>
  <c r="G51" i="1"/>
  <c r="BH50" i="1"/>
  <c r="BG50" i="1"/>
  <c r="BF50" i="1"/>
  <c r="BJ50" i="1" s="1"/>
  <c r="BE50" i="1"/>
  <c r="BD50" i="1"/>
  <c r="BC50" i="1"/>
  <c r="BB50" i="1"/>
  <c r="BA50" i="1"/>
  <c r="AL50" i="1"/>
  <c r="AT50" i="1" s="1"/>
  <c r="AK50" i="1"/>
  <c r="AS50" i="1" s="1"/>
  <c r="AJ50" i="1"/>
  <c r="AR50" i="1" s="1"/>
  <c r="AI50" i="1"/>
  <c r="AH50" i="1"/>
  <c r="AP50" i="1" s="1"/>
  <c r="AG50" i="1"/>
  <c r="AO50" i="1" s="1"/>
  <c r="AF50" i="1"/>
  <c r="AN50" i="1" s="1"/>
  <c r="AE50" i="1"/>
  <c r="AM50" i="1" s="1"/>
  <c r="H50" i="1"/>
  <c r="G50" i="1"/>
  <c r="BH49" i="1"/>
  <c r="BG49" i="1"/>
  <c r="BF49" i="1"/>
  <c r="BJ49" i="1" s="1"/>
  <c r="BE49" i="1"/>
  <c r="BD49" i="1"/>
  <c r="BC49" i="1"/>
  <c r="BB49" i="1"/>
  <c r="BA49" i="1"/>
  <c r="AL49" i="1"/>
  <c r="AT49" i="1" s="1"/>
  <c r="AK49" i="1"/>
  <c r="AS49" i="1" s="1"/>
  <c r="AJ49" i="1"/>
  <c r="AR49" i="1" s="1"/>
  <c r="AI49" i="1"/>
  <c r="AH49" i="1"/>
  <c r="AP49" i="1" s="1"/>
  <c r="AG49" i="1"/>
  <c r="AO49" i="1" s="1"/>
  <c r="AF49" i="1"/>
  <c r="AE49" i="1"/>
  <c r="H49" i="1"/>
  <c r="G49" i="1"/>
  <c r="BH48" i="1"/>
  <c r="BG48" i="1"/>
  <c r="BF48" i="1"/>
  <c r="BE48" i="1"/>
  <c r="BD48" i="1"/>
  <c r="BC48" i="1"/>
  <c r="BB48" i="1"/>
  <c r="BI48" i="1" s="1"/>
  <c r="BA48" i="1"/>
  <c r="AX48" i="1"/>
  <c r="AL48" i="1"/>
  <c r="AT48" i="1" s="1"/>
  <c r="AK48" i="1"/>
  <c r="AS48" i="1" s="1"/>
  <c r="AJ48" i="1"/>
  <c r="AR48" i="1" s="1"/>
  <c r="AI48" i="1"/>
  <c r="AH48" i="1"/>
  <c r="AP48" i="1" s="1"/>
  <c r="AG48" i="1"/>
  <c r="AO48" i="1" s="1"/>
  <c r="AF48" i="1"/>
  <c r="AE48" i="1"/>
  <c r="H48" i="1"/>
  <c r="G48" i="1"/>
  <c r="BH47" i="1"/>
  <c r="BG47" i="1"/>
  <c r="BF47" i="1"/>
  <c r="BE47" i="1"/>
  <c r="BD47" i="1"/>
  <c r="BC47" i="1"/>
  <c r="BB47" i="1"/>
  <c r="BI47" i="1" s="1"/>
  <c r="BA47" i="1"/>
  <c r="AX47" i="1"/>
  <c r="AS47" i="1"/>
  <c r="AP47" i="1"/>
  <c r="AL47" i="1"/>
  <c r="AT47" i="1" s="1"/>
  <c r="AK47" i="1"/>
  <c r="AJ47" i="1"/>
  <c r="AR47" i="1" s="1"/>
  <c r="AI47" i="1"/>
  <c r="AH47" i="1"/>
  <c r="AG47" i="1"/>
  <c r="AO47" i="1" s="1"/>
  <c r="AU47" i="1" s="1"/>
  <c r="AF47" i="1"/>
  <c r="AE47" i="1"/>
  <c r="AM47" i="1" s="1"/>
  <c r="H47" i="1"/>
  <c r="G47" i="1"/>
  <c r="BH46" i="1"/>
  <c r="BG46" i="1"/>
  <c r="BF46" i="1"/>
  <c r="BE46" i="1"/>
  <c r="BD46" i="1"/>
  <c r="BC46" i="1"/>
  <c r="BB46" i="1"/>
  <c r="BA46" i="1"/>
  <c r="AS46" i="1"/>
  <c r="AL46" i="1"/>
  <c r="AT46" i="1" s="1"/>
  <c r="AK46" i="1"/>
  <c r="AJ46" i="1"/>
  <c r="AR46" i="1" s="1"/>
  <c r="AI46" i="1"/>
  <c r="AH46" i="1"/>
  <c r="AP46" i="1" s="1"/>
  <c r="AG46" i="1"/>
  <c r="AO46" i="1" s="1"/>
  <c r="AF46" i="1"/>
  <c r="AE46" i="1"/>
  <c r="AM46" i="1" s="1"/>
  <c r="H46" i="1"/>
  <c r="G46" i="1"/>
  <c r="BH45" i="1"/>
  <c r="BG45" i="1"/>
  <c r="BF45" i="1"/>
  <c r="BJ45" i="1" s="1"/>
  <c r="BE45" i="1"/>
  <c r="BD45" i="1"/>
  <c r="BC45" i="1"/>
  <c r="BI45" i="1" s="1"/>
  <c r="BB45" i="1"/>
  <c r="BA45" i="1"/>
  <c r="AT45" i="1"/>
  <c r="AQ45" i="1"/>
  <c r="AL45" i="1"/>
  <c r="AK45" i="1"/>
  <c r="AS45" i="1" s="1"/>
  <c r="AJ45" i="1"/>
  <c r="AR45" i="1" s="1"/>
  <c r="AI45" i="1"/>
  <c r="AH45" i="1"/>
  <c r="AP45" i="1" s="1"/>
  <c r="AG45" i="1"/>
  <c r="AO45" i="1" s="1"/>
  <c r="AF45" i="1"/>
  <c r="AE45" i="1"/>
  <c r="H45" i="1"/>
  <c r="G45" i="1"/>
  <c r="BH44" i="1"/>
  <c r="BG44" i="1"/>
  <c r="BJ44" i="1" s="1"/>
  <c r="BF44" i="1"/>
  <c r="BE44" i="1"/>
  <c r="BD44" i="1"/>
  <c r="BC44" i="1"/>
  <c r="BB44" i="1"/>
  <c r="BI44" i="1" s="1"/>
  <c r="BA44" i="1"/>
  <c r="AS44" i="1"/>
  <c r="AR44" i="1"/>
  <c r="AL44" i="1"/>
  <c r="AT44" i="1" s="1"/>
  <c r="AK44" i="1"/>
  <c r="AJ44" i="1"/>
  <c r="AI44" i="1"/>
  <c r="AH44" i="1"/>
  <c r="AP44" i="1" s="1"/>
  <c r="AG44" i="1"/>
  <c r="AO44" i="1" s="1"/>
  <c r="AF44" i="1"/>
  <c r="AW44" i="1" s="1"/>
  <c r="AE44" i="1"/>
  <c r="H44" i="1"/>
  <c r="G44" i="1"/>
  <c r="BH43" i="1"/>
  <c r="BG43" i="1"/>
  <c r="BF43" i="1"/>
  <c r="BE43" i="1"/>
  <c r="BD43" i="1"/>
  <c r="BC43" i="1"/>
  <c r="BB43" i="1"/>
  <c r="BI43" i="1" s="1"/>
  <c r="BA43" i="1"/>
  <c r="AL43" i="1"/>
  <c r="AT43" i="1" s="1"/>
  <c r="AK43" i="1"/>
  <c r="AS43" i="1" s="1"/>
  <c r="AV43" i="1" s="1"/>
  <c r="AJ43" i="1"/>
  <c r="AI43" i="1"/>
  <c r="AH43" i="1"/>
  <c r="AP43" i="1" s="1"/>
  <c r="AG43" i="1"/>
  <c r="AO43" i="1" s="1"/>
  <c r="AF43" i="1"/>
  <c r="AW43" i="1" s="1"/>
  <c r="AE43" i="1"/>
  <c r="H43" i="1"/>
  <c r="G43" i="1"/>
  <c r="BH42" i="1"/>
  <c r="BG42" i="1"/>
  <c r="BF42" i="1"/>
  <c r="BE42" i="1"/>
  <c r="BD42" i="1"/>
  <c r="BC42" i="1"/>
  <c r="BB42" i="1"/>
  <c r="BA42" i="1"/>
  <c r="AT42" i="1"/>
  <c r="AQ42" i="1"/>
  <c r="AL42" i="1"/>
  <c r="AK42" i="1"/>
  <c r="AS42" i="1" s="1"/>
  <c r="AJ42" i="1"/>
  <c r="AR42" i="1" s="1"/>
  <c r="AI42" i="1"/>
  <c r="AH42" i="1"/>
  <c r="AP42" i="1" s="1"/>
  <c r="AG42" i="1"/>
  <c r="AO42" i="1" s="1"/>
  <c r="AF42" i="1"/>
  <c r="AN42" i="1" s="1"/>
  <c r="AE42" i="1"/>
  <c r="AM42" i="1" s="1"/>
  <c r="H42" i="1"/>
  <c r="G42" i="1"/>
  <c r="BH41" i="1"/>
  <c r="BG41" i="1"/>
  <c r="BF41" i="1"/>
  <c r="BJ41" i="1" s="1"/>
  <c r="BE41" i="1"/>
  <c r="BD41" i="1"/>
  <c r="BC41" i="1"/>
  <c r="BB41" i="1"/>
  <c r="BI41" i="1" s="1"/>
  <c r="BA41" i="1"/>
  <c r="AL41" i="1"/>
  <c r="AT41" i="1" s="1"/>
  <c r="AK41" i="1"/>
  <c r="AS41" i="1" s="1"/>
  <c r="AJ41" i="1"/>
  <c r="AR41" i="1" s="1"/>
  <c r="AI41" i="1"/>
  <c r="AH41" i="1"/>
  <c r="AP41" i="1" s="1"/>
  <c r="AG41" i="1"/>
  <c r="AO41" i="1" s="1"/>
  <c r="AF41" i="1"/>
  <c r="AW41" i="1" s="1"/>
  <c r="AE41" i="1"/>
  <c r="H41" i="1"/>
  <c r="G41" i="1"/>
  <c r="BH40" i="1"/>
  <c r="BG40" i="1"/>
  <c r="BF40" i="1"/>
  <c r="BE40" i="1"/>
  <c r="BD40" i="1"/>
  <c r="BC40" i="1"/>
  <c r="BB40" i="1"/>
  <c r="BI40" i="1" s="1"/>
  <c r="BA40" i="1"/>
  <c r="AL40" i="1"/>
  <c r="AT40" i="1" s="1"/>
  <c r="AK40" i="1"/>
  <c r="AS40" i="1" s="1"/>
  <c r="AJ40" i="1"/>
  <c r="AI40" i="1"/>
  <c r="AH40" i="1"/>
  <c r="AP40" i="1" s="1"/>
  <c r="AG40" i="1"/>
  <c r="AO40" i="1" s="1"/>
  <c r="AF40" i="1"/>
  <c r="AW40" i="1" s="1"/>
  <c r="AE40" i="1"/>
  <c r="H40" i="1"/>
  <c r="G40" i="1"/>
  <c r="BH39" i="1"/>
  <c r="BG39" i="1"/>
  <c r="BF39" i="1"/>
  <c r="BE39" i="1"/>
  <c r="BD39" i="1"/>
  <c r="BC39" i="1"/>
  <c r="BB39" i="1"/>
  <c r="BI39" i="1" s="1"/>
  <c r="BA39" i="1"/>
  <c r="AL39" i="1"/>
  <c r="AT39" i="1" s="1"/>
  <c r="AK39" i="1"/>
  <c r="AS39" i="1" s="1"/>
  <c r="AJ39" i="1"/>
  <c r="AR39" i="1" s="1"/>
  <c r="AI39" i="1"/>
  <c r="AH39" i="1"/>
  <c r="AP39" i="1" s="1"/>
  <c r="AG39" i="1"/>
  <c r="AW39" i="1" s="1"/>
  <c r="AF39" i="1"/>
  <c r="AN39" i="1" s="1"/>
  <c r="AE39" i="1"/>
  <c r="AY39" i="1" s="1"/>
  <c r="H39" i="1"/>
  <c r="G39" i="1"/>
  <c r="BH38" i="1"/>
  <c r="BG38" i="1"/>
  <c r="BF38" i="1"/>
  <c r="BJ38" i="1" s="1"/>
  <c r="BE38" i="1"/>
  <c r="BD38" i="1"/>
  <c r="BC38" i="1"/>
  <c r="BI38" i="1" s="1"/>
  <c r="BB38" i="1"/>
  <c r="BA38" i="1"/>
  <c r="AL38" i="1"/>
  <c r="AT38" i="1" s="1"/>
  <c r="AK38" i="1"/>
  <c r="AS38" i="1" s="1"/>
  <c r="AJ38" i="1"/>
  <c r="AR38" i="1" s="1"/>
  <c r="AI38" i="1"/>
  <c r="AQ38" i="1" s="1"/>
  <c r="AH38" i="1"/>
  <c r="AP38" i="1" s="1"/>
  <c r="AG38" i="1"/>
  <c r="AO38" i="1" s="1"/>
  <c r="AF38" i="1"/>
  <c r="AE38" i="1"/>
  <c r="H38" i="1"/>
  <c r="G38" i="1"/>
  <c r="BH37" i="1"/>
  <c r="BG37" i="1"/>
  <c r="BF37" i="1"/>
  <c r="BJ37" i="1" s="1"/>
  <c r="BE37" i="1"/>
  <c r="BD37" i="1"/>
  <c r="BC37" i="1"/>
  <c r="BB37" i="1"/>
  <c r="BA37" i="1"/>
  <c r="AL37" i="1"/>
  <c r="AT37" i="1" s="1"/>
  <c r="AK37" i="1"/>
  <c r="AS37" i="1" s="1"/>
  <c r="AJ37" i="1"/>
  <c r="AR37" i="1" s="1"/>
  <c r="AI37" i="1"/>
  <c r="AQ37" i="1" s="1"/>
  <c r="AH37" i="1"/>
  <c r="AP37" i="1" s="1"/>
  <c r="AG37" i="1"/>
  <c r="AO37" i="1" s="1"/>
  <c r="AF37" i="1"/>
  <c r="AE37" i="1"/>
  <c r="H37" i="1"/>
  <c r="G37" i="1"/>
  <c r="BH36" i="1"/>
  <c r="BG36" i="1"/>
  <c r="BF36" i="1"/>
  <c r="BJ36" i="1" s="1"/>
  <c r="BE36" i="1"/>
  <c r="BD36" i="1"/>
  <c r="BC36" i="1"/>
  <c r="BI36" i="1" s="1"/>
  <c r="BB36" i="1"/>
  <c r="BA36" i="1"/>
  <c r="AQ36" i="1"/>
  <c r="AL36" i="1"/>
  <c r="AT36" i="1" s="1"/>
  <c r="AK36" i="1"/>
  <c r="AS36" i="1" s="1"/>
  <c r="AJ36" i="1"/>
  <c r="AI36" i="1"/>
  <c r="AH36" i="1"/>
  <c r="AP36" i="1" s="1"/>
  <c r="AG36" i="1"/>
  <c r="AO36" i="1" s="1"/>
  <c r="AF36" i="1"/>
  <c r="AW36" i="1" s="1"/>
  <c r="AE36" i="1"/>
  <c r="AM36" i="1" s="1"/>
  <c r="H36" i="1"/>
  <c r="G36" i="1"/>
  <c r="BH35" i="1"/>
  <c r="BG35" i="1"/>
  <c r="BF35" i="1"/>
  <c r="BE35" i="1"/>
  <c r="BD35" i="1"/>
  <c r="BC35" i="1"/>
  <c r="BB35" i="1"/>
  <c r="BA35" i="1"/>
  <c r="AP35" i="1"/>
  <c r="AL35" i="1"/>
  <c r="AT35" i="1" s="1"/>
  <c r="AK35" i="1"/>
  <c r="AJ35" i="1"/>
  <c r="AR35" i="1" s="1"/>
  <c r="AI35" i="1"/>
  <c r="AQ35" i="1" s="1"/>
  <c r="AH35" i="1"/>
  <c r="AG35" i="1"/>
  <c r="AO35" i="1" s="1"/>
  <c r="AF35" i="1"/>
  <c r="AE35" i="1"/>
  <c r="H35" i="1"/>
  <c r="G35" i="1"/>
  <c r="BJ34" i="1"/>
  <c r="BH34" i="1"/>
  <c r="BG34" i="1"/>
  <c r="BF34" i="1"/>
  <c r="BE34" i="1"/>
  <c r="BD34" i="1"/>
  <c r="BC34" i="1"/>
  <c r="BB34" i="1"/>
  <c r="BI34" i="1" s="1"/>
  <c r="BA34" i="1"/>
  <c r="AL34" i="1"/>
  <c r="AT34" i="1" s="1"/>
  <c r="AK34" i="1"/>
  <c r="AS34" i="1" s="1"/>
  <c r="AJ34" i="1"/>
  <c r="AR34" i="1" s="1"/>
  <c r="AI34" i="1"/>
  <c r="AH34" i="1"/>
  <c r="AP34" i="1" s="1"/>
  <c r="AG34" i="1"/>
  <c r="AO34" i="1" s="1"/>
  <c r="AF34" i="1"/>
  <c r="AN34" i="1" s="1"/>
  <c r="AE34" i="1"/>
  <c r="H34" i="1"/>
  <c r="G34" i="1"/>
  <c r="BH33" i="1"/>
  <c r="BG33" i="1"/>
  <c r="BF33" i="1"/>
  <c r="BE33" i="1"/>
  <c r="BD33" i="1"/>
  <c r="BC33" i="1"/>
  <c r="BB33" i="1"/>
  <c r="BI33" i="1" s="1"/>
  <c r="BA33" i="1"/>
  <c r="AL33" i="1"/>
  <c r="AT33" i="1" s="1"/>
  <c r="AK33" i="1"/>
  <c r="AS33" i="1" s="1"/>
  <c r="AJ33" i="1"/>
  <c r="AI33" i="1"/>
  <c r="AQ33" i="1" s="1"/>
  <c r="AH33" i="1"/>
  <c r="AP33" i="1" s="1"/>
  <c r="AG33" i="1"/>
  <c r="AO33" i="1" s="1"/>
  <c r="AF33" i="1"/>
  <c r="AN33" i="1" s="1"/>
  <c r="AY33" i="1" s="1"/>
  <c r="AE33" i="1"/>
  <c r="H33" i="1"/>
  <c r="G33" i="1"/>
  <c r="BH32" i="1"/>
  <c r="BG32" i="1"/>
  <c r="BF32" i="1"/>
  <c r="BJ32" i="1" s="1"/>
  <c r="BE32" i="1"/>
  <c r="BD32" i="1"/>
  <c r="BC32" i="1"/>
  <c r="BB32" i="1"/>
  <c r="BA32" i="1"/>
  <c r="AL32" i="1"/>
  <c r="AT32" i="1" s="1"/>
  <c r="AK32" i="1"/>
  <c r="AS32" i="1" s="1"/>
  <c r="AJ32" i="1"/>
  <c r="AX32" i="1" s="1"/>
  <c r="AI32" i="1"/>
  <c r="AQ32" i="1" s="1"/>
  <c r="AH32" i="1"/>
  <c r="AP32" i="1" s="1"/>
  <c r="AG32" i="1"/>
  <c r="AW32" i="1" s="1"/>
  <c r="AF32" i="1"/>
  <c r="AN32" i="1" s="1"/>
  <c r="AE32" i="1"/>
  <c r="AY32" i="1" s="1"/>
  <c r="H32" i="1"/>
  <c r="G32" i="1"/>
  <c r="BH31" i="1"/>
  <c r="BG31" i="1"/>
  <c r="BF31" i="1"/>
  <c r="BJ31" i="1" s="1"/>
  <c r="BE31" i="1"/>
  <c r="BD31" i="1"/>
  <c r="BC31" i="1"/>
  <c r="BB31" i="1"/>
  <c r="BA31" i="1"/>
  <c r="AL31" i="1"/>
  <c r="AT31" i="1" s="1"/>
  <c r="AK31" i="1"/>
  <c r="AS31" i="1" s="1"/>
  <c r="AJ31" i="1"/>
  <c r="AR31" i="1" s="1"/>
  <c r="AI31" i="1"/>
  <c r="AH31" i="1"/>
  <c r="AP31" i="1" s="1"/>
  <c r="AG31" i="1"/>
  <c r="AO31" i="1" s="1"/>
  <c r="AU31" i="1" s="1"/>
  <c r="AF31" i="1"/>
  <c r="AN31" i="1" s="1"/>
  <c r="AE31" i="1"/>
  <c r="AY31" i="1" s="1"/>
  <c r="H31" i="1"/>
  <c r="G31" i="1"/>
  <c r="BH30" i="1"/>
  <c r="BG30" i="1"/>
  <c r="BF30" i="1"/>
  <c r="BJ30" i="1" s="1"/>
  <c r="BE30" i="1"/>
  <c r="BD30" i="1"/>
  <c r="BC30" i="1"/>
  <c r="BB30" i="1"/>
  <c r="BA30" i="1"/>
  <c r="AP30" i="1"/>
  <c r="AO30" i="1"/>
  <c r="AL30" i="1"/>
  <c r="AT30" i="1" s="1"/>
  <c r="AK30" i="1"/>
  <c r="AS30" i="1" s="1"/>
  <c r="AJ30" i="1"/>
  <c r="AR30" i="1" s="1"/>
  <c r="AI30" i="1"/>
  <c r="AH30" i="1"/>
  <c r="AG30" i="1"/>
  <c r="AF30" i="1"/>
  <c r="AN30" i="1" s="1"/>
  <c r="AE30" i="1"/>
  <c r="AU30" i="1" s="1"/>
  <c r="H30" i="1"/>
  <c r="G30" i="1"/>
  <c r="BH29" i="1"/>
  <c r="BG29" i="1"/>
  <c r="BF29" i="1"/>
  <c r="BJ29" i="1" s="1"/>
  <c r="BE29" i="1"/>
  <c r="BD29" i="1"/>
  <c r="BC29" i="1"/>
  <c r="BB29" i="1"/>
  <c r="BA29" i="1"/>
  <c r="AL29" i="1"/>
  <c r="AT29" i="1" s="1"/>
  <c r="AK29" i="1"/>
  <c r="AS29" i="1" s="1"/>
  <c r="AJ29" i="1"/>
  <c r="AR29" i="1" s="1"/>
  <c r="AZ29" i="1" s="1"/>
  <c r="AI29" i="1"/>
  <c r="AQ29" i="1" s="1"/>
  <c r="AH29" i="1"/>
  <c r="AP29" i="1" s="1"/>
  <c r="AG29" i="1"/>
  <c r="AO29" i="1" s="1"/>
  <c r="AF29" i="1"/>
  <c r="AE29" i="1"/>
  <c r="H29" i="1"/>
  <c r="G29" i="1"/>
  <c r="BH28" i="1"/>
  <c r="BG28" i="1"/>
  <c r="BF28" i="1"/>
  <c r="BE28" i="1"/>
  <c r="BD28" i="1"/>
  <c r="BC28" i="1"/>
  <c r="BB28" i="1"/>
  <c r="BA28" i="1"/>
  <c r="AL28" i="1"/>
  <c r="AT28" i="1" s="1"/>
  <c r="AK28" i="1"/>
  <c r="AS28" i="1" s="1"/>
  <c r="AJ28" i="1"/>
  <c r="AR28" i="1" s="1"/>
  <c r="AI28" i="1"/>
  <c r="AQ28" i="1" s="1"/>
  <c r="AH28" i="1"/>
  <c r="AP28" i="1" s="1"/>
  <c r="AG28" i="1"/>
  <c r="AO28" i="1" s="1"/>
  <c r="AF28" i="1"/>
  <c r="AE28" i="1"/>
  <c r="AM28" i="1" s="1"/>
  <c r="H28" i="1"/>
  <c r="G28" i="1"/>
  <c r="BH27" i="1"/>
  <c r="BG27" i="1"/>
  <c r="BF27" i="1"/>
  <c r="BJ27" i="1" s="1"/>
  <c r="BE27" i="1"/>
  <c r="BD27" i="1"/>
  <c r="BC27" i="1"/>
  <c r="BB27" i="1"/>
  <c r="BI27" i="1" s="1"/>
  <c r="BA27" i="1"/>
  <c r="AL27" i="1"/>
  <c r="AT27" i="1" s="1"/>
  <c r="AK27" i="1"/>
  <c r="AJ27" i="1"/>
  <c r="AR27" i="1" s="1"/>
  <c r="AI27" i="1"/>
  <c r="AQ27" i="1" s="1"/>
  <c r="AH27" i="1"/>
  <c r="AP27" i="1" s="1"/>
  <c r="AG27" i="1"/>
  <c r="AO27" i="1" s="1"/>
  <c r="AF27" i="1"/>
  <c r="AW27" i="1" s="1"/>
  <c r="AE27" i="1"/>
  <c r="H27" i="1"/>
  <c r="G27" i="1"/>
  <c r="BH26" i="1"/>
  <c r="BG26" i="1"/>
  <c r="BF26" i="1"/>
  <c r="BJ26" i="1" s="1"/>
  <c r="BE26" i="1"/>
  <c r="BD26" i="1"/>
  <c r="BC26" i="1"/>
  <c r="BB26" i="1"/>
  <c r="BA26" i="1"/>
  <c r="AS26" i="1"/>
  <c r="AL26" i="1"/>
  <c r="AT26" i="1" s="1"/>
  <c r="AK26" i="1"/>
  <c r="AJ26" i="1"/>
  <c r="AR26" i="1" s="1"/>
  <c r="AI26" i="1"/>
  <c r="AV26" i="1" s="1"/>
  <c r="AH26" i="1"/>
  <c r="AP26" i="1" s="1"/>
  <c r="AG26" i="1"/>
  <c r="AO26" i="1" s="1"/>
  <c r="AF26" i="1"/>
  <c r="AN26" i="1" s="1"/>
  <c r="AE26" i="1"/>
  <c r="H26" i="1"/>
  <c r="G26" i="1"/>
  <c r="BH25" i="1"/>
  <c r="BG25" i="1"/>
  <c r="BF25" i="1"/>
  <c r="BE25" i="1"/>
  <c r="BD25" i="1"/>
  <c r="BC25" i="1"/>
  <c r="BB25" i="1"/>
  <c r="BA25" i="1"/>
  <c r="AP25" i="1"/>
  <c r="AL25" i="1"/>
  <c r="AT25" i="1" s="1"/>
  <c r="AK25" i="1"/>
  <c r="AS25" i="1" s="1"/>
  <c r="AJ25" i="1"/>
  <c r="AI25" i="1"/>
  <c r="AQ25" i="1" s="1"/>
  <c r="AH25" i="1"/>
  <c r="AG25" i="1"/>
  <c r="AO25" i="1" s="1"/>
  <c r="AF25" i="1"/>
  <c r="AN25" i="1" s="1"/>
  <c r="AE25" i="1"/>
  <c r="AU25" i="1" s="1"/>
  <c r="H25" i="1"/>
  <c r="G25" i="1"/>
  <c r="BH24" i="1"/>
  <c r="BG24" i="1"/>
  <c r="BF24" i="1"/>
  <c r="BE24" i="1"/>
  <c r="BD24" i="1"/>
  <c r="BC24" i="1"/>
  <c r="BB24" i="1"/>
  <c r="BA24" i="1"/>
  <c r="AL24" i="1"/>
  <c r="AT24" i="1" s="1"/>
  <c r="AK24" i="1"/>
  <c r="AS24" i="1" s="1"/>
  <c r="AJ24" i="1"/>
  <c r="AR24" i="1" s="1"/>
  <c r="AI24" i="1"/>
  <c r="AH24" i="1"/>
  <c r="AP24" i="1" s="1"/>
  <c r="AG24" i="1"/>
  <c r="AF24" i="1"/>
  <c r="AN24" i="1" s="1"/>
  <c r="AE24" i="1"/>
  <c r="H24" i="1"/>
  <c r="G24" i="1"/>
  <c r="BJ23" i="1"/>
  <c r="BH23" i="1"/>
  <c r="BG23" i="1"/>
  <c r="BF23" i="1"/>
  <c r="BE23" i="1"/>
  <c r="BD23" i="1"/>
  <c r="BC23" i="1"/>
  <c r="BB23" i="1"/>
  <c r="BA23" i="1"/>
  <c r="AL23" i="1"/>
  <c r="AT23" i="1" s="1"/>
  <c r="AK23" i="1"/>
  <c r="AS23" i="1" s="1"/>
  <c r="AJ23" i="1"/>
  <c r="AI23" i="1"/>
  <c r="AQ23" i="1" s="1"/>
  <c r="AH23" i="1"/>
  <c r="AP23" i="1" s="1"/>
  <c r="AG23" i="1"/>
  <c r="AO23" i="1" s="1"/>
  <c r="AF23" i="1"/>
  <c r="AN23" i="1" s="1"/>
  <c r="AE23" i="1"/>
  <c r="H23" i="1"/>
  <c r="G23" i="1"/>
  <c r="BH22" i="1"/>
  <c r="BG22" i="1"/>
  <c r="BF22" i="1"/>
  <c r="BJ22" i="1" s="1"/>
  <c r="BE22" i="1"/>
  <c r="BD22" i="1"/>
  <c r="BC22" i="1"/>
  <c r="BB22" i="1"/>
  <c r="BA22" i="1"/>
  <c r="AL22" i="1"/>
  <c r="AT22" i="1" s="1"/>
  <c r="AK22" i="1"/>
  <c r="AS22" i="1" s="1"/>
  <c r="AJ22" i="1"/>
  <c r="AR22" i="1" s="1"/>
  <c r="AI22" i="1"/>
  <c r="AH22" i="1"/>
  <c r="AP22" i="1" s="1"/>
  <c r="AG22" i="1"/>
  <c r="AW22" i="1" s="1"/>
  <c r="AF22" i="1"/>
  <c r="AN22" i="1" s="1"/>
  <c r="AE22" i="1"/>
  <c r="AY22" i="1" s="1"/>
  <c r="H22" i="1"/>
  <c r="G22" i="1"/>
  <c r="BH21" i="1"/>
  <c r="BG21" i="1"/>
  <c r="BF21" i="1"/>
  <c r="BJ21" i="1" s="1"/>
  <c r="BE21" i="1"/>
  <c r="BD21" i="1"/>
  <c r="BC21" i="1"/>
  <c r="BB21" i="1"/>
  <c r="BI21" i="1" s="1"/>
  <c r="BA21" i="1"/>
  <c r="AL21" i="1"/>
  <c r="AT21" i="1" s="1"/>
  <c r="AK21" i="1"/>
  <c r="AS21" i="1" s="1"/>
  <c r="AJ21" i="1"/>
  <c r="AR21" i="1" s="1"/>
  <c r="AI21" i="1"/>
  <c r="AH21" i="1"/>
  <c r="AP21" i="1" s="1"/>
  <c r="AG21" i="1"/>
  <c r="AO21" i="1" s="1"/>
  <c r="AF21" i="1"/>
  <c r="AE21" i="1"/>
  <c r="H21" i="1"/>
  <c r="G21" i="1"/>
  <c r="BH20" i="1"/>
  <c r="BG20" i="1"/>
  <c r="BF20" i="1"/>
  <c r="BJ20" i="1" s="1"/>
  <c r="BE20" i="1"/>
  <c r="BD20" i="1"/>
  <c r="BC20" i="1"/>
  <c r="BI20" i="1" s="1"/>
  <c r="BB20" i="1"/>
  <c r="BA20" i="1"/>
  <c r="AL20" i="1"/>
  <c r="AT20" i="1" s="1"/>
  <c r="AK20" i="1"/>
  <c r="AS20" i="1" s="1"/>
  <c r="AJ20" i="1"/>
  <c r="AR20" i="1" s="1"/>
  <c r="AI20" i="1"/>
  <c r="AH20" i="1"/>
  <c r="AP20" i="1" s="1"/>
  <c r="AG20" i="1"/>
  <c r="AW20" i="1" s="1"/>
  <c r="AF20" i="1"/>
  <c r="AN20" i="1" s="1"/>
  <c r="AE20" i="1"/>
  <c r="H20" i="1"/>
  <c r="G20" i="1"/>
  <c r="BH19" i="1"/>
  <c r="BG19" i="1"/>
  <c r="BF19" i="1"/>
  <c r="BJ19" i="1" s="1"/>
  <c r="BE19" i="1"/>
  <c r="BD19" i="1"/>
  <c r="BC19" i="1"/>
  <c r="BB19" i="1"/>
  <c r="BA19" i="1"/>
  <c r="AL19" i="1"/>
  <c r="AT19" i="1" s="1"/>
  <c r="AK19" i="1"/>
  <c r="AS19" i="1" s="1"/>
  <c r="AJ19" i="1"/>
  <c r="AR19" i="1" s="1"/>
  <c r="AZ19" i="1" s="1"/>
  <c r="AI19" i="1"/>
  <c r="AQ19" i="1" s="1"/>
  <c r="AH19" i="1"/>
  <c r="AP19" i="1" s="1"/>
  <c r="AG19" i="1"/>
  <c r="AO19" i="1" s="1"/>
  <c r="AF19" i="1"/>
  <c r="AE19" i="1"/>
  <c r="H19" i="1"/>
  <c r="G19" i="1"/>
  <c r="BH18" i="1"/>
  <c r="BG18" i="1"/>
  <c r="BF18" i="1"/>
  <c r="BE18" i="1"/>
  <c r="BD18" i="1"/>
  <c r="BC18" i="1"/>
  <c r="BB18" i="1"/>
  <c r="BA18" i="1"/>
  <c r="AL18" i="1"/>
  <c r="AT18" i="1" s="1"/>
  <c r="AK18" i="1"/>
  <c r="AS18" i="1" s="1"/>
  <c r="AJ18" i="1"/>
  <c r="AI18" i="1"/>
  <c r="AV18" i="1" s="1"/>
  <c r="AH18" i="1"/>
  <c r="AP18" i="1" s="1"/>
  <c r="AG18" i="1"/>
  <c r="AF18" i="1"/>
  <c r="AN18" i="1" s="1"/>
  <c r="AE18" i="1"/>
  <c r="AM18" i="1" s="1"/>
  <c r="H18" i="1"/>
  <c r="G18" i="1"/>
  <c r="BH17" i="1"/>
  <c r="BG17" i="1"/>
  <c r="BF17" i="1"/>
  <c r="BJ17" i="1" s="1"/>
  <c r="BE17" i="1"/>
  <c r="BD17" i="1"/>
  <c r="BC17" i="1"/>
  <c r="BB17" i="1"/>
  <c r="BA17" i="1"/>
  <c r="AL17" i="1"/>
  <c r="AT17" i="1" s="1"/>
  <c r="AK17" i="1"/>
  <c r="AS17" i="1" s="1"/>
  <c r="AJ17" i="1"/>
  <c r="AR17" i="1" s="1"/>
  <c r="AI17" i="1"/>
  <c r="AQ17" i="1" s="1"/>
  <c r="AH17" i="1"/>
  <c r="AP17" i="1" s="1"/>
  <c r="AG17" i="1"/>
  <c r="AO17" i="1" s="1"/>
  <c r="AF17" i="1"/>
  <c r="AW17" i="1" s="1"/>
  <c r="AE17" i="1"/>
  <c r="H17" i="1"/>
  <c r="G17" i="1"/>
  <c r="BH16" i="1"/>
  <c r="BG16" i="1"/>
  <c r="BF16" i="1"/>
  <c r="BJ16" i="1" s="1"/>
  <c r="BE16" i="1"/>
  <c r="BD16" i="1"/>
  <c r="BC16" i="1"/>
  <c r="BB16" i="1"/>
  <c r="BI16" i="1" s="1"/>
  <c r="BA16" i="1"/>
  <c r="AL16" i="1"/>
  <c r="AT16" i="1" s="1"/>
  <c r="AK16" i="1"/>
  <c r="AS16" i="1" s="1"/>
  <c r="AJ16" i="1"/>
  <c r="AR16" i="1" s="1"/>
  <c r="AI16" i="1"/>
  <c r="AH16" i="1"/>
  <c r="AP16" i="1" s="1"/>
  <c r="AG16" i="1"/>
  <c r="AF16" i="1"/>
  <c r="AN16" i="1" s="1"/>
  <c r="AE16" i="1"/>
  <c r="H16" i="1"/>
  <c r="G16" i="1"/>
  <c r="BH15" i="1"/>
  <c r="BG15" i="1"/>
  <c r="BF15" i="1"/>
  <c r="BJ15" i="1" s="1"/>
  <c r="BE15" i="1"/>
  <c r="BD15" i="1"/>
  <c r="BC15" i="1"/>
  <c r="BB15" i="1"/>
  <c r="BA15" i="1"/>
  <c r="BH14" i="1"/>
  <c r="BG14" i="1"/>
  <c r="BF14" i="1"/>
  <c r="BJ14" i="1" s="1"/>
  <c r="BE14" i="1"/>
  <c r="BD14" i="1"/>
  <c r="BC14" i="1"/>
  <c r="BB14" i="1"/>
  <c r="BA14" i="1"/>
  <c r="AL14" i="1"/>
  <c r="AT14" i="1" s="1"/>
  <c r="AK14" i="1"/>
  <c r="AS14" i="1" s="1"/>
  <c r="AJ14" i="1"/>
  <c r="AR14" i="1" s="1"/>
  <c r="AI14" i="1"/>
  <c r="AQ14" i="1" s="1"/>
  <c r="AH14" i="1"/>
  <c r="AP14" i="1" s="1"/>
  <c r="AG14" i="1"/>
  <c r="AF14" i="1"/>
  <c r="AN14" i="1" s="1"/>
  <c r="AE14" i="1"/>
  <c r="H14" i="1"/>
  <c r="G14" i="1"/>
  <c r="BH13" i="1"/>
  <c r="BG13" i="1"/>
  <c r="BF13" i="1"/>
  <c r="BJ13" i="1" s="1"/>
  <c r="BE13" i="1"/>
  <c r="BD13" i="1"/>
  <c r="BC13" i="1"/>
  <c r="BB13" i="1"/>
  <c r="BA13" i="1"/>
  <c r="AL13" i="1"/>
  <c r="AT13" i="1" s="1"/>
  <c r="AK13" i="1"/>
  <c r="AS13" i="1" s="1"/>
  <c r="AJ13" i="1"/>
  <c r="AR13" i="1" s="1"/>
  <c r="AZ13" i="1" s="1"/>
  <c r="AI13" i="1"/>
  <c r="AV13" i="1" s="1"/>
  <c r="AH13" i="1"/>
  <c r="AP13" i="1" s="1"/>
  <c r="AG13" i="1"/>
  <c r="AF13" i="1"/>
  <c r="AN13" i="1" s="1"/>
  <c r="AE13" i="1"/>
  <c r="H13" i="1"/>
  <c r="G13" i="1"/>
  <c r="BH12" i="1"/>
  <c r="BG12" i="1"/>
  <c r="BF12" i="1"/>
  <c r="BJ12" i="1" s="1"/>
  <c r="BE12" i="1"/>
  <c r="BD12" i="1"/>
  <c r="BC12" i="1"/>
  <c r="BB12" i="1"/>
  <c r="BA12" i="1"/>
  <c r="AL12" i="1"/>
  <c r="AT12" i="1" s="1"/>
  <c r="AK12" i="1"/>
  <c r="AS12" i="1" s="1"/>
  <c r="AV12" i="1" s="1"/>
  <c r="AJ12" i="1"/>
  <c r="AX12" i="1" s="1"/>
  <c r="AI12" i="1"/>
  <c r="AQ12" i="1" s="1"/>
  <c r="AH12" i="1"/>
  <c r="AP12" i="1" s="1"/>
  <c r="AG12" i="1"/>
  <c r="AO12" i="1" s="1"/>
  <c r="AF12" i="1"/>
  <c r="AN12" i="1" s="1"/>
  <c r="AE12" i="1"/>
  <c r="H12" i="1"/>
  <c r="G12" i="1"/>
  <c r="BH11" i="1"/>
  <c r="BG11" i="1"/>
  <c r="BF11" i="1"/>
  <c r="BE11" i="1"/>
  <c r="BD11" i="1"/>
  <c r="BC11" i="1"/>
  <c r="BB11" i="1"/>
  <c r="BA11" i="1"/>
  <c r="AL11" i="1"/>
  <c r="AT11" i="1" s="1"/>
  <c r="AK11" i="1"/>
  <c r="AS11" i="1" s="1"/>
  <c r="AJ11" i="1"/>
  <c r="AR11" i="1" s="1"/>
  <c r="AI11" i="1"/>
  <c r="AQ11" i="1" s="1"/>
  <c r="AH11" i="1"/>
  <c r="AP11" i="1" s="1"/>
  <c r="AG11" i="1"/>
  <c r="AF11" i="1"/>
  <c r="AN11" i="1" s="1"/>
  <c r="AE11" i="1"/>
  <c r="H11" i="1"/>
  <c r="G11" i="1"/>
  <c r="BH10" i="1"/>
  <c r="BG10" i="1"/>
  <c r="BF10" i="1"/>
  <c r="BE10" i="1"/>
  <c r="BD10" i="1"/>
  <c r="BC10" i="1"/>
  <c r="BB10" i="1"/>
  <c r="BA10" i="1"/>
  <c r="AL10" i="1"/>
  <c r="AT10" i="1" s="1"/>
  <c r="AK10" i="1"/>
  <c r="AS10" i="1" s="1"/>
  <c r="AJ10" i="1"/>
  <c r="AR10" i="1" s="1"/>
  <c r="AI10" i="1"/>
  <c r="AH10" i="1"/>
  <c r="AP10" i="1" s="1"/>
  <c r="AG10" i="1"/>
  <c r="AO10" i="1" s="1"/>
  <c r="AF10" i="1"/>
  <c r="AW10" i="1" s="1"/>
  <c r="AE10" i="1"/>
  <c r="H10" i="1"/>
  <c r="G10" i="1"/>
  <c r="BH9" i="1"/>
  <c r="BG9" i="1"/>
  <c r="BF9" i="1"/>
  <c r="BJ9" i="1" s="1"/>
  <c r="BE9" i="1"/>
  <c r="BD9" i="1"/>
  <c r="BC9" i="1"/>
  <c r="BB9" i="1"/>
  <c r="BA9" i="1"/>
  <c r="AL9" i="1"/>
  <c r="AT9" i="1" s="1"/>
  <c r="AK9" i="1"/>
  <c r="AS9" i="1" s="1"/>
  <c r="AJ9" i="1"/>
  <c r="AR9" i="1" s="1"/>
  <c r="AI9" i="1"/>
  <c r="AH9" i="1"/>
  <c r="AP9" i="1" s="1"/>
  <c r="AG9" i="1"/>
  <c r="AF9" i="1"/>
  <c r="AN9" i="1" s="1"/>
  <c r="AE9" i="1"/>
  <c r="H9" i="1"/>
  <c r="G9" i="1"/>
  <c r="BH8" i="1"/>
  <c r="BG8" i="1"/>
  <c r="BF8" i="1"/>
  <c r="BE8" i="1"/>
  <c r="BD8" i="1"/>
  <c r="BC8" i="1"/>
  <c r="BB8" i="1"/>
  <c r="BI8" i="1" s="1"/>
  <c r="BA8" i="1"/>
  <c r="AL8" i="1"/>
  <c r="AT8" i="1" s="1"/>
  <c r="AK8" i="1"/>
  <c r="AS8" i="1" s="1"/>
  <c r="AJ8" i="1"/>
  <c r="AR8" i="1" s="1"/>
  <c r="AI8" i="1"/>
  <c r="AQ8" i="1" s="1"/>
  <c r="AH8" i="1"/>
  <c r="AP8" i="1" s="1"/>
  <c r="AG8" i="1"/>
  <c r="AO8" i="1" s="1"/>
  <c r="AF8" i="1"/>
  <c r="AW8" i="1" s="1"/>
  <c r="AE8" i="1"/>
  <c r="AU8" i="1" s="1"/>
  <c r="H8" i="1"/>
  <c r="G8" i="1"/>
  <c r="BH7" i="1"/>
  <c r="BG7" i="1"/>
  <c r="BJ7" i="1" s="1"/>
  <c r="BF7" i="1"/>
  <c r="BE7" i="1"/>
  <c r="BD7" i="1"/>
  <c r="BC7" i="1"/>
  <c r="BB7" i="1"/>
  <c r="BA7" i="1"/>
  <c r="AL7" i="1"/>
  <c r="AT7" i="1" s="1"/>
  <c r="AK7" i="1"/>
  <c r="AS7" i="1" s="1"/>
  <c r="AJ7" i="1"/>
  <c r="AI7" i="1"/>
  <c r="AH7" i="1"/>
  <c r="AP7" i="1" s="1"/>
  <c r="AG7" i="1"/>
  <c r="AF7" i="1"/>
  <c r="AN7" i="1" s="1"/>
  <c r="AE7" i="1"/>
  <c r="H7" i="1"/>
  <c r="G7" i="1"/>
  <c r="BH6" i="1"/>
  <c r="BG6" i="1"/>
  <c r="BF6" i="1"/>
  <c r="BE6" i="1"/>
  <c r="BD6" i="1"/>
  <c r="BC6" i="1"/>
  <c r="BB6" i="1"/>
  <c r="BA6" i="1"/>
  <c r="AL6" i="1"/>
  <c r="AT6" i="1" s="1"/>
  <c r="AK6" i="1"/>
  <c r="AS6" i="1" s="1"/>
  <c r="AV6" i="1" s="1"/>
  <c r="AJ6" i="1"/>
  <c r="AR6" i="1" s="1"/>
  <c r="AI6" i="1"/>
  <c r="AQ6" i="1" s="1"/>
  <c r="AH6" i="1"/>
  <c r="AP6" i="1" s="1"/>
  <c r="AG6" i="1"/>
  <c r="AF6" i="1"/>
  <c r="AN6" i="1" s="1"/>
  <c r="AE6" i="1"/>
  <c r="H6" i="1"/>
  <c r="G6" i="1"/>
  <c r="BH5" i="1"/>
  <c r="BG5" i="1"/>
  <c r="BF5" i="1"/>
  <c r="BJ5" i="1" s="1"/>
  <c r="BE5" i="1"/>
  <c r="BD5" i="1"/>
  <c r="BC5" i="1"/>
  <c r="BB5" i="1"/>
  <c r="BI5" i="1" s="1"/>
  <c r="BA5" i="1"/>
  <c r="AL5" i="1"/>
  <c r="AT5" i="1" s="1"/>
  <c r="AK5" i="1"/>
  <c r="AS5" i="1" s="1"/>
  <c r="AJ5" i="1"/>
  <c r="AR5" i="1" s="1"/>
  <c r="AI5" i="1"/>
  <c r="AV5" i="1" s="1"/>
  <c r="AH5" i="1"/>
  <c r="AP5" i="1" s="1"/>
  <c r="AG5" i="1"/>
  <c r="AF5" i="1"/>
  <c r="AN5" i="1" s="1"/>
  <c r="AY5" i="1" s="1"/>
  <c r="AE5" i="1"/>
  <c r="H5" i="1"/>
  <c r="G5" i="1"/>
  <c r="BH4" i="1"/>
  <c r="BG4" i="1"/>
  <c r="BF4" i="1"/>
  <c r="BJ4" i="1" s="1"/>
  <c r="BE4" i="1"/>
  <c r="BD4" i="1"/>
  <c r="BC4" i="1"/>
  <c r="BB4" i="1"/>
  <c r="BA4" i="1"/>
  <c r="AL4" i="1"/>
  <c r="AT4" i="1" s="1"/>
  <c r="AK4" i="1"/>
  <c r="AS4" i="1" s="1"/>
  <c r="AJ4" i="1"/>
  <c r="AX4" i="1" s="1"/>
  <c r="AI4" i="1"/>
  <c r="AQ4" i="1" s="1"/>
  <c r="AH4" i="1"/>
  <c r="AP4" i="1" s="1"/>
  <c r="AG4" i="1"/>
  <c r="AO4" i="1" s="1"/>
  <c r="AF4" i="1"/>
  <c r="AN4" i="1" s="1"/>
  <c r="AE4" i="1"/>
  <c r="H4" i="1"/>
  <c r="G4" i="1"/>
  <c r="BH3" i="1"/>
  <c r="BG3" i="1"/>
  <c r="BF3" i="1"/>
  <c r="BE3" i="1"/>
  <c r="BD3" i="1"/>
  <c r="BC3" i="1"/>
  <c r="BB3" i="1"/>
  <c r="BA3" i="1"/>
  <c r="AX3" i="1"/>
  <c r="AL3" i="1"/>
  <c r="AT3" i="1" s="1"/>
  <c r="AK3" i="1"/>
  <c r="AS3" i="1" s="1"/>
  <c r="AJ3" i="1"/>
  <c r="AR3" i="1" s="1"/>
  <c r="AI3" i="1"/>
  <c r="AQ3" i="1" s="1"/>
  <c r="AH3" i="1"/>
  <c r="AP3" i="1" s="1"/>
  <c r="AG3" i="1"/>
  <c r="AF3" i="1"/>
  <c r="AN3" i="1" s="1"/>
  <c r="AE3" i="1"/>
  <c r="H3" i="1"/>
  <c r="G3" i="1"/>
  <c r="BH2" i="1"/>
  <c r="BG2" i="1"/>
  <c r="BF2" i="1"/>
  <c r="BE2" i="1"/>
  <c r="BD2" i="1"/>
  <c r="BC2" i="1"/>
  <c r="BB2" i="1"/>
  <c r="BA2" i="1"/>
  <c r="AL2" i="1"/>
  <c r="AT2" i="1" s="1"/>
  <c r="AK2" i="1"/>
  <c r="AS2" i="1" s="1"/>
  <c r="AJ2" i="1"/>
  <c r="AR2" i="1" s="1"/>
  <c r="AI2" i="1"/>
  <c r="AH2" i="1"/>
  <c r="AP2" i="1" s="1"/>
  <c r="AG2" i="1"/>
  <c r="AO2" i="1" s="1"/>
  <c r="AF2" i="1"/>
  <c r="AW2" i="1" s="1"/>
  <c r="AE2" i="1"/>
  <c r="AU2" i="1" s="1"/>
  <c r="H2" i="1"/>
  <c r="G2" i="1"/>
  <c r="AW77" i="1" l="1"/>
  <c r="AZ14" i="1"/>
  <c r="AW18" i="1"/>
  <c r="AV24" i="1"/>
  <c r="AY25" i="1"/>
  <c r="BI82" i="1"/>
  <c r="BI119" i="1"/>
  <c r="AZ123" i="1"/>
  <c r="AZ2" i="1"/>
  <c r="BJ2" i="1"/>
  <c r="AV4" i="1"/>
  <c r="AX11" i="1"/>
  <c r="AY13" i="1"/>
  <c r="BI13" i="1"/>
  <c r="AV14" i="1"/>
  <c r="AU19" i="1"/>
  <c r="AX21" i="1"/>
  <c r="BI23" i="1"/>
  <c r="BJ24" i="1"/>
  <c r="AW29" i="1"/>
  <c r="AX31" i="1"/>
  <c r="AW33" i="1"/>
  <c r="AV34" i="1"/>
  <c r="BJ35" i="1"/>
  <c r="AV37" i="1"/>
  <c r="AV39" i="1"/>
  <c r="BJ43" i="1"/>
  <c r="AZ45" i="1"/>
  <c r="AZ49" i="1"/>
  <c r="AY50" i="1"/>
  <c r="AW55" i="1"/>
  <c r="BJ55" i="1"/>
  <c r="AW56" i="1"/>
  <c r="BI61" i="1"/>
  <c r="AW63" i="1"/>
  <c r="AR65" i="1"/>
  <c r="AZ65" i="1" s="1"/>
  <c r="AW70" i="1"/>
  <c r="BJ71" i="1"/>
  <c r="AW76" i="1"/>
  <c r="AV78" i="1"/>
  <c r="BJ78" i="1"/>
  <c r="AX87" i="1"/>
  <c r="BJ92" i="1"/>
  <c r="AZ94" i="1"/>
  <c r="BJ100" i="1"/>
  <c r="AZ103" i="1"/>
  <c r="BI111" i="1"/>
  <c r="AZ117" i="1"/>
  <c r="AX120" i="1"/>
  <c r="AW122" i="1"/>
  <c r="AV123" i="1"/>
  <c r="AW124" i="1"/>
  <c r="AZ53" i="1"/>
  <c r="AU70" i="1"/>
  <c r="AZ79" i="1"/>
  <c r="AV100" i="1"/>
  <c r="BI58" i="1"/>
  <c r="AY83" i="1"/>
  <c r="AV87" i="1"/>
  <c r="AX117" i="1"/>
  <c r="AZ10" i="1"/>
  <c r="BI4" i="1"/>
  <c r="AZ8" i="1"/>
  <c r="BJ8" i="1"/>
  <c r="AW9" i="1"/>
  <c r="BI9" i="1"/>
  <c r="BI15" i="1"/>
  <c r="BJ18" i="1"/>
  <c r="AW35" i="1"/>
  <c r="AZ37" i="1"/>
  <c r="AX40" i="1"/>
  <c r="BJ40" i="1"/>
  <c r="AX44" i="1"/>
  <c r="AX46" i="1"/>
  <c r="AV47" i="1"/>
  <c r="AZ48" i="1"/>
  <c r="AX49" i="1"/>
  <c r="AZ50" i="1"/>
  <c r="AY67" i="1"/>
  <c r="AZ70" i="1"/>
  <c r="AU73" i="1"/>
  <c r="AY78" i="1"/>
  <c r="BI78" i="1"/>
  <c r="BJ84" i="1"/>
  <c r="BI85" i="1"/>
  <c r="AW87" i="1"/>
  <c r="BI90" i="1"/>
  <c r="BI92" i="1"/>
  <c r="AY98" i="1"/>
  <c r="AX101" i="1"/>
  <c r="AW108" i="1"/>
  <c r="AX119" i="1"/>
  <c r="AZ5" i="1"/>
  <c r="AX39" i="1"/>
  <c r="AV8" i="1"/>
  <c r="AV21" i="1"/>
  <c r="AV25" i="1"/>
  <c r="AV36" i="1"/>
  <c r="AX57" i="1"/>
  <c r="AU67" i="1"/>
  <c r="AX94" i="1"/>
  <c r="AW105" i="1"/>
  <c r="BI112" i="1"/>
  <c r="BJ117" i="1"/>
  <c r="AX54" i="1"/>
  <c r="AZ6" i="1"/>
  <c r="BJ6" i="1"/>
  <c r="AU10" i="1"/>
  <c r="BI12" i="1"/>
  <c r="AZ21" i="1"/>
  <c r="AV23" i="1"/>
  <c r="AW24" i="1"/>
  <c r="BI24" i="1"/>
  <c r="BI26" i="1"/>
  <c r="BI28" i="1"/>
  <c r="AV29" i="1"/>
  <c r="BI30" i="1"/>
  <c r="BI35" i="1"/>
  <c r="AU49" i="1"/>
  <c r="BI49" i="1"/>
  <c r="BI51" i="1"/>
  <c r="AQ53" i="1"/>
  <c r="AW54" i="1"/>
  <c r="BI54" i="1"/>
  <c r="BJ58" i="1"/>
  <c r="BI59" i="1"/>
  <c r="AW68" i="1"/>
  <c r="BI69" i="1"/>
  <c r="BJ70" i="1"/>
  <c r="AU77" i="1"/>
  <c r="BJ79" i="1"/>
  <c r="AW89" i="1"/>
  <c r="AZ95" i="1"/>
  <c r="AW96" i="1"/>
  <c r="BJ99" i="1"/>
  <c r="BJ102" i="1"/>
  <c r="AW103" i="1"/>
  <c r="AV113" i="1"/>
  <c r="AS117" i="1"/>
  <c r="AZ118" i="1"/>
  <c r="AV28" i="1"/>
  <c r="AR36" i="1"/>
  <c r="AX36" i="1"/>
  <c r="AZ42" i="1"/>
  <c r="AX84" i="1"/>
  <c r="AR84" i="1"/>
  <c r="AZ84" i="1" s="1"/>
  <c r="AR91" i="1"/>
  <c r="AX91" i="1"/>
  <c r="AU92" i="1"/>
  <c r="AV2" i="1"/>
  <c r="AY3" i="1"/>
  <c r="AV10" i="1"/>
  <c r="AY11" i="1"/>
  <c r="BI17" i="1"/>
  <c r="AX18" i="1"/>
  <c r="AW19" i="1"/>
  <c r="AU21" i="1"/>
  <c r="BI22" i="1"/>
  <c r="AX28" i="1"/>
  <c r="BI29" i="1"/>
  <c r="AX33" i="1"/>
  <c r="AY34" i="1"/>
  <c r="AX42" i="1"/>
  <c r="AX51" i="1"/>
  <c r="AW52" i="1"/>
  <c r="AV68" i="1"/>
  <c r="AQ68" i="1"/>
  <c r="BI77" i="1"/>
  <c r="AV80" i="1"/>
  <c r="AZ81" i="1"/>
  <c r="AZ89" i="1"/>
  <c r="BI19" i="1"/>
  <c r="AV20" i="1"/>
  <c r="AW21" i="1"/>
  <c r="AW45" i="1"/>
  <c r="AN45" i="1"/>
  <c r="AY45" i="1" s="1"/>
  <c r="AV81" i="1"/>
  <c r="AN86" i="1"/>
  <c r="AY86" i="1" s="1"/>
  <c r="AW3" i="1"/>
  <c r="AW5" i="1"/>
  <c r="AY7" i="1"/>
  <c r="BI7" i="1"/>
  <c r="BJ10" i="1"/>
  <c r="AW11" i="1"/>
  <c r="AW13" i="1"/>
  <c r="AZ38" i="1"/>
  <c r="BI50" i="1"/>
  <c r="AW61" i="1"/>
  <c r="AN61" i="1"/>
  <c r="AY61" i="1" s="1"/>
  <c r="AW62" i="1"/>
  <c r="AR63" i="1"/>
  <c r="AZ63" i="1" s="1"/>
  <c r="AX63" i="1"/>
  <c r="AX73" i="1"/>
  <c r="AR73" i="1"/>
  <c r="AZ73" i="1" s="1"/>
  <c r="AX83" i="1"/>
  <c r="AR83" i="1"/>
  <c r="AZ83" i="1" s="1"/>
  <c r="AX96" i="1"/>
  <c r="AR96" i="1"/>
  <c r="BI3" i="1"/>
  <c r="AW7" i="1"/>
  <c r="BI11" i="1"/>
  <c r="AY16" i="1"/>
  <c r="AZ17" i="1"/>
  <c r="AW30" i="1"/>
  <c r="AX35" i="1"/>
  <c r="AU36" i="1"/>
  <c r="AV38" i="1"/>
  <c r="AU42" i="1"/>
  <c r="BI42" i="1"/>
  <c r="AU44" i="1"/>
  <c r="AQ57" i="1"/>
  <c r="AV57" i="1"/>
  <c r="BJ60" i="1"/>
  <c r="AV63" i="1"/>
  <c r="AM66" i="1"/>
  <c r="AY66" i="1"/>
  <c r="AZ71" i="1"/>
  <c r="AS79" i="1"/>
  <c r="AV79" i="1" s="1"/>
  <c r="AX79" i="1"/>
  <c r="AX81" i="1"/>
  <c r="AX2" i="1"/>
  <c r="AY4" i="1"/>
  <c r="AY6" i="1"/>
  <c r="AX6" i="1"/>
  <c r="AX10" i="1"/>
  <c r="AY12" i="1"/>
  <c r="AY14" i="1"/>
  <c r="AX14" i="1"/>
  <c r="AW16" i="1"/>
  <c r="AV17" i="1"/>
  <c r="AY18" i="1"/>
  <c r="AX19" i="1"/>
  <c r="AX27" i="1"/>
  <c r="AY42" i="1"/>
  <c r="AU55" i="1"/>
  <c r="AZ57" i="1"/>
  <c r="AZ58" i="1"/>
  <c r="AV71" i="1"/>
  <c r="AW75" i="1"/>
  <c r="AO75" i="1"/>
  <c r="AU75" i="1" s="1"/>
  <c r="AV7" i="1"/>
  <c r="AV9" i="1"/>
  <c r="AV19" i="1"/>
  <c r="AX22" i="1"/>
  <c r="AU53" i="1"/>
  <c r="AS54" i="1"/>
  <c r="AV61" i="1"/>
  <c r="AZ61" i="1"/>
  <c r="AU65" i="1"/>
  <c r="AZ68" i="1"/>
  <c r="AX69" i="1"/>
  <c r="BI70" i="1"/>
  <c r="BI81" i="1"/>
  <c r="AX82" i="1"/>
  <c r="AR82" i="1"/>
  <c r="BI2" i="1"/>
  <c r="BJ3" i="1"/>
  <c r="AW6" i="1"/>
  <c r="BI6" i="1"/>
  <c r="AX7" i="1"/>
  <c r="BI10" i="1"/>
  <c r="BJ11" i="1"/>
  <c r="AW14" i="1"/>
  <c r="BI14" i="1"/>
  <c r="AX17" i="1"/>
  <c r="BI18" i="1"/>
  <c r="AX23" i="1"/>
  <c r="AY24" i="1"/>
  <c r="AX25" i="1"/>
  <c r="AW28" i="1"/>
  <c r="AU28" i="1"/>
  <c r="BJ28" i="1"/>
  <c r="AZ30" i="1"/>
  <c r="AR32" i="1"/>
  <c r="AZ32" i="1" s="1"/>
  <c r="AN38" i="1"/>
  <c r="AW38" i="1"/>
  <c r="BJ39" i="1"/>
  <c r="AV45" i="1"/>
  <c r="AW47" i="1"/>
  <c r="BJ47" i="1"/>
  <c r="AW48" i="1"/>
  <c r="AQ49" i="1"/>
  <c r="AV49" i="1"/>
  <c r="BJ52" i="1"/>
  <c r="AW53" i="1"/>
  <c r="BJ53" i="1"/>
  <c r="AR59" i="1"/>
  <c r="AZ59" i="1" s="1"/>
  <c r="AX59" i="1"/>
  <c r="BJ64" i="1"/>
  <c r="AW65" i="1"/>
  <c r="AX80" i="1"/>
  <c r="AV84" i="1"/>
  <c r="AQ84" i="1"/>
  <c r="BJ87" i="1"/>
  <c r="AW88" i="1"/>
  <c r="BI89" i="1"/>
  <c r="BJ93" i="1"/>
  <c r="AZ31" i="1"/>
  <c r="BI31" i="1"/>
  <c r="BJ33" i="1"/>
  <c r="AX37" i="1"/>
  <c r="AZ39" i="1"/>
  <c r="AX43" i="1"/>
  <c r="AU45" i="1"/>
  <c r="BI46" i="1"/>
  <c r="AV48" i="1"/>
  <c r="AW49" i="1"/>
  <c r="AV56" i="1"/>
  <c r="AW57" i="1"/>
  <c r="AW58" i="1"/>
  <c r="AU59" i="1"/>
  <c r="BJ62" i="1"/>
  <c r="AX66" i="1"/>
  <c r="BI66" i="1"/>
  <c r="BJ67" i="1"/>
  <c r="BI71" i="1"/>
  <c r="AX72" i="1"/>
  <c r="BJ72" i="1"/>
  <c r="AW73" i="1"/>
  <c r="AU76" i="1"/>
  <c r="AU82" i="1"/>
  <c r="AW83" i="1"/>
  <c r="BJ83" i="1"/>
  <c r="AX86" i="1"/>
  <c r="BI91" i="1"/>
  <c r="BJ94" i="1"/>
  <c r="AW95" i="1"/>
  <c r="AV97" i="1"/>
  <c r="BJ97" i="1"/>
  <c r="AV102" i="1"/>
  <c r="BJ103" i="1"/>
  <c r="AW104" i="1"/>
  <c r="AR104" i="1"/>
  <c r="AY106" i="1"/>
  <c r="AY107" i="1"/>
  <c r="BI108" i="1"/>
  <c r="AX109" i="1"/>
  <c r="BJ110" i="1"/>
  <c r="AW111" i="1"/>
  <c r="BJ113" i="1"/>
  <c r="AW118" i="1"/>
  <c r="AX122" i="1"/>
  <c r="AZ96" i="1"/>
  <c r="BI99" i="1"/>
  <c r="AX107" i="1"/>
  <c r="BI115" i="1"/>
  <c r="AW120" i="1"/>
  <c r="BJ121" i="1"/>
  <c r="AZ104" i="1"/>
  <c r="BI104" i="1"/>
  <c r="BJ109" i="1"/>
  <c r="AU100" i="1"/>
  <c r="BJ101" i="1"/>
  <c r="AU116" i="1"/>
  <c r="AS119" i="1"/>
  <c r="BI120" i="1"/>
  <c r="BJ42" i="1"/>
  <c r="AZ44" i="1"/>
  <c r="AX45" i="1"/>
  <c r="AW46" i="1"/>
  <c r="BJ46" i="1"/>
  <c r="AU50" i="1"/>
  <c r="AW51" i="1"/>
  <c r="AW60" i="1"/>
  <c r="AZ62" i="1"/>
  <c r="BI62" i="1"/>
  <c r="BJ66" i="1"/>
  <c r="AU72" i="1"/>
  <c r="AV73" i="1"/>
  <c r="AV75" i="1"/>
  <c r="AX89" i="1"/>
  <c r="AY90" i="1"/>
  <c r="AY91" i="1"/>
  <c r="BJ91" i="1"/>
  <c r="AX93" i="1"/>
  <c r="AQ96" i="1"/>
  <c r="BI97" i="1"/>
  <c r="BI113" i="1"/>
  <c r="AX118" i="1"/>
  <c r="AZ52" i="1"/>
  <c r="AV55" i="1"/>
  <c r="AV70" i="1"/>
  <c r="AY77" i="1"/>
  <c r="AV89" i="1"/>
  <c r="AW91" i="1"/>
  <c r="AV94" i="1"/>
  <c r="AY99" i="1"/>
  <c r="AU108" i="1"/>
  <c r="AR112" i="1"/>
  <c r="AY115" i="1"/>
  <c r="AV120" i="1"/>
  <c r="AW121" i="1"/>
  <c r="BJ122" i="1"/>
  <c r="BI123" i="1"/>
  <c r="BI37" i="1"/>
  <c r="AW50" i="1"/>
  <c r="AV53" i="1"/>
  <c r="AY58" i="1"/>
  <c r="AU78" i="1"/>
  <c r="AW78" i="1"/>
  <c r="AW80" i="1"/>
  <c r="BI88" i="1"/>
  <c r="AW90" i="1"/>
  <c r="AW99" i="1"/>
  <c r="AX99" i="1"/>
  <c r="AQ104" i="1"/>
  <c r="BI105" i="1"/>
  <c r="AW115" i="1"/>
  <c r="AX115" i="1"/>
  <c r="AU118" i="1"/>
  <c r="AY118" i="1"/>
  <c r="AV16" i="1"/>
  <c r="AY9" i="1"/>
  <c r="AZ20" i="1"/>
  <c r="AZ22" i="1"/>
  <c r="AY23" i="1"/>
  <c r="AZ9" i="1"/>
  <c r="AY20" i="1"/>
  <c r="AM3" i="1"/>
  <c r="AR4" i="1"/>
  <c r="AZ4" i="1" s="1"/>
  <c r="AO5" i="1"/>
  <c r="AU5" i="1" s="1"/>
  <c r="AQ7" i="1"/>
  <c r="AN8" i="1"/>
  <c r="AY8" i="1" s="1"/>
  <c r="AM11" i="1"/>
  <c r="AR12" i="1"/>
  <c r="AZ12" i="1" s="1"/>
  <c r="AO13" i="1"/>
  <c r="AU13" i="1" s="1"/>
  <c r="AO16" i="1"/>
  <c r="AU16" i="1" s="1"/>
  <c r="AQ18" i="1"/>
  <c r="AN19" i="1"/>
  <c r="AY19" i="1" s="1"/>
  <c r="AM22" i="1"/>
  <c r="AR23" i="1"/>
  <c r="AZ23" i="1" s="1"/>
  <c r="AO24" i="1"/>
  <c r="AU24" i="1" s="1"/>
  <c r="AM29" i="1"/>
  <c r="AX30" i="1"/>
  <c r="AV33" i="1"/>
  <c r="AM37" i="1"/>
  <c r="AQ2" i="1"/>
  <c r="AV3" i="1"/>
  <c r="AX5" i="1"/>
  <c r="AM6" i="1"/>
  <c r="AR7" i="1"/>
  <c r="AZ7" i="1" s="1"/>
  <c r="AQ10" i="1"/>
  <c r="AV11" i="1"/>
  <c r="AX13" i="1"/>
  <c r="AM14" i="1"/>
  <c r="AX16" i="1"/>
  <c r="AM17" i="1"/>
  <c r="AU17" i="1"/>
  <c r="AR18" i="1"/>
  <c r="AZ18" i="1" s="1"/>
  <c r="AQ21" i="1"/>
  <c r="AV22" i="1"/>
  <c r="AX24" i="1"/>
  <c r="AM25" i="1"/>
  <c r="AW25" i="1"/>
  <c r="BJ25" i="1"/>
  <c r="AZ28" i="1"/>
  <c r="AN29" i="1"/>
  <c r="AY29" i="1" s="1"/>
  <c r="AM32" i="1"/>
  <c r="BI32" i="1"/>
  <c r="AZ36" i="1"/>
  <c r="AW37" i="1"/>
  <c r="AN37" i="1"/>
  <c r="AY37" i="1" s="1"/>
  <c r="AU40" i="1"/>
  <c r="AZ41" i="1"/>
  <c r="AO3" i="1"/>
  <c r="AU3" i="1" s="1"/>
  <c r="AQ5" i="1"/>
  <c r="AX8" i="1"/>
  <c r="AM9" i="1"/>
  <c r="AO11" i="1"/>
  <c r="AU11" i="1" s="1"/>
  <c r="AQ13" i="1"/>
  <c r="AQ16" i="1"/>
  <c r="AN17" i="1"/>
  <c r="AY17" i="1" s="1"/>
  <c r="AM20" i="1"/>
  <c r="AO22" i="1"/>
  <c r="AU22" i="1" s="1"/>
  <c r="AQ24" i="1"/>
  <c r="AU27" i="1"/>
  <c r="AU35" i="1"/>
  <c r="AU37" i="1"/>
  <c r="AU48" i="1"/>
  <c r="AU56" i="1"/>
  <c r="AM4" i="1"/>
  <c r="AU4" i="1"/>
  <c r="AO6" i="1"/>
  <c r="AU6" i="1" s="1"/>
  <c r="AM12" i="1"/>
  <c r="AU12" i="1"/>
  <c r="AO14" i="1"/>
  <c r="AU14" i="1" s="1"/>
  <c r="AZ16" i="1"/>
  <c r="AM23" i="1"/>
  <c r="AU23" i="1"/>
  <c r="AZ24" i="1"/>
  <c r="AZ26" i="1"/>
  <c r="AW31" i="1"/>
  <c r="AZ33" i="1"/>
  <c r="AZ34" i="1"/>
  <c r="AO9" i="1"/>
  <c r="AU9" i="1" s="1"/>
  <c r="AO20" i="1"/>
  <c r="AU20" i="1" s="1"/>
  <c r="AQ22" i="1"/>
  <c r="AU29" i="1"/>
  <c r="AU33" i="1"/>
  <c r="AW34" i="1"/>
  <c r="AS35" i="1"/>
  <c r="AV35" i="1" s="1"/>
  <c r="AM2" i="1"/>
  <c r="AZ3" i="1"/>
  <c r="AW4" i="1"/>
  <c r="AX9" i="1"/>
  <c r="AM10" i="1"/>
  <c r="AZ11" i="1"/>
  <c r="AW12" i="1"/>
  <c r="AX20" i="1"/>
  <c r="AM21" i="1"/>
  <c r="AW23" i="1"/>
  <c r="BI25" i="1"/>
  <c r="AX29" i="1"/>
  <c r="AV32" i="1"/>
  <c r="AV40" i="1"/>
  <c r="AU41" i="1"/>
  <c r="AM7" i="1"/>
  <c r="AS27" i="1"/>
  <c r="AV27" i="1" s="1"/>
  <c r="AN2" i="1"/>
  <c r="AY2" i="1" s="1"/>
  <c r="AM5" i="1"/>
  <c r="AO7" i="1"/>
  <c r="AU7" i="1" s="1"/>
  <c r="AQ9" i="1"/>
  <c r="AN10" i="1"/>
  <c r="AY10" i="1" s="1"/>
  <c r="AM13" i="1"/>
  <c r="AM16" i="1"/>
  <c r="AO18" i="1"/>
  <c r="AU18" i="1" s="1"/>
  <c r="AQ20" i="1"/>
  <c r="AN21" i="1"/>
  <c r="AY21" i="1" s="1"/>
  <c r="AM24" i="1"/>
  <c r="AR25" i="1"/>
  <c r="AZ25" i="1" s="1"/>
  <c r="AZ27" i="1"/>
  <c r="AN28" i="1"/>
  <c r="AY28" i="1" s="1"/>
  <c r="AM31" i="1"/>
  <c r="AZ35" i="1"/>
  <c r="AN36" i="1"/>
  <c r="AY36" i="1" s="1"/>
  <c r="AZ56" i="1"/>
  <c r="AW26" i="1"/>
  <c r="AM8" i="1"/>
  <c r="AM19" i="1"/>
  <c r="AY26" i="1"/>
  <c r="AV30" i="1"/>
  <c r="AR33" i="1"/>
  <c r="AU34" i="1"/>
  <c r="AU38" i="1"/>
  <c r="AZ43" i="1"/>
  <c r="AQ40" i="1"/>
  <c r="AN41" i="1"/>
  <c r="AY41" i="1" s="1"/>
  <c r="AV41" i="1"/>
  <c r="AR43" i="1"/>
  <c r="AN47" i="1"/>
  <c r="AY47" i="1" s="1"/>
  <c r="AM48" i="1"/>
  <c r="AR51" i="1"/>
  <c r="AZ51" i="1" s="1"/>
  <c r="AN55" i="1"/>
  <c r="AY55" i="1" s="1"/>
  <c r="AM56" i="1"/>
  <c r="AX58" i="1"/>
  <c r="AN59" i="1"/>
  <c r="AV60" i="1"/>
  <c r="AO62" i="1"/>
  <c r="AU62" i="1" s="1"/>
  <c r="AR72" i="1"/>
  <c r="AZ72" i="1" s="1"/>
  <c r="AX75" i="1"/>
  <c r="AR75" i="1"/>
  <c r="AZ75" i="1" s="1"/>
  <c r="AV76" i="1"/>
  <c r="AQ76" i="1"/>
  <c r="AZ76" i="1"/>
  <c r="AQ85" i="1"/>
  <c r="AW93" i="1"/>
  <c r="AN93" i="1"/>
  <c r="AY93" i="1" s="1"/>
  <c r="AN94" i="1"/>
  <c r="AY94" i="1" s="1"/>
  <c r="AW94" i="1"/>
  <c r="AX105" i="1"/>
  <c r="AR105" i="1"/>
  <c r="AZ105" i="1" s="1"/>
  <c r="AZ116" i="1"/>
  <c r="AV116" i="1"/>
  <c r="AQ116" i="1"/>
  <c r="AX38" i="1"/>
  <c r="AM39" i="1"/>
  <c r="AR40" i="1"/>
  <c r="AZ40" i="1" s="1"/>
  <c r="AN48" i="1"/>
  <c r="AY48" i="1" s="1"/>
  <c r="AM49" i="1"/>
  <c r="AN56" i="1"/>
  <c r="AY56" i="1" s="1"/>
  <c r="AM57" i="1"/>
  <c r="AU60" i="1"/>
  <c r="AU61" i="1"/>
  <c r="AY63" i="1"/>
  <c r="AM63" i="1"/>
  <c r="AQ67" i="1"/>
  <c r="AX71" i="1"/>
  <c r="AQ77" i="1"/>
  <c r="AZ77" i="1"/>
  <c r="AV77" i="1"/>
  <c r="AW79" i="1"/>
  <c r="AN79" i="1"/>
  <c r="AY79" i="1" s="1"/>
  <c r="AY113" i="1"/>
  <c r="AU113" i="1"/>
  <c r="AM113" i="1"/>
  <c r="AM26" i="1"/>
  <c r="AU26" i="1"/>
  <c r="AQ30" i="1"/>
  <c r="AY30" i="1"/>
  <c r="AV31" i="1"/>
  <c r="AM34" i="1"/>
  <c r="AY38" i="1"/>
  <c r="AX41" i="1"/>
  <c r="AW42" i="1"/>
  <c r="AU43" i="1"/>
  <c r="AZ46" i="1"/>
  <c r="AQ46" i="1"/>
  <c r="AQ47" i="1"/>
  <c r="AZ47" i="1"/>
  <c r="BJ48" i="1"/>
  <c r="AN49" i="1"/>
  <c r="AY49" i="1" s="1"/>
  <c r="AU51" i="1"/>
  <c r="AZ54" i="1"/>
  <c r="AQ54" i="1"/>
  <c r="AQ55" i="1"/>
  <c r="AZ55" i="1"/>
  <c r="BJ56" i="1"/>
  <c r="AN57" i="1"/>
  <c r="AY57" i="1" s="1"/>
  <c r="AO58" i="1"/>
  <c r="AU58" i="1" s="1"/>
  <c r="AN63" i="1"/>
  <c r="BI63" i="1"/>
  <c r="AX64" i="1"/>
  <c r="AV64" i="1"/>
  <c r="AR67" i="1"/>
  <c r="AZ67" i="1" s="1"/>
  <c r="AU68" i="1"/>
  <c r="AY68" i="1"/>
  <c r="AM68" i="1"/>
  <c r="AN70" i="1"/>
  <c r="AY70" i="1" s="1"/>
  <c r="AV72" i="1"/>
  <c r="BI76" i="1"/>
  <c r="AX77" i="1"/>
  <c r="AU80" i="1"/>
  <c r="AM80" i="1"/>
  <c r="AW82" i="1"/>
  <c r="AO90" i="1"/>
  <c r="AW101" i="1"/>
  <c r="AN101" i="1"/>
  <c r="AY101" i="1" s="1"/>
  <c r="AN102" i="1"/>
  <c r="AY102" i="1" s="1"/>
  <c r="AW102" i="1"/>
  <c r="AO39" i="1"/>
  <c r="AU39" i="1" s="1"/>
  <c r="AQ41" i="1"/>
  <c r="AM43" i="1"/>
  <c r="AX50" i="1"/>
  <c r="AM51" i="1"/>
  <c r="AW67" i="1"/>
  <c r="AW69" i="1"/>
  <c r="AU71" i="1"/>
  <c r="AM71" i="1"/>
  <c r="AY84" i="1"/>
  <c r="AM84" i="1"/>
  <c r="AM40" i="1"/>
  <c r="AN43" i="1"/>
  <c r="AY43" i="1" s="1"/>
  <c r="AM44" i="1"/>
  <c r="AV44" i="1"/>
  <c r="AQ48" i="1"/>
  <c r="AN51" i="1"/>
  <c r="AY51" i="1" s="1"/>
  <c r="AM52" i="1"/>
  <c r="AV52" i="1"/>
  <c r="AQ56" i="1"/>
  <c r="AN71" i="1"/>
  <c r="AY71" i="1" s="1"/>
  <c r="AO74" i="1"/>
  <c r="AU74" i="1" s="1"/>
  <c r="AW74" i="1"/>
  <c r="AX26" i="1"/>
  <c r="AM27" i="1"/>
  <c r="AQ31" i="1"/>
  <c r="AX34" i="1"/>
  <c r="AM35" i="1"/>
  <c r="AQ39" i="1"/>
  <c r="AN40" i="1"/>
  <c r="AY40" i="1" s="1"/>
  <c r="AN44" i="1"/>
  <c r="AY44" i="1" s="1"/>
  <c r="AU46" i="1"/>
  <c r="AQ50" i="1"/>
  <c r="AN52" i="1"/>
  <c r="AY52" i="1" s="1"/>
  <c r="AN53" i="1"/>
  <c r="AY53" i="1" s="1"/>
  <c r="AU54" i="1"/>
  <c r="AQ60" i="1"/>
  <c r="AX62" i="1"/>
  <c r="AM64" i="1"/>
  <c r="AO66" i="1"/>
  <c r="AW66" i="1"/>
  <c r="AR66" i="1"/>
  <c r="AZ66" i="1" s="1"/>
  <c r="AV82" i="1"/>
  <c r="AZ82" i="1"/>
  <c r="AQ82" i="1"/>
  <c r="AW84" i="1"/>
  <c r="AO84" i="1"/>
  <c r="AU84" i="1" s="1"/>
  <c r="AM87" i="1"/>
  <c r="AQ26" i="1"/>
  <c r="AN27" i="1"/>
  <c r="AY27" i="1" s="1"/>
  <c r="AM30" i="1"/>
  <c r="AO32" i="1"/>
  <c r="AU32" i="1" s="1"/>
  <c r="AQ34" i="1"/>
  <c r="AN35" i="1"/>
  <c r="AY35" i="1" s="1"/>
  <c r="AM38" i="1"/>
  <c r="AV42" i="1"/>
  <c r="AV46" i="1"/>
  <c r="AV50" i="1"/>
  <c r="AV54" i="1"/>
  <c r="AV58" i="1"/>
  <c r="AR60" i="1"/>
  <c r="AZ60" i="1" s="1"/>
  <c r="AY62" i="1"/>
  <c r="AM62" i="1"/>
  <c r="AU63" i="1"/>
  <c r="AU69" i="1"/>
  <c r="AM72" i="1"/>
  <c r="AU81" i="1"/>
  <c r="AM81" i="1"/>
  <c r="AV83" i="1"/>
  <c r="AQ83" i="1"/>
  <c r="AV85" i="1"/>
  <c r="AX97" i="1"/>
  <c r="AR97" i="1"/>
  <c r="AZ97" i="1" s="1"/>
  <c r="AS110" i="1"/>
  <c r="AV110" i="1" s="1"/>
  <c r="AX110" i="1"/>
  <c r="AM33" i="1"/>
  <c r="AM41" i="1"/>
  <c r="AQ43" i="1"/>
  <c r="AQ44" i="1"/>
  <c r="AN46" i="1"/>
  <c r="AY46" i="1" s="1"/>
  <c r="AQ51" i="1"/>
  <c r="AQ52" i="1"/>
  <c r="AN54" i="1"/>
  <c r="AY54" i="1" s="1"/>
  <c r="AY59" i="1"/>
  <c r="AM59" i="1"/>
  <c r="AR64" i="1"/>
  <c r="AZ64" i="1" s="1"/>
  <c r="AV66" i="1"/>
  <c r="AX70" i="1"/>
  <c r="AX74" i="1"/>
  <c r="AR74" i="1"/>
  <c r="AZ74" i="1" s="1"/>
  <c r="AN81" i="1"/>
  <c r="AY81" i="1" s="1"/>
  <c r="AZ86" i="1"/>
  <c r="AQ86" i="1"/>
  <c r="AV86" i="1"/>
  <c r="AU87" i="1"/>
  <c r="AM70" i="1"/>
  <c r="AV74" i="1"/>
  <c r="BI75" i="1"/>
  <c r="AX76" i="1"/>
  <c r="AU79" i="1"/>
  <c r="BI84" i="1"/>
  <c r="AX85" i="1"/>
  <c r="AU88" i="1"/>
  <c r="AM88" i="1"/>
  <c r="AY89" i="1"/>
  <c r="AU89" i="1"/>
  <c r="AM89" i="1"/>
  <c r="AO91" i="1"/>
  <c r="AU91" i="1" s="1"/>
  <c r="AO99" i="1"/>
  <c r="AU99" i="1" s="1"/>
  <c r="AX111" i="1"/>
  <c r="AS111" i="1"/>
  <c r="AU112" i="1"/>
  <c r="AM112" i="1"/>
  <c r="AX114" i="1"/>
  <c r="AR114" i="1"/>
  <c r="AZ114" i="1" s="1"/>
  <c r="AW117" i="1"/>
  <c r="AN117" i="1"/>
  <c r="AY117" i="1" s="1"/>
  <c r="AZ93" i="1"/>
  <c r="AY97" i="1"/>
  <c r="AU97" i="1"/>
  <c r="AM97" i="1"/>
  <c r="AW98" i="1"/>
  <c r="AO98" i="1"/>
  <c r="AU98" i="1" s="1"/>
  <c r="AZ101" i="1"/>
  <c r="AY105" i="1"/>
  <c r="AU105" i="1"/>
  <c r="AM105" i="1"/>
  <c r="AW106" i="1"/>
  <c r="AO106" i="1"/>
  <c r="AU106" i="1" s="1"/>
  <c r="AW107" i="1"/>
  <c r="AO107" i="1"/>
  <c r="AU107" i="1" s="1"/>
  <c r="AQ59" i="1"/>
  <c r="AN60" i="1"/>
  <c r="AY60" i="1" s="1"/>
  <c r="AN64" i="1"/>
  <c r="AY64" i="1" s="1"/>
  <c r="AM65" i="1"/>
  <c r="AU66" i="1"/>
  <c r="BI67" i="1"/>
  <c r="AX68" i="1"/>
  <c r="AN72" i="1"/>
  <c r="AY72" i="1" s="1"/>
  <c r="AM73" i="1"/>
  <c r="AM76" i="1"/>
  <c r="AZ80" i="1"/>
  <c r="AQ80" i="1"/>
  <c r="AX95" i="1"/>
  <c r="AS95" i="1"/>
  <c r="AV95" i="1" s="1"/>
  <c r="AU96" i="1"/>
  <c r="AM96" i="1"/>
  <c r="AX103" i="1"/>
  <c r="AS103" i="1"/>
  <c r="AU104" i="1"/>
  <c r="AM104" i="1"/>
  <c r="AZ108" i="1"/>
  <c r="AV108" i="1"/>
  <c r="AQ108" i="1"/>
  <c r="AX113" i="1"/>
  <c r="AR113" i="1"/>
  <c r="AZ113" i="1" s="1"/>
  <c r="AM58" i="1"/>
  <c r="AQ62" i="1"/>
  <c r="AN65" i="1"/>
  <c r="AY65" i="1" s="1"/>
  <c r="AQ70" i="1"/>
  <c r="AN73" i="1"/>
  <c r="AY73" i="1" s="1"/>
  <c r="AY75" i="1"/>
  <c r="AM75" i="1"/>
  <c r="AN85" i="1"/>
  <c r="AY85" i="1" s="1"/>
  <c r="AW85" i="1"/>
  <c r="AR85" i="1"/>
  <c r="AZ85" i="1" s="1"/>
  <c r="AZ88" i="1"/>
  <c r="AX90" i="1"/>
  <c r="AR90" i="1"/>
  <c r="AZ90" i="1" s="1"/>
  <c r="AZ92" i="1"/>
  <c r="AQ92" i="1"/>
  <c r="AZ100" i="1"/>
  <c r="AQ100" i="1"/>
  <c r="AQ109" i="1"/>
  <c r="AN110" i="1"/>
  <c r="AY110" i="1" s="1"/>
  <c r="AW110" i="1"/>
  <c r="AZ112" i="1"/>
  <c r="AM45" i="1"/>
  <c r="AM53" i="1"/>
  <c r="AM61" i="1"/>
  <c r="BJ74" i="1"/>
  <c r="AM82" i="1"/>
  <c r="AX98" i="1"/>
  <c r="AR98" i="1"/>
  <c r="AZ98" i="1" s="1"/>
  <c r="AX106" i="1"/>
  <c r="AR106" i="1"/>
  <c r="AZ106" i="1" s="1"/>
  <c r="AW109" i="1"/>
  <c r="AN109" i="1"/>
  <c r="AY109" i="1" s="1"/>
  <c r="AW114" i="1"/>
  <c r="AO114" i="1"/>
  <c r="AU114" i="1" s="1"/>
  <c r="AY124" i="1"/>
  <c r="AM69" i="1"/>
  <c r="AM77" i="1"/>
  <c r="AR78" i="1"/>
  <c r="AZ78" i="1" s="1"/>
  <c r="AN82" i="1"/>
  <c r="AY82" i="1" s="1"/>
  <c r="AM83" i="1"/>
  <c r="AZ87" i="1"/>
  <c r="AQ87" i="1"/>
  <c r="AU93" i="1"/>
  <c r="AU101" i="1"/>
  <c r="AU109" i="1"/>
  <c r="AU117" i="1"/>
  <c r="AR109" i="1"/>
  <c r="AZ109" i="1" s="1"/>
  <c r="AZ111" i="1"/>
  <c r="AW113" i="1"/>
  <c r="AO115" i="1"/>
  <c r="AU115" i="1" s="1"/>
  <c r="AM119" i="1"/>
  <c r="AM121" i="1"/>
  <c r="AU94" i="1"/>
  <c r="AU102" i="1"/>
  <c r="AU110" i="1"/>
  <c r="AV117" i="1"/>
  <c r="AS118" i="1"/>
  <c r="AV118" i="1" s="1"/>
  <c r="AM120" i="1"/>
  <c r="AU121" i="1"/>
  <c r="AZ122" i="1"/>
  <c r="AU123" i="1"/>
  <c r="AZ124" i="1"/>
  <c r="AU86" i="1"/>
  <c r="AN87" i="1"/>
  <c r="AY87" i="1" s="1"/>
  <c r="AV88" i="1"/>
  <c r="AV96" i="1"/>
  <c r="AV104" i="1"/>
  <c r="AV112" i="1"/>
  <c r="AU119" i="1"/>
  <c r="AM79" i="1"/>
  <c r="AU85" i="1"/>
  <c r="BJ88" i="1"/>
  <c r="AV91" i="1"/>
  <c r="AZ91" i="1"/>
  <c r="AN92" i="1"/>
  <c r="AY92" i="1" s="1"/>
  <c r="AM95" i="1"/>
  <c r="BJ96" i="1"/>
  <c r="AV99" i="1"/>
  <c r="AZ99" i="1"/>
  <c r="AN100" i="1"/>
  <c r="AY100" i="1" s="1"/>
  <c r="AM103" i="1"/>
  <c r="BJ104" i="1"/>
  <c r="AV107" i="1"/>
  <c r="AZ107" i="1"/>
  <c r="AN108" i="1"/>
  <c r="AY108" i="1" s="1"/>
  <c r="AM111" i="1"/>
  <c r="BJ112" i="1"/>
  <c r="AV115" i="1"/>
  <c r="AZ115" i="1"/>
  <c r="AN116" i="1"/>
  <c r="AY116" i="1" s="1"/>
  <c r="AZ119" i="1"/>
  <c r="AZ121" i="1"/>
  <c r="AQ120" i="1"/>
  <c r="AN121" i="1"/>
  <c r="AY121" i="1" s="1"/>
  <c r="AV121" i="1"/>
  <c r="AX123" i="1"/>
  <c r="AM124" i="1"/>
  <c r="AV124" i="1"/>
  <c r="AM90" i="1"/>
  <c r="AU90" i="1"/>
  <c r="AQ94" i="1"/>
  <c r="AN95" i="1"/>
  <c r="AY95" i="1" s="1"/>
  <c r="AM98" i="1"/>
  <c r="AQ102" i="1"/>
  <c r="AN103" i="1"/>
  <c r="AY103" i="1" s="1"/>
  <c r="AV103" i="1"/>
  <c r="AM106" i="1"/>
  <c r="AQ110" i="1"/>
  <c r="AN111" i="1"/>
  <c r="AY111" i="1" s="1"/>
  <c r="AV111" i="1"/>
  <c r="AM114" i="1"/>
  <c r="AQ118" i="1"/>
  <c r="AN119" i="1"/>
  <c r="AY119" i="1" s="1"/>
  <c r="AV119" i="1"/>
  <c r="AX121" i="1"/>
  <c r="AM122" i="1"/>
  <c r="AU122" i="1"/>
  <c r="AO124" i="1"/>
  <c r="AU124" i="1" s="1"/>
  <c r="AM85" i="1"/>
  <c r="AV90" i="1"/>
  <c r="AX92" i="1"/>
  <c r="AM93" i="1"/>
  <c r="AV98" i="1"/>
  <c r="AX100" i="1"/>
  <c r="AM101" i="1"/>
  <c r="AX108" i="1"/>
  <c r="AM109" i="1"/>
  <c r="AV114" i="1"/>
  <c r="AX116" i="1"/>
  <c r="AM117" i="1"/>
  <c r="AQ121" i="1"/>
  <c r="AN122" i="1"/>
  <c r="AY122" i="1" s="1"/>
  <c r="AV122" i="1"/>
  <c r="AX124" i="1"/>
  <c r="AQ124" i="1"/>
  <c r="AN88" i="1"/>
  <c r="AY88" i="1" s="1"/>
  <c r="AM91" i="1"/>
  <c r="AQ95" i="1"/>
  <c r="AN96" i="1"/>
  <c r="AY96" i="1" s="1"/>
  <c r="AM99" i="1"/>
  <c r="AQ103" i="1"/>
  <c r="AN104" i="1"/>
  <c r="AY104" i="1" s="1"/>
  <c r="AM107" i="1"/>
  <c r="AQ111" i="1"/>
  <c r="AN112" i="1"/>
  <c r="AY112" i="1" s="1"/>
  <c r="AM115" i="1"/>
  <c r="AQ119" i="1"/>
  <c r="AN120" i="1"/>
  <c r="AY120" i="1" s="1"/>
  <c r="AM123" i="1"/>
  <c r="AM86" i="1"/>
  <c r="AM94" i="1"/>
  <c r="AM102" i="1"/>
  <c r="AM110" i="1"/>
  <c r="AM118" i="1"/>
  <c r="AQ122" i="1"/>
  <c r="AN123" i="1"/>
  <c r="AY123" i="1" s="1"/>
</calcChain>
</file>

<file path=xl/sharedStrings.xml><?xml version="1.0" encoding="utf-8"?>
<sst xmlns="http://schemas.openxmlformats.org/spreadsheetml/2006/main" count="185" uniqueCount="64">
  <si>
    <t>ID</t>
    <phoneticPr fontId="1"/>
  </si>
  <si>
    <t>Age</t>
    <phoneticPr fontId="1"/>
  </si>
  <si>
    <t>Sex</t>
    <phoneticPr fontId="1"/>
  </si>
  <si>
    <t>Condition</t>
    <phoneticPr fontId="1"/>
  </si>
  <si>
    <t>BDI</t>
    <phoneticPr fontId="1"/>
  </si>
  <si>
    <t>BDI_Group</t>
  </si>
  <si>
    <t>CO_AX</t>
    <phoneticPr fontId="1"/>
  </si>
  <si>
    <t>CO_Othr</t>
    <phoneticPr fontId="1"/>
  </si>
  <si>
    <t>RT_CPT1_AX</t>
    <phoneticPr fontId="1"/>
  </si>
  <si>
    <t>RT_CPT1_AY</t>
    <phoneticPr fontId="1"/>
  </si>
  <si>
    <t>RT_CPT1_BX</t>
    <phoneticPr fontId="1"/>
  </si>
  <si>
    <t>RT_CPT1_BY</t>
    <phoneticPr fontId="1"/>
  </si>
  <si>
    <t>ER_CPT1_AX</t>
    <phoneticPr fontId="1"/>
  </si>
  <si>
    <t>ER_CPT1_AY</t>
    <phoneticPr fontId="1"/>
  </si>
  <si>
    <t>ER_CPT1_BX</t>
    <phoneticPr fontId="1"/>
  </si>
  <si>
    <t>ER_CPT1_BY</t>
    <phoneticPr fontId="1"/>
  </si>
  <si>
    <t>VAS1_stress</t>
    <phoneticPr fontId="1"/>
  </si>
  <si>
    <t>VAS1_mood</t>
    <phoneticPr fontId="1"/>
  </si>
  <si>
    <t>VAS1_fatigue</t>
    <phoneticPr fontId="1"/>
  </si>
  <si>
    <t>VAS2_stress</t>
    <phoneticPr fontId="1"/>
  </si>
  <si>
    <t>VAS2_mood</t>
    <phoneticPr fontId="1"/>
  </si>
  <si>
    <t>VAS2_fatigue</t>
    <phoneticPr fontId="1"/>
  </si>
  <si>
    <t>RT_CPT2_AX</t>
    <phoneticPr fontId="1"/>
  </si>
  <si>
    <t>RT_CPT2_AY</t>
    <phoneticPr fontId="1"/>
  </si>
  <si>
    <t>RT_CPT2_BX</t>
    <phoneticPr fontId="1"/>
  </si>
  <si>
    <t>RT_CPT2_BY</t>
    <phoneticPr fontId="1"/>
  </si>
  <si>
    <t>ER_CPT2_AX</t>
    <phoneticPr fontId="1"/>
  </si>
  <si>
    <t>ER_CPT2_AY</t>
    <phoneticPr fontId="1"/>
  </si>
  <si>
    <t>ER_CPT2_BX</t>
    <phoneticPr fontId="1"/>
  </si>
  <si>
    <t>ER_CPT2_BY</t>
    <phoneticPr fontId="1"/>
  </si>
  <si>
    <t>Crrct_1ER_AX</t>
    <phoneticPr fontId="1"/>
  </si>
  <si>
    <t>Crrct_1ER_AY</t>
    <phoneticPr fontId="1"/>
  </si>
  <si>
    <t>Crrct_1ER_BX</t>
    <phoneticPr fontId="1"/>
  </si>
  <si>
    <t>Crrct_1ER_BY</t>
    <phoneticPr fontId="1"/>
  </si>
  <si>
    <t>Crrct_2ER_AX</t>
    <phoneticPr fontId="1"/>
  </si>
  <si>
    <t>Crrct_2ER_AY</t>
    <phoneticPr fontId="1"/>
  </si>
  <si>
    <t>Crrct_2ER_BX</t>
    <phoneticPr fontId="1"/>
  </si>
  <si>
    <t>Crrct_2ER_BY</t>
    <phoneticPr fontId="1"/>
  </si>
  <si>
    <t>Z_1ER_AX</t>
    <phoneticPr fontId="1"/>
  </si>
  <si>
    <t>Z_1ER_AY</t>
    <phoneticPr fontId="1"/>
  </si>
  <si>
    <t>Z_1ER_BX</t>
    <phoneticPr fontId="1"/>
  </si>
  <si>
    <t>Z_1ER_BY</t>
    <phoneticPr fontId="1"/>
  </si>
  <si>
    <t>Z_2ER_AX</t>
    <phoneticPr fontId="1"/>
  </si>
  <si>
    <t>Z_2ER_AY</t>
    <phoneticPr fontId="1"/>
  </si>
  <si>
    <t>Z_2ER_BX</t>
    <phoneticPr fontId="1"/>
  </si>
  <si>
    <t>Z_2ER_BY</t>
    <phoneticPr fontId="1"/>
  </si>
  <si>
    <t>dcntxt1</t>
    <phoneticPr fontId="1"/>
  </si>
  <si>
    <t>dcntxt2</t>
    <phoneticPr fontId="1"/>
  </si>
  <si>
    <t>PBI_ER_1</t>
    <phoneticPr fontId="1"/>
  </si>
  <si>
    <t>PBI_ER_2</t>
    <phoneticPr fontId="1"/>
  </si>
  <si>
    <t>AcueB1</t>
    <phoneticPr fontId="1"/>
  </si>
  <si>
    <t>AcueB2</t>
    <phoneticPr fontId="1"/>
  </si>
  <si>
    <t>Log_RT_CPT1_AX</t>
    <phoneticPr fontId="1"/>
  </si>
  <si>
    <t>Log_RT_CPT1_AY</t>
    <phoneticPr fontId="1"/>
  </si>
  <si>
    <t>Log_RT_CPT1_BX</t>
    <phoneticPr fontId="1"/>
  </si>
  <si>
    <t>Log_RT_CPT1_BY</t>
    <phoneticPr fontId="1"/>
  </si>
  <si>
    <t>Log_RT_CPT2_AX</t>
    <phoneticPr fontId="1"/>
  </si>
  <si>
    <t>Log_RT_CPT2_AY</t>
    <phoneticPr fontId="1"/>
  </si>
  <si>
    <t>Log_RT_CPT2_BX</t>
    <phoneticPr fontId="1"/>
  </si>
  <si>
    <t>Log_RT_CPT2_BY</t>
    <phoneticPr fontId="1"/>
  </si>
  <si>
    <t>PBI_RT_1</t>
    <phoneticPr fontId="1"/>
  </si>
  <si>
    <t>PBI_RT_2</t>
    <phoneticPr fontId="1"/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</si>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</sst>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_ "/>
    <numFmt numFmtId="177" formatCode="0.00_ "/>
    <numFmt numFmtId="181" formatCode="0.00_);[Red]\(0.00\)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5" borderId="4" xfId="0" applyNumberFormat="1" applyFont="1" applyFill="1" applyBorder="1" applyAlignment="1">
      <alignment horizontal="center" vertical="center"/>
    </xf>
    <xf numFmtId="176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77" fontId="2" fillId="5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81" fontId="3" fillId="6" borderId="4" xfId="0" applyNumberFormat="1" applyFont="1" applyFill="1" applyBorder="1" applyAlignment="1">
      <alignment horizontal="center" vertical="center"/>
    </xf>
    <xf numFmtId="181" fontId="3" fillId="6" borderId="0" xfId="0" applyNumberFormat="1" applyFont="1" applyFill="1" applyAlignment="1">
      <alignment horizontal="center" vertical="center"/>
    </xf>
    <xf numFmtId="181" fontId="3" fillId="6" borderId="2" xfId="0" applyNumberFormat="1" applyFont="1" applyFill="1" applyBorder="1" applyAlignment="1">
      <alignment horizontal="center" vertical="center"/>
    </xf>
    <xf numFmtId="181" fontId="3" fillId="6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084C-DD28-5049-B70E-EC056BD34A57}">
  <dimension ref="A1:BJ124"/>
  <sheetViews>
    <sheetView tabSelected="1" topLeftCell="AA1" workbookViewId="0">
      <selection activeCell="T18" sqref="T18"/>
    </sheetView>
  </sheetViews>
  <sheetFormatPr baseColWidth="10" defaultRowHeight="20"/>
  <cols>
    <col min="1" max="1" width="14.85546875" style="6" customWidth="1"/>
    <col min="2" max="2" width="7.85546875" style="7" customWidth="1"/>
    <col min="3" max="3" width="7.85546875" style="21" customWidth="1"/>
    <col min="4" max="4" width="9.85546875" style="8" customWidth="1"/>
    <col min="5" max="5" width="9.85546875" style="9" customWidth="1"/>
    <col min="6" max="6" width="10.7109375" style="10"/>
    <col min="7" max="7" width="10.7109375" style="11"/>
    <col min="8" max="8" width="10.7109375" style="12"/>
    <col min="9" max="9" width="11.140625" style="18" customWidth="1"/>
    <col min="10" max="12" width="11.140625" style="15" customWidth="1"/>
    <col min="13" max="13" width="11.140625" style="18" customWidth="1"/>
    <col min="14" max="16" width="11.140625" style="15" customWidth="1"/>
    <col min="17" max="17" width="12.28515625" style="19" customWidth="1"/>
    <col min="18" max="19" width="12.28515625" style="20" customWidth="1"/>
    <col min="20" max="20" width="12.28515625" style="19" customWidth="1"/>
    <col min="21" max="22" width="12.28515625" style="20" customWidth="1"/>
    <col min="23" max="23" width="13" style="18" customWidth="1"/>
    <col min="24" max="26" width="13" style="15" customWidth="1"/>
    <col min="27" max="27" width="13" style="18" customWidth="1"/>
    <col min="28" max="30" width="13" style="15" customWidth="1"/>
    <col min="31" max="31" width="10.7109375" style="17"/>
  </cols>
  <sheetData>
    <row r="1" spans="1:62">
      <c r="A1" s="22" t="s">
        <v>0</v>
      </c>
      <c r="B1" s="23" t="s">
        <v>1</v>
      </c>
      <c r="C1" s="24" t="s">
        <v>2</v>
      </c>
      <c r="D1" s="25" t="s">
        <v>3</v>
      </c>
      <c r="E1" s="26" t="s">
        <v>4</v>
      </c>
      <c r="F1" s="27" t="s">
        <v>5</v>
      </c>
      <c r="G1" s="28" t="s">
        <v>6</v>
      </c>
      <c r="H1" s="28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29" t="s">
        <v>16</v>
      </c>
      <c r="R1" s="30" t="s">
        <v>17</v>
      </c>
      <c r="S1" s="30" t="s">
        <v>18</v>
      </c>
      <c r="T1" s="29" t="s">
        <v>19</v>
      </c>
      <c r="U1" s="30" t="s">
        <v>20</v>
      </c>
      <c r="V1" s="30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3" t="s">
        <v>30</v>
      </c>
      <c r="AF1" s="4" t="s">
        <v>31</v>
      </c>
      <c r="AG1" s="4" t="s">
        <v>32</v>
      </c>
      <c r="AH1" s="4" t="s">
        <v>33</v>
      </c>
      <c r="AI1" s="3" t="s">
        <v>34</v>
      </c>
      <c r="AJ1" s="4" t="s">
        <v>35</v>
      </c>
      <c r="AK1" s="4" t="s">
        <v>36</v>
      </c>
      <c r="AL1" s="4" t="s">
        <v>37</v>
      </c>
      <c r="AM1" s="3" t="s">
        <v>38</v>
      </c>
      <c r="AN1" s="4" t="s">
        <v>39</v>
      </c>
      <c r="AO1" s="4" t="s">
        <v>40</v>
      </c>
      <c r="AP1" s="4" t="s">
        <v>41</v>
      </c>
      <c r="AQ1" s="3" t="s">
        <v>42</v>
      </c>
      <c r="AR1" s="4" t="s">
        <v>43</v>
      </c>
      <c r="AS1" s="4" t="s">
        <v>44</v>
      </c>
      <c r="AT1" s="4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2" t="s">
        <v>52</v>
      </c>
      <c r="BB1" s="1" t="s">
        <v>53</v>
      </c>
      <c r="BC1" s="1" t="s">
        <v>54</v>
      </c>
      <c r="BD1" s="1" t="s">
        <v>55</v>
      </c>
      <c r="BE1" s="2" t="s">
        <v>56</v>
      </c>
      <c r="BF1" s="1" t="s">
        <v>57</v>
      </c>
      <c r="BG1" s="1" t="s">
        <v>58</v>
      </c>
      <c r="BH1" s="1" t="s">
        <v>59</v>
      </c>
      <c r="BI1" s="5" t="s">
        <v>60</v>
      </c>
      <c r="BJ1" s="5" t="s">
        <v>61</v>
      </c>
    </row>
    <row r="2" spans="1:62">
      <c r="A2" s="31">
        <v>1</v>
      </c>
      <c r="B2" s="32">
        <v>31</v>
      </c>
      <c r="C2" s="33" t="s">
        <v>62</v>
      </c>
      <c r="D2" s="34">
        <v>0</v>
      </c>
      <c r="E2" s="35">
        <v>0</v>
      </c>
      <c r="F2" s="36">
        <v>0</v>
      </c>
      <c r="G2" s="37">
        <f t="shared" ref="G2:G65" si="0">IF(OR(M2&gt;=0.5, AA2&gt;=0.5), 1, 0)</f>
        <v>0</v>
      </c>
      <c r="H2" s="38">
        <f t="shared" ref="H2:H65" si="1">IF(OR(AVERAGE(N2:P2)&gt;=0.4, AVERAGE(AB2:AD2)&gt;=0.4), 1, 0)</f>
        <v>0</v>
      </c>
      <c r="I2" s="13">
        <v>0.59970377358490556</v>
      </c>
      <c r="J2" s="14">
        <v>0.65884285714285717</v>
      </c>
      <c r="K2" s="14">
        <v>0.44928571428571429</v>
      </c>
      <c r="L2" s="14">
        <v>0.61348888888888886</v>
      </c>
      <c r="M2" s="13">
        <v>0.24285714285714285</v>
      </c>
      <c r="N2" s="15">
        <v>0.3</v>
      </c>
      <c r="O2" s="15">
        <v>0.3</v>
      </c>
      <c r="P2" s="15">
        <v>0.1</v>
      </c>
      <c r="Q2" s="43">
        <v>0.63900506300000004</v>
      </c>
      <c r="R2" s="44">
        <v>0.47758474099999998</v>
      </c>
      <c r="S2" s="44">
        <v>0.77694639700000001</v>
      </c>
      <c r="T2" s="43">
        <v>0.65074482499999997</v>
      </c>
      <c r="U2" s="44">
        <v>0.46877998700000001</v>
      </c>
      <c r="V2" s="44">
        <v>0.48345448800000002</v>
      </c>
      <c r="W2" s="13">
        <v>0.38414603174603179</v>
      </c>
      <c r="X2" s="14">
        <v>0.3455125</v>
      </c>
      <c r="Y2" s="14">
        <v>0.47385555555555559</v>
      </c>
      <c r="Z2" s="14">
        <v>0.4626249999999999</v>
      </c>
      <c r="AA2" s="16">
        <v>8.5714285714285715E-2</v>
      </c>
      <c r="AB2" s="15">
        <v>0.2</v>
      </c>
      <c r="AC2" s="15">
        <v>0.1</v>
      </c>
      <c r="AD2" s="15">
        <v>0.2</v>
      </c>
      <c r="AE2" s="39">
        <f t="shared" ref="AE2:AE65" si="2">IF(M2=0, 0.004761904761905, M2)</f>
        <v>0.24285714285714285</v>
      </c>
      <c r="AF2" s="39">
        <f t="shared" ref="AF2:AH34" si="3">IF(N2=0, 0.033333333333333, N2)</f>
        <v>0.3</v>
      </c>
      <c r="AG2" s="39">
        <f t="shared" si="3"/>
        <v>0.3</v>
      </c>
      <c r="AH2" s="39">
        <f t="shared" si="3"/>
        <v>0.1</v>
      </c>
      <c r="AI2" s="39">
        <f t="shared" ref="AI2:AI65" si="4">IF(AA2=0, 0.004761904761905, AA2)</f>
        <v>8.5714285714285715E-2</v>
      </c>
      <c r="AJ2" s="39">
        <f t="shared" ref="AJ2:AL34" si="5">IF(AB2=0, 0.033333333333333, AB2)</f>
        <v>0.2</v>
      </c>
      <c r="AK2" s="39">
        <f t="shared" si="5"/>
        <v>0.1</v>
      </c>
      <c r="AL2" s="39">
        <f t="shared" si="5"/>
        <v>0.2</v>
      </c>
      <c r="AM2" s="40">
        <f t="shared" ref="AM2:AT34" si="6">_xlfn.NORM.S.INV(AE2)</f>
        <v>-0.69714143484634172</v>
      </c>
      <c r="AN2" s="40">
        <f t="shared" si="6"/>
        <v>-0.52440051270804089</v>
      </c>
      <c r="AO2" s="40">
        <f t="shared" si="6"/>
        <v>-0.52440051270804089</v>
      </c>
      <c r="AP2" s="40">
        <f t="shared" si="6"/>
        <v>-1.2815515655446006</v>
      </c>
      <c r="AQ2" s="40">
        <f t="shared" si="6"/>
        <v>-1.3676279233156894</v>
      </c>
      <c r="AR2" s="40">
        <f t="shared" si="6"/>
        <v>-0.84162123357291452</v>
      </c>
      <c r="AS2" s="40">
        <f t="shared" si="6"/>
        <v>-1.2815515655446006</v>
      </c>
      <c r="AT2" s="40">
        <f t="shared" si="6"/>
        <v>-0.84162123357291452</v>
      </c>
      <c r="AU2" s="40">
        <f t="shared" ref="AU2:AU65" si="7">(_xlfn.NORM.S.INV(1-AE2))-AO2</f>
        <v>1.2215419475543827</v>
      </c>
      <c r="AV2" s="40">
        <f t="shared" ref="AV2:AV65" si="8">(_xlfn.NORM.S.INV(1-AI2))-AS2</f>
        <v>2.6491794888602902</v>
      </c>
      <c r="AW2" s="40">
        <f t="shared" ref="AW2:AW65" si="9">(AF2-AG2)/(AF2+AG2)</f>
        <v>0</v>
      </c>
      <c r="AX2" s="40">
        <f t="shared" ref="AX2:AX65" si="10">(AJ2-AK2)/(AJ2+AK2)</f>
        <v>0.33333333333333331</v>
      </c>
      <c r="AY2" s="40">
        <f t="shared" ref="AY2:AY65" si="11">0.5*(_xlfn.NORM.S.INV(1-AE2)+AN2)</f>
        <v>8.6370461069150417E-2</v>
      </c>
      <c r="AZ2" s="40">
        <f t="shared" ref="AZ2:AZ65" si="12">0.5*(_xlfn.NORM.S.INV(1-AI2)+AR2)</f>
        <v>0.26300334487138743</v>
      </c>
      <c r="BA2" s="40">
        <f>EXP(I2)</f>
        <v>1.8215791206080432</v>
      </c>
      <c r="BB2" s="40">
        <f t="shared" ref="BB2:BD17" si="13">EXP(J2)</f>
        <v>1.9325547980964684</v>
      </c>
      <c r="BC2" s="40">
        <f t="shared" si="13"/>
        <v>1.567192362484932</v>
      </c>
      <c r="BD2" s="40">
        <f t="shared" si="13"/>
        <v>1.8468636736611328</v>
      </c>
      <c r="BE2" s="40">
        <f>EXP(W2)</f>
        <v>1.4683598531793285</v>
      </c>
      <c r="BF2" s="40">
        <f t="shared" ref="BF2:BH17" si="14">EXP(X2)</f>
        <v>1.4127137499671598</v>
      </c>
      <c r="BG2" s="40">
        <f t="shared" si="14"/>
        <v>1.6061749672200571</v>
      </c>
      <c r="BH2" s="40">
        <f t="shared" si="14"/>
        <v>1.5882376416135553</v>
      </c>
      <c r="BI2" s="40">
        <f>(BB2-BC2)/(BB2+BC2)</f>
        <v>0.1043968089257168</v>
      </c>
      <c r="BJ2" s="40">
        <f>(BF2-BG2)/(BF2+BG2)</f>
        <v>-6.408358683494321E-2</v>
      </c>
    </row>
    <row r="3" spans="1:62">
      <c r="A3" s="31">
        <v>2</v>
      </c>
      <c r="B3" s="32">
        <v>36</v>
      </c>
      <c r="C3" s="33" t="s">
        <v>62</v>
      </c>
      <c r="D3" s="34">
        <v>0</v>
      </c>
      <c r="E3" s="35">
        <v>12</v>
      </c>
      <c r="F3" s="36">
        <v>0</v>
      </c>
      <c r="G3" s="37">
        <f t="shared" si="0"/>
        <v>0</v>
      </c>
      <c r="H3" s="38">
        <f t="shared" si="1"/>
        <v>0</v>
      </c>
      <c r="I3" s="13">
        <v>0.45357121212121221</v>
      </c>
      <c r="J3" s="14">
        <v>0.60265714285714289</v>
      </c>
      <c r="K3" s="14">
        <v>0.40511111111111109</v>
      </c>
      <c r="L3" s="14">
        <v>0.41603333333333331</v>
      </c>
      <c r="M3" s="13">
        <v>5.7142857142857141E-2</v>
      </c>
      <c r="N3" s="15">
        <v>0.3</v>
      </c>
      <c r="O3" s="15">
        <v>0.1</v>
      </c>
      <c r="P3" s="15">
        <v>0.1</v>
      </c>
      <c r="Q3" s="43">
        <v>1.3099976250000001</v>
      </c>
      <c r="R3" s="44">
        <v>0.92993476500000005</v>
      </c>
      <c r="S3" s="44">
        <v>1.363443768</v>
      </c>
      <c r="T3" s="43">
        <v>1.1734126380000001</v>
      </c>
      <c r="U3" s="44">
        <v>1.1080891749999999</v>
      </c>
      <c r="V3" s="44">
        <v>1.6217676919999999</v>
      </c>
      <c r="W3" s="13">
        <v>0.42047246376811598</v>
      </c>
      <c r="X3" s="14">
        <v>0.66286250000000002</v>
      </c>
      <c r="Y3" s="14">
        <v>0.32658999999999999</v>
      </c>
      <c r="Z3" s="14">
        <v>0.38947999999999994</v>
      </c>
      <c r="AA3" s="16">
        <v>1.4285714285714285E-2</v>
      </c>
      <c r="AB3" s="15">
        <v>0.2</v>
      </c>
      <c r="AC3" s="15">
        <v>0</v>
      </c>
      <c r="AD3" s="15">
        <v>0</v>
      </c>
      <c r="AE3" s="39">
        <f t="shared" si="2"/>
        <v>5.7142857142857141E-2</v>
      </c>
      <c r="AF3" s="39">
        <f t="shared" si="3"/>
        <v>0.3</v>
      </c>
      <c r="AG3" s="39">
        <f t="shared" si="3"/>
        <v>0.1</v>
      </c>
      <c r="AH3" s="39">
        <f t="shared" si="3"/>
        <v>0.1</v>
      </c>
      <c r="AI3" s="39">
        <f t="shared" si="4"/>
        <v>1.4285714285714285E-2</v>
      </c>
      <c r="AJ3" s="39">
        <f t="shared" si="5"/>
        <v>0.2</v>
      </c>
      <c r="AK3" s="39">
        <f t="shared" si="5"/>
        <v>3.3333333333333E-2</v>
      </c>
      <c r="AL3" s="39">
        <f t="shared" si="5"/>
        <v>3.3333333333333E-2</v>
      </c>
      <c r="AM3" s="40">
        <f t="shared" si="6"/>
        <v>-1.5792195192835745</v>
      </c>
      <c r="AN3" s="40">
        <f t="shared" si="6"/>
        <v>-0.52440051270804089</v>
      </c>
      <c r="AO3" s="40">
        <f t="shared" si="6"/>
        <v>-1.2815515655446006</v>
      </c>
      <c r="AP3" s="40">
        <f t="shared" si="6"/>
        <v>-1.2815515655446006</v>
      </c>
      <c r="AQ3" s="40">
        <f t="shared" si="6"/>
        <v>-2.1893497555220844</v>
      </c>
      <c r="AR3" s="40">
        <f t="shared" si="6"/>
        <v>-0.84162123357291452</v>
      </c>
      <c r="AS3" s="40">
        <f t="shared" si="6"/>
        <v>-1.8339146358159184</v>
      </c>
      <c r="AT3" s="40">
        <f t="shared" si="6"/>
        <v>-1.8339146358159184</v>
      </c>
      <c r="AU3" s="40">
        <f t="shared" si="7"/>
        <v>2.8607710848281744</v>
      </c>
      <c r="AV3" s="40">
        <f t="shared" si="8"/>
        <v>4.023264391338004</v>
      </c>
      <c r="AW3" s="40">
        <f t="shared" si="9"/>
        <v>0.49999999999999994</v>
      </c>
      <c r="AX3" s="40">
        <f t="shared" si="10"/>
        <v>0.71428571428571686</v>
      </c>
      <c r="AY3" s="40">
        <f t="shared" si="11"/>
        <v>0.52740950328776648</v>
      </c>
      <c r="AZ3" s="40">
        <f t="shared" si="12"/>
        <v>0.67386426097458563</v>
      </c>
      <c r="BA3" s="40">
        <f t="shared" ref="BA3:BD67" si="15">EXP(I3)</f>
        <v>1.5739229736710929</v>
      </c>
      <c r="BB3" s="40">
        <f t="shared" si="13"/>
        <v>1.8269668684981593</v>
      </c>
      <c r="BC3" s="40">
        <f t="shared" si="13"/>
        <v>1.4994690984787362</v>
      </c>
      <c r="BD3" s="40">
        <f t="shared" si="13"/>
        <v>1.5159363992416994</v>
      </c>
      <c r="BE3" s="40">
        <f t="shared" ref="BE3:BH67" si="16">EXP(W3)</f>
        <v>1.5226807972045449</v>
      </c>
      <c r="BF3" s="40">
        <f t="shared" si="14"/>
        <v>1.9403386117816177</v>
      </c>
      <c r="BG3" s="40">
        <f t="shared" si="14"/>
        <v>1.3862330051193941</v>
      </c>
      <c r="BH3" s="40">
        <f t="shared" si="14"/>
        <v>1.4762129635230188</v>
      </c>
      <c r="BI3" s="40">
        <f t="shared" ref="BI3:BI67" si="17">(BB3-BC3)/(BB3+BC3)</f>
        <v>9.8453051034394903E-2</v>
      </c>
      <c r="BJ3" s="40">
        <f t="shared" ref="BJ3:BJ67" si="18">(BF3-BG3)/(BF3+BG3)</f>
        <v>0.16656957085998972</v>
      </c>
    </row>
    <row r="4" spans="1:62">
      <c r="A4" s="31">
        <v>3</v>
      </c>
      <c r="B4" s="32">
        <v>24</v>
      </c>
      <c r="C4" s="33" t="s">
        <v>62</v>
      </c>
      <c r="D4" s="34">
        <v>0</v>
      </c>
      <c r="E4" s="35">
        <v>0</v>
      </c>
      <c r="F4" s="36">
        <v>0</v>
      </c>
      <c r="G4" s="37">
        <f t="shared" si="0"/>
        <v>0</v>
      </c>
      <c r="H4" s="38">
        <f t="shared" si="1"/>
        <v>0</v>
      </c>
      <c r="I4" s="13">
        <v>0.50762307699999998</v>
      </c>
      <c r="J4" s="14">
        <v>0.64447500000000002</v>
      </c>
      <c r="K4" s="14">
        <v>0.40624444399999998</v>
      </c>
      <c r="L4" s="14">
        <v>0.44886999999999999</v>
      </c>
      <c r="M4" s="13">
        <v>7.1428570999999996E-2</v>
      </c>
      <c r="N4" s="15">
        <v>0.6</v>
      </c>
      <c r="O4" s="15">
        <v>0.1</v>
      </c>
      <c r="P4" s="15">
        <v>0</v>
      </c>
      <c r="Q4" s="43">
        <v>1.9945750449999999</v>
      </c>
      <c r="R4" s="44">
        <v>1.3345388789999999</v>
      </c>
      <c r="S4" s="44">
        <v>1.632911392</v>
      </c>
      <c r="T4" s="43">
        <v>1.9222423150000001</v>
      </c>
      <c r="U4" s="44">
        <v>1.578661844</v>
      </c>
      <c r="V4" s="44">
        <v>1.8921036769999999</v>
      </c>
      <c r="W4" s="13">
        <v>0.48654142857142862</v>
      </c>
      <c r="X4" s="14">
        <v>0.58729999999999993</v>
      </c>
      <c r="Y4" s="14">
        <v>0.39936249999999995</v>
      </c>
      <c r="Z4" s="14">
        <v>0.37775999999999998</v>
      </c>
      <c r="AA4" s="16">
        <v>0</v>
      </c>
      <c r="AB4" s="15">
        <v>0.6</v>
      </c>
      <c r="AC4" s="15">
        <v>0.2</v>
      </c>
      <c r="AD4" s="15">
        <v>0</v>
      </c>
      <c r="AE4" s="39">
        <f t="shared" si="2"/>
        <v>7.1428570999999996E-2</v>
      </c>
      <c r="AF4" s="39">
        <f t="shared" si="3"/>
        <v>0.6</v>
      </c>
      <c r="AG4" s="39">
        <f t="shared" si="3"/>
        <v>0.1</v>
      </c>
      <c r="AH4" s="39">
        <f t="shared" si="3"/>
        <v>3.3333333333333E-2</v>
      </c>
      <c r="AI4" s="39">
        <f t="shared" si="4"/>
        <v>4.761904761905E-3</v>
      </c>
      <c r="AJ4" s="39">
        <f t="shared" si="5"/>
        <v>0.6</v>
      </c>
      <c r="AK4" s="39">
        <f t="shared" si="5"/>
        <v>0.2</v>
      </c>
      <c r="AL4" s="39">
        <f t="shared" si="5"/>
        <v>3.3333333333333E-2</v>
      </c>
      <c r="AM4" s="40">
        <f t="shared" si="6"/>
        <v>-1.4652337958282644</v>
      </c>
      <c r="AN4" s="40">
        <f t="shared" si="6"/>
        <v>0.25334710313579978</v>
      </c>
      <c r="AO4" s="40">
        <f t="shared" si="6"/>
        <v>-1.2815515655446006</v>
      </c>
      <c r="AP4" s="40">
        <f t="shared" si="6"/>
        <v>-1.8339146358159184</v>
      </c>
      <c r="AQ4" s="40">
        <f t="shared" si="6"/>
        <v>-2.5926555762822239</v>
      </c>
      <c r="AR4" s="40">
        <f t="shared" si="6"/>
        <v>0.25334710313579978</v>
      </c>
      <c r="AS4" s="40">
        <f t="shared" si="6"/>
        <v>-0.84162123357291452</v>
      </c>
      <c r="AT4" s="40">
        <f t="shared" si="6"/>
        <v>-1.8339146358159184</v>
      </c>
      <c r="AU4" s="40">
        <f t="shared" si="7"/>
        <v>2.7467853613728659</v>
      </c>
      <c r="AV4" s="40">
        <f t="shared" si="8"/>
        <v>3.4342768098551408</v>
      </c>
      <c r="AW4" s="40">
        <f t="shared" si="9"/>
        <v>0.7142857142857143</v>
      </c>
      <c r="AX4" s="40">
        <f t="shared" si="10"/>
        <v>0.49999999999999994</v>
      </c>
      <c r="AY4" s="40">
        <f t="shared" si="11"/>
        <v>0.85929044948203237</v>
      </c>
      <c r="AZ4" s="40">
        <f t="shared" si="12"/>
        <v>1.4230013397090131</v>
      </c>
      <c r="BA4" s="40">
        <f t="shared" si="15"/>
        <v>1.6613376265281674</v>
      </c>
      <c r="BB4" s="40">
        <f t="shared" si="13"/>
        <v>1.9049866487044314</v>
      </c>
      <c r="BC4" s="40">
        <f t="shared" si="13"/>
        <v>1.5011694594794358</v>
      </c>
      <c r="BD4" s="40">
        <f t="shared" si="13"/>
        <v>1.5665409936324342</v>
      </c>
      <c r="BE4" s="40">
        <f t="shared" si="16"/>
        <v>1.6266804891212188</v>
      </c>
      <c r="BF4" s="40">
        <f t="shared" si="14"/>
        <v>1.7991242163000651</v>
      </c>
      <c r="BG4" s="40">
        <f t="shared" si="14"/>
        <v>1.4908739624755567</v>
      </c>
      <c r="BH4" s="40">
        <f t="shared" si="14"/>
        <v>1.4590127377957971</v>
      </c>
      <c r="BI4" s="40">
        <f t="shared" si="17"/>
        <v>0.11855510328923455</v>
      </c>
      <c r="BJ4" s="40">
        <f t="shared" si="18"/>
        <v>9.3693138133962212E-2</v>
      </c>
    </row>
    <row r="5" spans="1:62">
      <c r="A5" s="31">
        <v>4</v>
      </c>
      <c r="B5" s="32">
        <v>30</v>
      </c>
      <c r="C5" s="33" t="s">
        <v>62</v>
      </c>
      <c r="D5" s="34">
        <v>0</v>
      </c>
      <c r="E5" s="35">
        <v>6</v>
      </c>
      <c r="F5" s="36">
        <v>0</v>
      </c>
      <c r="G5" s="37">
        <f t="shared" si="0"/>
        <v>0</v>
      </c>
      <c r="H5" s="38">
        <f t="shared" si="1"/>
        <v>0</v>
      </c>
      <c r="I5" s="13">
        <v>0.35269130434782608</v>
      </c>
      <c r="J5" s="14">
        <v>0.47977500000000001</v>
      </c>
      <c r="K5" s="14">
        <v>0.33413000000000004</v>
      </c>
      <c r="L5" s="14">
        <v>0.32321</v>
      </c>
      <c r="M5" s="13">
        <v>1.4285714285714285E-2</v>
      </c>
      <c r="N5" s="15">
        <v>0.2</v>
      </c>
      <c r="O5" s="15">
        <v>0</v>
      </c>
      <c r="P5" s="15">
        <v>0</v>
      </c>
      <c r="Q5" s="43">
        <v>1.2643201399999999</v>
      </c>
      <c r="R5" s="44">
        <v>1.0383930640000001</v>
      </c>
      <c r="S5" s="44">
        <v>1.3378144359999999</v>
      </c>
      <c r="T5" s="43">
        <v>1.3160382820000001</v>
      </c>
      <c r="U5" s="44">
        <v>1.1118873600000001</v>
      </c>
      <c r="V5" s="44">
        <v>1.3459802700000001</v>
      </c>
      <c r="W5" s="13">
        <v>0.34445000000000003</v>
      </c>
      <c r="X5" s="14">
        <v>0.47628888888888876</v>
      </c>
      <c r="Y5" s="14">
        <v>0.27023999999999998</v>
      </c>
      <c r="Z5" s="14">
        <v>0.29110000000000003</v>
      </c>
      <c r="AA5" s="16">
        <v>2.8571428571428571E-2</v>
      </c>
      <c r="AB5" s="15">
        <v>0.1</v>
      </c>
      <c r="AC5" s="15">
        <v>0</v>
      </c>
      <c r="AD5" s="15">
        <v>0</v>
      </c>
      <c r="AE5" s="39">
        <f t="shared" si="2"/>
        <v>1.4285714285714285E-2</v>
      </c>
      <c r="AF5" s="39">
        <f t="shared" si="3"/>
        <v>0.2</v>
      </c>
      <c r="AG5" s="39">
        <f t="shared" si="3"/>
        <v>3.3333333333333E-2</v>
      </c>
      <c r="AH5" s="39">
        <f t="shared" si="3"/>
        <v>3.3333333333333E-2</v>
      </c>
      <c r="AI5" s="39">
        <f t="shared" si="4"/>
        <v>2.8571428571428571E-2</v>
      </c>
      <c r="AJ5" s="39">
        <f t="shared" si="5"/>
        <v>0.1</v>
      </c>
      <c r="AK5" s="39">
        <f t="shared" si="5"/>
        <v>3.3333333333333E-2</v>
      </c>
      <c r="AL5" s="39">
        <f t="shared" si="5"/>
        <v>3.3333333333333E-2</v>
      </c>
      <c r="AM5" s="40">
        <f t="shared" si="6"/>
        <v>-2.1893497555220844</v>
      </c>
      <c r="AN5" s="40">
        <f t="shared" si="6"/>
        <v>-0.84162123357291452</v>
      </c>
      <c r="AO5" s="40">
        <f t="shared" si="6"/>
        <v>-1.8339146358159184</v>
      </c>
      <c r="AP5" s="40">
        <f t="shared" si="6"/>
        <v>-1.8339146358159184</v>
      </c>
      <c r="AQ5" s="40">
        <f t="shared" si="6"/>
        <v>-1.9022164957820151</v>
      </c>
      <c r="AR5" s="40">
        <f t="shared" si="6"/>
        <v>-1.2815515655446006</v>
      </c>
      <c r="AS5" s="40">
        <f t="shared" si="6"/>
        <v>-1.8339146358159184</v>
      </c>
      <c r="AT5" s="40">
        <f t="shared" si="6"/>
        <v>-1.8339146358159184</v>
      </c>
      <c r="AU5" s="40">
        <f t="shared" si="7"/>
        <v>4.023264391338004</v>
      </c>
      <c r="AV5" s="40">
        <f t="shared" si="8"/>
        <v>3.7361311315979338</v>
      </c>
      <c r="AW5" s="40">
        <f t="shared" si="9"/>
        <v>0.71428571428571686</v>
      </c>
      <c r="AX5" s="40">
        <f t="shared" si="10"/>
        <v>0.50000000000000389</v>
      </c>
      <c r="AY5" s="40">
        <f t="shared" si="11"/>
        <v>0.67386426097458563</v>
      </c>
      <c r="AZ5" s="40">
        <f t="shared" si="12"/>
        <v>0.31033246511870727</v>
      </c>
      <c r="BA5" s="40">
        <f t="shared" si="15"/>
        <v>1.4228918351077939</v>
      </c>
      <c r="BB5" s="40">
        <f t="shared" si="13"/>
        <v>1.6157108263562154</v>
      </c>
      <c r="BC5" s="40">
        <f t="shared" si="13"/>
        <v>1.396724705984471</v>
      </c>
      <c r="BD5" s="40">
        <f t="shared" si="13"/>
        <v>1.3815554470883533</v>
      </c>
      <c r="BE5" s="40">
        <f t="shared" si="16"/>
        <v>1.4112135387361693</v>
      </c>
      <c r="BF5" s="40">
        <f t="shared" si="14"/>
        <v>1.6100880853365003</v>
      </c>
      <c r="BG5" s="40">
        <f t="shared" si="14"/>
        <v>1.3102788799314178</v>
      </c>
      <c r="BH5" s="40">
        <f t="shared" si="14"/>
        <v>1.3378983670974762</v>
      </c>
      <c r="BI5" s="40">
        <f t="shared" si="17"/>
        <v>7.2694043746586182E-2</v>
      </c>
      <c r="BJ5" s="40">
        <f t="shared" si="18"/>
        <v>0.10266148363227277</v>
      </c>
    </row>
    <row r="6" spans="1:62">
      <c r="A6" s="31">
        <v>5</v>
      </c>
      <c r="B6" s="32">
        <v>45</v>
      </c>
      <c r="C6" s="33" t="s">
        <v>63</v>
      </c>
      <c r="D6" s="34">
        <v>0</v>
      </c>
      <c r="E6" s="35">
        <v>0</v>
      </c>
      <c r="F6" s="36">
        <v>0</v>
      </c>
      <c r="G6" s="37">
        <f t="shared" si="0"/>
        <v>0</v>
      </c>
      <c r="H6" s="38">
        <f t="shared" si="1"/>
        <v>0</v>
      </c>
      <c r="I6" s="13">
        <v>0.47131159420289842</v>
      </c>
      <c r="J6" s="14">
        <v>0.56848888888888893</v>
      </c>
      <c r="K6" s="14">
        <v>0.54915000000000003</v>
      </c>
      <c r="L6" s="14">
        <v>0.54435</v>
      </c>
      <c r="M6" s="13">
        <v>1.4285714285714285E-2</v>
      </c>
      <c r="N6" s="15">
        <v>0.1</v>
      </c>
      <c r="O6" s="15">
        <v>0.2</v>
      </c>
      <c r="P6" s="15">
        <v>0</v>
      </c>
      <c r="Q6" s="43">
        <v>4.0980608000000002E-2</v>
      </c>
      <c r="R6" s="44">
        <v>1.3404802E-2</v>
      </c>
      <c r="S6" s="44">
        <v>1.0340889000000001E-2</v>
      </c>
      <c r="T6" s="43">
        <v>0.13289941299999999</v>
      </c>
      <c r="U6" s="44">
        <v>1.9532746E-2</v>
      </c>
      <c r="V6" s="44">
        <v>1.6468832999999999E-2</v>
      </c>
      <c r="W6" s="13">
        <v>0.46190746268656718</v>
      </c>
      <c r="X6" s="14">
        <v>0.62766</v>
      </c>
      <c r="Y6" s="14">
        <v>0.55946666666666667</v>
      </c>
      <c r="Z6" s="14">
        <v>0.45243</v>
      </c>
      <c r="AA6" s="16">
        <v>4.2857142857142858E-2</v>
      </c>
      <c r="AB6" s="15">
        <v>0</v>
      </c>
      <c r="AC6" s="15">
        <v>0.1</v>
      </c>
      <c r="AD6" s="15">
        <v>0</v>
      </c>
      <c r="AE6" s="39">
        <f t="shared" si="2"/>
        <v>1.4285714285714285E-2</v>
      </c>
      <c r="AF6" s="39">
        <f t="shared" si="3"/>
        <v>0.1</v>
      </c>
      <c r="AG6" s="39">
        <f t="shared" si="3"/>
        <v>0.2</v>
      </c>
      <c r="AH6" s="39">
        <f t="shared" si="3"/>
        <v>3.3333333333333E-2</v>
      </c>
      <c r="AI6" s="39">
        <f t="shared" si="4"/>
        <v>4.2857142857142858E-2</v>
      </c>
      <c r="AJ6" s="39">
        <f t="shared" si="5"/>
        <v>3.3333333333333E-2</v>
      </c>
      <c r="AK6" s="39">
        <f t="shared" si="5"/>
        <v>0.1</v>
      </c>
      <c r="AL6" s="39">
        <f t="shared" si="5"/>
        <v>3.3333333333333E-2</v>
      </c>
      <c r="AM6" s="40">
        <f t="shared" si="6"/>
        <v>-2.1893497555220844</v>
      </c>
      <c r="AN6" s="40">
        <f t="shared" si="6"/>
        <v>-1.2815515655446006</v>
      </c>
      <c r="AO6" s="40">
        <f t="shared" si="6"/>
        <v>-0.84162123357291452</v>
      </c>
      <c r="AP6" s="40">
        <f t="shared" si="6"/>
        <v>-1.8339146358159184</v>
      </c>
      <c r="AQ6" s="40">
        <f t="shared" si="6"/>
        <v>-1.718451543391025</v>
      </c>
      <c r="AR6" s="40">
        <f t="shared" si="6"/>
        <v>-1.8339146358159184</v>
      </c>
      <c r="AS6" s="40">
        <f t="shared" si="6"/>
        <v>-1.2815515655446006</v>
      </c>
      <c r="AT6" s="40">
        <f t="shared" si="6"/>
        <v>-1.8339146358159184</v>
      </c>
      <c r="AU6" s="40">
        <f t="shared" si="7"/>
        <v>3.0309709890950005</v>
      </c>
      <c r="AV6" s="40">
        <f t="shared" si="8"/>
        <v>3.0000031089356254</v>
      </c>
      <c r="AW6" s="40">
        <f t="shared" si="9"/>
        <v>-0.33333333333333331</v>
      </c>
      <c r="AX6" s="40">
        <f t="shared" si="10"/>
        <v>-0.50000000000000389</v>
      </c>
      <c r="AY6" s="40">
        <f t="shared" si="11"/>
        <v>0.45389909498874259</v>
      </c>
      <c r="AZ6" s="40">
        <f t="shared" si="12"/>
        <v>-5.7731546212446694E-2</v>
      </c>
      <c r="BA6" s="40">
        <f t="shared" si="15"/>
        <v>1.6020941131462205</v>
      </c>
      <c r="BB6" s="40">
        <f t="shared" si="13"/>
        <v>1.765597021309071</v>
      </c>
      <c r="BC6" s="40">
        <f t="shared" si="13"/>
        <v>1.7317803787624928</v>
      </c>
      <c r="BD6" s="40">
        <f t="shared" si="13"/>
        <v>1.7234877511724875</v>
      </c>
      <c r="BE6" s="40">
        <f t="shared" si="16"/>
        <v>1.5870984306051801</v>
      </c>
      <c r="BF6" s="40">
        <f t="shared" si="14"/>
        <v>1.8732221070238457</v>
      </c>
      <c r="BG6" s="40">
        <f t="shared" si="14"/>
        <v>1.7497390572362186</v>
      </c>
      <c r="BH6" s="40">
        <f t="shared" si="14"/>
        <v>1.5721278182170959</v>
      </c>
      <c r="BI6" s="40">
        <f t="shared" si="17"/>
        <v>9.6691430973066487E-3</v>
      </c>
      <c r="BJ6" s="40">
        <f t="shared" si="18"/>
        <v>3.4083459410431387E-2</v>
      </c>
    </row>
    <row r="7" spans="1:62">
      <c r="A7" s="31">
        <v>6</v>
      </c>
      <c r="B7" s="32">
        <v>41</v>
      </c>
      <c r="C7" s="33" t="s">
        <v>62</v>
      </c>
      <c r="D7" s="34">
        <v>0</v>
      </c>
      <c r="E7" s="35">
        <v>0</v>
      </c>
      <c r="F7" s="36">
        <v>0</v>
      </c>
      <c r="G7" s="37">
        <f t="shared" si="0"/>
        <v>0</v>
      </c>
      <c r="H7" s="38">
        <f t="shared" si="1"/>
        <v>0</v>
      </c>
      <c r="I7" s="13">
        <v>0.41726562499999997</v>
      </c>
      <c r="J7" s="14">
        <v>0.59127142857142856</v>
      </c>
      <c r="K7" s="14">
        <v>0.33030999999999999</v>
      </c>
      <c r="L7" s="14">
        <v>0.46118749999999997</v>
      </c>
      <c r="M7" s="13">
        <v>8.5714285714285715E-2</v>
      </c>
      <c r="N7" s="15">
        <v>0.3</v>
      </c>
      <c r="O7" s="15">
        <v>0</v>
      </c>
      <c r="P7" s="15">
        <v>0.2</v>
      </c>
      <c r="Q7" s="43">
        <v>1.9943096739999999</v>
      </c>
      <c r="R7" s="44">
        <v>1.991314765</v>
      </c>
      <c r="S7" s="44">
        <v>1.982330039</v>
      </c>
      <c r="T7" s="43">
        <v>1.128781072</v>
      </c>
      <c r="U7" s="44">
        <v>0</v>
      </c>
      <c r="V7" s="44">
        <v>1.2425876010000001</v>
      </c>
      <c r="W7" s="13">
        <v>0.37525147058823527</v>
      </c>
      <c r="X7" s="14">
        <v>0.59450000000000003</v>
      </c>
      <c r="Y7" s="14">
        <v>0.34832000000000007</v>
      </c>
      <c r="Z7" s="14">
        <v>0.42012222222222223</v>
      </c>
      <c r="AA7" s="16">
        <v>2.8571428571428571E-2</v>
      </c>
      <c r="AB7" s="15">
        <v>0.7</v>
      </c>
      <c r="AC7" s="15">
        <v>0</v>
      </c>
      <c r="AD7" s="15">
        <v>0.1</v>
      </c>
      <c r="AE7" s="39">
        <f t="shared" si="2"/>
        <v>8.5714285714285715E-2</v>
      </c>
      <c r="AF7" s="39">
        <f t="shared" si="3"/>
        <v>0.3</v>
      </c>
      <c r="AG7" s="39">
        <f t="shared" si="3"/>
        <v>3.3333333333333E-2</v>
      </c>
      <c r="AH7" s="39">
        <f t="shared" si="3"/>
        <v>0.2</v>
      </c>
      <c r="AI7" s="39">
        <f t="shared" si="4"/>
        <v>2.8571428571428571E-2</v>
      </c>
      <c r="AJ7" s="39">
        <f t="shared" si="5"/>
        <v>0.7</v>
      </c>
      <c r="AK7" s="39">
        <f t="shared" si="5"/>
        <v>3.3333333333333E-2</v>
      </c>
      <c r="AL7" s="39">
        <f t="shared" si="5"/>
        <v>0.1</v>
      </c>
      <c r="AM7" s="40">
        <f t="shared" si="6"/>
        <v>-1.3676279233156894</v>
      </c>
      <c r="AN7" s="40">
        <f t="shared" si="6"/>
        <v>-0.52440051270804089</v>
      </c>
      <c r="AO7" s="40">
        <f t="shared" si="6"/>
        <v>-1.8339146358159184</v>
      </c>
      <c r="AP7" s="40">
        <f t="shared" si="6"/>
        <v>-0.84162123357291452</v>
      </c>
      <c r="AQ7" s="40">
        <f t="shared" si="6"/>
        <v>-1.9022164957820151</v>
      </c>
      <c r="AR7" s="40">
        <f t="shared" si="6"/>
        <v>0.52440051270804078</v>
      </c>
      <c r="AS7" s="40">
        <f t="shared" si="6"/>
        <v>-1.8339146358159184</v>
      </c>
      <c r="AT7" s="40">
        <f t="shared" si="6"/>
        <v>-1.2815515655446006</v>
      </c>
      <c r="AU7" s="40">
        <f t="shared" si="7"/>
        <v>3.2015425591316076</v>
      </c>
      <c r="AV7" s="40">
        <f t="shared" si="8"/>
        <v>3.7361311315979338</v>
      </c>
      <c r="AW7" s="40">
        <f t="shared" si="9"/>
        <v>0.80000000000000182</v>
      </c>
      <c r="AX7" s="40">
        <f t="shared" si="10"/>
        <v>0.90909090909090995</v>
      </c>
      <c r="AY7" s="40">
        <f t="shared" si="11"/>
        <v>0.42161370530382425</v>
      </c>
      <c r="AZ7" s="40">
        <f t="shared" si="12"/>
        <v>1.213308504245028</v>
      </c>
      <c r="BA7" s="40">
        <f t="shared" si="15"/>
        <v>1.517805626513735</v>
      </c>
      <c r="BB7" s="40">
        <f t="shared" si="13"/>
        <v>1.8062835165311224</v>
      </c>
      <c r="BC7" s="40">
        <f t="shared" si="13"/>
        <v>1.3913993954265296</v>
      </c>
      <c r="BD7" s="40">
        <f t="shared" si="13"/>
        <v>1.5859561901898138</v>
      </c>
      <c r="BE7" s="40">
        <f t="shared" si="16"/>
        <v>1.4553573481739475</v>
      </c>
      <c r="BF7" s="40">
        <f t="shared" si="14"/>
        <v>1.8121246560787778</v>
      </c>
      <c r="BG7" s="40">
        <f t="shared" si="14"/>
        <v>1.4166855165787668</v>
      </c>
      <c r="BH7" s="40">
        <f t="shared" si="14"/>
        <v>1.522147584510299</v>
      </c>
      <c r="BI7" s="40">
        <f t="shared" si="17"/>
        <v>0.12974523507416713</v>
      </c>
      <c r="BJ7" s="40">
        <f t="shared" si="18"/>
        <v>0.12247209292410521</v>
      </c>
    </row>
    <row r="8" spans="1:62">
      <c r="A8" s="31">
        <v>7</v>
      </c>
      <c r="B8" s="32">
        <v>54</v>
      </c>
      <c r="C8" s="33" t="s">
        <v>63</v>
      </c>
      <c r="D8" s="34">
        <v>0</v>
      </c>
      <c r="E8" s="35">
        <v>6</v>
      </c>
      <c r="F8" s="36">
        <v>0</v>
      </c>
      <c r="G8" s="37">
        <f t="shared" si="0"/>
        <v>0</v>
      </c>
      <c r="H8" s="38">
        <f t="shared" si="1"/>
        <v>0</v>
      </c>
      <c r="I8" s="13">
        <v>0.6469999999999998</v>
      </c>
      <c r="J8" s="14">
        <v>0.69872999999999996</v>
      </c>
      <c r="K8" s="14">
        <v>0.60753333333333337</v>
      </c>
      <c r="L8" s="14">
        <v>0.59382000000000001</v>
      </c>
      <c r="M8" s="13">
        <v>0.11428571428571428</v>
      </c>
      <c r="N8" s="15">
        <v>0</v>
      </c>
      <c r="O8" s="15">
        <v>0.7</v>
      </c>
      <c r="P8" s="15">
        <v>0</v>
      </c>
      <c r="Q8" s="43">
        <v>1.1660901459999999</v>
      </c>
      <c r="R8" s="44">
        <v>0.99209107500000004</v>
      </c>
      <c r="S8" s="44">
        <v>1.8185864389999999</v>
      </c>
      <c r="T8" s="43">
        <v>1.1581809190000001</v>
      </c>
      <c r="U8" s="44">
        <v>1.1384083039999999</v>
      </c>
      <c r="V8" s="44">
        <v>1.5338606029999999</v>
      </c>
      <c r="W8" s="13">
        <v>0.57662575757575762</v>
      </c>
      <c r="X8" s="14">
        <v>0.62539999999999996</v>
      </c>
      <c r="Y8" s="14">
        <v>0.54712222222222218</v>
      </c>
      <c r="Z8" s="14">
        <v>0.50075000000000003</v>
      </c>
      <c r="AA8" s="16">
        <v>5.7142857142857141E-2</v>
      </c>
      <c r="AB8" s="15">
        <v>0.1</v>
      </c>
      <c r="AC8" s="15">
        <v>0.1</v>
      </c>
      <c r="AD8" s="15">
        <v>0</v>
      </c>
      <c r="AE8" s="39">
        <f t="shared" si="2"/>
        <v>0.11428571428571428</v>
      </c>
      <c r="AF8" s="39">
        <f t="shared" si="3"/>
        <v>3.3333333333333E-2</v>
      </c>
      <c r="AG8" s="39">
        <f t="shared" si="3"/>
        <v>0.7</v>
      </c>
      <c r="AH8" s="39">
        <f t="shared" si="3"/>
        <v>3.3333333333333E-2</v>
      </c>
      <c r="AI8" s="39">
        <f t="shared" si="4"/>
        <v>5.7142857142857141E-2</v>
      </c>
      <c r="AJ8" s="39">
        <f t="shared" si="5"/>
        <v>0.1</v>
      </c>
      <c r="AK8" s="39">
        <f t="shared" si="5"/>
        <v>0.1</v>
      </c>
      <c r="AL8" s="39">
        <f t="shared" si="5"/>
        <v>3.3333333333333E-2</v>
      </c>
      <c r="AM8" s="40">
        <f t="shared" si="6"/>
        <v>-1.2040469600267023</v>
      </c>
      <c r="AN8" s="40">
        <f t="shared" si="6"/>
        <v>-1.8339146358159184</v>
      </c>
      <c r="AO8" s="40">
        <f t="shared" si="6"/>
        <v>0.52440051270804078</v>
      </c>
      <c r="AP8" s="40">
        <f t="shared" si="6"/>
        <v>-1.8339146358159184</v>
      </c>
      <c r="AQ8" s="40">
        <f t="shared" si="6"/>
        <v>-1.5792195192835745</v>
      </c>
      <c r="AR8" s="40">
        <f t="shared" si="6"/>
        <v>-1.2815515655446006</v>
      </c>
      <c r="AS8" s="40">
        <f t="shared" si="6"/>
        <v>-1.2815515655446006</v>
      </c>
      <c r="AT8" s="40">
        <f t="shared" si="6"/>
        <v>-1.8339146358159184</v>
      </c>
      <c r="AU8" s="40">
        <f t="shared" si="7"/>
        <v>0.67964644731866175</v>
      </c>
      <c r="AV8" s="40">
        <f t="shared" si="8"/>
        <v>2.8607710848281744</v>
      </c>
      <c r="AW8" s="40">
        <f t="shared" si="9"/>
        <v>-0.90909090909090995</v>
      </c>
      <c r="AX8" s="40">
        <f t="shared" si="10"/>
        <v>0</v>
      </c>
      <c r="AY8" s="40">
        <f t="shared" si="11"/>
        <v>-0.31493383789460794</v>
      </c>
      <c r="AZ8" s="40">
        <f t="shared" si="12"/>
        <v>0.14883397686948663</v>
      </c>
      <c r="BA8" s="40">
        <f t="shared" si="15"/>
        <v>1.9098028178471118</v>
      </c>
      <c r="BB8" s="40">
        <f t="shared" si="13"/>
        <v>2.0111968648355885</v>
      </c>
      <c r="BC8" s="40">
        <f t="shared" si="13"/>
        <v>1.8358972623984902</v>
      </c>
      <c r="BD8" s="40">
        <f t="shared" si="13"/>
        <v>1.810892830180916</v>
      </c>
      <c r="BE8" s="40">
        <f t="shared" si="16"/>
        <v>1.7800220601604382</v>
      </c>
      <c r="BF8" s="40">
        <f t="shared" si="14"/>
        <v>1.8689934052948018</v>
      </c>
      <c r="BG8" s="40">
        <f t="shared" si="14"/>
        <v>1.7282722710279768</v>
      </c>
      <c r="BH8" s="40">
        <f t="shared" si="14"/>
        <v>1.6499582754719582</v>
      </c>
      <c r="BI8" s="40">
        <f t="shared" si="17"/>
        <v>4.5566756788228718E-2</v>
      </c>
      <c r="BJ8" s="40">
        <f t="shared" si="18"/>
        <v>3.9118916123724846E-2</v>
      </c>
    </row>
    <row r="9" spans="1:62">
      <c r="A9" s="31">
        <v>8</v>
      </c>
      <c r="B9" s="32">
        <v>43</v>
      </c>
      <c r="C9" s="33" t="s">
        <v>62</v>
      </c>
      <c r="D9" s="34">
        <v>0</v>
      </c>
      <c r="E9" s="35">
        <v>1</v>
      </c>
      <c r="F9" s="36">
        <v>0</v>
      </c>
      <c r="G9" s="37">
        <f t="shared" si="0"/>
        <v>0</v>
      </c>
      <c r="H9" s="38">
        <f t="shared" si="1"/>
        <v>0</v>
      </c>
      <c r="I9" s="13">
        <v>0.43969999999999998</v>
      </c>
      <c r="J9" s="14">
        <v>0.62342857142857144</v>
      </c>
      <c r="K9" s="14">
        <v>0.39150000000000001</v>
      </c>
      <c r="L9" s="14">
        <v>0.49059999999999998</v>
      </c>
      <c r="M9" s="13">
        <v>0</v>
      </c>
      <c r="N9" s="15">
        <v>0.3</v>
      </c>
      <c r="O9" s="15">
        <v>0.2</v>
      </c>
      <c r="P9" s="15">
        <v>0</v>
      </c>
      <c r="Q9" s="43">
        <v>0.99372745799999995</v>
      </c>
      <c r="R9" s="44">
        <v>0.65814646399999999</v>
      </c>
      <c r="S9" s="44">
        <v>1.3136270969999999</v>
      </c>
      <c r="T9" s="43">
        <v>0.137525482</v>
      </c>
      <c r="U9" s="44">
        <v>0.42292614099999998</v>
      </c>
      <c r="V9" s="44">
        <v>9.675396E-2</v>
      </c>
      <c r="W9" s="13">
        <v>0.38839999999999991</v>
      </c>
      <c r="X9" s="14">
        <v>0.5915999999999999</v>
      </c>
      <c r="Y9" s="14">
        <v>0.42399999999999999</v>
      </c>
      <c r="Z9" s="14">
        <v>0.35920000000000002</v>
      </c>
      <c r="AA9" s="16">
        <v>0</v>
      </c>
      <c r="AB9" s="15">
        <v>0</v>
      </c>
      <c r="AC9" s="15">
        <v>0.1</v>
      </c>
      <c r="AD9" s="15">
        <v>0</v>
      </c>
      <c r="AE9" s="39">
        <f t="shared" si="2"/>
        <v>4.761904761905E-3</v>
      </c>
      <c r="AF9" s="39">
        <f t="shared" si="3"/>
        <v>0.3</v>
      </c>
      <c r="AG9" s="39">
        <f t="shared" si="3"/>
        <v>0.2</v>
      </c>
      <c r="AH9" s="39">
        <f t="shared" si="3"/>
        <v>3.3333333333333E-2</v>
      </c>
      <c r="AI9" s="39">
        <f t="shared" si="4"/>
        <v>4.761904761905E-3</v>
      </c>
      <c r="AJ9" s="39">
        <f t="shared" si="5"/>
        <v>3.3333333333333E-2</v>
      </c>
      <c r="AK9" s="39">
        <f t="shared" si="5"/>
        <v>0.1</v>
      </c>
      <c r="AL9" s="39">
        <f t="shared" si="5"/>
        <v>3.3333333333333E-2</v>
      </c>
      <c r="AM9" s="40">
        <f t="shared" si="6"/>
        <v>-2.5926555762822239</v>
      </c>
      <c r="AN9" s="40">
        <f t="shared" si="6"/>
        <v>-0.52440051270804089</v>
      </c>
      <c r="AO9" s="40">
        <f t="shared" si="6"/>
        <v>-0.84162123357291452</v>
      </c>
      <c r="AP9" s="40">
        <f t="shared" si="6"/>
        <v>-1.8339146358159184</v>
      </c>
      <c r="AQ9" s="40">
        <f t="shared" si="6"/>
        <v>-2.5926555762822239</v>
      </c>
      <c r="AR9" s="40">
        <f t="shared" si="6"/>
        <v>-1.8339146358159184</v>
      </c>
      <c r="AS9" s="40">
        <f t="shared" si="6"/>
        <v>-1.2815515655446006</v>
      </c>
      <c r="AT9" s="40">
        <f t="shared" si="6"/>
        <v>-1.8339146358159184</v>
      </c>
      <c r="AU9" s="40">
        <f t="shared" si="7"/>
        <v>3.4342768098551408</v>
      </c>
      <c r="AV9" s="40">
        <f t="shared" si="8"/>
        <v>3.8742071418268269</v>
      </c>
      <c r="AW9" s="40">
        <f t="shared" si="9"/>
        <v>0.19999999999999996</v>
      </c>
      <c r="AX9" s="40">
        <f t="shared" si="10"/>
        <v>-0.50000000000000389</v>
      </c>
      <c r="AY9" s="40">
        <f t="shared" si="11"/>
        <v>1.0341275317870928</v>
      </c>
      <c r="AZ9" s="40">
        <f t="shared" si="12"/>
        <v>0.37937047023315407</v>
      </c>
      <c r="BA9" s="40">
        <f t="shared" si="15"/>
        <v>1.5522414762106207</v>
      </c>
      <c r="BB9" s="40">
        <f t="shared" si="13"/>
        <v>1.8653124478602998</v>
      </c>
      <c r="BC9" s="40">
        <f t="shared" si="13"/>
        <v>1.479197927507973</v>
      </c>
      <c r="BD9" s="40">
        <f t="shared" si="13"/>
        <v>1.6332959035630439</v>
      </c>
      <c r="BE9" s="40">
        <f t="shared" si="16"/>
        <v>1.4746195141399641</v>
      </c>
      <c r="BF9" s="40">
        <f t="shared" si="14"/>
        <v>1.8068771071996805</v>
      </c>
      <c r="BG9" s="40">
        <f t="shared" si="14"/>
        <v>1.5280615937840571</v>
      </c>
      <c r="BH9" s="40">
        <f t="shared" si="14"/>
        <v>1.4321832095718183</v>
      </c>
      <c r="BI9" s="40">
        <f t="shared" si="17"/>
        <v>0.11544724848097107</v>
      </c>
      <c r="BJ9" s="40">
        <f t="shared" si="18"/>
        <v>8.360438929008758E-2</v>
      </c>
    </row>
    <row r="10" spans="1:62">
      <c r="A10" s="31">
        <v>9</v>
      </c>
      <c r="B10" s="32">
        <v>40</v>
      </c>
      <c r="C10" s="33" t="s">
        <v>63</v>
      </c>
      <c r="D10" s="34">
        <v>0</v>
      </c>
      <c r="E10" s="35">
        <v>4</v>
      </c>
      <c r="F10" s="36">
        <v>0</v>
      </c>
      <c r="G10" s="37">
        <f t="shared" si="0"/>
        <v>0</v>
      </c>
      <c r="H10" s="38">
        <f t="shared" si="1"/>
        <v>0</v>
      </c>
      <c r="I10" s="13">
        <v>0.43081612903225808</v>
      </c>
      <c r="J10" s="14">
        <v>0.52263749999999998</v>
      </c>
      <c r="K10" s="14">
        <v>0.53558888888888889</v>
      </c>
      <c r="L10" s="14">
        <v>0.47232000000000002</v>
      </c>
      <c r="M10" s="13">
        <v>0.11428571428571428</v>
      </c>
      <c r="N10" s="15">
        <v>0.2</v>
      </c>
      <c r="O10" s="15">
        <v>0.1</v>
      </c>
      <c r="P10" s="15">
        <v>0</v>
      </c>
      <c r="Q10" s="43">
        <v>1.276809802</v>
      </c>
      <c r="R10" s="44">
        <v>0.99907663199999996</v>
      </c>
      <c r="S10" s="44">
        <v>1.159802961</v>
      </c>
      <c r="T10" s="43">
        <v>0.99871531300000005</v>
      </c>
      <c r="U10" s="44">
        <v>0.99759121299999998</v>
      </c>
      <c r="V10" s="44">
        <v>1.054398446</v>
      </c>
      <c r="W10" s="13">
        <v>0.45199344262295088</v>
      </c>
      <c r="X10" s="14">
        <v>0.59001428571428582</v>
      </c>
      <c r="Y10" s="14">
        <v>0.48881000000000008</v>
      </c>
      <c r="Z10" s="14">
        <v>0.44505999999999996</v>
      </c>
      <c r="AA10" s="16">
        <v>0.12857142857142856</v>
      </c>
      <c r="AB10" s="15">
        <v>0.3</v>
      </c>
      <c r="AC10" s="15">
        <v>0</v>
      </c>
      <c r="AD10" s="15">
        <v>0</v>
      </c>
      <c r="AE10" s="39">
        <f t="shared" si="2"/>
        <v>0.11428571428571428</v>
      </c>
      <c r="AF10" s="39">
        <f t="shared" si="3"/>
        <v>0.2</v>
      </c>
      <c r="AG10" s="39">
        <f t="shared" si="3"/>
        <v>0.1</v>
      </c>
      <c r="AH10" s="39">
        <f t="shared" si="3"/>
        <v>3.3333333333333E-2</v>
      </c>
      <c r="AI10" s="39">
        <f t="shared" si="4"/>
        <v>0.12857142857142856</v>
      </c>
      <c r="AJ10" s="39">
        <f t="shared" si="5"/>
        <v>0.3</v>
      </c>
      <c r="AK10" s="39">
        <f t="shared" si="5"/>
        <v>3.3333333333333E-2</v>
      </c>
      <c r="AL10" s="39">
        <f t="shared" si="5"/>
        <v>3.3333333333333E-2</v>
      </c>
      <c r="AM10" s="40">
        <f t="shared" si="6"/>
        <v>-1.2040469600267023</v>
      </c>
      <c r="AN10" s="40">
        <f t="shared" si="6"/>
        <v>-0.84162123357291452</v>
      </c>
      <c r="AO10" s="40">
        <f t="shared" si="6"/>
        <v>-1.2815515655446006</v>
      </c>
      <c r="AP10" s="40">
        <f t="shared" si="6"/>
        <v>-1.8339146358159184</v>
      </c>
      <c r="AQ10" s="40">
        <f t="shared" si="6"/>
        <v>-1.13317003025956</v>
      </c>
      <c r="AR10" s="40">
        <f t="shared" si="6"/>
        <v>-0.52440051270804089</v>
      </c>
      <c r="AS10" s="40">
        <f t="shared" si="6"/>
        <v>-1.8339146358159184</v>
      </c>
      <c r="AT10" s="40">
        <f t="shared" si="6"/>
        <v>-1.8339146358159184</v>
      </c>
      <c r="AU10" s="40">
        <f t="shared" si="7"/>
        <v>2.4855985255713033</v>
      </c>
      <c r="AV10" s="40">
        <f t="shared" si="8"/>
        <v>2.9670846660754782</v>
      </c>
      <c r="AW10" s="40">
        <f t="shared" si="9"/>
        <v>0.33333333333333331</v>
      </c>
      <c r="AX10" s="40">
        <f t="shared" si="10"/>
        <v>0.80000000000000182</v>
      </c>
      <c r="AY10" s="40">
        <f t="shared" si="11"/>
        <v>0.18121286322689401</v>
      </c>
      <c r="AZ10" s="40">
        <f t="shared" si="12"/>
        <v>0.30438475877575955</v>
      </c>
      <c r="BA10" s="40">
        <f t="shared" si="15"/>
        <v>1.5385126361405532</v>
      </c>
      <c r="BB10" s="40">
        <f t="shared" si="13"/>
        <v>1.6864698532056943</v>
      </c>
      <c r="BC10" s="40">
        <f t="shared" si="13"/>
        <v>1.708454035673646</v>
      </c>
      <c r="BD10" s="40">
        <f t="shared" si="13"/>
        <v>1.603710488981829</v>
      </c>
      <c r="BE10" s="40">
        <f t="shared" si="16"/>
        <v>1.5714416440084931</v>
      </c>
      <c r="BF10" s="40">
        <f t="shared" si="14"/>
        <v>1.8040141868450157</v>
      </c>
      <c r="BG10" s="40">
        <f t="shared" si="14"/>
        <v>1.630374918956816</v>
      </c>
      <c r="BH10" s="40">
        <f t="shared" si="14"/>
        <v>1.560583828053355</v>
      </c>
      <c r="BI10" s="40">
        <f t="shared" si="17"/>
        <v>-6.4756039273706923E-3</v>
      </c>
      <c r="BJ10" s="40">
        <f t="shared" si="18"/>
        <v>5.0558996822714392E-2</v>
      </c>
    </row>
    <row r="11" spans="1:62">
      <c r="A11" s="31">
        <v>10</v>
      </c>
      <c r="B11" s="32">
        <v>43</v>
      </c>
      <c r="C11" s="33" t="s">
        <v>63</v>
      </c>
      <c r="D11" s="34">
        <v>0</v>
      </c>
      <c r="E11" s="35">
        <v>1</v>
      </c>
      <c r="F11" s="36">
        <v>0</v>
      </c>
      <c r="G11" s="37">
        <f t="shared" si="0"/>
        <v>0</v>
      </c>
      <c r="H11" s="38">
        <f t="shared" si="1"/>
        <v>0</v>
      </c>
      <c r="I11" s="13">
        <v>0.46904393939393935</v>
      </c>
      <c r="J11" s="14">
        <v>0.58414999999999995</v>
      </c>
      <c r="K11" s="14">
        <v>0.50624999999999998</v>
      </c>
      <c r="L11" s="14">
        <v>0.46911000000000003</v>
      </c>
      <c r="M11" s="13">
        <v>5.7142857142857141E-2</v>
      </c>
      <c r="N11" s="15">
        <v>0</v>
      </c>
      <c r="O11" s="15">
        <v>0</v>
      </c>
      <c r="P11" s="15">
        <v>0</v>
      </c>
      <c r="Q11" s="43">
        <v>1</v>
      </c>
      <c r="R11" s="44">
        <v>0.79125896900000003</v>
      </c>
      <c r="S11" s="44">
        <v>0.93041965599999998</v>
      </c>
      <c r="T11" s="43">
        <v>0.92172211400000004</v>
      </c>
      <c r="U11" s="44">
        <v>0.52163513800000005</v>
      </c>
      <c r="V11" s="44">
        <v>0</v>
      </c>
      <c r="W11" s="13">
        <v>0.44729420289855082</v>
      </c>
      <c r="X11" s="14">
        <v>0.61268750000000005</v>
      </c>
      <c r="Y11" s="14">
        <v>0.35936000000000001</v>
      </c>
      <c r="Z11" s="14">
        <v>0.36813999999999997</v>
      </c>
      <c r="AA11" s="16">
        <v>1.4285714285714285E-2</v>
      </c>
      <c r="AB11" s="15">
        <v>0.2</v>
      </c>
      <c r="AC11" s="15">
        <v>0</v>
      </c>
      <c r="AD11" s="15">
        <v>0</v>
      </c>
      <c r="AE11" s="39">
        <f t="shared" si="2"/>
        <v>5.7142857142857141E-2</v>
      </c>
      <c r="AF11" s="39">
        <f t="shared" si="3"/>
        <v>3.3333333333333E-2</v>
      </c>
      <c r="AG11" s="39">
        <f t="shared" si="3"/>
        <v>3.3333333333333E-2</v>
      </c>
      <c r="AH11" s="39">
        <f t="shared" si="3"/>
        <v>3.3333333333333E-2</v>
      </c>
      <c r="AI11" s="39">
        <f t="shared" si="4"/>
        <v>1.4285714285714285E-2</v>
      </c>
      <c r="AJ11" s="39">
        <f t="shared" si="5"/>
        <v>0.2</v>
      </c>
      <c r="AK11" s="39">
        <f t="shared" si="5"/>
        <v>3.3333333333333E-2</v>
      </c>
      <c r="AL11" s="39">
        <f t="shared" si="5"/>
        <v>3.3333333333333E-2</v>
      </c>
      <c r="AM11" s="40">
        <f t="shared" si="6"/>
        <v>-1.5792195192835745</v>
      </c>
      <c r="AN11" s="40">
        <f t="shared" si="6"/>
        <v>-1.8339146358159184</v>
      </c>
      <c r="AO11" s="40">
        <f t="shared" si="6"/>
        <v>-1.8339146358159184</v>
      </c>
      <c r="AP11" s="40">
        <f t="shared" si="6"/>
        <v>-1.8339146358159184</v>
      </c>
      <c r="AQ11" s="40">
        <f t="shared" si="6"/>
        <v>-2.1893497555220844</v>
      </c>
      <c r="AR11" s="40">
        <f t="shared" si="6"/>
        <v>-0.84162123357291452</v>
      </c>
      <c r="AS11" s="40">
        <f t="shared" si="6"/>
        <v>-1.8339146358159184</v>
      </c>
      <c r="AT11" s="40">
        <f t="shared" si="6"/>
        <v>-1.8339146358159184</v>
      </c>
      <c r="AU11" s="40">
        <f t="shared" si="7"/>
        <v>3.4131341550994923</v>
      </c>
      <c r="AV11" s="40">
        <f t="shared" si="8"/>
        <v>4.023264391338004</v>
      </c>
      <c r="AW11" s="40">
        <f t="shared" si="9"/>
        <v>0</v>
      </c>
      <c r="AX11" s="40">
        <f t="shared" si="10"/>
        <v>0.71428571428571686</v>
      </c>
      <c r="AY11" s="40">
        <f t="shared" si="11"/>
        <v>-0.12734755826617228</v>
      </c>
      <c r="AZ11" s="40">
        <f t="shared" si="12"/>
        <v>0.67386426097458563</v>
      </c>
      <c r="BA11" s="40">
        <f t="shared" si="15"/>
        <v>1.5984652328051709</v>
      </c>
      <c r="BB11" s="40">
        <f t="shared" si="13"/>
        <v>1.7934658915589139</v>
      </c>
      <c r="BC11" s="40">
        <f t="shared" si="13"/>
        <v>1.6590580474209164</v>
      </c>
      <c r="BD11" s="40">
        <f t="shared" si="13"/>
        <v>1.5985708318751479</v>
      </c>
      <c r="BE11" s="40">
        <f t="shared" si="16"/>
        <v>1.5640743868217082</v>
      </c>
      <c r="BF11" s="40">
        <f t="shared" si="14"/>
        <v>1.8453842105256064</v>
      </c>
      <c r="BG11" s="40">
        <f t="shared" si="14"/>
        <v>1.4324123772182726</v>
      </c>
      <c r="BH11" s="40">
        <f t="shared" si="14"/>
        <v>1.4450443310194481</v>
      </c>
      <c r="BI11" s="40">
        <f t="shared" si="17"/>
        <v>3.8930314898182279E-2</v>
      </c>
      <c r="BJ11" s="40">
        <f t="shared" si="18"/>
        <v>0.12599068375734201</v>
      </c>
    </row>
    <row r="12" spans="1:62">
      <c r="A12" s="31">
        <v>11</v>
      </c>
      <c r="B12" s="32">
        <v>39</v>
      </c>
      <c r="C12" s="33" t="s">
        <v>62</v>
      </c>
      <c r="D12" s="34">
        <v>0</v>
      </c>
      <c r="E12" s="35">
        <v>12</v>
      </c>
      <c r="F12" s="36">
        <v>0</v>
      </c>
      <c r="G12" s="37">
        <f t="shared" si="0"/>
        <v>0</v>
      </c>
      <c r="H12" s="38">
        <f t="shared" si="1"/>
        <v>0</v>
      </c>
      <c r="I12" s="13">
        <v>0.44160285714285719</v>
      </c>
      <c r="J12" s="14">
        <v>0.50205000000000011</v>
      </c>
      <c r="K12" s="14">
        <v>0.37424999999999997</v>
      </c>
      <c r="L12" s="14">
        <v>0.41068999999999994</v>
      </c>
      <c r="M12" s="13">
        <v>0</v>
      </c>
      <c r="N12" s="15">
        <v>0</v>
      </c>
      <c r="O12" s="15">
        <v>0</v>
      </c>
      <c r="P12" s="15">
        <v>0</v>
      </c>
      <c r="Q12" s="43">
        <v>0.43284037199999997</v>
      </c>
      <c r="R12" s="44">
        <v>0.85668546999999995</v>
      </c>
      <c r="S12" s="44">
        <v>1.0853788689999999</v>
      </c>
      <c r="T12" s="43">
        <v>1.234791889</v>
      </c>
      <c r="U12" s="44">
        <v>0.60054886399999996</v>
      </c>
      <c r="V12" s="44">
        <v>1.2164964170000001</v>
      </c>
      <c r="W12" s="13">
        <v>0.28835072463768119</v>
      </c>
      <c r="X12" s="14">
        <v>0.27968749999999998</v>
      </c>
      <c r="Y12" s="14">
        <v>0.27084999999999992</v>
      </c>
      <c r="Z12" s="14">
        <v>0.27762000000000003</v>
      </c>
      <c r="AA12" s="16">
        <v>0</v>
      </c>
      <c r="AB12" s="15">
        <v>0.2</v>
      </c>
      <c r="AC12" s="15">
        <v>0</v>
      </c>
      <c r="AD12" s="15">
        <v>0</v>
      </c>
      <c r="AE12" s="39">
        <f t="shared" si="2"/>
        <v>4.761904761905E-3</v>
      </c>
      <c r="AF12" s="39">
        <f t="shared" si="3"/>
        <v>3.3333333333333E-2</v>
      </c>
      <c r="AG12" s="39">
        <f t="shared" si="3"/>
        <v>3.3333333333333E-2</v>
      </c>
      <c r="AH12" s="39">
        <f t="shared" si="3"/>
        <v>3.3333333333333E-2</v>
      </c>
      <c r="AI12" s="39">
        <f t="shared" si="4"/>
        <v>4.761904761905E-3</v>
      </c>
      <c r="AJ12" s="39">
        <f t="shared" si="5"/>
        <v>0.2</v>
      </c>
      <c r="AK12" s="39">
        <f t="shared" si="5"/>
        <v>3.3333333333333E-2</v>
      </c>
      <c r="AL12" s="39">
        <f t="shared" si="5"/>
        <v>3.3333333333333E-2</v>
      </c>
      <c r="AM12" s="40">
        <f t="shared" si="6"/>
        <v>-2.5926555762822239</v>
      </c>
      <c r="AN12" s="40">
        <f t="shared" si="6"/>
        <v>-1.8339146358159184</v>
      </c>
      <c r="AO12" s="40">
        <f t="shared" si="6"/>
        <v>-1.8339146358159184</v>
      </c>
      <c r="AP12" s="40">
        <f t="shared" si="6"/>
        <v>-1.8339146358159184</v>
      </c>
      <c r="AQ12" s="40">
        <f t="shared" si="6"/>
        <v>-2.5926555762822239</v>
      </c>
      <c r="AR12" s="40">
        <f t="shared" si="6"/>
        <v>-0.84162123357291452</v>
      </c>
      <c r="AS12" s="40">
        <f t="shared" si="6"/>
        <v>-1.8339146358159184</v>
      </c>
      <c r="AT12" s="40">
        <f t="shared" si="6"/>
        <v>-1.8339146358159184</v>
      </c>
      <c r="AU12" s="40">
        <f t="shared" si="7"/>
        <v>4.4265702120981452</v>
      </c>
      <c r="AV12" s="40">
        <f t="shared" si="8"/>
        <v>4.4265702120981452</v>
      </c>
      <c r="AW12" s="40">
        <f t="shared" si="9"/>
        <v>0</v>
      </c>
      <c r="AX12" s="40">
        <f t="shared" si="10"/>
        <v>0.71428571428571686</v>
      </c>
      <c r="AY12" s="40">
        <f t="shared" si="11"/>
        <v>0.37937047023315407</v>
      </c>
      <c r="AZ12" s="40">
        <f t="shared" si="12"/>
        <v>0.87551717135465601</v>
      </c>
      <c r="BA12" s="40">
        <f t="shared" si="15"/>
        <v>1.5551979820030575</v>
      </c>
      <c r="BB12" s="40">
        <f t="shared" si="13"/>
        <v>1.6521046160491708</v>
      </c>
      <c r="BC12" s="40">
        <f t="shared" si="13"/>
        <v>1.4539005801712881</v>
      </c>
      <c r="BD12" s="40">
        <f t="shared" si="13"/>
        <v>1.50785784816507</v>
      </c>
      <c r="BE12" s="40">
        <f t="shared" si="16"/>
        <v>1.3342251677114756</v>
      </c>
      <c r="BF12" s="40">
        <f t="shared" si="14"/>
        <v>1.3227163988703001</v>
      </c>
      <c r="BG12" s="40">
        <f t="shared" si="14"/>
        <v>1.3110783938751371</v>
      </c>
      <c r="BH12" s="40">
        <f t="shared" si="14"/>
        <v>1.3199845077811843</v>
      </c>
      <c r="BI12" s="40">
        <f t="shared" si="17"/>
        <v>6.3813169443202214E-2</v>
      </c>
      <c r="BJ12" s="40">
        <f t="shared" si="18"/>
        <v>4.4187212410089338E-3</v>
      </c>
    </row>
    <row r="13" spans="1:62">
      <c r="A13" s="31">
        <v>12</v>
      </c>
      <c r="B13" s="32">
        <v>32</v>
      </c>
      <c r="C13" s="33" t="s">
        <v>63</v>
      </c>
      <c r="D13" s="34">
        <v>0</v>
      </c>
      <c r="E13" s="35">
        <v>9</v>
      </c>
      <c r="F13" s="36">
        <v>0</v>
      </c>
      <c r="G13" s="37">
        <f t="shared" si="0"/>
        <v>0</v>
      </c>
      <c r="H13" s="38">
        <f t="shared" si="1"/>
        <v>0</v>
      </c>
      <c r="I13" s="13">
        <v>0.65072656250000005</v>
      </c>
      <c r="J13" s="14">
        <v>0.65249999999999997</v>
      </c>
      <c r="K13" s="14">
        <v>0.5178666666666667</v>
      </c>
      <c r="L13" s="14">
        <v>0.58914999999999995</v>
      </c>
      <c r="M13" s="13">
        <v>8.5714285714285715E-2</v>
      </c>
      <c r="N13" s="15">
        <v>0.1</v>
      </c>
      <c r="O13" s="15">
        <v>0.4</v>
      </c>
      <c r="P13" s="15">
        <v>0</v>
      </c>
      <c r="Q13" s="43">
        <v>1.8330675249999999</v>
      </c>
      <c r="R13" s="44">
        <v>1.3186346330000001</v>
      </c>
      <c r="S13" s="44">
        <v>1.770412173</v>
      </c>
      <c r="T13" s="43">
        <v>1.704459076</v>
      </c>
      <c r="U13" s="44">
        <v>0.92291740700000002</v>
      </c>
      <c r="V13" s="44">
        <v>1.4835169239999999</v>
      </c>
      <c r="W13" s="13">
        <v>0.37654126984126973</v>
      </c>
      <c r="X13" s="14">
        <v>0.39058571428571431</v>
      </c>
      <c r="Y13" s="14">
        <v>0.50659999999999994</v>
      </c>
      <c r="Z13" s="14">
        <v>0.47281000000000006</v>
      </c>
      <c r="AA13" s="16">
        <v>7.1428571428571425E-2</v>
      </c>
      <c r="AB13" s="15">
        <v>0.3</v>
      </c>
      <c r="AC13" s="15">
        <v>0.1</v>
      </c>
      <c r="AD13" s="15">
        <v>0</v>
      </c>
      <c r="AE13" s="39">
        <f t="shared" si="2"/>
        <v>8.5714285714285715E-2</v>
      </c>
      <c r="AF13" s="39">
        <f t="shared" si="3"/>
        <v>0.1</v>
      </c>
      <c r="AG13" s="39">
        <f t="shared" si="3"/>
        <v>0.4</v>
      </c>
      <c r="AH13" s="39">
        <f t="shared" si="3"/>
        <v>3.3333333333333E-2</v>
      </c>
      <c r="AI13" s="39">
        <f t="shared" si="4"/>
        <v>7.1428571428571425E-2</v>
      </c>
      <c r="AJ13" s="39">
        <f t="shared" si="5"/>
        <v>0.3</v>
      </c>
      <c r="AK13" s="39">
        <f t="shared" si="5"/>
        <v>0.1</v>
      </c>
      <c r="AL13" s="39">
        <f t="shared" si="5"/>
        <v>3.3333333333333E-2</v>
      </c>
      <c r="AM13" s="40">
        <f t="shared" si="6"/>
        <v>-1.3676279233156894</v>
      </c>
      <c r="AN13" s="40">
        <f t="shared" si="6"/>
        <v>-1.2815515655446006</v>
      </c>
      <c r="AO13" s="40">
        <f t="shared" si="6"/>
        <v>-0.25334710313579978</v>
      </c>
      <c r="AP13" s="40">
        <f t="shared" si="6"/>
        <v>-1.8339146358159184</v>
      </c>
      <c r="AQ13" s="40">
        <f t="shared" si="6"/>
        <v>-1.4652337926855223</v>
      </c>
      <c r="AR13" s="40">
        <f t="shared" si="6"/>
        <v>-0.52440051270804089</v>
      </c>
      <c r="AS13" s="40">
        <f t="shared" si="6"/>
        <v>-1.2815515655446006</v>
      </c>
      <c r="AT13" s="40">
        <f t="shared" si="6"/>
        <v>-1.8339146358159184</v>
      </c>
      <c r="AU13" s="40">
        <f t="shared" si="7"/>
        <v>1.6209750264514891</v>
      </c>
      <c r="AV13" s="40">
        <f t="shared" si="8"/>
        <v>2.7467853582301234</v>
      </c>
      <c r="AW13" s="40">
        <f t="shared" si="9"/>
        <v>-0.60000000000000009</v>
      </c>
      <c r="AX13" s="40">
        <f t="shared" si="10"/>
        <v>0.49999999999999994</v>
      </c>
      <c r="AY13" s="40">
        <f t="shared" si="11"/>
        <v>4.3038178885544398E-2</v>
      </c>
      <c r="AZ13" s="40">
        <f t="shared" si="12"/>
        <v>0.47041663998874095</v>
      </c>
      <c r="BA13" s="40">
        <f t="shared" si="15"/>
        <v>1.9169330948703098</v>
      </c>
      <c r="BB13" s="40">
        <f t="shared" si="13"/>
        <v>1.9203356721430282</v>
      </c>
      <c r="BC13" s="40">
        <f t="shared" si="13"/>
        <v>1.6784431488731979</v>
      </c>
      <c r="BD13" s="40">
        <f t="shared" si="13"/>
        <v>1.8024556767509772</v>
      </c>
      <c r="BE13" s="40">
        <f t="shared" si="16"/>
        <v>1.4572356780683715</v>
      </c>
      <c r="BF13" s="40">
        <f t="shared" si="14"/>
        <v>1.4778461360302355</v>
      </c>
      <c r="BG13" s="40">
        <f t="shared" si="14"/>
        <v>1.6596388193666756</v>
      </c>
      <c r="BH13" s="40">
        <f t="shared" si="14"/>
        <v>1.604496499678324</v>
      </c>
      <c r="BI13" s="40">
        <f t="shared" si="17"/>
        <v>6.7215168061238215E-2</v>
      </c>
      <c r="BJ13" s="40">
        <f t="shared" si="18"/>
        <v>-5.7942168941314383E-2</v>
      </c>
    </row>
    <row r="14" spans="1:62">
      <c r="A14" s="31">
        <v>13</v>
      </c>
      <c r="B14" s="32">
        <v>42</v>
      </c>
      <c r="C14" s="33" t="s">
        <v>62</v>
      </c>
      <c r="D14" s="34">
        <v>0</v>
      </c>
      <c r="E14" s="35">
        <v>2</v>
      </c>
      <c r="F14" s="36">
        <v>0</v>
      </c>
      <c r="G14" s="37">
        <f t="shared" si="0"/>
        <v>0</v>
      </c>
      <c r="H14" s="38">
        <f t="shared" si="1"/>
        <v>0</v>
      </c>
      <c r="I14" s="13">
        <v>0.55993650793650818</v>
      </c>
      <c r="J14" s="14">
        <v>0.67755555555555569</v>
      </c>
      <c r="K14" s="14">
        <v>0.68685714285714283</v>
      </c>
      <c r="L14" s="14">
        <v>0.6500999999999999</v>
      </c>
      <c r="M14" s="13">
        <v>0.1</v>
      </c>
      <c r="N14" s="15">
        <v>0.1</v>
      </c>
      <c r="O14" s="15">
        <v>0.3</v>
      </c>
      <c r="P14" s="15">
        <v>0</v>
      </c>
      <c r="Q14" s="43">
        <v>0.93593850099999998</v>
      </c>
      <c r="R14" s="44">
        <v>0.867606235</v>
      </c>
      <c r="S14" s="44">
        <v>1.0768737989999999</v>
      </c>
      <c r="T14" s="43">
        <v>0.56438180699999996</v>
      </c>
      <c r="U14" s="44">
        <v>0.235532778</v>
      </c>
      <c r="V14" s="44">
        <v>0.82062780300000004</v>
      </c>
      <c r="W14" s="13">
        <v>0.50910144927536227</v>
      </c>
      <c r="X14" s="14">
        <v>0.70850000000000002</v>
      </c>
      <c r="Y14" s="14">
        <v>0.55349999999999999</v>
      </c>
      <c r="Z14" s="14">
        <v>0.6411</v>
      </c>
      <c r="AA14" s="16">
        <v>1.4285714285714285E-2</v>
      </c>
      <c r="AB14" s="15">
        <v>0</v>
      </c>
      <c r="AC14" s="15">
        <v>0.6</v>
      </c>
      <c r="AD14" s="15">
        <v>0</v>
      </c>
      <c r="AE14" s="39">
        <f t="shared" si="2"/>
        <v>0.1</v>
      </c>
      <c r="AF14" s="39">
        <f t="shared" si="3"/>
        <v>0.1</v>
      </c>
      <c r="AG14" s="39">
        <f t="shared" si="3"/>
        <v>0.3</v>
      </c>
      <c r="AH14" s="39">
        <f t="shared" si="3"/>
        <v>3.3333333333333E-2</v>
      </c>
      <c r="AI14" s="39">
        <f t="shared" si="4"/>
        <v>1.4285714285714285E-2</v>
      </c>
      <c r="AJ14" s="39">
        <f t="shared" si="5"/>
        <v>3.3333333333333E-2</v>
      </c>
      <c r="AK14" s="39">
        <f t="shared" si="5"/>
        <v>0.6</v>
      </c>
      <c r="AL14" s="39">
        <f t="shared" si="5"/>
        <v>3.3333333333333E-2</v>
      </c>
      <c r="AM14" s="40">
        <f t="shared" si="6"/>
        <v>-1.2815515655446006</v>
      </c>
      <c r="AN14" s="40">
        <f t="shared" si="6"/>
        <v>-1.2815515655446006</v>
      </c>
      <c r="AO14" s="40">
        <f t="shared" si="6"/>
        <v>-0.52440051270804089</v>
      </c>
      <c r="AP14" s="40">
        <f t="shared" si="6"/>
        <v>-1.8339146358159184</v>
      </c>
      <c r="AQ14" s="40">
        <f t="shared" si="6"/>
        <v>-2.1893497555220844</v>
      </c>
      <c r="AR14" s="40">
        <f t="shared" si="6"/>
        <v>-1.8339146358159184</v>
      </c>
      <c r="AS14" s="40">
        <f t="shared" si="6"/>
        <v>0.25334710313579978</v>
      </c>
      <c r="AT14" s="40">
        <f t="shared" si="6"/>
        <v>-1.8339146358159184</v>
      </c>
      <c r="AU14" s="40">
        <f t="shared" si="7"/>
        <v>1.8059520782526415</v>
      </c>
      <c r="AV14" s="40">
        <f t="shared" si="8"/>
        <v>1.9360026523862861</v>
      </c>
      <c r="AW14" s="40">
        <f t="shared" si="9"/>
        <v>-0.49999999999999994</v>
      </c>
      <c r="AX14" s="40">
        <f t="shared" si="10"/>
        <v>-0.89473684210526416</v>
      </c>
      <c r="AY14" s="40">
        <f t="shared" si="11"/>
        <v>0</v>
      </c>
      <c r="AZ14" s="40">
        <f t="shared" si="12"/>
        <v>0.17771755985308368</v>
      </c>
      <c r="BA14" s="40">
        <f t="shared" si="15"/>
        <v>1.7505613500151767</v>
      </c>
      <c r="BB14" s="40">
        <f t="shared" si="13"/>
        <v>1.969058590235977</v>
      </c>
      <c r="BC14" s="40">
        <f t="shared" si="13"/>
        <v>1.9874594063447588</v>
      </c>
      <c r="BD14" s="40">
        <f t="shared" si="13"/>
        <v>1.9157323926748206</v>
      </c>
      <c r="BE14" s="40">
        <f t="shared" si="16"/>
        <v>1.6637955184071869</v>
      </c>
      <c r="BF14" s="40">
        <f t="shared" si="14"/>
        <v>2.0309425588552554</v>
      </c>
      <c r="BG14" s="40">
        <f t="shared" si="14"/>
        <v>1.7393300320010476</v>
      </c>
      <c r="BH14" s="40">
        <f t="shared" si="14"/>
        <v>1.8985681560639371</v>
      </c>
      <c r="BI14" s="40">
        <f t="shared" si="17"/>
        <v>-4.6507601190450883E-3</v>
      </c>
      <c r="BJ14" s="40">
        <f t="shared" si="18"/>
        <v>7.7345210413016022E-2</v>
      </c>
    </row>
    <row r="15" spans="1:62">
      <c r="A15" s="31">
        <v>14</v>
      </c>
      <c r="B15" s="32">
        <v>28</v>
      </c>
      <c r="C15" s="33" t="s">
        <v>63</v>
      </c>
      <c r="D15" s="34">
        <v>0</v>
      </c>
      <c r="E15" s="35">
        <v>8</v>
      </c>
      <c r="F15" s="36">
        <v>0</v>
      </c>
      <c r="G15" s="37">
        <v>0</v>
      </c>
      <c r="H15" s="38">
        <v>1</v>
      </c>
      <c r="I15" s="13">
        <v>0.57069821428571421</v>
      </c>
      <c r="J15" s="14">
        <v>0.62252857142857143</v>
      </c>
      <c r="K15" s="14">
        <v>0.60770000000000002</v>
      </c>
      <c r="L15" s="14">
        <v>0.54081111111111102</v>
      </c>
      <c r="M15" s="13">
        <v>8.5714285714285715E-2</v>
      </c>
      <c r="N15" s="15">
        <v>0.4</v>
      </c>
      <c r="O15" s="15">
        <v>0.2</v>
      </c>
      <c r="P15" s="15">
        <v>0</v>
      </c>
      <c r="Q15" s="43">
        <v>1.2061387809999999</v>
      </c>
      <c r="R15" s="44">
        <v>0.98787414900000003</v>
      </c>
      <c r="S15" s="44">
        <v>1.827586299</v>
      </c>
      <c r="T15" s="43">
        <v>1.6153847079999999</v>
      </c>
      <c r="U15" s="44">
        <v>1.14247835</v>
      </c>
      <c r="V15" s="44">
        <v>2</v>
      </c>
      <c r="W15" s="13">
        <v>0.54432857099999998</v>
      </c>
      <c r="X15" s="14">
        <v>0.68805000000000005</v>
      </c>
      <c r="Y15" s="14">
        <v>0.56653333299999997</v>
      </c>
      <c r="Z15" s="14">
        <v>0.55377777800000005</v>
      </c>
      <c r="AA15" s="16">
        <v>0.2</v>
      </c>
      <c r="AB15" s="15">
        <v>0.8</v>
      </c>
      <c r="AC15" s="15">
        <v>0.4</v>
      </c>
      <c r="AD15" s="15">
        <v>0.1</v>
      </c>
      <c r="AE15" s="39">
        <v>8.5714285714285715E-2</v>
      </c>
      <c r="AF15" s="39">
        <v>0.4</v>
      </c>
      <c r="AG15" s="39">
        <v>0.2</v>
      </c>
      <c r="AH15" s="39">
        <v>3.3333333333333E-2</v>
      </c>
      <c r="AI15" s="39">
        <v>0.2</v>
      </c>
      <c r="AJ15" s="39">
        <v>0.8</v>
      </c>
      <c r="AK15" s="39">
        <v>0.4</v>
      </c>
      <c r="AL15" s="39">
        <v>0.1</v>
      </c>
      <c r="AM15" s="40">
        <v>-1.3676279233156894</v>
      </c>
      <c r="AN15" s="40">
        <v>-0.25334710313579978</v>
      </c>
      <c r="AO15" s="40">
        <v>-0.84162123357291452</v>
      </c>
      <c r="AP15" s="40">
        <v>-1.8339146358159184</v>
      </c>
      <c r="AQ15" s="40">
        <v>-0.84162123357291452</v>
      </c>
      <c r="AR15" s="40">
        <v>0.84162123357291474</v>
      </c>
      <c r="AS15" s="40">
        <v>-0.25334710313579978</v>
      </c>
      <c r="AT15" s="40">
        <v>-1.2815515655446006</v>
      </c>
      <c r="AU15" s="40">
        <v>2.2092491568886041</v>
      </c>
      <c r="AV15" s="40">
        <v>1.0949683367087144</v>
      </c>
      <c r="AW15" s="40">
        <v>0.33333333333333331</v>
      </c>
      <c r="AX15" s="40">
        <v>0.33333333333333331</v>
      </c>
      <c r="AY15" s="40">
        <v>0.55714041008994486</v>
      </c>
      <c r="AZ15" s="40">
        <v>0.84162123357291474</v>
      </c>
      <c r="BA15" s="40">
        <f t="shared" si="15"/>
        <v>1.7695021118682488</v>
      </c>
      <c r="BB15" s="40">
        <f t="shared" si="13"/>
        <v>1.8636344218821823</v>
      </c>
      <c r="BC15" s="40">
        <f t="shared" si="13"/>
        <v>1.8362032707755462</v>
      </c>
      <c r="BD15" s="40">
        <f t="shared" si="13"/>
        <v>1.717399299051686</v>
      </c>
      <c r="BE15" s="40">
        <f t="shared" si="16"/>
        <v>1.7234508189491795</v>
      </c>
      <c r="BF15" s="40">
        <f t="shared" si="14"/>
        <v>1.989831576042258</v>
      </c>
      <c r="BG15" s="40">
        <f t="shared" si="14"/>
        <v>1.762147671454106</v>
      </c>
      <c r="BH15" s="40">
        <f t="shared" si="14"/>
        <v>1.7398132467287801</v>
      </c>
      <c r="BI15" s="40">
        <f t="shared" si="17"/>
        <v>7.4141498588094221E-3</v>
      </c>
      <c r="BJ15" s="40">
        <f t="shared" si="18"/>
        <v>6.0683679084867499E-2</v>
      </c>
    </row>
    <row r="16" spans="1:62">
      <c r="A16" s="31">
        <v>15</v>
      </c>
      <c r="B16" s="32">
        <v>57</v>
      </c>
      <c r="C16" s="33" t="s">
        <v>63</v>
      </c>
      <c r="D16" s="34">
        <v>0</v>
      </c>
      <c r="E16" s="35">
        <v>6</v>
      </c>
      <c r="F16" s="36">
        <v>0</v>
      </c>
      <c r="G16" s="37">
        <f t="shared" si="0"/>
        <v>0</v>
      </c>
      <c r="H16" s="38">
        <f t="shared" si="1"/>
        <v>0</v>
      </c>
      <c r="I16" s="13">
        <v>0.54637230769230771</v>
      </c>
      <c r="J16" s="14">
        <v>0.66451111111111116</v>
      </c>
      <c r="K16" s="14">
        <v>0.49706666666666671</v>
      </c>
      <c r="L16" s="14">
        <v>0.51637777777777782</v>
      </c>
      <c r="M16" s="13">
        <v>7.1428571428571425E-2</v>
      </c>
      <c r="N16" s="15">
        <v>0.1</v>
      </c>
      <c r="O16" s="15">
        <v>0.1</v>
      </c>
      <c r="P16" s="15">
        <v>0.1</v>
      </c>
      <c r="Q16" s="43">
        <v>0.42382281100000002</v>
      </c>
      <c r="R16" s="44">
        <v>1.003165761</v>
      </c>
      <c r="S16" s="44">
        <v>1.3672338260000001</v>
      </c>
      <c r="T16" s="43">
        <v>0.80055416199999996</v>
      </c>
      <c r="U16" s="44">
        <v>0.981005193</v>
      </c>
      <c r="V16" s="44">
        <v>1.278591311</v>
      </c>
      <c r="W16" s="13">
        <v>0.45972028985507252</v>
      </c>
      <c r="X16" s="14">
        <v>0.59051000000000009</v>
      </c>
      <c r="Y16" s="14">
        <v>0.38793333333333341</v>
      </c>
      <c r="Z16" s="14">
        <v>0.46009</v>
      </c>
      <c r="AA16" s="16">
        <v>1.4285714285714285E-2</v>
      </c>
      <c r="AB16" s="15">
        <v>0</v>
      </c>
      <c r="AC16" s="15">
        <v>0.1</v>
      </c>
      <c r="AD16" s="15">
        <v>0</v>
      </c>
      <c r="AE16" s="39">
        <f t="shared" si="2"/>
        <v>7.1428571428571425E-2</v>
      </c>
      <c r="AF16" s="39">
        <f t="shared" si="3"/>
        <v>0.1</v>
      </c>
      <c r="AG16" s="39">
        <f t="shared" si="3"/>
        <v>0.1</v>
      </c>
      <c r="AH16" s="39">
        <f t="shared" si="3"/>
        <v>0.1</v>
      </c>
      <c r="AI16" s="39">
        <f t="shared" si="4"/>
        <v>1.4285714285714285E-2</v>
      </c>
      <c r="AJ16" s="39">
        <f t="shared" si="5"/>
        <v>3.3333333333333E-2</v>
      </c>
      <c r="AK16" s="39">
        <f t="shared" si="5"/>
        <v>0.1</v>
      </c>
      <c r="AL16" s="39">
        <f t="shared" si="5"/>
        <v>3.3333333333333E-2</v>
      </c>
      <c r="AM16" s="40">
        <f t="shared" si="6"/>
        <v>-1.4652337926855223</v>
      </c>
      <c r="AN16" s="40">
        <f t="shared" si="6"/>
        <v>-1.2815515655446006</v>
      </c>
      <c r="AO16" s="40">
        <f t="shared" si="6"/>
        <v>-1.2815515655446006</v>
      </c>
      <c r="AP16" s="40">
        <f t="shared" si="6"/>
        <v>-1.2815515655446006</v>
      </c>
      <c r="AQ16" s="40">
        <f t="shared" si="6"/>
        <v>-2.1893497555220844</v>
      </c>
      <c r="AR16" s="40">
        <f t="shared" si="6"/>
        <v>-1.8339146358159184</v>
      </c>
      <c r="AS16" s="40">
        <f t="shared" si="6"/>
        <v>-1.2815515655446006</v>
      </c>
      <c r="AT16" s="40">
        <f t="shared" si="6"/>
        <v>-1.8339146358159184</v>
      </c>
      <c r="AU16" s="40">
        <f t="shared" si="7"/>
        <v>2.7467853582301234</v>
      </c>
      <c r="AV16" s="40">
        <f t="shared" si="8"/>
        <v>3.4709013210666866</v>
      </c>
      <c r="AW16" s="40">
        <f t="shared" si="9"/>
        <v>0</v>
      </c>
      <c r="AX16" s="40">
        <f t="shared" si="10"/>
        <v>-0.50000000000000389</v>
      </c>
      <c r="AY16" s="40">
        <f t="shared" si="11"/>
        <v>9.1841113570461097E-2</v>
      </c>
      <c r="AZ16" s="40">
        <f t="shared" si="12"/>
        <v>0.17771755985308368</v>
      </c>
      <c r="BA16" s="40">
        <f t="shared" si="15"/>
        <v>1.7269767003846255</v>
      </c>
      <c r="BB16" s="40">
        <f t="shared" si="13"/>
        <v>1.9435401138671555</v>
      </c>
      <c r="BC16" s="40">
        <f t="shared" si="13"/>
        <v>1.6438921078742406</v>
      </c>
      <c r="BD16" s="40">
        <f t="shared" si="13"/>
        <v>1.6759459929733513</v>
      </c>
      <c r="BE16" s="40">
        <f t="shared" si="16"/>
        <v>1.5836309653919902</v>
      </c>
      <c r="BF16" s="40">
        <f t="shared" si="14"/>
        <v>1.804908684138292</v>
      </c>
      <c r="BG16" s="40">
        <f t="shared" si="14"/>
        <v>1.4739315189114048</v>
      </c>
      <c r="BH16" s="40">
        <f t="shared" si="14"/>
        <v>1.5842165580688234</v>
      </c>
      <c r="BI16" s="40">
        <f t="shared" si="17"/>
        <v>8.3527154653102023E-2</v>
      </c>
      <c r="BJ16" s="40">
        <f t="shared" si="18"/>
        <v>0.1009433655592732</v>
      </c>
    </row>
    <row r="17" spans="1:62">
      <c r="A17" s="31">
        <v>16</v>
      </c>
      <c r="B17" s="32">
        <v>34</v>
      </c>
      <c r="C17" s="33" t="s">
        <v>63</v>
      </c>
      <c r="D17" s="34">
        <v>0</v>
      </c>
      <c r="E17" s="35">
        <v>12</v>
      </c>
      <c r="F17" s="36">
        <v>0</v>
      </c>
      <c r="G17" s="37">
        <f t="shared" si="0"/>
        <v>0</v>
      </c>
      <c r="H17" s="38">
        <f t="shared" si="1"/>
        <v>0</v>
      </c>
      <c r="I17" s="13">
        <v>0.42312647058823527</v>
      </c>
      <c r="J17" s="14">
        <v>0.66116666666666668</v>
      </c>
      <c r="K17" s="14">
        <v>0.4488125</v>
      </c>
      <c r="L17" s="14">
        <v>0.49020999999999998</v>
      </c>
      <c r="M17" s="13">
        <v>2.8571428571428571E-2</v>
      </c>
      <c r="N17" s="15">
        <v>0.1</v>
      </c>
      <c r="O17" s="15">
        <v>0.2</v>
      </c>
      <c r="P17" s="15">
        <v>0</v>
      </c>
      <c r="Q17" s="43">
        <v>1.3842049089999999</v>
      </c>
      <c r="R17" s="44">
        <v>0.83534075299999999</v>
      </c>
      <c r="S17" s="44">
        <v>1.2835798140000001</v>
      </c>
      <c r="T17" s="43">
        <v>0.62799207199999996</v>
      </c>
      <c r="U17" s="44">
        <v>0.36880622000000002</v>
      </c>
      <c r="V17" s="44">
        <v>0.78960207299999996</v>
      </c>
      <c r="W17" s="13">
        <v>0.47195999999999999</v>
      </c>
      <c r="X17" s="14">
        <v>0.58548749999999994</v>
      </c>
      <c r="Y17" s="14">
        <v>0.47696666666666665</v>
      </c>
      <c r="Z17" s="14">
        <v>0.40984999999999994</v>
      </c>
      <c r="AA17" s="16">
        <v>0</v>
      </c>
      <c r="AB17" s="15">
        <v>0.2</v>
      </c>
      <c r="AC17" s="15">
        <v>0.1</v>
      </c>
      <c r="AD17" s="15">
        <v>0</v>
      </c>
      <c r="AE17" s="39">
        <f t="shared" si="2"/>
        <v>2.8571428571428571E-2</v>
      </c>
      <c r="AF17" s="39">
        <f t="shared" si="3"/>
        <v>0.1</v>
      </c>
      <c r="AG17" s="39">
        <f t="shared" si="3"/>
        <v>0.2</v>
      </c>
      <c r="AH17" s="39">
        <f t="shared" si="3"/>
        <v>3.3333333333333E-2</v>
      </c>
      <c r="AI17" s="39">
        <f t="shared" si="4"/>
        <v>4.761904761905E-3</v>
      </c>
      <c r="AJ17" s="39">
        <f t="shared" si="5"/>
        <v>0.2</v>
      </c>
      <c r="AK17" s="39">
        <f t="shared" si="5"/>
        <v>0.1</v>
      </c>
      <c r="AL17" s="39">
        <f t="shared" si="5"/>
        <v>3.3333333333333E-2</v>
      </c>
      <c r="AM17" s="40">
        <f t="shared" si="6"/>
        <v>-1.9022164957820151</v>
      </c>
      <c r="AN17" s="40">
        <f t="shared" si="6"/>
        <v>-1.2815515655446006</v>
      </c>
      <c r="AO17" s="40">
        <f t="shared" si="6"/>
        <v>-0.84162123357291452</v>
      </c>
      <c r="AP17" s="40">
        <f t="shared" si="6"/>
        <v>-1.8339146358159184</v>
      </c>
      <c r="AQ17" s="40">
        <f t="shared" si="6"/>
        <v>-2.5926555762822239</v>
      </c>
      <c r="AR17" s="40">
        <f t="shared" si="6"/>
        <v>-0.84162123357291452</v>
      </c>
      <c r="AS17" s="40">
        <f t="shared" si="6"/>
        <v>-1.2815515655446006</v>
      </c>
      <c r="AT17" s="40">
        <f t="shared" si="6"/>
        <v>-1.8339146358159184</v>
      </c>
      <c r="AU17" s="40">
        <f t="shared" si="7"/>
        <v>2.7438377293549294</v>
      </c>
      <c r="AV17" s="40">
        <f t="shared" si="8"/>
        <v>3.8742071418268269</v>
      </c>
      <c r="AW17" s="40">
        <f t="shared" si="9"/>
        <v>-0.33333333333333331</v>
      </c>
      <c r="AX17" s="40">
        <f t="shared" si="10"/>
        <v>0.33333333333333331</v>
      </c>
      <c r="AY17" s="40">
        <f t="shared" si="11"/>
        <v>0.31033246511870727</v>
      </c>
      <c r="AZ17" s="40">
        <f t="shared" si="12"/>
        <v>0.87551717135465601</v>
      </c>
      <c r="BA17" s="40">
        <f t="shared" si="15"/>
        <v>1.5267273698656563</v>
      </c>
      <c r="BB17" s="40">
        <f t="shared" si="13"/>
        <v>1.937050909371385</v>
      </c>
      <c r="BC17" s="40">
        <f t="shared" si="13"/>
        <v>1.5664509201149388</v>
      </c>
      <c r="BD17" s="40">
        <f t="shared" si="13"/>
        <v>1.6326590423566618</v>
      </c>
      <c r="BE17" s="40">
        <f t="shared" si="16"/>
        <v>1.6031332571137658</v>
      </c>
      <c r="BF17" s="40">
        <f t="shared" si="14"/>
        <v>1.7958662570754773</v>
      </c>
      <c r="BG17" s="40">
        <f t="shared" si="14"/>
        <v>1.611179737167892</v>
      </c>
      <c r="BH17" s="40">
        <f t="shared" si="14"/>
        <v>1.5065917793959391</v>
      </c>
      <c r="BI17" s="40">
        <f t="shared" si="17"/>
        <v>0.10577987604784063</v>
      </c>
      <c r="BJ17" s="40">
        <f t="shared" si="18"/>
        <v>5.4207228261560401E-2</v>
      </c>
    </row>
    <row r="18" spans="1:62">
      <c r="A18" s="31">
        <v>17</v>
      </c>
      <c r="B18" s="32">
        <v>31</v>
      </c>
      <c r="C18" s="33" t="s">
        <v>62</v>
      </c>
      <c r="D18" s="34">
        <v>0</v>
      </c>
      <c r="E18" s="35">
        <v>2</v>
      </c>
      <c r="F18" s="36">
        <v>0</v>
      </c>
      <c r="G18" s="37">
        <f t="shared" si="0"/>
        <v>0</v>
      </c>
      <c r="H18" s="38">
        <f t="shared" si="1"/>
        <v>0</v>
      </c>
      <c r="I18" s="13">
        <v>0.43688805970149258</v>
      </c>
      <c r="J18" s="14">
        <v>0.54238888888888892</v>
      </c>
      <c r="K18" s="14">
        <v>0.36757000000000001</v>
      </c>
      <c r="L18" s="14">
        <v>0.49651000000000006</v>
      </c>
      <c r="M18" s="13">
        <v>4.2857142857142858E-2</v>
      </c>
      <c r="N18" s="15">
        <v>0.1</v>
      </c>
      <c r="O18" s="15">
        <v>0</v>
      </c>
      <c r="P18" s="15">
        <v>0</v>
      </c>
      <c r="Q18" s="43">
        <v>0.13706357699999999</v>
      </c>
      <c r="R18" s="44">
        <v>0</v>
      </c>
      <c r="S18" s="44">
        <v>0.112669614</v>
      </c>
      <c r="T18" s="43">
        <v>1.140265284</v>
      </c>
      <c r="U18" s="44">
        <v>0.82924226300000003</v>
      </c>
      <c r="V18" s="44">
        <v>1.289678305</v>
      </c>
      <c r="W18" s="13">
        <v>0.42432142857142846</v>
      </c>
      <c r="X18" s="14">
        <v>0.53391111111111111</v>
      </c>
      <c r="Y18" s="14">
        <v>0.35153000000000001</v>
      </c>
      <c r="Z18" s="14">
        <v>0.44630000000000003</v>
      </c>
      <c r="AA18" s="16">
        <v>0</v>
      </c>
      <c r="AB18" s="15">
        <v>0.1</v>
      </c>
      <c r="AC18" s="15">
        <v>0</v>
      </c>
      <c r="AD18" s="15">
        <v>0</v>
      </c>
      <c r="AE18" s="39">
        <f t="shared" si="2"/>
        <v>4.2857142857142858E-2</v>
      </c>
      <c r="AF18" s="39">
        <f t="shared" si="3"/>
        <v>0.1</v>
      </c>
      <c r="AG18" s="39">
        <f t="shared" si="3"/>
        <v>3.3333333333333E-2</v>
      </c>
      <c r="AH18" s="39">
        <f t="shared" si="3"/>
        <v>3.3333333333333E-2</v>
      </c>
      <c r="AI18" s="39">
        <f t="shared" si="4"/>
        <v>4.761904761905E-3</v>
      </c>
      <c r="AJ18" s="39">
        <f t="shared" si="5"/>
        <v>0.1</v>
      </c>
      <c r="AK18" s="39">
        <f t="shared" si="5"/>
        <v>3.3333333333333E-2</v>
      </c>
      <c r="AL18" s="39">
        <f t="shared" si="5"/>
        <v>3.3333333333333E-2</v>
      </c>
      <c r="AM18" s="40">
        <f t="shared" si="6"/>
        <v>-1.718451543391025</v>
      </c>
      <c r="AN18" s="40">
        <f t="shared" si="6"/>
        <v>-1.2815515655446006</v>
      </c>
      <c r="AO18" s="40">
        <f t="shared" si="6"/>
        <v>-1.8339146358159184</v>
      </c>
      <c r="AP18" s="40">
        <f t="shared" si="6"/>
        <v>-1.8339146358159184</v>
      </c>
      <c r="AQ18" s="40">
        <f t="shared" si="6"/>
        <v>-2.5926555762822239</v>
      </c>
      <c r="AR18" s="40">
        <f t="shared" si="6"/>
        <v>-1.2815515655446006</v>
      </c>
      <c r="AS18" s="40">
        <f t="shared" si="6"/>
        <v>-1.8339146358159184</v>
      </c>
      <c r="AT18" s="40">
        <f t="shared" si="6"/>
        <v>-1.8339146358159184</v>
      </c>
      <c r="AU18" s="40">
        <f t="shared" si="7"/>
        <v>3.5523661792069436</v>
      </c>
      <c r="AV18" s="40">
        <f t="shared" si="8"/>
        <v>4.4265702120981452</v>
      </c>
      <c r="AW18" s="40">
        <f t="shared" si="9"/>
        <v>0.50000000000000389</v>
      </c>
      <c r="AX18" s="40">
        <f t="shared" si="10"/>
        <v>0.50000000000000389</v>
      </c>
      <c r="AY18" s="40">
        <f t="shared" si="11"/>
        <v>0.21844998892321221</v>
      </c>
      <c r="AZ18" s="40">
        <f t="shared" si="12"/>
        <v>0.65555200536881297</v>
      </c>
      <c r="BA18" s="40">
        <f t="shared" si="15"/>
        <v>1.5478827968956657</v>
      </c>
      <c r="BB18" s="40">
        <f t="shared" si="15"/>
        <v>1.7201111122580466</v>
      </c>
      <c r="BC18" s="40">
        <f t="shared" si="15"/>
        <v>1.4442208904536231</v>
      </c>
      <c r="BD18" s="40">
        <f t="shared" si="15"/>
        <v>1.6429772625897523</v>
      </c>
      <c r="BE18" s="40">
        <f t="shared" si="16"/>
        <v>1.5285528353845153</v>
      </c>
      <c r="BF18" s="40">
        <f t="shared" si="16"/>
        <v>1.7055900327103342</v>
      </c>
      <c r="BG18" s="40">
        <f t="shared" si="16"/>
        <v>1.4212403837376246</v>
      </c>
      <c r="BH18" s="40">
        <f t="shared" si="16"/>
        <v>1.5625201522730499</v>
      </c>
      <c r="BI18" s="40">
        <f t="shared" si="17"/>
        <v>8.7187508001056693E-2</v>
      </c>
      <c r="BJ18" s="40">
        <f t="shared" si="18"/>
        <v>9.0938621895499935E-2</v>
      </c>
    </row>
    <row r="19" spans="1:62">
      <c r="A19" s="31">
        <v>18</v>
      </c>
      <c r="B19" s="32">
        <v>43</v>
      </c>
      <c r="C19" s="33" t="s">
        <v>62</v>
      </c>
      <c r="D19" s="34">
        <v>0</v>
      </c>
      <c r="E19" s="35">
        <v>3</v>
      </c>
      <c r="F19" s="36">
        <v>0</v>
      </c>
      <c r="G19" s="37">
        <f t="shared" si="0"/>
        <v>0</v>
      </c>
      <c r="H19" s="38">
        <f t="shared" si="1"/>
        <v>0</v>
      </c>
      <c r="I19" s="13">
        <v>0.47729701492537308</v>
      </c>
      <c r="J19" s="14">
        <v>0.55892222222222232</v>
      </c>
      <c r="K19" s="14">
        <v>0.5710777777777778</v>
      </c>
      <c r="L19" s="14">
        <v>0.53757999999999995</v>
      </c>
      <c r="M19" s="13">
        <v>4.2857142857142858E-2</v>
      </c>
      <c r="N19" s="15">
        <v>0.1</v>
      </c>
      <c r="O19" s="15">
        <v>0.1</v>
      </c>
      <c r="P19" s="15">
        <v>0</v>
      </c>
      <c r="Q19" s="43">
        <v>0.178082192</v>
      </c>
      <c r="R19" s="44">
        <v>1</v>
      </c>
      <c r="S19" s="44">
        <v>0</v>
      </c>
      <c r="T19" s="43">
        <v>0.42596216599999998</v>
      </c>
      <c r="U19" s="44">
        <v>1.11741683</v>
      </c>
      <c r="V19" s="44">
        <v>0</v>
      </c>
      <c r="W19" s="13">
        <v>0.45873714285714279</v>
      </c>
      <c r="X19" s="14">
        <v>0.60977777777777786</v>
      </c>
      <c r="Y19" s="14">
        <v>0.35831000000000002</v>
      </c>
      <c r="Z19" s="14">
        <v>0.39901999999999999</v>
      </c>
      <c r="AA19" s="16">
        <v>0</v>
      </c>
      <c r="AB19" s="15">
        <v>0.1</v>
      </c>
      <c r="AC19" s="15">
        <v>0</v>
      </c>
      <c r="AD19" s="15">
        <v>0</v>
      </c>
      <c r="AE19" s="39">
        <f t="shared" si="2"/>
        <v>4.2857142857142858E-2</v>
      </c>
      <c r="AF19" s="39">
        <f t="shared" si="3"/>
        <v>0.1</v>
      </c>
      <c r="AG19" s="39">
        <f t="shared" si="3"/>
        <v>0.1</v>
      </c>
      <c r="AH19" s="39">
        <f t="shared" si="3"/>
        <v>3.3333333333333E-2</v>
      </c>
      <c r="AI19" s="39">
        <f t="shared" si="4"/>
        <v>4.761904761905E-3</v>
      </c>
      <c r="AJ19" s="39">
        <f t="shared" si="5"/>
        <v>0.1</v>
      </c>
      <c r="AK19" s="39">
        <f t="shared" si="5"/>
        <v>3.3333333333333E-2</v>
      </c>
      <c r="AL19" s="39">
        <f t="shared" si="5"/>
        <v>3.3333333333333E-2</v>
      </c>
      <c r="AM19" s="40">
        <f t="shared" si="6"/>
        <v>-1.718451543391025</v>
      </c>
      <c r="AN19" s="40">
        <f t="shared" si="6"/>
        <v>-1.2815515655446006</v>
      </c>
      <c r="AO19" s="40">
        <f t="shared" si="6"/>
        <v>-1.2815515655446006</v>
      </c>
      <c r="AP19" s="40">
        <f t="shared" si="6"/>
        <v>-1.8339146358159184</v>
      </c>
      <c r="AQ19" s="40">
        <f t="shared" si="6"/>
        <v>-2.5926555762822239</v>
      </c>
      <c r="AR19" s="40">
        <f t="shared" si="6"/>
        <v>-1.2815515655446006</v>
      </c>
      <c r="AS19" s="40">
        <f t="shared" si="6"/>
        <v>-1.8339146358159184</v>
      </c>
      <c r="AT19" s="40">
        <f t="shared" si="6"/>
        <v>-1.8339146358159184</v>
      </c>
      <c r="AU19" s="40">
        <f t="shared" si="7"/>
        <v>3.0000031089356254</v>
      </c>
      <c r="AV19" s="40">
        <f t="shared" si="8"/>
        <v>4.4265702120981452</v>
      </c>
      <c r="AW19" s="40">
        <f t="shared" si="9"/>
        <v>0</v>
      </c>
      <c r="AX19" s="40">
        <f t="shared" si="10"/>
        <v>0.50000000000000389</v>
      </c>
      <c r="AY19" s="40">
        <f t="shared" si="11"/>
        <v>0.21844998892321221</v>
      </c>
      <c r="AZ19" s="40">
        <f t="shared" si="12"/>
        <v>0.65555200536881297</v>
      </c>
      <c r="BA19" s="40">
        <f t="shared" si="15"/>
        <v>1.6117120755122099</v>
      </c>
      <c r="BB19" s="40">
        <f t="shared" si="15"/>
        <v>1.7487866808088317</v>
      </c>
      <c r="BC19" s="40">
        <f t="shared" si="15"/>
        <v>1.7701738777498803</v>
      </c>
      <c r="BD19" s="40">
        <f t="shared" si="15"/>
        <v>1.7118591463387682</v>
      </c>
      <c r="BE19" s="40">
        <f t="shared" si="16"/>
        <v>1.5820747884632216</v>
      </c>
      <c r="BF19" s="40">
        <f t="shared" si="16"/>
        <v>1.8400224594657375</v>
      </c>
      <c r="BG19" s="40">
        <f t="shared" si="16"/>
        <v>1.4309091335632229</v>
      </c>
      <c r="BH19" s="40">
        <f t="shared" si="16"/>
        <v>1.4903634255778433</v>
      </c>
      <c r="BI19" s="40">
        <f t="shared" si="17"/>
        <v>-6.0777029424303481E-3</v>
      </c>
      <c r="BJ19" s="40">
        <f t="shared" si="18"/>
        <v>0.12507547598195595</v>
      </c>
    </row>
    <row r="20" spans="1:62">
      <c r="A20" s="31">
        <v>19</v>
      </c>
      <c r="B20" s="32">
        <v>46</v>
      </c>
      <c r="C20" s="33" t="s">
        <v>63</v>
      </c>
      <c r="D20" s="34">
        <v>0</v>
      </c>
      <c r="E20" s="35">
        <v>0</v>
      </c>
      <c r="F20" s="36">
        <v>0</v>
      </c>
      <c r="G20" s="37">
        <f t="shared" si="0"/>
        <v>0</v>
      </c>
      <c r="H20" s="38">
        <f t="shared" si="1"/>
        <v>0</v>
      </c>
      <c r="I20" s="13">
        <v>0.48590615384615371</v>
      </c>
      <c r="J20" s="14">
        <v>0.60797999999999985</v>
      </c>
      <c r="K20" s="14">
        <v>0.56005000000000005</v>
      </c>
      <c r="L20" s="14">
        <v>0.57099999999999995</v>
      </c>
      <c r="M20" s="13">
        <v>7.1428571428571425E-2</v>
      </c>
      <c r="N20" s="15">
        <v>0</v>
      </c>
      <c r="O20" s="15">
        <v>0.4</v>
      </c>
      <c r="P20" s="15">
        <v>0.2</v>
      </c>
      <c r="Q20" s="43">
        <v>1.29571646</v>
      </c>
      <c r="R20" s="44">
        <v>1.056534029</v>
      </c>
      <c r="S20" s="44">
        <v>1.365296804</v>
      </c>
      <c r="T20" s="43">
        <v>1.186997173</v>
      </c>
      <c r="U20" s="44">
        <v>1.056534029</v>
      </c>
      <c r="V20" s="44">
        <v>1.217438574</v>
      </c>
      <c r="W20" s="13">
        <v>0.50508888900000004</v>
      </c>
      <c r="X20" s="14">
        <v>0.60202</v>
      </c>
      <c r="Y20" s="14">
        <v>0.64662222199999997</v>
      </c>
      <c r="Z20" s="14">
        <v>0.49024000000000001</v>
      </c>
      <c r="AA20" s="16">
        <v>0.1</v>
      </c>
      <c r="AB20" s="15">
        <v>0</v>
      </c>
      <c r="AC20" s="15">
        <v>0.1</v>
      </c>
      <c r="AD20" s="15">
        <v>0</v>
      </c>
      <c r="AE20" s="39">
        <f t="shared" si="2"/>
        <v>7.1428571428571425E-2</v>
      </c>
      <c r="AF20" s="39">
        <f t="shared" si="3"/>
        <v>3.3333333333333E-2</v>
      </c>
      <c r="AG20" s="39">
        <f t="shared" si="3"/>
        <v>0.4</v>
      </c>
      <c r="AH20" s="39">
        <f t="shared" si="3"/>
        <v>0.2</v>
      </c>
      <c r="AI20" s="39">
        <f t="shared" si="4"/>
        <v>0.1</v>
      </c>
      <c r="AJ20" s="39">
        <f t="shared" si="5"/>
        <v>3.3333333333333E-2</v>
      </c>
      <c r="AK20" s="39">
        <f t="shared" si="5"/>
        <v>0.1</v>
      </c>
      <c r="AL20" s="39">
        <f t="shared" si="5"/>
        <v>3.3333333333333E-2</v>
      </c>
      <c r="AM20" s="40">
        <f t="shared" si="6"/>
        <v>-1.4652337926855223</v>
      </c>
      <c r="AN20" s="40">
        <f t="shared" si="6"/>
        <v>-1.8339146358159184</v>
      </c>
      <c r="AO20" s="40">
        <f t="shared" si="6"/>
        <v>-0.25334710313579978</v>
      </c>
      <c r="AP20" s="40">
        <f t="shared" si="6"/>
        <v>-0.84162123357291452</v>
      </c>
      <c r="AQ20" s="40">
        <f t="shared" si="6"/>
        <v>-1.2815515655446006</v>
      </c>
      <c r="AR20" s="40">
        <f t="shared" si="6"/>
        <v>-1.8339146358159184</v>
      </c>
      <c r="AS20" s="40">
        <f t="shared" si="6"/>
        <v>-1.2815515655446006</v>
      </c>
      <c r="AT20" s="40">
        <f t="shared" si="6"/>
        <v>-1.8339146358159184</v>
      </c>
      <c r="AU20" s="40">
        <f t="shared" si="7"/>
        <v>1.7185808958213227</v>
      </c>
      <c r="AV20" s="40">
        <f t="shared" si="8"/>
        <v>2.5631031310892012</v>
      </c>
      <c r="AW20" s="40">
        <f t="shared" si="9"/>
        <v>-0.84615384615384759</v>
      </c>
      <c r="AX20" s="40">
        <f t="shared" si="10"/>
        <v>-0.50000000000000389</v>
      </c>
      <c r="AY20" s="40">
        <f t="shared" si="11"/>
        <v>-0.18434042156519781</v>
      </c>
      <c r="AZ20" s="40">
        <f t="shared" si="12"/>
        <v>-0.27618153513565891</v>
      </c>
      <c r="BA20" s="40">
        <f t="shared" si="15"/>
        <v>1.6256474282938418</v>
      </c>
      <c r="BB20" s="40">
        <f t="shared" si="15"/>
        <v>1.8367174796772499</v>
      </c>
      <c r="BC20" s="40">
        <f t="shared" si="15"/>
        <v>1.750760036109493</v>
      </c>
      <c r="BD20" s="40">
        <f t="shared" si="15"/>
        <v>1.7700362029134793</v>
      </c>
      <c r="BE20" s="40">
        <f t="shared" si="16"/>
        <v>1.657132814793105</v>
      </c>
      <c r="BF20" s="40">
        <f t="shared" si="16"/>
        <v>1.8258032003584468</v>
      </c>
      <c r="BG20" s="40">
        <f t="shared" si="16"/>
        <v>1.9090814726209491</v>
      </c>
      <c r="BH20" s="40">
        <f t="shared" si="16"/>
        <v>1.6327080228626365</v>
      </c>
      <c r="BI20" s="40">
        <f t="shared" si="17"/>
        <v>2.3960413184333538E-2</v>
      </c>
      <c r="BJ20" s="40">
        <f t="shared" si="18"/>
        <v>-2.2297414660482531E-2</v>
      </c>
    </row>
    <row r="21" spans="1:62">
      <c r="A21" s="31">
        <v>20</v>
      </c>
      <c r="B21" s="32">
        <v>52</v>
      </c>
      <c r="C21" s="33" t="s">
        <v>63</v>
      </c>
      <c r="D21" s="34">
        <v>0</v>
      </c>
      <c r="E21" s="35">
        <v>12</v>
      </c>
      <c r="F21" s="36">
        <v>0</v>
      </c>
      <c r="G21" s="37">
        <f t="shared" si="0"/>
        <v>0</v>
      </c>
      <c r="H21" s="38">
        <f t="shared" si="1"/>
        <v>0</v>
      </c>
      <c r="I21" s="13">
        <v>0.55113484848484851</v>
      </c>
      <c r="J21" s="14">
        <v>0.77744999999999997</v>
      </c>
      <c r="K21" s="14">
        <v>0.56143333333333334</v>
      </c>
      <c r="L21" s="14">
        <v>0.58168999999999993</v>
      </c>
      <c r="M21" s="13">
        <v>5.7142857142857141E-2</v>
      </c>
      <c r="N21" s="15">
        <v>0</v>
      </c>
      <c r="O21" s="15">
        <v>0.1</v>
      </c>
      <c r="P21" s="15">
        <v>0</v>
      </c>
      <c r="Q21" s="43">
        <v>1.48881255</v>
      </c>
      <c r="R21" s="44">
        <v>0.61101564799999997</v>
      </c>
      <c r="S21" s="44">
        <v>1.289156679</v>
      </c>
      <c r="T21" s="43">
        <v>1.5851979350000001</v>
      </c>
      <c r="U21" s="44">
        <v>1.2581755590000001</v>
      </c>
      <c r="V21" s="44">
        <v>1.6643718780000001</v>
      </c>
      <c r="W21" s="13">
        <v>0.43716029411764701</v>
      </c>
      <c r="X21" s="14">
        <v>0.72496999999999989</v>
      </c>
      <c r="Y21" s="14">
        <v>0.39901111111111109</v>
      </c>
      <c r="Z21" s="14">
        <v>0.53781000000000012</v>
      </c>
      <c r="AA21" s="16">
        <v>2.8571428571428571E-2</v>
      </c>
      <c r="AB21" s="15">
        <v>0</v>
      </c>
      <c r="AC21" s="15">
        <v>0.1</v>
      </c>
      <c r="AD21" s="15">
        <v>0</v>
      </c>
      <c r="AE21" s="39">
        <f t="shared" si="2"/>
        <v>5.7142857142857141E-2</v>
      </c>
      <c r="AF21" s="39">
        <f t="shared" si="3"/>
        <v>3.3333333333333E-2</v>
      </c>
      <c r="AG21" s="39">
        <f t="shared" si="3"/>
        <v>0.1</v>
      </c>
      <c r="AH21" s="39">
        <f t="shared" si="3"/>
        <v>3.3333333333333E-2</v>
      </c>
      <c r="AI21" s="39">
        <f t="shared" si="4"/>
        <v>2.8571428571428571E-2</v>
      </c>
      <c r="AJ21" s="39">
        <f t="shared" si="5"/>
        <v>3.3333333333333E-2</v>
      </c>
      <c r="AK21" s="39">
        <f t="shared" si="5"/>
        <v>0.1</v>
      </c>
      <c r="AL21" s="39">
        <f t="shared" si="5"/>
        <v>3.3333333333333E-2</v>
      </c>
      <c r="AM21" s="40">
        <f t="shared" si="6"/>
        <v>-1.5792195192835745</v>
      </c>
      <c r="AN21" s="40">
        <f t="shared" si="6"/>
        <v>-1.8339146358159184</v>
      </c>
      <c r="AO21" s="40">
        <f t="shared" si="6"/>
        <v>-1.2815515655446006</v>
      </c>
      <c r="AP21" s="40">
        <f t="shared" si="6"/>
        <v>-1.8339146358159184</v>
      </c>
      <c r="AQ21" s="40">
        <f t="shared" si="6"/>
        <v>-1.9022164957820151</v>
      </c>
      <c r="AR21" s="40">
        <f t="shared" si="6"/>
        <v>-1.8339146358159184</v>
      </c>
      <c r="AS21" s="40">
        <f t="shared" si="6"/>
        <v>-1.2815515655446006</v>
      </c>
      <c r="AT21" s="40">
        <f t="shared" si="6"/>
        <v>-1.8339146358159184</v>
      </c>
      <c r="AU21" s="40">
        <f t="shared" si="7"/>
        <v>2.8607710848281744</v>
      </c>
      <c r="AV21" s="40">
        <f t="shared" si="8"/>
        <v>3.1837680613266155</v>
      </c>
      <c r="AW21" s="40">
        <f t="shared" si="9"/>
        <v>-0.50000000000000389</v>
      </c>
      <c r="AX21" s="40">
        <f t="shared" si="10"/>
        <v>-0.50000000000000389</v>
      </c>
      <c r="AY21" s="40">
        <f t="shared" si="11"/>
        <v>-0.12734755826617228</v>
      </c>
      <c r="AZ21" s="40">
        <f t="shared" si="12"/>
        <v>3.4150929983048361E-2</v>
      </c>
      <c r="BA21" s="40">
        <f t="shared" si="15"/>
        <v>1.7352211139627942</v>
      </c>
      <c r="BB21" s="40">
        <f t="shared" si="15"/>
        <v>2.1759165977080901</v>
      </c>
      <c r="BC21" s="40">
        <f t="shared" si="15"/>
        <v>1.7531835967357317</v>
      </c>
      <c r="BD21" s="40">
        <f t="shared" si="15"/>
        <v>1.7890593876876402</v>
      </c>
      <c r="BE21" s="40">
        <f t="shared" si="16"/>
        <v>1.548304241228377</v>
      </c>
      <c r="BF21" s="40">
        <f t="shared" si="16"/>
        <v>2.0646691589626069</v>
      </c>
      <c r="BG21" s="40">
        <f t="shared" si="16"/>
        <v>1.4903501779618278</v>
      </c>
      <c r="BH21" s="40">
        <f t="shared" si="16"/>
        <v>1.7122529192245723</v>
      </c>
      <c r="BI21" s="40">
        <f t="shared" si="17"/>
        <v>0.10759028277521383</v>
      </c>
      <c r="BJ21" s="40">
        <f t="shared" si="18"/>
        <v>0.16155157724054509</v>
      </c>
    </row>
    <row r="22" spans="1:62">
      <c r="A22" s="31">
        <v>21</v>
      </c>
      <c r="B22" s="32">
        <v>37</v>
      </c>
      <c r="C22" s="33" t="s">
        <v>63</v>
      </c>
      <c r="D22" s="34">
        <v>0</v>
      </c>
      <c r="E22" s="35">
        <v>4</v>
      </c>
      <c r="F22" s="36">
        <v>0</v>
      </c>
      <c r="G22" s="37">
        <f t="shared" si="0"/>
        <v>0</v>
      </c>
      <c r="H22" s="38">
        <f t="shared" si="1"/>
        <v>0</v>
      </c>
      <c r="I22" s="13">
        <v>0.39565441176470595</v>
      </c>
      <c r="J22" s="14">
        <v>0.49468888888888884</v>
      </c>
      <c r="K22" s="14">
        <v>0.33338000000000001</v>
      </c>
      <c r="L22" s="14">
        <v>0.26044999999999996</v>
      </c>
      <c r="M22" s="13">
        <v>2.8571428571428571E-2</v>
      </c>
      <c r="N22" s="15">
        <v>0.1</v>
      </c>
      <c r="O22" s="15">
        <v>0</v>
      </c>
      <c r="P22" s="15">
        <v>0</v>
      </c>
      <c r="Q22" s="43">
        <v>1.0575022460000001</v>
      </c>
      <c r="R22" s="44">
        <v>1.0035938900000001</v>
      </c>
      <c r="S22" s="44">
        <v>1.035938904</v>
      </c>
      <c r="T22" s="43">
        <v>1</v>
      </c>
      <c r="U22" s="44">
        <v>0.94609164400000001</v>
      </c>
      <c r="V22" s="44">
        <v>1</v>
      </c>
      <c r="W22" s="13">
        <v>0.41926857142857149</v>
      </c>
      <c r="X22" s="14">
        <v>0.53969999999999996</v>
      </c>
      <c r="Y22" s="14">
        <v>0.23066000000000003</v>
      </c>
      <c r="Z22" s="14">
        <v>0.37802999999999998</v>
      </c>
      <c r="AA22" s="16">
        <v>0</v>
      </c>
      <c r="AB22" s="15">
        <v>0.3</v>
      </c>
      <c r="AC22" s="15">
        <v>0</v>
      </c>
      <c r="AD22" s="15">
        <v>0</v>
      </c>
      <c r="AE22" s="39">
        <f t="shared" si="2"/>
        <v>2.8571428571428571E-2</v>
      </c>
      <c r="AF22" s="39">
        <f t="shared" si="3"/>
        <v>0.1</v>
      </c>
      <c r="AG22" s="39">
        <f t="shared" si="3"/>
        <v>3.3333333333333E-2</v>
      </c>
      <c r="AH22" s="39">
        <f t="shared" si="3"/>
        <v>3.3333333333333E-2</v>
      </c>
      <c r="AI22" s="39">
        <f t="shared" si="4"/>
        <v>4.761904761905E-3</v>
      </c>
      <c r="AJ22" s="39">
        <f t="shared" si="5"/>
        <v>0.3</v>
      </c>
      <c r="AK22" s="39">
        <f t="shared" si="5"/>
        <v>3.3333333333333E-2</v>
      </c>
      <c r="AL22" s="39">
        <f t="shared" si="5"/>
        <v>3.3333333333333E-2</v>
      </c>
      <c r="AM22" s="40">
        <f t="shared" si="6"/>
        <v>-1.9022164957820151</v>
      </c>
      <c r="AN22" s="40">
        <f t="shared" si="6"/>
        <v>-1.2815515655446006</v>
      </c>
      <c r="AO22" s="40">
        <f t="shared" si="6"/>
        <v>-1.8339146358159184</v>
      </c>
      <c r="AP22" s="40">
        <f t="shared" si="6"/>
        <v>-1.8339146358159184</v>
      </c>
      <c r="AQ22" s="40">
        <f t="shared" si="6"/>
        <v>-2.5926555762822239</v>
      </c>
      <c r="AR22" s="40">
        <f t="shared" si="6"/>
        <v>-0.52440051270804089</v>
      </c>
      <c r="AS22" s="40">
        <f t="shared" si="6"/>
        <v>-1.8339146358159184</v>
      </c>
      <c r="AT22" s="40">
        <f t="shared" si="6"/>
        <v>-1.8339146358159184</v>
      </c>
      <c r="AU22" s="40">
        <f t="shared" si="7"/>
        <v>3.7361311315979338</v>
      </c>
      <c r="AV22" s="40">
        <f t="shared" si="8"/>
        <v>4.4265702120981452</v>
      </c>
      <c r="AW22" s="40">
        <f t="shared" si="9"/>
        <v>0.50000000000000389</v>
      </c>
      <c r="AX22" s="40">
        <f t="shared" si="10"/>
        <v>0.80000000000000182</v>
      </c>
      <c r="AY22" s="40">
        <f t="shared" si="11"/>
        <v>0.31033246511870727</v>
      </c>
      <c r="AZ22" s="40">
        <f t="shared" si="12"/>
        <v>1.0341275317870928</v>
      </c>
      <c r="BA22" s="40">
        <f t="shared" si="15"/>
        <v>1.4853559073154381</v>
      </c>
      <c r="BB22" s="40">
        <f t="shared" si="15"/>
        <v>1.639987941210896</v>
      </c>
      <c r="BC22" s="40">
        <f t="shared" si="15"/>
        <v>1.3956775551856173</v>
      </c>
      <c r="BD22" s="40">
        <f t="shared" si="15"/>
        <v>1.2975138365386421</v>
      </c>
      <c r="BE22" s="40">
        <f t="shared" si="16"/>
        <v>1.5208487564683961</v>
      </c>
      <c r="BF22" s="40">
        <f t="shared" si="16"/>
        <v>1.7154921373387904</v>
      </c>
      <c r="BG22" s="40">
        <f t="shared" si="16"/>
        <v>1.2594309601194305</v>
      </c>
      <c r="BH22" s="40">
        <f t="shared" si="16"/>
        <v>1.4594067244208027</v>
      </c>
      <c r="BI22" s="40">
        <f t="shared" si="17"/>
        <v>8.0480008853178103E-2</v>
      </c>
      <c r="BJ22" s="40">
        <f t="shared" si="18"/>
        <v>0.15330183748582252</v>
      </c>
    </row>
    <row r="23" spans="1:62">
      <c r="A23" s="31">
        <v>22</v>
      </c>
      <c r="B23" s="32">
        <v>58</v>
      </c>
      <c r="C23" s="33" t="s">
        <v>63</v>
      </c>
      <c r="D23" s="34">
        <v>0</v>
      </c>
      <c r="E23" s="35">
        <v>5</v>
      </c>
      <c r="F23" s="36">
        <v>0</v>
      </c>
      <c r="G23" s="37">
        <f t="shared" si="0"/>
        <v>0</v>
      </c>
      <c r="H23" s="38">
        <f t="shared" si="1"/>
        <v>0</v>
      </c>
      <c r="I23" s="13">
        <v>0.5081130434782607</v>
      </c>
      <c r="J23" s="14">
        <v>0.68441111111111108</v>
      </c>
      <c r="K23" s="14">
        <v>0.39574285714285712</v>
      </c>
      <c r="L23" s="14">
        <v>0.46762999999999993</v>
      </c>
      <c r="M23" s="13">
        <v>1.4285714285714285E-2</v>
      </c>
      <c r="N23" s="15">
        <v>0.1</v>
      </c>
      <c r="O23" s="15">
        <v>0.3</v>
      </c>
      <c r="P23" s="15">
        <v>0</v>
      </c>
      <c r="Q23" s="43">
        <v>0.197465681</v>
      </c>
      <c r="R23" s="44">
        <v>0.29702820899999999</v>
      </c>
      <c r="S23" s="44">
        <v>1.4193694370000001</v>
      </c>
      <c r="T23" s="43">
        <v>0.131090662</v>
      </c>
      <c r="U23" s="44">
        <v>0.100920199</v>
      </c>
      <c r="V23" s="44">
        <v>0.894403379</v>
      </c>
      <c r="W23" s="13">
        <v>0.55571739130434783</v>
      </c>
      <c r="X23" s="14">
        <v>0.72874444444444442</v>
      </c>
      <c r="Y23" s="14">
        <v>0.39252857142857145</v>
      </c>
      <c r="Z23" s="14">
        <v>0.46661999999999998</v>
      </c>
      <c r="AA23" s="16">
        <v>1.4285714285714285E-2</v>
      </c>
      <c r="AB23" s="15">
        <v>0.1</v>
      </c>
      <c r="AC23" s="15">
        <v>0.3</v>
      </c>
      <c r="AD23" s="15">
        <v>0</v>
      </c>
      <c r="AE23" s="39">
        <f t="shared" si="2"/>
        <v>1.4285714285714285E-2</v>
      </c>
      <c r="AF23" s="39">
        <f t="shared" si="3"/>
        <v>0.1</v>
      </c>
      <c r="AG23" s="39">
        <f t="shared" si="3"/>
        <v>0.3</v>
      </c>
      <c r="AH23" s="39">
        <f t="shared" si="3"/>
        <v>3.3333333333333E-2</v>
      </c>
      <c r="AI23" s="39">
        <f t="shared" si="4"/>
        <v>1.4285714285714285E-2</v>
      </c>
      <c r="AJ23" s="39">
        <f t="shared" si="5"/>
        <v>0.1</v>
      </c>
      <c r="AK23" s="39">
        <f t="shared" si="5"/>
        <v>0.3</v>
      </c>
      <c r="AL23" s="39">
        <f t="shared" si="5"/>
        <v>3.3333333333333E-2</v>
      </c>
      <c r="AM23" s="40">
        <f t="shared" si="6"/>
        <v>-2.1893497555220844</v>
      </c>
      <c r="AN23" s="40">
        <f t="shared" si="6"/>
        <v>-1.2815515655446006</v>
      </c>
      <c r="AO23" s="40">
        <f t="shared" si="6"/>
        <v>-0.52440051270804089</v>
      </c>
      <c r="AP23" s="40">
        <f t="shared" si="6"/>
        <v>-1.8339146358159184</v>
      </c>
      <c r="AQ23" s="40">
        <f t="shared" si="6"/>
        <v>-2.1893497555220844</v>
      </c>
      <c r="AR23" s="40">
        <f t="shared" si="6"/>
        <v>-1.2815515655446006</v>
      </c>
      <c r="AS23" s="40">
        <f t="shared" si="6"/>
        <v>-0.52440051270804089</v>
      </c>
      <c r="AT23" s="40">
        <f t="shared" si="6"/>
        <v>-1.8339146358159184</v>
      </c>
      <c r="AU23" s="40">
        <f t="shared" si="7"/>
        <v>2.7137502682301267</v>
      </c>
      <c r="AV23" s="40">
        <f t="shared" si="8"/>
        <v>2.7137502682301267</v>
      </c>
      <c r="AW23" s="40">
        <f t="shared" si="9"/>
        <v>-0.49999999999999994</v>
      </c>
      <c r="AX23" s="40">
        <f t="shared" si="10"/>
        <v>-0.49999999999999994</v>
      </c>
      <c r="AY23" s="40">
        <f t="shared" si="11"/>
        <v>0.45389909498874259</v>
      </c>
      <c r="AZ23" s="40">
        <f t="shared" si="12"/>
        <v>0.45389909498874259</v>
      </c>
      <c r="BA23" s="40">
        <f t="shared" si="15"/>
        <v>1.6621518257231072</v>
      </c>
      <c r="BB23" s="40">
        <f t="shared" si="15"/>
        <v>1.9826039582538499</v>
      </c>
      <c r="BC23" s="40">
        <f t="shared" si="15"/>
        <v>1.4854872859901822</v>
      </c>
      <c r="BD23" s="40">
        <f t="shared" si="15"/>
        <v>1.5962066969353612</v>
      </c>
      <c r="BE23" s="40">
        <f t="shared" si="16"/>
        <v>1.7431910864416587</v>
      </c>
      <c r="BF23" s="40">
        <f t="shared" si="16"/>
        <v>2.0724768636036477</v>
      </c>
      <c r="BG23" s="40">
        <f t="shared" si="16"/>
        <v>1.4807201709672686</v>
      </c>
      <c r="BH23" s="40">
        <f t="shared" si="16"/>
        <v>1.5945953420426562</v>
      </c>
      <c r="BI23" s="40">
        <f t="shared" si="17"/>
        <v>0.14334013647672303</v>
      </c>
      <c r="BJ23" s="40">
        <f t="shared" si="18"/>
        <v>0.16654204280789048</v>
      </c>
    </row>
    <row r="24" spans="1:62">
      <c r="A24" s="31">
        <v>23</v>
      </c>
      <c r="B24" s="32">
        <v>40</v>
      </c>
      <c r="C24" s="33" t="s">
        <v>62</v>
      </c>
      <c r="D24" s="34">
        <v>0</v>
      </c>
      <c r="E24" s="35">
        <v>12</v>
      </c>
      <c r="F24" s="36">
        <v>0</v>
      </c>
      <c r="G24" s="37">
        <f t="shared" si="0"/>
        <v>0</v>
      </c>
      <c r="H24" s="38">
        <f t="shared" si="1"/>
        <v>0</v>
      </c>
      <c r="I24" s="13">
        <v>0.41098571428571412</v>
      </c>
      <c r="J24" s="14">
        <v>0.546875</v>
      </c>
      <c r="K24" s="14">
        <v>0.41044444444444445</v>
      </c>
      <c r="L24" s="14">
        <v>0.4521</v>
      </c>
      <c r="M24" s="13">
        <v>0</v>
      </c>
      <c r="N24" s="15">
        <v>0.2</v>
      </c>
      <c r="O24" s="15">
        <v>0.1</v>
      </c>
      <c r="P24" s="15">
        <v>0</v>
      </c>
      <c r="Q24" s="43">
        <v>0.81828726100000004</v>
      </c>
      <c r="R24" s="44">
        <v>0.79122366099999997</v>
      </c>
      <c r="S24" s="44">
        <v>1.081190798</v>
      </c>
      <c r="T24" s="43">
        <v>0.37753721200000001</v>
      </c>
      <c r="U24" s="44">
        <v>0.48192538200000001</v>
      </c>
      <c r="V24" s="44">
        <v>0.46646046800000002</v>
      </c>
      <c r="W24" s="13">
        <v>0.4103142857142858</v>
      </c>
      <c r="X24" s="14">
        <v>0.56142857142857139</v>
      </c>
      <c r="Y24" s="14">
        <v>0.39919999999999994</v>
      </c>
      <c r="Z24" s="14">
        <v>0.37469999999999998</v>
      </c>
      <c r="AA24" s="16">
        <v>0</v>
      </c>
      <c r="AB24" s="15">
        <v>0.3</v>
      </c>
      <c r="AC24" s="15">
        <v>0</v>
      </c>
      <c r="AD24" s="15">
        <v>0</v>
      </c>
      <c r="AE24" s="39">
        <f t="shared" si="2"/>
        <v>4.761904761905E-3</v>
      </c>
      <c r="AF24" s="39">
        <f t="shared" si="3"/>
        <v>0.2</v>
      </c>
      <c r="AG24" s="39">
        <f t="shared" si="3"/>
        <v>0.1</v>
      </c>
      <c r="AH24" s="39">
        <f t="shared" si="3"/>
        <v>3.3333333333333E-2</v>
      </c>
      <c r="AI24" s="39">
        <f t="shared" si="4"/>
        <v>4.761904761905E-3</v>
      </c>
      <c r="AJ24" s="39">
        <f t="shared" si="5"/>
        <v>0.3</v>
      </c>
      <c r="AK24" s="39">
        <f t="shared" si="5"/>
        <v>3.3333333333333E-2</v>
      </c>
      <c r="AL24" s="39">
        <f t="shared" si="5"/>
        <v>3.3333333333333E-2</v>
      </c>
      <c r="AM24" s="40">
        <f t="shared" si="6"/>
        <v>-2.5926555762822239</v>
      </c>
      <c r="AN24" s="40">
        <f t="shared" si="6"/>
        <v>-0.84162123357291452</v>
      </c>
      <c r="AO24" s="40">
        <f t="shared" si="6"/>
        <v>-1.2815515655446006</v>
      </c>
      <c r="AP24" s="40">
        <f t="shared" si="6"/>
        <v>-1.8339146358159184</v>
      </c>
      <c r="AQ24" s="40">
        <f t="shared" si="6"/>
        <v>-2.5926555762822239</v>
      </c>
      <c r="AR24" s="40">
        <f t="shared" si="6"/>
        <v>-0.52440051270804089</v>
      </c>
      <c r="AS24" s="40">
        <f t="shared" si="6"/>
        <v>-1.8339146358159184</v>
      </c>
      <c r="AT24" s="40">
        <f t="shared" si="6"/>
        <v>-1.8339146358159184</v>
      </c>
      <c r="AU24" s="40">
        <f t="shared" si="7"/>
        <v>3.8742071418268269</v>
      </c>
      <c r="AV24" s="40">
        <f t="shared" si="8"/>
        <v>4.4265702120981452</v>
      </c>
      <c r="AW24" s="40">
        <f t="shared" si="9"/>
        <v>0.33333333333333331</v>
      </c>
      <c r="AX24" s="40">
        <f t="shared" si="10"/>
        <v>0.80000000000000182</v>
      </c>
      <c r="AY24" s="40">
        <f t="shared" si="11"/>
        <v>0.87551717135465601</v>
      </c>
      <c r="AZ24" s="40">
        <f t="shared" si="12"/>
        <v>1.0341275317870928</v>
      </c>
      <c r="BA24" s="40">
        <f t="shared" si="15"/>
        <v>1.5083038092068741</v>
      </c>
      <c r="BB24" s="40">
        <f t="shared" si="15"/>
        <v>1.7278450565271632</v>
      </c>
      <c r="BC24" s="40">
        <f t="shared" si="15"/>
        <v>1.5074876307497969</v>
      </c>
      <c r="BD24" s="40">
        <f t="shared" si="15"/>
        <v>1.5716091016300284</v>
      </c>
      <c r="BE24" s="40">
        <f t="shared" si="16"/>
        <v>1.5072914308428909</v>
      </c>
      <c r="BF24" s="40">
        <f t="shared" si="16"/>
        <v>1.7531752482622911</v>
      </c>
      <c r="BG24" s="40">
        <f t="shared" si="16"/>
        <v>1.4906317151397837</v>
      </c>
      <c r="BH24" s="40">
        <f t="shared" si="16"/>
        <v>1.4545549826618824</v>
      </c>
      <c r="BI24" s="40">
        <f t="shared" si="17"/>
        <v>6.8109665087590018E-2</v>
      </c>
      <c r="BJ24" s="40">
        <f t="shared" si="18"/>
        <v>8.0936854777312092E-2</v>
      </c>
    </row>
    <row r="25" spans="1:62">
      <c r="A25" s="31">
        <v>24</v>
      </c>
      <c r="B25" s="32">
        <v>60</v>
      </c>
      <c r="C25" s="33" t="s">
        <v>62</v>
      </c>
      <c r="D25" s="34">
        <v>0</v>
      </c>
      <c r="E25" s="35">
        <v>9</v>
      </c>
      <c r="F25" s="36">
        <v>0</v>
      </c>
      <c r="G25" s="37">
        <f t="shared" si="0"/>
        <v>0</v>
      </c>
      <c r="H25" s="38">
        <f t="shared" si="1"/>
        <v>0</v>
      </c>
      <c r="I25" s="13">
        <v>0.56460689655172425</v>
      </c>
      <c r="J25" s="14">
        <v>0.74508333333333343</v>
      </c>
      <c r="K25" s="14">
        <v>0.74102222222222236</v>
      </c>
      <c r="L25" s="14">
        <v>0.59075000000000011</v>
      </c>
      <c r="M25" s="13">
        <v>0.17142857142857143</v>
      </c>
      <c r="N25" s="15">
        <v>0.4</v>
      </c>
      <c r="O25" s="15">
        <v>0.1</v>
      </c>
      <c r="P25" s="15">
        <v>0.2</v>
      </c>
      <c r="Q25" s="43">
        <v>1.178793245</v>
      </c>
      <c r="R25" s="44">
        <v>1</v>
      </c>
      <c r="S25" s="44">
        <v>1.209097214</v>
      </c>
      <c r="T25" s="43">
        <v>1.2484922350000001</v>
      </c>
      <c r="U25" s="44">
        <v>1</v>
      </c>
      <c r="V25" s="44">
        <v>1.224249199</v>
      </c>
      <c r="W25" s="13">
        <v>0.41010444444444444</v>
      </c>
      <c r="X25" s="14">
        <v>0.34537333333333337</v>
      </c>
      <c r="Y25" s="14">
        <v>0.37716153846153844</v>
      </c>
      <c r="Z25" s="14">
        <v>0.47740000000000005</v>
      </c>
      <c r="AA25" s="16">
        <v>0.21428571428571427</v>
      </c>
      <c r="AB25" s="15">
        <v>0.1</v>
      </c>
      <c r="AC25" s="15">
        <v>0.3</v>
      </c>
      <c r="AD25" s="15">
        <v>0</v>
      </c>
      <c r="AE25" s="39">
        <f t="shared" si="2"/>
        <v>0.17142857142857143</v>
      </c>
      <c r="AF25" s="39">
        <f t="shared" si="3"/>
        <v>0.4</v>
      </c>
      <c r="AG25" s="39">
        <f t="shared" si="3"/>
        <v>0.1</v>
      </c>
      <c r="AH25" s="39">
        <f t="shared" si="3"/>
        <v>0.2</v>
      </c>
      <c r="AI25" s="39">
        <f t="shared" si="4"/>
        <v>0.21428571428571427</v>
      </c>
      <c r="AJ25" s="39">
        <f t="shared" si="5"/>
        <v>0.1</v>
      </c>
      <c r="AK25" s="39">
        <f t="shared" si="5"/>
        <v>0.3</v>
      </c>
      <c r="AL25" s="39">
        <f t="shared" si="5"/>
        <v>3.3333333333333E-2</v>
      </c>
      <c r="AM25" s="40">
        <f t="shared" si="6"/>
        <v>-0.94853504082663798</v>
      </c>
      <c r="AN25" s="40">
        <f t="shared" si="6"/>
        <v>-0.25334710313579978</v>
      </c>
      <c r="AO25" s="40">
        <f t="shared" si="6"/>
        <v>-1.2815515655446006</v>
      </c>
      <c r="AP25" s="40">
        <f t="shared" si="6"/>
        <v>-0.84162123357291452</v>
      </c>
      <c r="AQ25" s="40">
        <f t="shared" si="6"/>
        <v>-0.79163860774337469</v>
      </c>
      <c r="AR25" s="40">
        <f t="shared" si="6"/>
        <v>-1.2815515655446006</v>
      </c>
      <c r="AS25" s="40">
        <f t="shared" si="6"/>
        <v>-0.52440051270804089</v>
      </c>
      <c r="AT25" s="40">
        <f t="shared" si="6"/>
        <v>-1.8339146358159184</v>
      </c>
      <c r="AU25" s="40">
        <f t="shared" si="7"/>
        <v>2.2300866063712386</v>
      </c>
      <c r="AV25" s="40">
        <f t="shared" si="8"/>
        <v>1.3160391204514155</v>
      </c>
      <c r="AW25" s="40">
        <f t="shared" si="9"/>
        <v>0.60000000000000009</v>
      </c>
      <c r="AX25" s="40">
        <f t="shared" si="10"/>
        <v>-0.49999999999999994</v>
      </c>
      <c r="AY25" s="40">
        <f t="shared" si="11"/>
        <v>0.34759396884541899</v>
      </c>
      <c r="AZ25" s="40">
        <f t="shared" si="12"/>
        <v>-0.24495647890061295</v>
      </c>
      <c r="BA25" s="40">
        <f t="shared" si="15"/>
        <v>1.7587562736575697</v>
      </c>
      <c r="BB25" s="40">
        <f t="shared" si="15"/>
        <v>2.1066169790812115</v>
      </c>
      <c r="BC25" s="40">
        <f t="shared" si="15"/>
        <v>2.0980791217884702</v>
      </c>
      <c r="BD25" s="40">
        <f t="shared" si="15"/>
        <v>1.805341914208014</v>
      </c>
      <c r="BE25" s="40">
        <f t="shared" si="16"/>
        <v>1.5069751720782527</v>
      </c>
      <c r="BF25" s="40">
        <f t="shared" si="16"/>
        <v>1.4125171609832567</v>
      </c>
      <c r="BG25" s="40">
        <f t="shared" si="16"/>
        <v>1.4581398360132256</v>
      </c>
      <c r="BH25" s="40">
        <f t="shared" si="16"/>
        <v>1.6118780663477263</v>
      </c>
      <c r="BI25" s="40">
        <f t="shared" si="17"/>
        <v>2.0305527647944219E-3</v>
      </c>
      <c r="BJ25" s="40">
        <f t="shared" si="18"/>
        <v>-1.5892764296710844E-2</v>
      </c>
    </row>
    <row r="26" spans="1:62">
      <c r="A26" s="31">
        <v>25</v>
      </c>
      <c r="B26" s="32">
        <v>63</v>
      </c>
      <c r="C26" s="33" t="s">
        <v>62</v>
      </c>
      <c r="D26" s="34">
        <v>0</v>
      </c>
      <c r="E26" s="35">
        <v>12</v>
      </c>
      <c r="F26" s="36">
        <v>0</v>
      </c>
      <c r="G26" s="37">
        <f t="shared" si="0"/>
        <v>0</v>
      </c>
      <c r="H26" s="38">
        <f t="shared" si="1"/>
        <v>0</v>
      </c>
      <c r="I26" s="13">
        <v>0.47589516129032272</v>
      </c>
      <c r="J26" s="14">
        <v>0.63894444444444454</v>
      </c>
      <c r="K26" s="14">
        <v>0.72205000000000008</v>
      </c>
      <c r="L26" s="14">
        <v>0.57033999999999996</v>
      </c>
      <c r="M26" s="13">
        <v>0.11428571428571428</v>
      </c>
      <c r="N26" s="15">
        <v>0.1</v>
      </c>
      <c r="O26" s="15">
        <v>0.6</v>
      </c>
      <c r="P26" s="15">
        <v>0</v>
      </c>
      <c r="Q26" s="43">
        <v>1.4527108209999999</v>
      </c>
      <c r="R26" s="44">
        <v>0.85753858299999997</v>
      </c>
      <c r="S26" s="44">
        <v>1.151958941</v>
      </c>
      <c r="T26" s="43">
        <v>0.87020186899999996</v>
      </c>
      <c r="U26" s="44">
        <v>0.50296804299999998</v>
      </c>
      <c r="V26" s="44">
        <v>1.101306041</v>
      </c>
      <c r="W26" s="13">
        <v>0.46065072463768125</v>
      </c>
      <c r="X26" s="14">
        <v>0.59201111111111127</v>
      </c>
      <c r="Y26" s="14">
        <v>0.52224999999999999</v>
      </c>
      <c r="Z26" s="14">
        <v>0.54163000000000006</v>
      </c>
      <c r="AA26" s="16">
        <v>1.4285714285714285E-2</v>
      </c>
      <c r="AB26" s="15">
        <v>0.1</v>
      </c>
      <c r="AC26" s="15">
        <v>0.2</v>
      </c>
      <c r="AD26" s="15">
        <v>0</v>
      </c>
      <c r="AE26" s="39">
        <f t="shared" si="2"/>
        <v>0.11428571428571428</v>
      </c>
      <c r="AF26" s="39">
        <f t="shared" si="3"/>
        <v>0.1</v>
      </c>
      <c r="AG26" s="39">
        <f t="shared" si="3"/>
        <v>0.6</v>
      </c>
      <c r="AH26" s="39">
        <f t="shared" si="3"/>
        <v>3.3333333333333E-2</v>
      </c>
      <c r="AI26" s="39">
        <f t="shared" si="4"/>
        <v>1.4285714285714285E-2</v>
      </c>
      <c r="AJ26" s="39">
        <f t="shared" si="5"/>
        <v>0.1</v>
      </c>
      <c r="AK26" s="39">
        <f t="shared" si="5"/>
        <v>0.2</v>
      </c>
      <c r="AL26" s="39">
        <f t="shared" si="5"/>
        <v>3.3333333333333E-2</v>
      </c>
      <c r="AM26" s="40">
        <f t="shared" si="6"/>
        <v>-1.2040469600267023</v>
      </c>
      <c r="AN26" s="40">
        <f t="shared" si="6"/>
        <v>-1.2815515655446006</v>
      </c>
      <c r="AO26" s="40">
        <f t="shared" si="6"/>
        <v>0.25334710313579978</v>
      </c>
      <c r="AP26" s="40">
        <f t="shared" si="6"/>
        <v>-1.8339146358159184</v>
      </c>
      <c r="AQ26" s="40">
        <f t="shared" si="6"/>
        <v>-2.1893497555220844</v>
      </c>
      <c r="AR26" s="40">
        <f t="shared" si="6"/>
        <v>-1.2815515655446006</v>
      </c>
      <c r="AS26" s="40">
        <f t="shared" si="6"/>
        <v>-0.84162123357291452</v>
      </c>
      <c r="AT26" s="40">
        <f t="shared" si="6"/>
        <v>-1.8339146358159184</v>
      </c>
      <c r="AU26" s="40">
        <f t="shared" si="7"/>
        <v>0.95069985689090275</v>
      </c>
      <c r="AV26" s="40">
        <f t="shared" si="8"/>
        <v>3.0309709890950005</v>
      </c>
      <c r="AW26" s="40">
        <f t="shared" si="9"/>
        <v>-0.7142857142857143</v>
      </c>
      <c r="AX26" s="40">
        <f t="shared" si="10"/>
        <v>-0.33333333333333331</v>
      </c>
      <c r="AY26" s="40">
        <f t="shared" si="11"/>
        <v>-3.8752302758949031E-2</v>
      </c>
      <c r="AZ26" s="40">
        <f t="shared" si="12"/>
        <v>0.45389909498874259</v>
      </c>
      <c r="BA26" s="40">
        <f t="shared" si="15"/>
        <v>1.6094542740038758</v>
      </c>
      <c r="BB26" s="40">
        <f t="shared" si="15"/>
        <v>1.8944800945323099</v>
      </c>
      <c r="BC26" s="40">
        <f t="shared" si="15"/>
        <v>2.0586491185548708</v>
      </c>
      <c r="BD26" s="40">
        <f t="shared" si="15"/>
        <v>1.7688683644486425</v>
      </c>
      <c r="BE26" s="40">
        <f t="shared" si="16"/>
        <v>1.5851051164193537</v>
      </c>
      <c r="BF26" s="40">
        <f t="shared" si="16"/>
        <v>1.8076200871680588</v>
      </c>
      <c r="BG26" s="40">
        <f t="shared" si="16"/>
        <v>1.6858164727382186</v>
      </c>
      <c r="BH26" s="40">
        <f t="shared" si="16"/>
        <v>1.7188062342386394</v>
      </c>
      <c r="BI26" s="40">
        <f t="shared" si="17"/>
        <v>-4.1528878813033715E-2</v>
      </c>
      <c r="BJ26" s="40">
        <f t="shared" si="18"/>
        <v>3.4866416590404035E-2</v>
      </c>
    </row>
    <row r="27" spans="1:62">
      <c r="A27" s="31">
        <v>26</v>
      </c>
      <c r="B27" s="32">
        <v>43</v>
      </c>
      <c r="C27" s="33" t="s">
        <v>63</v>
      </c>
      <c r="D27" s="34">
        <v>0</v>
      </c>
      <c r="E27" s="35">
        <v>0</v>
      </c>
      <c r="F27" s="36">
        <v>0</v>
      </c>
      <c r="G27" s="37">
        <f t="shared" si="0"/>
        <v>0</v>
      </c>
      <c r="H27" s="38">
        <f t="shared" si="1"/>
        <v>0</v>
      </c>
      <c r="I27" s="13">
        <v>0.38710869565217398</v>
      </c>
      <c r="J27" s="14">
        <v>0.60648333333333337</v>
      </c>
      <c r="K27" s="14">
        <v>0.40300999999999998</v>
      </c>
      <c r="L27" s="14">
        <v>0.35420000000000007</v>
      </c>
      <c r="M27" s="13">
        <v>1.4285714285714285E-2</v>
      </c>
      <c r="N27" s="15">
        <v>0.4</v>
      </c>
      <c r="O27" s="15">
        <v>0</v>
      </c>
      <c r="P27" s="15">
        <v>0.2</v>
      </c>
      <c r="Q27" s="43">
        <v>1.980187696</v>
      </c>
      <c r="R27" s="44">
        <v>1.0893788170000001</v>
      </c>
      <c r="S27" s="44">
        <v>1.6375688960000001</v>
      </c>
      <c r="T27" s="43">
        <v>0.86891106799999995</v>
      </c>
      <c r="U27" s="44">
        <v>0.51437509299999995</v>
      </c>
      <c r="V27" s="44">
        <v>0.47564427199999998</v>
      </c>
      <c r="W27" s="13">
        <v>0.3974085714285715</v>
      </c>
      <c r="X27" s="14">
        <v>0.55349999999999999</v>
      </c>
      <c r="Y27" s="14">
        <v>0.33144444444444443</v>
      </c>
      <c r="Z27" s="14">
        <v>0.35172222222222221</v>
      </c>
      <c r="AA27" s="16">
        <v>0</v>
      </c>
      <c r="AB27" s="15">
        <v>0.3</v>
      </c>
      <c r="AC27" s="15">
        <v>0.1</v>
      </c>
      <c r="AD27" s="15">
        <v>0.1</v>
      </c>
      <c r="AE27" s="39">
        <f t="shared" si="2"/>
        <v>1.4285714285714285E-2</v>
      </c>
      <c r="AF27" s="39">
        <f t="shared" si="3"/>
        <v>0.4</v>
      </c>
      <c r="AG27" s="39">
        <f t="shared" si="3"/>
        <v>3.3333333333333E-2</v>
      </c>
      <c r="AH27" s="39">
        <f t="shared" si="3"/>
        <v>0.2</v>
      </c>
      <c r="AI27" s="39">
        <f t="shared" si="4"/>
        <v>4.761904761905E-3</v>
      </c>
      <c r="AJ27" s="39">
        <f t="shared" si="5"/>
        <v>0.3</v>
      </c>
      <c r="AK27" s="39">
        <f t="shared" si="5"/>
        <v>0.1</v>
      </c>
      <c r="AL27" s="39">
        <f t="shared" si="5"/>
        <v>0.1</v>
      </c>
      <c r="AM27" s="40">
        <f t="shared" si="6"/>
        <v>-2.1893497555220844</v>
      </c>
      <c r="AN27" s="40">
        <f t="shared" si="6"/>
        <v>-0.25334710313579978</v>
      </c>
      <c r="AO27" s="40">
        <f t="shared" si="6"/>
        <v>-1.8339146358159184</v>
      </c>
      <c r="AP27" s="40">
        <f t="shared" si="6"/>
        <v>-0.84162123357291452</v>
      </c>
      <c r="AQ27" s="40">
        <f t="shared" si="6"/>
        <v>-2.5926555762822239</v>
      </c>
      <c r="AR27" s="40">
        <f t="shared" si="6"/>
        <v>-0.52440051270804089</v>
      </c>
      <c r="AS27" s="40">
        <f t="shared" si="6"/>
        <v>-1.2815515655446006</v>
      </c>
      <c r="AT27" s="40">
        <f t="shared" si="6"/>
        <v>-1.2815515655446006</v>
      </c>
      <c r="AU27" s="40">
        <f t="shared" si="7"/>
        <v>4.023264391338004</v>
      </c>
      <c r="AV27" s="40">
        <f t="shared" si="8"/>
        <v>3.8742071418268269</v>
      </c>
      <c r="AW27" s="40">
        <f t="shared" si="9"/>
        <v>0.84615384615384759</v>
      </c>
      <c r="AX27" s="40">
        <f t="shared" si="10"/>
        <v>0.49999999999999994</v>
      </c>
      <c r="AY27" s="40">
        <f t="shared" si="11"/>
        <v>0.96800132619314305</v>
      </c>
      <c r="AZ27" s="40">
        <f t="shared" si="12"/>
        <v>1.0341275317870928</v>
      </c>
      <c r="BA27" s="40">
        <f t="shared" si="15"/>
        <v>1.4727165604605721</v>
      </c>
      <c r="BB27" s="40">
        <f t="shared" si="15"/>
        <v>1.8339705819572172</v>
      </c>
      <c r="BC27" s="40">
        <f t="shared" si="15"/>
        <v>1.4963218548073147</v>
      </c>
      <c r="BD27" s="40">
        <f t="shared" si="15"/>
        <v>1.425040166014188</v>
      </c>
      <c r="BE27" s="40">
        <f t="shared" si="16"/>
        <v>1.4879637453479688</v>
      </c>
      <c r="BF27" s="40">
        <f t="shared" si="16"/>
        <v>1.7393300320010476</v>
      </c>
      <c r="BG27" s="40">
        <f t="shared" si="16"/>
        <v>1.3929787564199452</v>
      </c>
      <c r="BH27" s="40">
        <f t="shared" si="16"/>
        <v>1.4215136039811584</v>
      </c>
      <c r="BI27" s="40">
        <f t="shared" si="17"/>
        <v>0.10138711045986616</v>
      </c>
      <c r="BJ27" s="40">
        <f t="shared" si="18"/>
        <v>0.11057379683045211</v>
      </c>
    </row>
    <row r="28" spans="1:62">
      <c r="A28" s="31">
        <v>27</v>
      </c>
      <c r="B28" s="32">
        <v>42</v>
      </c>
      <c r="C28" s="33" t="s">
        <v>63</v>
      </c>
      <c r="D28" s="34">
        <v>0</v>
      </c>
      <c r="E28" s="35">
        <v>2</v>
      </c>
      <c r="F28" s="36">
        <v>0</v>
      </c>
      <c r="G28" s="37">
        <f t="shared" si="0"/>
        <v>0</v>
      </c>
      <c r="H28" s="38">
        <f t="shared" si="1"/>
        <v>0</v>
      </c>
      <c r="I28" s="13">
        <v>0.50326307692307692</v>
      </c>
      <c r="J28" s="14">
        <v>0.64300000000000002</v>
      </c>
      <c r="K28" s="14">
        <v>0.5075900000000001</v>
      </c>
      <c r="L28" s="14">
        <v>0.45876</v>
      </c>
      <c r="M28" s="13">
        <v>7.1428571428571425E-2</v>
      </c>
      <c r="N28" s="15">
        <v>0.2</v>
      </c>
      <c r="O28" s="15">
        <v>0</v>
      </c>
      <c r="P28" s="15">
        <v>0</v>
      </c>
      <c r="Q28" s="43">
        <v>1</v>
      </c>
      <c r="R28" s="44">
        <v>1</v>
      </c>
      <c r="S28" s="44">
        <v>0.99565122900000003</v>
      </c>
      <c r="T28" s="43">
        <v>1.0130463139999999</v>
      </c>
      <c r="U28" s="44">
        <v>1</v>
      </c>
      <c r="V28" s="44">
        <v>1</v>
      </c>
      <c r="W28" s="13">
        <v>0.47875970149253733</v>
      </c>
      <c r="X28" s="14">
        <v>0.65874444444444458</v>
      </c>
      <c r="Y28" s="14">
        <v>0.45724999999999999</v>
      </c>
      <c r="Z28" s="14">
        <v>0.44605999999999996</v>
      </c>
      <c r="AA28" s="16">
        <v>4.2857142857142858E-2</v>
      </c>
      <c r="AB28" s="15">
        <v>0.1</v>
      </c>
      <c r="AC28" s="15">
        <v>0</v>
      </c>
      <c r="AD28" s="15">
        <v>0</v>
      </c>
      <c r="AE28" s="39">
        <f t="shared" si="2"/>
        <v>7.1428571428571425E-2</v>
      </c>
      <c r="AF28" s="39">
        <f t="shared" si="3"/>
        <v>0.2</v>
      </c>
      <c r="AG28" s="39">
        <f t="shared" si="3"/>
        <v>3.3333333333333E-2</v>
      </c>
      <c r="AH28" s="39">
        <f t="shared" si="3"/>
        <v>3.3333333333333E-2</v>
      </c>
      <c r="AI28" s="39">
        <f t="shared" si="4"/>
        <v>4.2857142857142858E-2</v>
      </c>
      <c r="AJ28" s="39">
        <f t="shared" si="5"/>
        <v>0.1</v>
      </c>
      <c r="AK28" s="39">
        <f t="shared" si="5"/>
        <v>3.3333333333333E-2</v>
      </c>
      <c r="AL28" s="39">
        <f t="shared" si="5"/>
        <v>3.3333333333333E-2</v>
      </c>
      <c r="AM28" s="40">
        <f t="shared" si="6"/>
        <v>-1.4652337926855223</v>
      </c>
      <c r="AN28" s="40">
        <f t="shared" si="6"/>
        <v>-0.84162123357291452</v>
      </c>
      <c r="AO28" s="40">
        <f t="shared" si="6"/>
        <v>-1.8339146358159184</v>
      </c>
      <c r="AP28" s="40">
        <f t="shared" si="6"/>
        <v>-1.8339146358159184</v>
      </c>
      <c r="AQ28" s="40">
        <f t="shared" si="6"/>
        <v>-1.718451543391025</v>
      </c>
      <c r="AR28" s="40">
        <f t="shared" si="6"/>
        <v>-1.2815515655446006</v>
      </c>
      <c r="AS28" s="40">
        <f t="shared" si="6"/>
        <v>-1.8339146358159184</v>
      </c>
      <c r="AT28" s="40">
        <f t="shared" si="6"/>
        <v>-1.8339146358159184</v>
      </c>
      <c r="AU28" s="40">
        <f t="shared" si="7"/>
        <v>3.2991484285014412</v>
      </c>
      <c r="AV28" s="40">
        <f t="shared" si="8"/>
        <v>3.5523661792069436</v>
      </c>
      <c r="AW28" s="40">
        <f t="shared" si="9"/>
        <v>0.71428571428571686</v>
      </c>
      <c r="AX28" s="40">
        <f t="shared" si="10"/>
        <v>0.50000000000000389</v>
      </c>
      <c r="AY28" s="40">
        <f t="shared" si="11"/>
        <v>0.31180627955630413</v>
      </c>
      <c r="AZ28" s="40">
        <f t="shared" si="12"/>
        <v>0.21844998892321221</v>
      </c>
      <c r="BA28" s="40">
        <f t="shared" si="15"/>
        <v>1.6541099621070066</v>
      </c>
      <c r="BB28" s="40">
        <f t="shared" si="15"/>
        <v>1.9021788646473916</v>
      </c>
      <c r="BC28" s="40">
        <f t="shared" si="15"/>
        <v>1.6612826753723098</v>
      </c>
      <c r="BD28" s="40">
        <f t="shared" si="15"/>
        <v>1.5821109505859521</v>
      </c>
      <c r="BE28" s="40">
        <f t="shared" si="16"/>
        <v>1.6140712300464133</v>
      </c>
      <c r="BF28" s="40">
        <f t="shared" si="16"/>
        <v>1.9323646195221043</v>
      </c>
      <c r="BG28" s="40">
        <f t="shared" si="16"/>
        <v>1.579723765828644</v>
      </c>
      <c r="BH28" s="40">
        <f t="shared" si="16"/>
        <v>1.5621451924334848</v>
      </c>
      <c r="BI28" s="40">
        <f t="shared" si="17"/>
        <v>6.7601736842022989E-2</v>
      </c>
      <c r="BJ28" s="40">
        <f t="shared" si="18"/>
        <v>0.10040773892945248</v>
      </c>
    </row>
    <row r="29" spans="1:62">
      <c r="A29" s="31">
        <v>28</v>
      </c>
      <c r="B29" s="32">
        <v>44</v>
      </c>
      <c r="C29" s="33" t="s">
        <v>62</v>
      </c>
      <c r="D29" s="34">
        <v>0</v>
      </c>
      <c r="E29" s="35">
        <v>0</v>
      </c>
      <c r="F29" s="36">
        <v>0</v>
      </c>
      <c r="G29" s="37">
        <f t="shared" si="0"/>
        <v>0</v>
      </c>
      <c r="H29" s="38">
        <f t="shared" si="1"/>
        <v>0</v>
      </c>
      <c r="I29" s="13">
        <v>0.49226060600000004</v>
      </c>
      <c r="J29" s="14">
        <v>0.53005555566666662</v>
      </c>
      <c r="K29" s="14">
        <v>0.436975</v>
      </c>
      <c r="L29" s="14">
        <v>0.47739000000000004</v>
      </c>
      <c r="M29" s="13">
        <v>5.7142857142857141E-2</v>
      </c>
      <c r="N29" s="15">
        <v>0.1</v>
      </c>
      <c r="O29" s="15">
        <v>0.2</v>
      </c>
      <c r="P29" s="15">
        <v>0</v>
      </c>
      <c r="Q29" s="43">
        <v>0.75748389500000002</v>
      </c>
      <c r="R29" s="44">
        <v>1.003031405</v>
      </c>
      <c r="S29" s="44">
        <v>1.057597621</v>
      </c>
      <c r="T29" s="43">
        <v>1.2273588479999999</v>
      </c>
      <c r="U29" s="44">
        <v>1.1242894569999999</v>
      </c>
      <c r="V29" s="44">
        <v>1.1849184829999999</v>
      </c>
      <c r="W29" s="13">
        <v>0.4391220588382353</v>
      </c>
      <c r="X29" s="14">
        <v>0.58035000012499993</v>
      </c>
      <c r="Y29" s="14">
        <v>0.38447500012500002</v>
      </c>
      <c r="Z29" s="14">
        <v>0.47561000009999993</v>
      </c>
      <c r="AA29" s="16">
        <v>2.8571428571428571E-2</v>
      </c>
      <c r="AB29" s="15">
        <v>0.2</v>
      </c>
      <c r="AC29" s="15">
        <v>0.2</v>
      </c>
      <c r="AD29" s="15">
        <v>0</v>
      </c>
      <c r="AE29" s="39">
        <f t="shared" si="2"/>
        <v>5.7142857142857141E-2</v>
      </c>
      <c r="AF29" s="39">
        <f t="shared" si="3"/>
        <v>0.1</v>
      </c>
      <c r="AG29" s="39">
        <f t="shared" si="3"/>
        <v>0.2</v>
      </c>
      <c r="AH29" s="39">
        <f t="shared" si="3"/>
        <v>3.3333333333333E-2</v>
      </c>
      <c r="AI29" s="39">
        <f t="shared" si="4"/>
        <v>2.8571428571428571E-2</v>
      </c>
      <c r="AJ29" s="39">
        <f t="shared" si="5"/>
        <v>0.2</v>
      </c>
      <c r="AK29" s="39">
        <f t="shared" si="5"/>
        <v>0.2</v>
      </c>
      <c r="AL29" s="39">
        <f t="shared" si="5"/>
        <v>3.3333333333333E-2</v>
      </c>
      <c r="AM29" s="40">
        <f t="shared" si="6"/>
        <v>-1.5792195192835745</v>
      </c>
      <c r="AN29" s="40">
        <f t="shared" si="6"/>
        <v>-1.2815515655446006</v>
      </c>
      <c r="AO29" s="40">
        <f t="shared" si="6"/>
        <v>-0.84162123357291452</v>
      </c>
      <c r="AP29" s="40">
        <f t="shared" si="6"/>
        <v>-1.8339146358159184</v>
      </c>
      <c r="AQ29" s="40">
        <f t="shared" si="6"/>
        <v>-1.9022164957820151</v>
      </c>
      <c r="AR29" s="40">
        <f t="shared" si="6"/>
        <v>-0.84162123357291452</v>
      </c>
      <c r="AS29" s="40">
        <f t="shared" si="6"/>
        <v>-0.84162123357291452</v>
      </c>
      <c r="AT29" s="40">
        <f t="shared" si="6"/>
        <v>-1.8339146358159184</v>
      </c>
      <c r="AU29" s="40">
        <f t="shared" si="7"/>
        <v>2.4208407528564884</v>
      </c>
      <c r="AV29" s="40">
        <f t="shared" si="8"/>
        <v>2.7438377293549294</v>
      </c>
      <c r="AW29" s="40">
        <f t="shared" si="9"/>
        <v>-0.33333333333333331</v>
      </c>
      <c r="AX29" s="40">
        <f t="shared" si="10"/>
        <v>0</v>
      </c>
      <c r="AY29" s="40">
        <f t="shared" si="11"/>
        <v>0.14883397686948663</v>
      </c>
      <c r="AZ29" s="40">
        <f t="shared" si="12"/>
        <v>0.5302976311045503</v>
      </c>
      <c r="BA29" s="40">
        <f t="shared" si="15"/>
        <v>1.6360104177857808</v>
      </c>
      <c r="BB29" s="40">
        <f t="shared" si="15"/>
        <v>1.6990266965574456</v>
      </c>
      <c r="BC29" s="40">
        <f t="shared" si="15"/>
        <v>1.5480173761381772</v>
      </c>
      <c r="BD29" s="40">
        <f t="shared" si="15"/>
        <v>1.6118619476476563</v>
      </c>
      <c r="BE29" s="40">
        <f t="shared" si="16"/>
        <v>1.5513446311553203</v>
      </c>
      <c r="BF29" s="40">
        <f t="shared" si="16"/>
        <v>1.7866636538317864</v>
      </c>
      <c r="BG29" s="40">
        <f t="shared" si="16"/>
        <v>1.4688429766017785</v>
      </c>
      <c r="BH29" s="40">
        <f t="shared" si="16"/>
        <v>1.6089953855390307</v>
      </c>
      <c r="BI29" s="40">
        <f t="shared" si="17"/>
        <v>4.6506704879402477E-2</v>
      </c>
      <c r="BJ29" s="40">
        <f t="shared" si="18"/>
        <v>9.7625565943842307E-2</v>
      </c>
    </row>
    <row r="30" spans="1:62">
      <c r="A30" s="31">
        <v>29</v>
      </c>
      <c r="B30" s="32">
        <v>36</v>
      </c>
      <c r="C30" s="33" t="s">
        <v>62</v>
      </c>
      <c r="D30" s="34">
        <v>0</v>
      </c>
      <c r="E30" s="35">
        <v>6</v>
      </c>
      <c r="F30" s="36">
        <v>0</v>
      </c>
      <c r="G30" s="37">
        <f t="shared" si="0"/>
        <v>0</v>
      </c>
      <c r="H30" s="38">
        <f t="shared" si="1"/>
        <v>0</v>
      </c>
      <c r="I30" s="13">
        <v>0.39660454545454538</v>
      </c>
      <c r="J30" s="14">
        <v>0.4763444444444444</v>
      </c>
      <c r="K30" s="14">
        <v>0.36038999999999999</v>
      </c>
      <c r="L30" s="14">
        <v>0.37841000000000002</v>
      </c>
      <c r="M30" s="13">
        <v>5.7142857142857141E-2</v>
      </c>
      <c r="N30" s="15">
        <v>0.1</v>
      </c>
      <c r="O30" s="15">
        <v>0</v>
      </c>
      <c r="P30" s="15">
        <v>0</v>
      </c>
      <c r="Q30" s="43">
        <v>0.73907371200000005</v>
      </c>
      <c r="R30" s="44">
        <v>0.81300282700000004</v>
      </c>
      <c r="S30" s="44">
        <v>1.234833659</v>
      </c>
      <c r="T30" s="43">
        <v>0.53468145199999995</v>
      </c>
      <c r="U30" s="44">
        <v>1.217438574</v>
      </c>
      <c r="V30" s="44">
        <v>1.3261578599999999</v>
      </c>
      <c r="W30" s="13">
        <v>0.4073865671641792</v>
      </c>
      <c r="X30" s="14">
        <v>0.50456666666666672</v>
      </c>
      <c r="Y30" s="14">
        <v>0.32498000000000005</v>
      </c>
      <c r="Z30" s="14">
        <v>0.31894</v>
      </c>
      <c r="AA30" s="16">
        <v>4.2857142857142858E-2</v>
      </c>
      <c r="AB30" s="15">
        <v>0.1</v>
      </c>
      <c r="AC30" s="15">
        <v>0</v>
      </c>
      <c r="AD30" s="15">
        <v>0</v>
      </c>
      <c r="AE30" s="39">
        <f t="shared" si="2"/>
        <v>5.7142857142857141E-2</v>
      </c>
      <c r="AF30" s="39">
        <f t="shared" si="3"/>
        <v>0.1</v>
      </c>
      <c r="AG30" s="39">
        <f t="shared" si="3"/>
        <v>3.3333333333333E-2</v>
      </c>
      <c r="AH30" s="39">
        <f t="shared" si="3"/>
        <v>3.3333333333333E-2</v>
      </c>
      <c r="AI30" s="39">
        <f t="shared" si="4"/>
        <v>4.2857142857142858E-2</v>
      </c>
      <c r="AJ30" s="39">
        <f t="shared" si="5"/>
        <v>0.1</v>
      </c>
      <c r="AK30" s="39">
        <f t="shared" si="5"/>
        <v>3.3333333333333E-2</v>
      </c>
      <c r="AL30" s="39">
        <f t="shared" si="5"/>
        <v>3.3333333333333E-2</v>
      </c>
      <c r="AM30" s="40">
        <f t="shared" si="6"/>
        <v>-1.5792195192835745</v>
      </c>
      <c r="AN30" s="40">
        <f t="shared" si="6"/>
        <v>-1.2815515655446006</v>
      </c>
      <c r="AO30" s="40">
        <f t="shared" si="6"/>
        <v>-1.8339146358159184</v>
      </c>
      <c r="AP30" s="40">
        <f t="shared" si="6"/>
        <v>-1.8339146358159184</v>
      </c>
      <c r="AQ30" s="40">
        <f t="shared" si="6"/>
        <v>-1.718451543391025</v>
      </c>
      <c r="AR30" s="40">
        <f t="shared" si="6"/>
        <v>-1.2815515655446006</v>
      </c>
      <c r="AS30" s="40">
        <f t="shared" si="6"/>
        <v>-1.8339146358159184</v>
      </c>
      <c r="AT30" s="40">
        <f t="shared" si="6"/>
        <v>-1.8339146358159184</v>
      </c>
      <c r="AU30" s="40">
        <f t="shared" si="7"/>
        <v>3.4131341550994923</v>
      </c>
      <c r="AV30" s="40">
        <f t="shared" si="8"/>
        <v>3.5523661792069436</v>
      </c>
      <c r="AW30" s="40">
        <f t="shared" si="9"/>
        <v>0.50000000000000389</v>
      </c>
      <c r="AX30" s="40">
        <f t="shared" si="10"/>
        <v>0.50000000000000389</v>
      </c>
      <c r="AY30" s="40">
        <f t="shared" si="11"/>
        <v>0.14883397686948663</v>
      </c>
      <c r="AZ30" s="40">
        <f t="shared" si="12"/>
        <v>0.21844998892321221</v>
      </c>
      <c r="BA30" s="40">
        <f t="shared" si="15"/>
        <v>1.4867678646722862</v>
      </c>
      <c r="BB30" s="40">
        <f t="shared" si="15"/>
        <v>1.6101775371593245</v>
      </c>
      <c r="BC30" s="40">
        <f t="shared" si="15"/>
        <v>1.4338885220508928</v>
      </c>
      <c r="BD30" s="40">
        <f t="shared" si="15"/>
        <v>1.4599614043585962</v>
      </c>
      <c r="BE30" s="40">
        <f t="shared" si="16"/>
        <v>1.5028849593620615</v>
      </c>
      <c r="BF30" s="40">
        <f t="shared" si="16"/>
        <v>1.6562676489520447</v>
      </c>
      <c r="BG30" s="40">
        <f t="shared" si="16"/>
        <v>1.3840029656446362</v>
      </c>
      <c r="BH30" s="40">
        <f t="shared" si="16"/>
        <v>1.3756687823028479</v>
      </c>
      <c r="BI30" s="40">
        <f t="shared" si="17"/>
        <v>5.7912348707100637E-2</v>
      </c>
      <c r="BJ30" s="40">
        <f t="shared" si="18"/>
        <v>8.9552779282289927E-2</v>
      </c>
    </row>
    <row r="31" spans="1:62">
      <c r="A31" s="31">
        <v>30</v>
      </c>
      <c r="B31" s="32">
        <v>40</v>
      </c>
      <c r="C31" s="33" t="s">
        <v>62</v>
      </c>
      <c r="D31" s="34">
        <v>0</v>
      </c>
      <c r="E31" s="35">
        <v>3</v>
      </c>
      <c r="F31" s="36">
        <v>0</v>
      </c>
      <c r="G31" s="37">
        <f t="shared" si="0"/>
        <v>0</v>
      </c>
      <c r="H31" s="38">
        <f t="shared" si="1"/>
        <v>0</v>
      </c>
      <c r="I31" s="18">
        <v>0.458265217</v>
      </c>
      <c r="J31" s="15">
        <v>0.64607000000000003</v>
      </c>
      <c r="K31" s="15">
        <v>0.53846000000000005</v>
      </c>
      <c r="L31" s="15">
        <v>0.5171</v>
      </c>
      <c r="M31" s="18">
        <v>1.4285714E-2</v>
      </c>
      <c r="N31" s="15">
        <v>0</v>
      </c>
      <c r="O31" s="15">
        <v>0</v>
      </c>
      <c r="P31" s="15">
        <v>0</v>
      </c>
      <c r="Q31" s="43">
        <v>1.1760253650000001</v>
      </c>
      <c r="R31" s="44">
        <v>0.92667648899999999</v>
      </c>
      <c r="S31" s="44">
        <v>1.3408494390000001</v>
      </c>
      <c r="T31" s="43">
        <v>1.4380531030000001</v>
      </c>
      <c r="U31" s="44">
        <v>1.298586754</v>
      </c>
      <c r="V31" s="44">
        <v>1.593015903</v>
      </c>
      <c r="W31" s="18">
        <v>0.42740857100000001</v>
      </c>
      <c r="X31" s="15">
        <v>0.6331</v>
      </c>
      <c r="Y31" s="15">
        <v>0.4768</v>
      </c>
      <c r="Z31" s="15">
        <v>0.45124999999999998</v>
      </c>
      <c r="AA31" s="18">
        <v>0</v>
      </c>
      <c r="AB31" s="15">
        <v>0</v>
      </c>
      <c r="AC31" s="15">
        <v>0.1</v>
      </c>
      <c r="AD31" s="15">
        <v>0</v>
      </c>
      <c r="AE31" s="39">
        <f t="shared" si="2"/>
        <v>1.4285714E-2</v>
      </c>
      <c r="AF31" s="39">
        <f t="shared" si="3"/>
        <v>3.3333333333333E-2</v>
      </c>
      <c r="AG31" s="39">
        <f t="shared" si="3"/>
        <v>3.3333333333333E-2</v>
      </c>
      <c r="AH31" s="39">
        <f t="shared" si="3"/>
        <v>3.3333333333333E-2</v>
      </c>
      <c r="AI31" s="39">
        <f t="shared" si="4"/>
        <v>4.761904761905E-3</v>
      </c>
      <c r="AJ31" s="39">
        <f t="shared" si="5"/>
        <v>3.3333333333333E-2</v>
      </c>
      <c r="AK31" s="39">
        <f t="shared" si="5"/>
        <v>0.1</v>
      </c>
      <c r="AL31" s="39">
        <f t="shared" si="5"/>
        <v>3.3333333333333E-2</v>
      </c>
      <c r="AM31" s="40">
        <f t="shared" si="6"/>
        <v>-2.1893497633900667</v>
      </c>
      <c r="AN31" s="40">
        <f t="shared" si="6"/>
        <v>-1.8339146358159184</v>
      </c>
      <c r="AO31" s="40">
        <f t="shared" si="6"/>
        <v>-1.8339146358159184</v>
      </c>
      <c r="AP31" s="40">
        <f t="shared" si="6"/>
        <v>-1.8339146358159184</v>
      </c>
      <c r="AQ31" s="40">
        <f t="shared" si="6"/>
        <v>-2.5926555762822239</v>
      </c>
      <c r="AR31" s="40">
        <f t="shared" si="6"/>
        <v>-1.8339146358159184</v>
      </c>
      <c r="AS31" s="40">
        <f t="shared" si="6"/>
        <v>-1.2815515655446006</v>
      </c>
      <c r="AT31" s="40">
        <f t="shared" si="6"/>
        <v>-1.8339146358159184</v>
      </c>
      <c r="AU31" s="40">
        <f t="shared" si="7"/>
        <v>4.0232643992059849</v>
      </c>
      <c r="AV31" s="40">
        <f t="shared" si="8"/>
        <v>3.8742071418268269</v>
      </c>
      <c r="AW31" s="40">
        <f t="shared" si="9"/>
        <v>0</v>
      </c>
      <c r="AX31" s="40">
        <f t="shared" si="10"/>
        <v>-0.50000000000000389</v>
      </c>
      <c r="AY31" s="40">
        <f t="shared" si="11"/>
        <v>0.17771756378707415</v>
      </c>
      <c r="AZ31" s="40">
        <f t="shared" si="12"/>
        <v>0.37937047023315407</v>
      </c>
      <c r="BA31" s="40">
        <f t="shared" si="15"/>
        <v>1.5813283426100153</v>
      </c>
      <c r="BB31" s="40">
        <f t="shared" si="15"/>
        <v>1.9080275268647755</v>
      </c>
      <c r="BC31" s="40">
        <f t="shared" si="15"/>
        <v>1.7133662454138814</v>
      </c>
      <c r="BD31" s="40">
        <f t="shared" si="15"/>
        <v>1.6771568356088187</v>
      </c>
      <c r="BE31" s="40">
        <f t="shared" si="16"/>
        <v>1.5332789870951509</v>
      </c>
      <c r="BF31" s="40">
        <f t="shared" si="16"/>
        <v>1.8834402033087749</v>
      </c>
      <c r="BG31" s="40">
        <f t="shared" si="16"/>
        <v>1.6109112295879506</v>
      </c>
      <c r="BH31" s="40">
        <f t="shared" si="16"/>
        <v>1.5702738014766042</v>
      </c>
      <c r="BI31" s="40">
        <f t="shared" si="17"/>
        <v>5.3753138623312192E-2</v>
      </c>
      <c r="BJ31" s="40">
        <f t="shared" si="18"/>
        <v>7.7991289357780741E-2</v>
      </c>
    </row>
    <row r="32" spans="1:62">
      <c r="A32" s="31">
        <v>31</v>
      </c>
      <c r="B32" s="32">
        <v>38</v>
      </c>
      <c r="C32" s="33" t="s">
        <v>62</v>
      </c>
      <c r="D32" s="34">
        <v>0</v>
      </c>
      <c r="E32" s="35">
        <v>10</v>
      </c>
      <c r="F32" s="36">
        <v>0</v>
      </c>
      <c r="G32" s="37">
        <f t="shared" si="0"/>
        <v>0</v>
      </c>
      <c r="H32" s="38">
        <f t="shared" si="1"/>
        <v>0</v>
      </c>
      <c r="I32" s="18">
        <v>0.42751176470588248</v>
      </c>
      <c r="J32" s="15">
        <v>0.51622999999999997</v>
      </c>
      <c r="K32" s="15">
        <v>0.45398999999999995</v>
      </c>
      <c r="L32" s="15">
        <v>0.37977000000000005</v>
      </c>
      <c r="M32" s="18">
        <v>2.8571428571428571E-2</v>
      </c>
      <c r="N32" s="15">
        <v>0</v>
      </c>
      <c r="O32" s="15">
        <v>0</v>
      </c>
      <c r="P32" s="15">
        <v>0</v>
      </c>
      <c r="Q32" s="43">
        <v>1.297527893</v>
      </c>
      <c r="R32" s="44">
        <v>1.017501641</v>
      </c>
      <c r="S32" s="44">
        <v>1.2362721510000001</v>
      </c>
      <c r="T32" s="43">
        <v>1.5250492229999999</v>
      </c>
      <c r="U32" s="44">
        <v>0.83373441299999995</v>
      </c>
      <c r="V32" s="44">
        <v>1.7088167190000001</v>
      </c>
      <c r="W32" s="18">
        <v>0.41328714285714291</v>
      </c>
      <c r="X32" s="15">
        <v>0.51920000000000011</v>
      </c>
      <c r="Y32" s="15">
        <v>0.39970000000000006</v>
      </c>
      <c r="Z32" s="15">
        <v>0.37203999999999998</v>
      </c>
      <c r="AA32" s="18">
        <v>0</v>
      </c>
      <c r="AB32" s="15">
        <v>0.2</v>
      </c>
      <c r="AC32" s="15">
        <v>0</v>
      </c>
      <c r="AD32" s="15">
        <v>0</v>
      </c>
      <c r="AE32" s="39">
        <f t="shared" si="2"/>
        <v>2.8571428571428571E-2</v>
      </c>
      <c r="AF32" s="39">
        <f t="shared" si="3"/>
        <v>3.3333333333333E-2</v>
      </c>
      <c r="AG32" s="39">
        <f t="shared" si="3"/>
        <v>3.3333333333333E-2</v>
      </c>
      <c r="AH32" s="39">
        <f t="shared" si="3"/>
        <v>3.3333333333333E-2</v>
      </c>
      <c r="AI32" s="39">
        <f t="shared" si="4"/>
        <v>4.761904761905E-3</v>
      </c>
      <c r="AJ32" s="39">
        <f t="shared" si="5"/>
        <v>0.2</v>
      </c>
      <c r="AK32" s="39">
        <f t="shared" si="5"/>
        <v>3.3333333333333E-2</v>
      </c>
      <c r="AL32" s="39">
        <f t="shared" si="5"/>
        <v>3.3333333333333E-2</v>
      </c>
      <c r="AM32" s="40">
        <f t="shared" si="6"/>
        <v>-1.9022164957820151</v>
      </c>
      <c r="AN32" s="40">
        <f t="shared" si="6"/>
        <v>-1.8339146358159184</v>
      </c>
      <c r="AO32" s="40">
        <f t="shared" si="6"/>
        <v>-1.8339146358159184</v>
      </c>
      <c r="AP32" s="40">
        <f t="shared" si="6"/>
        <v>-1.8339146358159184</v>
      </c>
      <c r="AQ32" s="40">
        <f t="shared" si="6"/>
        <v>-2.5926555762822239</v>
      </c>
      <c r="AR32" s="40">
        <f t="shared" si="6"/>
        <v>-0.84162123357291452</v>
      </c>
      <c r="AS32" s="40">
        <f t="shared" si="6"/>
        <v>-1.8339146358159184</v>
      </c>
      <c r="AT32" s="40">
        <f t="shared" si="6"/>
        <v>-1.8339146358159184</v>
      </c>
      <c r="AU32" s="40">
        <f t="shared" si="7"/>
        <v>3.7361311315979338</v>
      </c>
      <c r="AV32" s="40">
        <f t="shared" si="8"/>
        <v>4.4265702120981452</v>
      </c>
      <c r="AW32" s="40">
        <f t="shared" si="9"/>
        <v>0</v>
      </c>
      <c r="AX32" s="40">
        <f t="shared" si="10"/>
        <v>0.71428571428571686</v>
      </c>
      <c r="AY32" s="40">
        <f t="shared" si="11"/>
        <v>3.4150929983048361E-2</v>
      </c>
      <c r="AZ32" s="40">
        <f t="shared" si="12"/>
        <v>0.87551717135465601</v>
      </c>
      <c r="BA32" s="40">
        <f t="shared" si="15"/>
        <v>1.5334372200001605</v>
      </c>
      <c r="BB32" s="40">
        <f t="shared" si="15"/>
        <v>1.6756983436978146</v>
      </c>
      <c r="BC32" s="40">
        <f t="shared" si="15"/>
        <v>1.5745822515737735</v>
      </c>
      <c r="BD32" s="40">
        <f t="shared" si="15"/>
        <v>1.461948302653117</v>
      </c>
      <c r="BE32" s="40">
        <f t="shared" si="16"/>
        <v>1.5117790601748029</v>
      </c>
      <c r="BF32" s="40">
        <f t="shared" si="16"/>
        <v>1.6806825656844711</v>
      </c>
      <c r="BG32" s="40">
        <f t="shared" si="16"/>
        <v>1.4913772173573767</v>
      </c>
      <c r="BH32" s="40">
        <f t="shared" si="16"/>
        <v>1.4506910077729323</v>
      </c>
      <c r="BI32" s="40">
        <f t="shared" si="17"/>
        <v>3.1109957789841818E-2</v>
      </c>
      <c r="BJ32" s="40">
        <f t="shared" si="18"/>
        <v>5.9678997646620616E-2</v>
      </c>
    </row>
    <row r="33" spans="1:62">
      <c r="A33" s="31">
        <v>32</v>
      </c>
      <c r="B33" s="32">
        <v>29</v>
      </c>
      <c r="C33" s="33" t="s">
        <v>63</v>
      </c>
      <c r="D33" s="34">
        <v>0</v>
      </c>
      <c r="E33" s="35">
        <v>11</v>
      </c>
      <c r="F33" s="36">
        <v>0</v>
      </c>
      <c r="G33" s="37">
        <f t="shared" si="0"/>
        <v>0</v>
      </c>
      <c r="H33" s="38">
        <f t="shared" si="1"/>
        <v>0</v>
      </c>
      <c r="I33" s="18">
        <v>0.4747926470588234</v>
      </c>
      <c r="J33" s="15">
        <v>0.62580999999999998</v>
      </c>
      <c r="K33" s="15">
        <v>0.44055555555555559</v>
      </c>
      <c r="L33" s="15">
        <v>0.43606666666666666</v>
      </c>
      <c r="M33" s="18">
        <v>2.8571428571428571E-2</v>
      </c>
      <c r="N33" s="15">
        <v>0</v>
      </c>
      <c r="O33" s="15">
        <v>0.1</v>
      </c>
      <c r="P33" s="15">
        <v>0.1</v>
      </c>
      <c r="Q33" s="43">
        <v>1.013791688</v>
      </c>
      <c r="R33" s="44">
        <v>0</v>
      </c>
      <c r="S33" s="44">
        <v>1.080573529</v>
      </c>
      <c r="T33" s="43">
        <v>0.37791321700000002</v>
      </c>
      <c r="U33" s="44">
        <v>0.85990343400000002</v>
      </c>
      <c r="V33" s="44">
        <v>0.90055302000000004</v>
      </c>
      <c r="W33" s="18">
        <v>0.43930735294117645</v>
      </c>
      <c r="X33" s="15">
        <v>0.55161666666666664</v>
      </c>
      <c r="Y33" s="15">
        <v>0.4414555555555556</v>
      </c>
      <c r="Z33" s="15">
        <v>0.39293</v>
      </c>
      <c r="AA33" s="18">
        <v>2.8571428571428571E-2</v>
      </c>
      <c r="AB33" s="15">
        <v>0.4</v>
      </c>
      <c r="AC33" s="15">
        <v>0.1</v>
      </c>
      <c r="AD33" s="15">
        <v>0</v>
      </c>
      <c r="AE33" s="39">
        <f t="shared" si="2"/>
        <v>2.8571428571428571E-2</v>
      </c>
      <c r="AF33" s="39">
        <f t="shared" si="3"/>
        <v>3.3333333333333E-2</v>
      </c>
      <c r="AG33" s="39">
        <f t="shared" si="3"/>
        <v>0.1</v>
      </c>
      <c r="AH33" s="39">
        <f t="shared" si="3"/>
        <v>0.1</v>
      </c>
      <c r="AI33" s="39">
        <f t="shared" si="4"/>
        <v>2.8571428571428571E-2</v>
      </c>
      <c r="AJ33" s="39">
        <f t="shared" si="5"/>
        <v>0.4</v>
      </c>
      <c r="AK33" s="39">
        <f t="shared" si="5"/>
        <v>0.1</v>
      </c>
      <c r="AL33" s="39">
        <f t="shared" si="5"/>
        <v>3.3333333333333E-2</v>
      </c>
      <c r="AM33" s="40">
        <f t="shared" si="6"/>
        <v>-1.9022164957820151</v>
      </c>
      <c r="AN33" s="40">
        <f t="shared" si="6"/>
        <v>-1.8339146358159184</v>
      </c>
      <c r="AO33" s="40">
        <f t="shared" si="6"/>
        <v>-1.2815515655446006</v>
      </c>
      <c r="AP33" s="40">
        <f t="shared" si="6"/>
        <v>-1.2815515655446006</v>
      </c>
      <c r="AQ33" s="40">
        <f t="shared" si="6"/>
        <v>-1.9022164957820151</v>
      </c>
      <c r="AR33" s="40">
        <f t="shared" si="6"/>
        <v>-0.25334710313579978</v>
      </c>
      <c r="AS33" s="40">
        <f t="shared" si="6"/>
        <v>-1.2815515655446006</v>
      </c>
      <c r="AT33" s="40">
        <f t="shared" si="6"/>
        <v>-1.8339146358159184</v>
      </c>
      <c r="AU33" s="40">
        <f t="shared" si="7"/>
        <v>3.1837680613266155</v>
      </c>
      <c r="AV33" s="40">
        <f t="shared" si="8"/>
        <v>3.1837680613266155</v>
      </c>
      <c r="AW33" s="40">
        <f t="shared" si="9"/>
        <v>-0.50000000000000389</v>
      </c>
      <c r="AX33" s="40">
        <f t="shared" si="10"/>
        <v>0.60000000000000009</v>
      </c>
      <c r="AY33" s="40">
        <f t="shared" si="11"/>
        <v>3.4150929983048361E-2</v>
      </c>
      <c r="AZ33" s="40">
        <f t="shared" si="12"/>
        <v>0.82443469632310773</v>
      </c>
      <c r="BA33" s="40">
        <f t="shared" si="15"/>
        <v>1.6076808055785712</v>
      </c>
      <c r="BB33" s="40">
        <f t="shared" si="15"/>
        <v>1.8697598497013395</v>
      </c>
      <c r="BC33" s="40">
        <f t="shared" si="15"/>
        <v>1.5535700732924222</v>
      </c>
      <c r="BD33" s="40">
        <f t="shared" si="15"/>
        <v>1.5466118987724566</v>
      </c>
      <c r="BE33" s="40">
        <f t="shared" si="16"/>
        <v>1.551632112800607</v>
      </c>
      <c r="BF33" s="40">
        <f t="shared" si="16"/>
        <v>1.7360573764920439</v>
      </c>
      <c r="BG33" s="40">
        <f t="shared" si="16"/>
        <v>1.5549689157430662</v>
      </c>
      <c r="BH33" s="40">
        <f t="shared" si="16"/>
        <v>1.4813146936714017</v>
      </c>
      <c r="BI33" s="40">
        <f t="shared" si="17"/>
        <v>9.2363220467048562E-2</v>
      </c>
      <c r="BJ33" s="40">
        <f t="shared" si="18"/>
        <v>5.5024920699126657E-2</v>
      </c>
    </row>
    <row r="34" spans="1:62">
      <c r="A34" s="31">
        <v>33</v>
      </c>
      <c r="B34" s="32">
        <v>30</v>
      </c>
      <c r="C34" s="33" t="s">
        <v>62</v>
      </c>
      <c r="D34" s="34">
        <v>0</v>
      </c>
      <c r="E34" s="35">
        <v>13</v>
      </c>
      <c r="F34" s="36">
        <v>0</v>
      </c>
      <c r="G34" s="37">
        <f t="shared" si="0"/>
        <v>0</v>
      </c>
      <c r="H34" s="38">
        <f t="shared" si="1"/>
        <v>0</v>
      </c>
      <c r="I34" s="18">
        <v>0.5038544117647058</v>
      </c>
      <c r="J34" s="15">
        <v>0.62944999999999995</v>
      </c>
      <c r="K34" s="15">
        <v>0.40287000000000006</v>
      </c>
      <c r="L34" s="15">
        <v>0.40637999999999996</v>
      </c>
      <c r="M34" s="18">
        <v>2.8571428571428571E-2</v>
      </c>
      <c r="N34" s="15">
        <v>0.2</v>
      </c>
      <c r="O34" s="15">
        <v>0</v>
      </c>
      <c r="P34" s="15">
        <v>0</v>
      </c>
      <c r="Q34" s="43">
        <v>1.6688687040000001</v>
      </c>
      <c r="R34" s="44">
        <v>1.0825763829999999</v>
      </c>
      <c r="S34" s="44">
        <v>1.3674649050000001</v>
      </c>
      <c r="T34" s="43">
        <v>1.272502064</v>
      </c>
      <c r="U34" s="44">
        <v>1.776218002</v>
      </c>
      <c r="V34" s="44">
        <v>1.280759703</v>
      </c>
      <c r="W34" s="18">
        <v>0.50241999999999987</v>
      </c>
      <c r="X34" s="15">
        <v>0.58482000000000001</v>
      </c>
      <c r="Y34" s="15">
        <v>0.43479999999999996</v>
      </c>
      <c r="Z34" s="15">
        <v>0.41977000000000003</v>
      </c>
      <c r="AA34" s="18">
        <v>0</v>
      </c>
      <c r="AB34" s="15">
        <v>0</v>
      </c>
      <c r="AC34" s="15">
        <v>0</v>
      </c>
      <c r="AD34" s="15">
        <v>0</v>
      </c>
      <c r="AE34" s="39">
        <f t="shared" si="2"/>
        <v>2.8571428571428571E-2</v>
      </c>
      <c r="AF34" s="39">
        <f t="shared" si="3"/>
        <v>0.2</v>
      </c>
      <c r="AG34" s="39">
        <f t="shared" si="3"/>
        <v>3.3333333333333E-2</v>
      </c>
      <c r="AH34" s="39">
        <f t="shared" si="3"/>
        <v>3.3333333333333E-2</v>
      </c>
      <c r="AI34" s="39">
        <f t="shared" si="4"/>
        <v>4.761904761905E-3</v>
      </c>
      <c r="AJ34" s="39">
        <f t="shared" si="5"/>
        <v>3.3333333333333E-2</v>
      </c>
      <c r="AK34" s="39">
        <f t="shared" si="5"/>
        <v>3.3333333333333E-2</v>
      </c>
      <c r="AL34" s="39">
        <f t="shared" si="5"/>
        <v>3.3333333333333E-2</v>
      </c>
      <c r="AM34" s="40">
        <f t="shared" si="6"/>
        <v>-1.9022164957820151</v>
      </c>
      <c r="AN34" s="40">
        <f t="shared" si="6"/>
        <v>-0.84162123357291452</v>
      </c>
      <c r="AO34" s="40">
        <f t="shared" si="6"/>
        <v>-1.8339146358159184</v>
      </c>
      <c r="AP34" s="40">
        <f t="shared" si="6"/>
        <v>-1.8339146358159184</v>
      </c>
      <c r="AQ34" s="40">
        <f t="shared" si="6"/>
        <v>-2.5926555762822239</v>
      </c>
      <c r="AR34" s="40">
        <f t="shared" si="6"/>
        <v>-1.8339146358159184</v>
      </c>
      <c r="AS34" s="40">
        <f t="shared" si="6"/>
        <v>-1.8339146358159184</v>
      </c>
      <c r="AT34" s="40">
        <f t="shared" ref="AT34:AT97" si="19">_xlfn.NORM.S.INV(AL34)</f>
        <v>-1.8339146358159184</v>
      </c>
      <c r="AU34" s="40">
        <f t="shared" si="7"/>
        <v>3.7361311315979338</v>
      </c>
      <c r="AV34" s="40">
        <f t="shared" si="8"/>
        <v>4.4265702120981452</v>
      </c>
      <c r="AW34" s="40">
        <f t="shared" si="9"/>
        <v>0.71428571428571686</v>
      </c>
      <c r="AX34" s="40">
        <f t="shared" si="10"/>
        <v>0</v>
      </c>
      <c r="AY34" s="40">
        <f t="shared" si="11"/>
        <v>0.5302976311045503</v>
      </c>
      <c r="AZ34" s="40">
        <f t="shared" si="12"/>
        <v>0.37937047023315407</v>
      </c>
      <c r="BA34" s="40">
        <f t="shared" si="15"/>
        <v>1.6550883842185171</v>
      </c>
      <c r="BB34" s="40">
        <f t="shared" si="15"/>
        <v>1.8765781773822903</v>
      </c>
      <c r="BC34" s="40">
        <f t="shared" si="15"/>
        <v>1.4961123844109117</v>
      </c>
      <c r="BD34" s="40">
        <f t="shared" si="15"/>
        <v>1.5013729657996249</v>
      </c>
      <c r="BE34" s="40">
        <f t="shared" si="16"/>
        <v>1.6527160078576182</v>
      </c>
      <c r="BF34" s="40">
        <f t="shared" si="16"/>
        <v>1.7946679163395942</v>
      </c>
      <c r="BG34" s="40">
        <f t="shared" si="16"/>
        <v>1.5446540972367493</v>
      </c>
      <c r="BH34" s="40">
        <f t="shared" si="16"/>
        <v>1.5216115447136387</v>
      </c>
      <c r="BI34" s="40">
        <f t="shared" si="17"/>
        <v>0.11280779721727317</v>
      </c>
      <c r="BJ34" s="40">
        <f t="shared" si="18"/>
        <v>7.4869634640321911E-2</v>
      </c>
    </row>
    <row r="35" spans="1:62">
      <c r="A35" s="31">
        <v>34</v>
      </c>
      <c r="B35" s="32">
        <v>35</v>
      </c>
      <c r="C35" s="33" t="s">
        <v>63</v>
      </c>
      <c r="D35" s="34">
        <v>0</v>
      </c>
      <c r="E35" s="35">
        <v>6</v>
      </c>
      <c r="F35" s="36">
        <v>0</v>
      </c>
      <c r="G35" s="37">
        <f t="shared" si="0"/>
        <v>0</v>
      </c>
      <c r="H35" s="38">
        <f t="shared" si="1"/>
        <v>0</v>
      </c>
      <c r="I35" s="18">
        <v>0.40191571428571432</v>
      </c>
      <c r="J35" s="15">
        <v>0.67911428571428567</v>
      </c>
      <c r="K35" s="15">
        <v>0.5266142857142857</v>
      </c>
      <c r="L35" s="15">
        <v>0.45712000000000003</v>
      </c>
      <c r="M35" s="18">
        <v>0</v>
      </c>
      <c r="N35" s="15">
        <v>0.3</v>
      </c>
      <c r="O35" s="15">
        <v>0.3</v>
      </c>
      <c r="P35" s="15">
        <v>0</v>
      </c>
      <c r="Q35" s="43">
        <v>0.27251393400000001</v>
      </c>
      <c r="R35" s="44">
        <v>0.58638897000000001</v>
      </c>
      <c r="S35" s="44">
        <v>0.11117629800000001</v>
      </c>
      <c r="T35" s="43">
        <v>0</v>
      </c>
      <c r="U35" s="44">
        <v>0</v>
      </c>
      <c r="V35" s="44">
        <v>0</v>
      </c>
      <c r="W35" s="18">
        <v>0.40974347826086976</v>
      </c>
      <c r="X35" s="15">
        <v>0.52641000000000004</v>
      </c>
      <c r="Y35" s="15">
        <v>0.39560000000000001</v>
      </c>
      <c r="Z35" s="15">
        <v>0.42239999999999994</v>
      </c>
      <c r="AA35" s="18">
        <v>1.4285714285714285E-2</v>
      </c>
      <c r="AB35" s="15">
        <v>0</v>
      </c>
      <c r="AC35" s="15">
        <v>0.2</v>
      </c>
      <c r="AD35" s="15">
        <v>0</v>
      </c>
      <c r="AE35" s="39">
        <f t="shared" si="2"/>
        <v>4.761904761905E-3</v>
      </c>
      <c r="AF35" s="39">
        <f t="shared" ref="AF35:AH64" si="20">IF(N35=0, 0.033333333333333, N35)</f>
        <v>0.3</v>
      </c>
      <c r="AG35" s="39">
        <f t="shared" si="20"/>
        <v>0.3</v>
      </c>
      <c r="AH35" s="39">
        <f t="shared" si="20"/>
        <v>3.3333333333333E-2</v>
      </c>
      <c r="AI35" s="39">
        <f t="shared" si="4"/>
        <v>1.4285714285714285E-2</v>
      </c>
      <c r="AJ35" s="39">
        <f t="shared" ref="AJ35:AL64" si="21">IF(AB35=0, 0.033333333333333, AB35)</f>
        <v>3.3333333333333E-2</v>
      </c>
      <c r="AK35" s="39">
        <f t="shared" si="21"/>
        <v>0.2</v>
      </c>
      <c r="AL35" s="39">
        <f t="shared" si="21"/>
        <v>3.3333333333333E-2</v>
      </c>
      <c r="AM35" s="40">
        <f t="shared" ref="AM35:AS64" si="22">_xlfn.NORM.S.INV(AE35)</f>
        <v>-2.5926555762822239</v>
      </c>
      <c r="AN35" s="40">
        <f t="shared" si="22"/>
        <v>-0.52440051270804089</v>
      </c>
      <c r="AO35" s="40">
        <f t="shared" si="22"/>
        <v>-0.52440051270804089</v>
      </c>
      <c r="AP35" s="40">
        <f t="shared" si="22"/>
        <v>-1.8339146358159184</v>
      </c>
      <c r="AQ35" s="40">
        <f t="shared" si="22"/>
        <v>-2.1893497555220844</v>
      </c>
      <c r="AR35" s="40">
        <f t="shared" si="22"/>
        <v>-1.8339146358159184</v>
      </c>
      <c r="AS35" s="40">
        <f t="shared" si="22"/>
        <v>-0.84162123357291452</v>
      </c>
      <c r="AT35" s="40">
        <f t="shared" si="19"/>
        <v>-1.8339146358159184</v>
      </c>
      <c r="AU35" s="40">
        <f t="shared" si="7"/>
        <v>3.1170560889902674</v>
      </c>
      <c r="AV35" s="40">
        <f t="shared" si="8"/>
        <v>3.0309709890950005</v>
      </c>
      <c r="AW35" s="40">
        <f t="shared" si="9"/>
        <v>0</v>
      </c>
      <c r="AX35" s="40">
        <f t="shared" si="10"/>
        <v>-0.71428571428571686</v>
      </c>
      <c r="AY35" s="40">
        <f t="shared" si="11"/>
        <v>1.0341275317870928</v>
      </c>
      <c r="AZ35" s="40">
        <f t="shared" si="12"/>
        <v>0.17771755985308368</v>
      </c>
      <c r="BA35" s="40">
        <f t="shared" si="15"/>
        <v>1.4946853467446275</v>
      </c>
      <c r="BB35" s="40">
        <f t="shared" si="15"/>
        <v>1.9721302145396917</v>
      </c>
      <c r="BC35" s="40">
        <f t="shared" si="15"/>
        <v>1.6931899357331852</v>
      </c>
      <c r="BD35" s="40">
        <f t="shared" si="15"/>
        <v>1.5795184150871737</v>
      </c>
      <c r="BE35" s="40">
        <f t="shared" si="16"/>
        <v>1.5064313031666938</v>
      </c>
      <c r="BF35" s="40">
        <f t="shared" si="16"/>
        <v>1.6928440765459909</v>
      </c>
      <c r="BG35" s="40">
        <f t="shared" si="16"/>
        <v>1.4852750886780668</v>
      </c>
      <c r="BH35" s="40">
        <f t="shared" si="16"/>
        <v>1.525618650110103</v>
      </c>
      <c r="BI35" s="40">
        <f t="shared" si="17"/>
        <v>7.610256877171831E-2</v>
      </c>
      <c r="BJ35" s="40">
        <f t="shared" si="18"/>
        <v>6.5311895834242725E-2</v>
      </c>
    </row>
    <row r="36" spans="1:62">
      <c r="A36" s="31">
        <v>35</v>
      </c>
      <c r="B36" s="32">
        <v>47</v>
      </c>
      <c r="C36" s="33" t="s">
        <v>63</v>
      </c>
      <c r="D36" s="34">
        <v>0</v>
      </c>
      <c r="E36" s="35">
        <v>26</v>
      </c>
      <c r="F36" s="36">
        <v>1</v>
      </c>
      <c r="G36" s="37">
        <f t="shared" si="0"/>
        <v>0</v>
      </c>
      <c r="H36" s="38">
        <f t="shared" si="1"/>
        <v>0</v>
      </c>
      <c r="I36" s="13">
        <v>0.55633787878787866</v>
      </c>
      <c r="J36" s="14">
        <v>0.74075714285714278</v>
      </c>
      <c r="K36" s="14">
        <v>0.65985555555555564</v>
      </c>
      <c r="L36" s="14">
        <v>0.49560000000000004</v>
      </c>
      <c r="M36" s="13">
        <v>5.7142857142857141E-2</v>
      </c>
      <c r="N36" s="15">
        <v>0.3</v>
      </c>
      <c r="O36" s="15">
        <v>0.1</v>
      </c>
      <c r="P36" s="15">
        <v>0</v>
      </c>
      <c r="Q36" s="43">
        <v>0</v>
      </c>
      <c r="R36" s="44">
        <v>0.33733503199999998</v>
      </c>
      <c r="S36" s="44">
        <v>0.84313720599999997</v>
      </c>
      <c r="T36" s="43">
        <v>0</v>
      </c>
      <c r="U36" s="44">
        <v>1.147258855</v>
      </c>
      <c r="V36" s="44">
        <v>0.83993597399999997</v>
      </c>
      <c r="W36" s="13">
        <v>0.52482459016393423</v>
      </c>
      <c r="X36" s="14">
        <v>0.73258750000000006</v>
      </c>
      <c r="Y36" s="14">
        <v>0.44817500000000005</v>
      </c>
      <c r="Z36" s="14">
        <v>0.48565555555555551</v>
      </c>
      <c r="AA36" s="16">
        <v>0.12857142857142856</v>
      </c>
      <c r="AB36" s="15">
        <v>0.2</v>
      </c>
      <c r="AC36" s="15">
        <v>0.2</v>
      </c>
      <c r="AD36" s="15">
        <v>0.1</v>
      </c>
      <c r="AE36" s="39">
        <f t="shared" si="2"/>
        <v>5.7142857142857141E-2</v>
      </c>
      <c r="AF36" s="39">
        <f t="shared" si="20"/>
        <v>0.3</v>
      </c>
      <c r="AG36" s="39">
        <f t="shared" si="20"/>
        <v>0.1</v>
      </c>
      <c r="AH36" s="39">
        <f t="shared" si="20"/>
        <v>3.3333333333333E-2</v>
      </c>
      <c r="AI36" s="39">
        <f t="shared" si="4"/>
        <v>0.12857142857142856</v>
      </c>
      <c r="AJ36" s="39">
        <f t="shared" si="21"/>
        <v>0.2</v>
      </c>
      <c r="AK36" s="39">
        <f t="shared" si="21"/>
        <v>0.2</v>
      </c>
      <c r="AL36" s="39">
        <f t="shared" si="21"/>
        <v>0.1</v>
      </c>
      <c r="AM36" s="40">
        <f t="shared" si="22"/>
        <v>-1.5792195192835745</v>
      </c>
      <c r="AN36" s="40">
        <f t="shared" si="22"/>
        <v>-0.52440051270804089</v>
      </c>
      <c r="AO36" s="40">
        <f t="shared" si="22"/>
        <v>-1.2815515655446006</v>
      </c>
      <c r="AP36" s="40">
        <f t="shared" si="22"/>
        <v>-1.8339146358159184</v>
      </c>
      <c r="AQ36" s="40">
        <f t="shared" si="22"/>
        <v>-1.13317003025956</v>
      </c>
      <c r="AR36" s="40">
        <f t="shared" si="22"/>
        <v>-0.84162123357291452</v>
      </c>
      <c r="AS36" s="40">
        <f t="shared" si="22"/>
        <v>-0.84162123357291452</v>
      </c>
      <c r="AT36" s="40">
        <f t="shared" si="19"/>
        <v>-1.2815515655446006</v>
      </c>
      <c r="AU36" s="40">
        <f t="shared" si="7"/>
        <v>2.8607710848281744</v>
      </c>
      <c r="AV36" s="40">
        <f t="shared" si="8"/>
        <v>1.9747912638324745</v>
      </c>
      <c r="AW36" s="40">
        <f t="shared" si="9"/>
        <v>0.49999999999999994</v>
      </c>
      <c r="AX36" s="40">
        <f t="shared" si="10"/>
        <v>0</v>
      </c>
      <c r="AY36" s="40">
        <f t="shared" si="11"/>
        <v>0.52740950328776648</v>
      </c>
      <c r="AZ36" s="40">
        <f t="shared" si="12"/>
        <v>0.14577439834332273</v>
      </c>
      <c r="BA36" s="40">
        <f t="shared" si="15"/>
        <v>1.7442730503300099</v>
      </c>
      <c r="BB36" s="40">
        <f t="shared" si="15"/>
        <v>2.0975230380134029</v>
      </c>
      <c r="BC36" s="40">
        <f t="shared" si="15"/>
        <v>1.9345128845811466</v>
      </c>
      <c r="BD36" s="40">
        <f t="shared" si="15"/>
        <v>1.6414828333492282</v>
      </c>
      <c r="BE36" s="40">
        <f t="shared" si="16"/>
        <v>1.6901623512746358</v>
      </c>
      <c r="BF36" s="40">
        <f t="shared" si="16"/>
        <v>2.0804568312361584</v>
      </c>
      <c r="BG36" s="40">
        <f t="shared" si="16"/>
        <v>1.565452625893458</v>
      </c>
      <c r="BH36" s="40">
        <f t="shared" si="16"/>
        <v>1.6252400948678578</v>
      </c>
      <c r="BI36" s="40">
        <f t="shared" si="17"/>
        <v>4.0428745319154288E-2</v>
      </c>
      <c r="BJ36" s="40">
        <f t="shared" si="18"/>
        <v>0.14125534695756198</v>
      </c>
    </row>
    <row r="37" spans="1:62">
      <c r="A37" s="31">
        <v>36</v>
      </c>
      <c r="B37" s="32">
        <v>49</v>
      </c>
      <c r="C37" s="33" t="s">
        <v>62</v>
      </c>
      <c r="D37" s="34">
        <v>0</v>
      </c>
      <c r="E37" s="35">
        <v>26</v>
      </c>
      <c r="F37" s="36">
        <v>1</v>
      </c>
      <c r="G37" s="37">
        <f t="shared" si="0"/>
        <v>0</v>
      </c>
      <c r="H37" s="38">
        <f t="shared" si="1"/>
        <v>0</v>
      </c>
      <c r="I37" s="13">
        <v>0.44031857142857156</v>
      </c>
      <c r="J37" s="14">
        <v>0.6263777777777777</v>
      </c>
      <c r="K37" s="14">
        <v>0.47187142857142861</v>
      </c>
      <c r="L37" s="14">
        <v>0.48209999999999997</v>
      </c>
      <c r="M37" s="13">
        <v>0</v>
      </c>
      <c r="N37" s="15">
        <v>0.1</v>
      </c>
      <c r="O37" s="15">
        <v>0.3</v>
      </c>
      <c r="P37" s="15">
        <v>0</v>
      </c>
      <c r="Q37" s="43">
        <v>1.67883542</v>
      </c>
      <c r="R37" s="44">
        <v>1.2172273339999999</v>
      </c>
      <c r="S37" s="44">
        <v>1.3710966959999999</v>
      </c>
      <c r="T37" s="43">
        <v>1.129732991</v>
      </c>
      <c r="U37" s="44">
        <v>0.92457384200000003</v>
      </c>
      <c r="V37" s="44">
        <v>0.90043747200000002</v>
      </c>
      <c r="W37" s="13">
        <v>0.43046428571428569</v>
      </c>
      <c r="X37" s="14">
        <v>0.56664999999999988</v>
      </c>
      <c r="Y37" s="14">
        <v>0.5464</v>
      </c>
      <c r="Z37" s="14">
        <v>0.50063999999999997</v>
      </c>
      <c r="AA37" s="16">
        <v>0</v>
      </c>
      <c r="AB37" s="15">
        <v>0</v>
      </c>
      <c r="AC37" s="15">
        <v>0.1</v>
      </c>
      <c r="AD37" s="15">
        <v>0</v>
      </c>
      <c r="AE37" s="39">
        <f t="shared" si="2"/>
        <v>4.761904761905E-3</v>
      </c>
      <c r="AF37" s="39">
        <f t="shared" si="20"/>
        <v>0.1</v>
      </c>
      <c r="AG37" s="39">
        <f t="shared" si="20"/>
        <v>0.3</v>
      </c>
      <c r="AH37" s="39">
        <f t="shared" si="20"/>
        <v>3.3333333333333E-2</v>
      </c>
      <c r="AI37" s="39">
        <f t="shared" si="4"/>
        <v>4.761904761905E-3</v>
      </c>
      <c r="AJ37" s="39">
        <f t="shared" si="21"/>
        <v>3.3333333333333E-2</v>
      </c>
      <c r="AK37" s="39">
        <f t="shared" si="21"/>
        <v>0.1</v>
      </c>
      <c r="AL37" s="39">
        <f t="shared" si="21"/>
        <v>3.3333333333333E-2</v>
      </c>
      <c r="AM37" s="40">
        <f t="shared" si="22"/>
        <v>-2.5926555762822239</v>
      </c>
      <c r="AN37" s="40">
        <f t="shared" si="22"/>
        <v>-1.2815515655446006</v>
      </c>
      <c r="AO37" s="40">
        <f t="shared" si="22"/>
        <v>-0.52440051270804089</v>
      </c>
      <c r="AP37" s="40">
        <f t="shared" si="22"/>
        <v>-1.8339146358159184</v>
      </c>
      <c r="AQ37" s="40">
        <f t="shared" si="22"/>
        <v>-2.5926555762822239</v>
      </c>
      <c r="AR37" s="40">
        <f t="shared" si="22"/>
        <v>-1.8339146358159184</v>
      </c>
      <c r="AS37" s="40">
        <f t="shared" si="22"/>
        <v>-1.2815515655446006</v>
      </c>
      <c r="AT37" s="40">
        <f t="shared" si="19"/>
        <v>-1.8339146358159184</v>
      </c>
      <c r="AU37" s="40">
        <f t="shared" si="7"/>
        <v>3.1170560889902674</v>
      </c>
      <c r="AV37" s="40">
        <f t="shared" si="8"/>
        <v>3.8742071418268269</v>
      </c>
      <c r="AW37" s="40">
        <f t="shared" si="9"/>
        <v>-0.49999999999999994</v>
      </c>
      <c r="AX37" s="40">
        <f t="shared" si="10"/>
        <v>-0.50000000000000389</v>
      </c>
      <c r="AY37" s="40">
        <f t="shared" si="11"/>
        <v>0.65555200536881297</v>
      </c>
      <c r="AZ37" s="40">
        <f t="shared" si="12"/>
        <v>0.37937047023315407</v>
      </c>
      <c r="BA37" s="40">
        <f t="shared" si="15"/>
        <v>1.5532019454668431</v>
      </c>
      <c r="BB37" s="40">
        <f t="shared" si="15"/>
        <v>1.8708217592295695</v>
      </c>
      <c r="BC37" s="40">
        <f t="shared" si="15"/>
        <v>1.6029912715990158</v>
      </c>
      <c r="BD37" s="40">
        <f t="shared" si="15"/>
        <v>1.6194717243772763</v>
      </c>
      <c r="BE37" s="40">
        <f t="shared" si="16"/>
        <v>1.537971415967845</v>
      </c>
      <c r="BF37" s="40">
        <f t="shared" si="16"/>
        <v>1.7623532679294203</v>
      </c>
      <c r="BG37" s="40">
        <f t="shared" si="16"/>
        <v>1.7270245250169742</v>
      </c>
      <c r="BH37" s="40">
        <f t="shared" si="16"/>
        <v>1.6497767900435376</v>
      </c>
      <c r="BI37" s="40">
        <f t="shared" si="17"/>
        <v>7.7099856916211157E-2</v>
      </c>
      <c r="BJ37" s="40">
        <f t="shared" si="18"/>
        <v>1.0124654023952736E-2</v>
      </c>
    </row>
    <row r="38" spans="1:62">
      <c r="A38" s="31">
        <v>37</v>
      </c>
      <c r="B38" s="32">
        <v>35</v>
      </c>
      <c r="C38" s="33" t="s">
        <v>62</v>
      </c>
      <c r="D38" s="34">
        <v>0</v>
      </c>
      <c r="E38" s="35">
        <v>27</v>
      </c>
      <c r="F38" s="36">
        <v>1</v>
      </c>
      <c r="G38" s="37">
        <f t="shared" si="0"/>
        <v>0</v>
      </c>
      <c r="H38" s="38">
        <f t="shared" si="1"/>
        <v>0</v>
      </c>
      <c r="I38" s="13">
        <v>0.43040895522388062</v>
      </c>
      <c r="J38" s="14">
        <v>0.55445000000000011</v>
      </c>
      <c r="K38" s="14">
        <v>0.42339999999999989</v>
      </c>
      <c r="L38" s="14">
        <v>0.48172000000000004</v>
      </c>
      <c r="M38" s="13">
        <v>4.2857142857142858E-2</v>
      </c>
      <c r="N38" s="15">
        <v>0.2</v>
      </c>
      <c r="O38" s="15">
        <v>0</v>
      </c>
      <c r="P38" s="15">
        <v>0</v>
      </c>
      <c r="Q38" s="43">
        <v>1.2102857140000001</v>
      </c>
      <c r="R38" s="44">
        <v>1.1188571430000001</v>
      </c>
      <c r="S38" s="44">
        <v>1.4617142860000001</v>
      </c>
      <c r="T38" s="43">
        <v>1.2057142860000001</v>
      </c>
      <c r="U38" s="44">
        <v>1.114285714</v>
      </c>
      <c r="V38" s="44">
        <v>1.169142857</v>
      </c>
      <c r="W38" s="13">
        <v>0.44501304347826071</v>
      </c>
      <c r="X38" s="14">
        <v>0.55101250000000002</v>
      </c>
      <c r="Y38" s="14">
        <v>0.37120000000000009</v>
      </c>
      <c r="Z38" s="14">
        <v>0.41629000000000005</v>
      </c>
      <c r="AA38" s="16">
        <v>1.4285714285714285E-2</v>
      </c>
      <c r="AB38" s="15">
        <v>0.2</v>
      </c>
      <c r="AC38" s="15">
        <v>0</v>
      </c>
      <c r="AD38" s="15">
        <v>0</v>
      </c>
      <c r="AE38" s="39">
        <f t="shared" si="2"/>
        <v>4.2857142857142858E-2</v>
      </c>
      <c r="AF38" s="39">
        <f t="shared" si="20"/>
        <v>0.2</v>
      </c>
      <c r="AG38" s="39">
        <f t="shared" si="20"/>
        <v>3.3333333333333E-2</v>
      </c>
      <c r="AH38" s="39">
        <f t="shared" si="20"/>
        <v>3.3333333333333E-2</v>
      </c>
      <c r="AI38" s="39">
        <f t="shared" si="4"/>
        <v>1.4285714285714285E-2</v>
      </c>
      <c r="AJ38" s="39">
        <f t="shared" si="21"/>
        <v>0.2</v>
      </c>
      <c r="AK38" s="39">
        <f t="shared" si="21"/>
        <v>3.3333333333333E-2</v>
      </c>
      <c r="AL38" s="39">
        <f t="shared" si="21"/>
        <v>3.3333333333333E-2</v>
      </c>
      <c r="AM38" s="40">
        <f t="shared" si="22"/>
        <v>-1.718451543391025</v>
      </c>
      <c r="AN38" s="40">
        <f t="shared" si="22"/>
        <v>-0.84162123357291452</v>
      </c>
      <c r="AO38" s="40">
        <f t="shared" si="22"/>
        <v>-1.8339146358159184</v>
      </c>
      <c r="AP38" s="40">
        <f t="shared" si="22"/>
        <v>-1.8339146358159184</v>
      </c>
      <c r="AQ38" s="40">
        <f t="shared" si="22"/>
        <v>-2.1893497555220844</v>
      </c>
      <c r="AR38" s="40">
        <f t="shared" si="22"/>
        <v>-0.84162123357291452</v>
      </c>
      <c r="AS38" s="40">
        <f t="shared" si="22"/>
        <v>-1.8339146358159184</v>
      </c>
      <c r="AT38" s="40">
        <f t="shared" si="19"/>
        <v>-1.8339146358159184</v>
      </c>
      <c r="AU38" s="40">
        <f t="shared" si="7"/>
        <v>3.5523661792069436</v>
      </c>
      <c r="AV38" s="40">
        <f t="shared" si="8"/>
        <v>4.023264391338004</v>
      </c>
      <c r="AW38" s="40">
        <f t="shared" si="9"/>
        <v>0.71428571428571686</v>
      </c>
      <c r="AX38" s="40">
        <f t="shared" si="10"/>
        <v>0.71428571428571686</v>
      </c>
      <c r="AY38" s="40">
        <f t="shared" si="11"/>
        <v>0.43841515490905525</v>
      </c>
      <c r="AZ38" s="40">
        <f t="shared" si="12"/>
        <v>0.67386426097458563</v>
      </c>
      <c r="BA38" s="40">
        <f t="shared" si="15"/>
        <v>1.5378863216093486</v>
      </c>
      <c r="BB38" s="40">
        <f t="shared" si="15"/>
        <v>1.7409831806527278</v>
      </c>
      <c r="BC38" s="40">
        <f t="shared" si="15"/>
        <v>1.5271450318238715</v>
      </c>
      <c r="BD38" s="40">
        <f t="shared" si="15"/>
        <v>1.6188564420330622</v>
      </c>
      <c r="BE38" s="40">
        <f t="shared" si="16"/>
        <v>1.5605105501853576</v>
      </c>
      <c r="BF38" s="40">
        <f t="shared" si="16"/>
        <v>1.7350088252754883</v>
      </c>
      <c r="BG38" s="40">
        <f t="shared" si="16"/>
        <v>1.4494729389869159</v>
      </c>
      <c r="BH38" s="40">
        <f t="shared" si="16"/>
        <v>1.5163255395217046</v>
      </c>
      <c r="BI38" s="40">
        <f t="shared" si="17"/>
        <v>6.5431383019948594E-2</v>
      </c>
      <c r="BJ38" s="40">
        <f t="shared" si="18"/>
        <v>8.9664789258012523E-2</v>
      </c>
    </row>
    <row r="39" spans="1:62">
      <c r="A39" s="31">
        <v>38</v>
      </c>
      <c r="B39" s="32">
        <v>42</v>
      </c>
      <c r="C39" s="33" t="s">
        <v>62</v>
      </c>
      <c r="D39" s="34">
        <v>0</v>
      </c>
      <c r="E39" s="35">
        <v>29</v>
      </c>
      <c r="F39" s="36">
        <v>1</v>
      </c>
      <c r="G39" s="37">
        <f t="shared" si="0"/>
        <v>0</v>
      </c>
      <c r="H39" s="38">
        <f t="shared" si="1"/>
        <v>0</v>
      </c>
      <c r="I39" s="13">
        <v>0.43001617647058821</v>
      </c>
      <c r="J39" s="14">
        <v>0.62667000000000006</v>
      </c>
      <c r="K39" s="14">
        <v>0.45006000000000002</v>
      </c>
      <c r="L39" s="14">
        <v>0.48723000000000011</v>
      </c>
      <c r="M39" s="13">
        <v>2.8571428571428571E-2</v>
      </c>
      <c r="N39" s="15">
        <v>0</v>
      </c>
      <c r="O39" s="15">
        <v>0</v>
      </c>
      <c r="P39" s="15">
        <v>0</v>
      </c>
      <c r="Q39" s="43">
        <v>1.8959999999999999</v>
      </c>
      <c r="R39" s="44">
        <v>1.077714286</v>
      </c>
      <c r="S39" s="44">
        <v>1.909714286</v>
      </c>
      <c r="T39" s="43">
        <v>1.1188571430000001</v>
      </c>
      <c r="U39" s="44">
        <v>0.84</v>
      </c>
      <c r="V39" s="44">
        <v>0.56114285699999999</v>
      </c>
      <c r="W39" s="13">
        <v>0.39850857142857132</v>
      </c>
      <c r="X39" s="14">
        <v>0.52270000000000005</v>
      </c>
      <c r="Y39" s="14">
        <v>0.31111</v>
      </c>
      <c r="Z39" s="14">
        <v>0.28395999999999999</v>
      </c>
      <c r="AA39" s="16">
        <v>0</v>
      </c>
      <c r="AB39" s="15">
        <v>0.3</v>
      </c>
      <c r="AC39" s="15">
        <v>0</v>
      </c>
      <c r="AD39" s="15">
        <v>0</v>
      </c>
      <c r="AE39" s="39">
        <f t="shared" si="2"/>
        <v>2.8571428571428571E-2</v>
      </c>
      <c r="AF39" s="39">
        <f t="shared" si="20"/>
        <v>3.3333333333333E-2</v>
      </c>
      <c r="AG39" s="39">
        <f t="shared" si="20"/>
        <v>3.3333333333333E-2</v>
      </c>
      <c r="AH39" s="39">
        <f t="shared" si="20"/>
        <v>3.3333333333333E-2</v>
      </c>
      <c r="AI39" s="39">
        <f t="shared" si="4"/>
        <v>4.761904761905E-3</v>
      </c>
      <c r="AJ39" s="39">
        <f t="shared" si="21"/>
        <v>0.3</v>
      </c>
      <c r="AK39" s="39">
        <f t="shared" si="21"/>
        <v>3.3333333333333E-2</v>
      </c>
      <c r="AL39" s="39">
        <f t="shared" si="21"/>
        <v>3.3333333333333E-2</v>
      </c>
      <c r="AM39" s="40">
        <f t="shared" si="22"/>
        <v>-1.9022164957820151</v>
      </c>
      <c r="AN39" s="40">
        <f t="shared" si="22"/>
        <v>-1.8339146358159184</v>
      </c>
      <c r="AO39" s="40">
        <f t="shared" si="22"/>
        <v>-1.8339146358159184</v>
      </c>
      <c r="AP39" s="40">
        <f t="shared" si="22"/>
        <v>-1.8339146358159184</v>
      </c>
      <c r="AQ39" s="40">
        <f t="shared" si="22"/>
        <v>-2.5926555762822239</v>
      </c>
      <c r="AR39" s="40">
        <f t="shared" si="22"/>
        <v>-0.52440051270804089</v>
      </c>
      <c r="AS39" s="40">
        <f t="shared" si="22"/>
        <v>-1.8339146358159184</v>
      </c>
      <c r="AT39" s="40">
        <f t="shared" si="19"/>
        <v>-1.8339146358159184</v>
      </c>
      <c r="AU39" s="40">
        <f t="shared" si="7"/>
        <v>3.7361311315979338</v>
      </c>
      <c r="AV39" s="40">
        <f t="shared" si="8"/>
        <v>4.4265702120981452</v>
      </c>
      <c r="AW39" s="40">
        <f t="shared" si="9"/>
        <v>0</v>
      </c>
      <c r="AX39" s="40">
        <f t="shared" si="10"/>
        <v>0.80000000000000182</v>
      </c>
      <c r="AY39" s="40">
        <f t="shared" si="11"/>
        <v>3.4150929983048361E-2</v>
      </c>
      <c r="AZ39" s="40">
        <f t="shared" si="12"/>
        <v>1.0341275317870928</v>
      </c>
      <c r="BA39" s="40">
        <f t="shared" si="15"/>
        <v>1.537282391150532</v>
      </c>
      <c r="BB39" s="40">
        <f t="shared" si="15"/>
        <v>1.8713685348075297</v>
      </c>
      <c r="BC39" s="40">
        <f t="shared" si="15"/>
        <v>1.5684062870443167</v>
      </c>
      <c r="BD39" s="40">
        <f t="shared" si="15"/>
        <v>1.6278009605474768</v>
      </c>
      <c r="BE39" s="40">
        <f t="shared" si="16"/>
        <v>1.489601406016088</v>
      </c>
      <c r="BF39" s="40">
        <f t="shared" si="16"/>
        <v>1.6865752608654749</v>
      </c>
      <c r="BG39" s="40">
        <f t="shared" si="16"/>
        <v>1.3649393562577694</v>
      </c>
      <c r="BH39" s="40">
        <f t="shared" si="16"/>
        <v>1.3283797944982967</v>
      </c>
      <c r="BI39" s="40">
        <f t="shared" si="17"/>
        <v>8.8076186219686742E-2</v>
      </c>
      <c r="BJ39" s="40">
        <f t="shared" si="18"/>
        <v>0.10540205273895148</v>
      </c>
    </row>
    <row r="40" spans="1:62">
      <c r="A40" s="31">
        <v>39</v>
      </c>
      <c r="B40" s="32">
        <v>60</v>
      </c>
      <c r="C40" s="33" t="s">
        <v>62</v>
      </c>
      <c r="D40" s="34">
        <v>0</v>
      </c>
      <c r="E40" s="35">
        <v>16</v>
      </c>
      <c r="F40" s="36">
        <v>1</v>
      </c>
      <c r="G40" s="37">
        <f t="shared" si="0"/>
        <v>0</v>
      </c>
      <c r="H40" s="38">
        <f t="shared" si="1"/>
        <v>0</v>
      </c>
      <c r="I40" s="13">
        <v>0.45101343283582102</v>
      </c>
      <c r="J40" s="14">
        <v>0.69406999999999996</v>
      </c>
      <c r="K40" s="14">
        <v>0.56591111111111103</v>
      </c>
      <c r="L40" s="14">
        <v>0.58428000000000002</v>
      </c>
      <c r="M40" s="13">
        <v>4.2857142857142858E-2</v>
      </c>
      <c r="N40" s="15">
        <v>0</v>
      </c>
      <c r="O40" s="15">
        <v>0.1</v>
      </c>
      <c r="P40" s="15">
        <v>0</v>
      </c>
      <c r="Q40" s="43">
        <v>1.2491157930000001</v>
      </c>
      <c r="R40" s="44">
        <v>1.1260956479999999</v>
      </c>
      <c r="S40" s="44">
        <v>1.2890973400000001</v>
      </c>
      <c r="T40" s="43">
        <v>0.76933722900000001</v>
      </c>
      <c r="U40" s="44">
        <v>0.92311240999999999</v>
      </c>
      <c r="V40" s="44">
        <v>1.166077195</v>
      </c>
      <c r="W40" s="13">
        <v>0.48760606060606065</v>
      </c>
      <c r="X40" s="14">
        <v>0.65792222222222208</v>
      </c>
      <c r="Y40" s="14">
        <v>0.45709999999999995</v>
      </c>
      <c r="Z40" s="14">
        <v>0.48003000000000001</v>
      </c>
      <c r="AA40" s="16">
        <v>5.7142857142857141E-2</v>
      </c>
      <c r="AB40" s="15">
        <v>0.1</v>
      </c>
      <c r="AC40" s="15">
        <v>0.2</v>
      </c>
      <c r="AD40" s="15">
        <v>0</v>
      </c>
      <c r="AE40" s="39">
        <f t="shared" si="2"/>
        <v>4.2857142857142858E-2</v>
      </c>
      <c r="AF40" s="39">
        <f t="shared" si="20"/>
        <v>3.3333333333333E-2</v>
      </c>
      <c r="AG40" s="39">
        <f t="shared" si="20"/>
        <v>0.1</v>
      </c>
      <c r="AH40" s="39">
        <f t="shared" si="20"/>
        <v>3.3333333333333E-2</v>
      </c>
      <c r="AI40" s="39">
        <f t="shared" si="4"/>
        <v>5.7142857142857141E-2</v>
      </c>
      <c r="AJ40" s="39">
        <f t="shared" si="21"/>
        <v>0.1</v>
      </c>
      <c r="AK40" s="39">
        <f t="shared" si="21"/>
        <v>0.2</v>
      </c>
      <c r="AL40" s="39">
        <f t="shared" si="21"/>
        <v>3.3333333333333E-2</v>
      </c>
      <c r="AM40" s="40">
        <f t="shared" si="22"/>
        <v>-1.718451543391025</v>
      </c>
      <c r="AN40" s="40">
        <f t="shared" si="22"/>
        <v>-1.8339146358159184</v>
      </c>
      <c r="AO40" s="40">
        <f t="shared" si="22"/>
        <v>-1.2815515655446006</v>
      </c>
      <c r="AP40" s="40">
        <f t="shared" si="22"/>
        <v>-1.8339146358159184</v>
      </c>
      <c r="AQ40" s="40">
        <f t="shared" si="22"/>
        <v>-1.5792195192835745</v>
      </c>
      <c r="AR40" s="40">
        <f t="shared" si="22"/>
        <v>-1.2815515655446006</v>
      </c>
      <c r="AS40" s="40">
        <f t="shared" si="22"/>
        <v>-0.84162123357291452</v>
      </c>
      <c r="AT40" s="40">
        <f t="shared" si="19"/>
        <v>-1.8339146358159184</v>
      </c>
      <c r="AU40" s="40">
        <f t="shared" si="7"/>
        <v>3.0000031089356254</v>
      </c>
      <c r="AV40" s="40">
        <f t="shared" si="8"/>
        <v>2.4208407528564884</v>
      </c>
      <c r="AW40" s="40">
        <f t="shared" si="9"/>
        <v>-0.50000000000000389</v>
      </c>
      <c r="AX40" s="40">
        <f t="shared" si="10"/>
        <v>-0.33333333333333331</v>
      </c>
      <c r="AY40" s="40">
        <f t="shared" si="11"/>
        <v>-5.7731546212446694E-2</v>
      </c>
      <c r="AZ40" s="40">
        <f t="shared" si="12"/>
        <v>0.14883397686948663</v>
      </c>
      <c r="BA40" s="40">
        <f t="shared" si="15"/>
        <v>1.5699023701923596</v>
      </c>
      <c r="BB40" s="40">
        <f t="shared" si="15"/>
        <v>2.001846490737845</v>
      </c>
      <c r="BC40" s="40">
        <f t="shared" si="15"/>
        <v>1.7610515656473493</v>
      </c>
      <c r="BD40" s="40">
        <f t="shared" si="15"/>
        <v>1.7936990572802602</v>
      </c>
      <c r="BE40" s="40">
        <f t="shared" si="16"/>
        <v>1.6284132274807677</v>
      </c>
      <c r="BF40" s="40">
        <f t="shared" si="16"/>
        <v>1.9307764393984659</v>
      </c>
      <c r="BG40" s="40">
        <f t="shared" si="16"/>
        <v>1.5794868250347733</v>
      </c>
      <c r="BH40" s="40">
        <f t="shared" si="16"/>
        <v>1.6161228851522</v>
      </c>
      <c r="BI40" s="40">
        <f t="shared" si="17"/>
        <v>6.3991881119897773E-2</v>
      </c>
      <c r="BJ40" s="40">
        <f t="shared" si="18"/>
        <v>0.10007500517782707</v>
      </c>
    </row>
    <row r="41" spans="1:62">
      <c r="A41" s="31">
        <v>40</v>
      </c>
      <c r="B41" s="32">
        <v>47</v>
      </c>
      <c r="C41" s="33" t="s">
        <v>62</v>
      </c>
      <c r="D41" s="34">
        <v>0</v>
      </c>
      <c r="E41" s="35">
        <v>31</v>
      </c>
      <c r="F41" s="36">
        <v>1</v>
      </c>
      <c r="G41" s="37">
        <f t="shared" si="0"/>
        <v>0</v>
      </c>
      <c r="H41" s="38">
        <f t="shared" si="1"/>
        <v>0</v>
      </c>
      <c r="I41" s="13">
        <v>0.44076785714285699</v>
      </c>
      <c r="J41" s="14">
        <v>0.541875</v>
      </c>
      <c r="K41" s="14">
        <v>0.37969999999999998</v>
      </c>
      <c r="L41" s="14">
        <v>0.42955555555555552</v>
      </c>
      <c r="M41" s="13">
        <v>0.2</v>
      </c>
      <c r="N41" s="15">
        <v>0.2</v>
      </c>
      <c r="O41" s="15">
        <v>0</v>
      </c>
      <c r="P41" s="15">
        <v>0.1</v>
      </c>
      <c r="Q41" s="43">
        <v>0.74497514600000003</v>
      </c>
      <c r="R41" s="44">
        <v>1.146963475</v>
      </c>
      <c r="S41" s="44">
        <v>1.13399611</v>
      </c>
      <c r="T41" s="43">
        <v>1.1426410199999999</v>
      </c>
      <c r="U41" s="44">
        <v>0</v>
      </c>
      <c r="V41" s="44">
        <v>1.095094013</v>
      </c>
      <c r="W41" s="13">
        <v>0.41901639344262298</v>
      </c>
      <c r="X41" s="14">
        <v>0.5858888888888889</v>
      </c>
      <c r="Y41" s="14">
        <v>0.33099999999999996</v>
      </c>
      <c r="Z41" s="14">
        <v>0.33390000000000003</v>
      </c>
      <c r="AA41" s="16">
        <v>0.12857142857142856</v>
      </c>
      <c r="AB41" s="15">
        <v>0.1</v>
      </c>
      <c r="AC41" s="15">
        <v>0.1</v>
      </c>
      <c r="AD41" s="15">
        <v>0</v>
      </c>
      <c r="AE41" s="39">
        <f t="shared" si="2"/>
        <v>0.2</v>
      </c>
      <c r="AF41" s="39">
        <f t="shared" si="20"/>
        <v>0.2</v>
      </c>
      <c r="AG41" s="39">
        <f t="shared" si="20"/>
        <v>3.3333333333333E-2</v>
      </c>
      <c r="AH41" s="39">
        <f t="shared" si="20"/>
        <v>0.1</v>
      </c>
      <c r="AI41" s="39">
        <f t="shared" si="4"/>
        <v>0.12857142857142856</v>
      </c>
      <c r="AJ41" s="39">
        <f t="shared" si="21"/>
        <v>0.1</v>
      </c>
      <c r="AK41" s="39">
        <f t="shared" si="21"/>
        <v>0.1</v>
      </c>
      <c r="AL41" s="39">
        <f t="shared" si="21"/>
        <v>3.3333333333333E-2</v>
      </c>
      <c r="AM41" s="40">
        <f t="shared" si="22"/>
        <v>-0.84162123357291452</v>
      </c>
      <c r="AN41" s="40">
        <f t="shared" si="22"/>
        <v>-0.84162123357291452</v>
      </c>
      <c r="AO41" s="40">
        <f t="shared" si="22"/>
        <v>-1.8339146358159184</v>
      </c>
      <c r="AP41" s="40">
        <f t="shared" si="22"/>
        <v>-1.2815515655446006</v>
      </c>
      <c r="AQ41" s="40">
        <f t="shared" si="22"/>
        <v>-1.13317003025956</v>
      </c>
      <c r="AR41" s="40">
        <f t="shared" si="22"/>
        <v>-1.2815515655446006</v>
      </c>
      <c r="AS41" s="40">
        <f t="shared" si="22"/>
        <v>-1.2815515655446006</v>
      </c>
      <c r="AT41" s="40">
        <f t="shared" si="19"/>
        <v>-1.8339146358159184</v>
      </c>
      <c r="AU41" s="40">
        <f t="shared" si="7"/>
        <v>2.6755358693888329</v>
      </c>
      <c r="AV41" s="40">
        <f t="shared" si="8"/>
        <v>2.4147215958041608</v>
      </c>
      <c r="AW41" s="40">
        <f t="shared" si="9"/>
        <v>0.71428571428571686</v>
      </c>
      <c r="AX41" s="40">
        <f t="shared" si="10"/>
        <v>0</v>
      </c>
      <c r="AY41" s="40">
        <f t="shared" si="11"/>
        <v>1.1102230246251565E-16</v>
      </c>
      <c r="AZ41" s="40">
        <f t="shared" si="12"/>
        <v>-7.4190767642520306E-2</v>
      </c>
      <c r="BA41" s="40">
        <f t="shared" si="15"/>
        <v>1.553899933698671</v>
      </c>
      <c r="BB41" s="40">
        <f t="shared" si="15"/>
        <v>1.719227393355913</v>
      </c>
      <c r="BC41" s="40">
        <f t="shared" si="15"/>
        <v>1.461845969853621</v>
      </c>
      <c r="BD41" s="40">
        <f t="shared" si="15"/>
        <v>1.536574449787673</v>
      </c>
      <c r="BE41" s="40">
        <f t="shared" si="16"/>
        <v>1.5204652802462204</v>
      </c>
      <c r="BF41" s="40">
        <f t="shared" si="16"/>
        <v>1.7965872425250924</v>
      </c>
      <c r="BG41" s="40">
        <f t="shared" si="16"/>
        <v>1.3923597923081943</v>
      </c>
      <c r="BH41" s="40">
        <f t="shared" si="16"/>
        <v>1.3964034962426308</v>
      </c>
      <c r="BI41" s="40">
        <f t="shared" si="17"/>
        <v>8.0910244472515963E-2</v>
      </c>
      <c r="BJ41" s="40">
        <f t="shared" si="18"/>
        <v>0.12675891001056733</v>
      </c>
    </row>
    <row r="42" spans="1:62">
      <c r="A42" s="31">
        <v>41</v>
      </c>
      <c r="B42" s="32">
        <v>36</v>
      </c>
      <c r="C42" s="33" t="s">
        <v>62</v>
      </c>
      <c r="D42" s="34">
        <v>0</v>
      </c>
      <c r="E42" s="35">
        <v>19</v>
      </c>
      <c r="F42" s="36">
        <v>1</v>
      </c>
      <c r="G42" s="37">
        <f t="shared" si="0"/>
        <v>0</v>
      </c>
      <c r="H42" s="38">
        <f t="shared" si="1"/>
        <v>0</v>
      </c>
      <c r="I42" s="13">
        <v>0.40690735294117647</v>
      </c>
      <c r="J42" s="14">
        <v>0.53744285714285722</v>
      </c>
      <c r="K42" s="14">
        <v>0.31879999999999997</v>
      </c>
      <c r="L42" s="14">
        <v>0.29357999999999995</v>
      </c>
      <c r="M42" s="13">
        <v>2.8571428571428571E-2</v>
      </c>
      <c r="N42" s="15">
        <v>0.3</v>
      </c>
      <c r="O42" s="15">
        <v>0.1</v>
      </c>
      <c r="P42" s="15">
        <v>0</v>
      </c>
      <c r="Q42" s="43">
        <v>1.905204187</v>
      </c>
      <c r="R42" s="44">
        <v>1.182809966</v>
      </c>
      <c r="S42" s="44">
        <v>1.807902108</v>
      </c>
      <c r="T42" s="43">
        <v>1.7754680819999999</v>
      </c>
      <c r="U42" s="44">
        <v>0.964617426</v>
      </c>
      <c r="V42" s="44">
        <v>0.95872033000000001</v>
      </c>
      <c r="W42" s="13">
        <v>0.39177536231884058</v>
      </c>
      <c r="X42" s="14">
        <v>0.61442857142857132</v>
      </c>
      <c r="Y42" s="14">
        <v>0.30182000000000003</v>
      </c>
      <c r="Z42" s="14">
        <v>0.29383000000000004</v>
      </c>
      <c r="AA42" s="16">
        <v>1.4285714285714285E-2</v>
      </c>
      <c r="AB42" s="15">
        <v>0.3</v>
      </c>
      <c r="AC42" s="15">
        <v>0</v>
      </c>
      <c r="AD42" s="15">
        <v>0</v>
      </c>
      <c r="AE42" s="39">
        <f t="shared" si="2"/>
        <v>2.8571428571428571E-2</v>
      </c>
      <c r="AF42" s="39">
        <f t="shared" si="20"/>
        <v>0.3</v>
      </c>
      <c r="AG42" s="39">
        <f t="shared" si="20"/>
        <v>0.1</v>
      </c>
      <c r="AH42" s="39">
        <f t="shared" si="20"/>
        <v>3.3333333333333E-2</v>
      </c>
      <c r="AI42" s="39">
        <f t="shared" si="4"/>
        <v>1.4285714285714285E-2</v>
      </c>
      <c r="AJ42" s="39">
        <f t="shared" si="21"/>
        <v>0.3</v>
      </c>
      <c r="AK42" s="39">
        <f t="shared" si="21"/>
        <v>3.3333333333333E-2</v>
      </c>
      <c r="AL42" s="39">
        <f t="shared" si="21"/>
        <v>3.3333333333333E-2</v>
      </c>
      <c r="AM42" s="40">
        <f t="shared" si="22"/>
        <v>-1.9022164957820151</v>
      </c>
      <c r="AN42" s="40">
        <f t="shared" si="22"/>
        <v>-0.52440051270804089</v>
      </c>
      <c r="AO42" s="40">
        <f t="shared" si="22"/>
        <v>-1.2815515655446006</v>
      </c>
      <c r="AP42" s="40">
        <f t="shared" si="22"/>
        <v>-1.8339146358159184</v>
      </c>
      <c r="AQ42" s="40">
        <f t="shared" si="22"/>
        <v>-2.1893497555220844</v>
      </c>
      <c r="AR42" s="40">
        <f t="shared" si="22"/>
        <v>-0.52440051270804089</v>
      </c>
      <c r="AS42" s="40">
        <f t="shared" si="22"/>
        <v>-1.8339146358159184</v>
      </c>
      <c r="AT42" s="40">
        <f t="shared" si="19"/>
        <v>-1.8339146358159184</v>
      </c>
      <c r="AU42" s="40">
        <f t="shared" si="7"/>
        <v>3.1837680613266155</v>
      </c>
      <c r="AV42" s="40">
        <f t="shared" si="8"/>
        <v>4.023264391338004</v>
      </c>
      <c r="AW42" s="40">
        <f t="shared" si="9"/>
        <v>0.49999999999999994</v>
      </c>
      <c r="AX42" s="40">
        <f t="shared" si="10"/>
        <v>0.80000000000000182</v>
      </c>
      <c r="AY42" s="40">
        <f t="shared" si="11"/>
        <v>0.68890799153698712</v>
      </c>
      <c r="AZ42" s="40">
        <f t="shared" si="12"/>
        <v>0.83247462140702244</v>
      </c>
      <c r="BA42" s="40">
        <f t="shared" si="15"/>
        <v>1.5021649280524001</v>
      </c>
      <c r="BB42" s="40">
        <f t="shared" si="15"/>
        <v>1.7116243931821407</v>
      </c>
      <c r="BC42" s="40">
        <f t="shared" si="15"/>
        <v>1.3754762021542504</v>
      </c>
      <c r="BD42" s="40">
        <f t="shared" si="15"/>
        <v>1.3412204727562049</v>
      </c>
      <c r="BE42" s="40">
        <f t="shared" si="16"/>
        <v>1.4796052989641162</v>
      </c>
      <c r="BF42" s="40">
        <f t="shared" si="16"/>
        <v>1.848599954857246</v>
      </c>
      <c r="BG42" s="40">
        <f t="shared" si="16"/>
        <v>1.3523177875988519</v>
      </c>
      <c r="BH42" s="40">
        <f t="shared" si="16"/>
        <v>1.3415558197910269</v>
      </c>
      <c r="BI42" s="40">
        <f t="shared" si="17"/>
        <v>0.1088879939758689</v>
      </c>
      <c r="BJ42" s="40">
        <f t="shared" si="18"/>
        <v>0.15504371158178892</v>
      </c>
    </row>
    <row r="43" spans="1:62">
      <c r="A43" s="31">
        <v>42</v>
      </c>
      <c r="B43" s="32">
        <v>44</v>
      </c>
      <c r="C43" s="33" t="s">
        <v>63</v>
      </c>
      <c r="D43" s="34">
        <v>0</v>
      </c>
      <c r="E43" s="35">
        <v>16</v>
      </c>
      <c r="F43" s="36">
        <v>1</v>
      </c>
      <c r="G43" s="37">
        <f t="shared" si="0"/>
        <v>0</v>
      </c>
      <c r="H43" s="38">
        <f t="shared" si="1"/>
        <v>0</v>
      </c>
      <c r="I43" s="13">
        <v>0.42508529411764689</v>
      </c>
      <c r="J43" s="14">
        <v>0.57073333333333331</v>
      </c>
      <c r="K43" s="14">
        <v>0.42832999999999999</v>
      </c>
      <c r="L43" s="14">
        <v>0.41851000000000005</v>
      </c>
      <c r="M43" s="13">
        <v>2.8571428571428571E-2</v>
      </c>
      <c r="N43" s="15">
        <v>0.1</v>
      </c>
      <c r="O43" s="15">
        <v>0</v>
      </c>
      <c r="P43" s="15">
        <v>0</v>
      </c>
      <c r="Q43" s="43">
        <v>0.77740509199999996</v>
      </c>
      <c r="R43" s="44">
        <v>0.97865528300000004</v>
      </c>
      <c r="S43" s="44">
        <v>0.88412867799999995</v>
      </c>
      <c r="T43" s="43">
        <v>1.6982771759999999</v>
      </c>
      <c r="U43" s="44">
        <v>1.24089038</v>
      </c>
      <c r="V43" s="44">
        <v>1.381155664</v>
      </c>
      <c r="W43" s="13">
        <v>0.40285147058823523</v>
      </c>
      <c r="X43" s="14">
        <v>0.51523333333333321</v>
      </c>
      <c r="Y43" s="14">
        <v>0.36285000000000001</v>
      </c>
      <c r="Z43" s="14">
        <v>0.42380000000000007</v>
      </c>
      <c r="AA43" s="16">
        <v>2.8571428571428571E-2</v>
      </c>
      <c r="AB43" s="15">
        <v>0.1</v>
      </c>
      <c r="AC43" s="15">
        <v>0</v>
      </c>
      <c r="AD43" s="15">
        <v>0</v>
      </c>
      <c r="AE43" s="39">
        <f t="shared" si="2"/>
        <v>2.8571428571428571E-2</v>
      </c>
      <c r="AF43" s="39">
        <f t="shared" si="20"/>
        <v>0.1</v>
      </c>
      <c r="AG43" s="39">
        <f t="shared" si="20"/>
        <v>3.3333333333333E-2</v>
      </c>
      <c r="AH43" s="39">
        <f t="shared" si="20"/>
        <v>3.3333333333333E-2</v>
      </c>
      <c r="AI43" s="39">
        <f t="shared" si="4"/>
        <v>2.8571428571428571E-2</v>
      </c>
      <c r="AJ43" s="39">
        <f t="shared" si="21"/>
        <v>0.1</v>
      </c>
      <c r="AK43" s="39">
        <f t="shared" si="21"/>
        <v>3.3333333333333E-2</v>
      </c>
      <c r="AL43" s="39">
        <f t="shared" si="21"/>
        <v>3.3333333333333E-2</v>
      </c>
      <c r="AM43" s="40">
        <f t="shared" si="22"/>
        <v>-1.9022164957820151</v>
      </c>
      <c r="AN43" s="40">
        <f t="shared" si="22"/>
        <v>-1.2815515655446006</v>
      </c>
      <c r="AO43" s="40">
        <f t="shared" si="22"/>
        <v>-1.8339146358159184</v>
      </c>
      <c r="AP43" s="40">
        <f t="shared" si="22"/>
        <v>-1.8339146358159184</v>
      </c>
      <c r="AQ43" s="40">
        <f t="shared" si="22"/>
        <v>-1.9022164957820151</v>
      </c>
      <c r="AR43" s="40">
        <f t="shared" si="22"/>
        <v>-1.2815515655446006</v>
      </c>
      <c r="AS43" s="40">
        <f t="shared" si="22"/>
        <v>-1.8339146358159184</v>
      </c>
      <c r="AT43" s="40">
        <f t="shared" si="19"/>
        <v>-1.8339146358159184</v>
      </c>
      <c r="AU43" s="40">
        <f t="shared" si="7"/>
        <v>3.7361311315979338</v>
      </c>
      <c r="AV43" s="40">
        <f t="shared" si="8"/>
        <v>3.7361311315979338</v>
      </c>
      <c r="AW43" s="40">
        <f t="shared" si="9"/>
        <v>0.50000000000000389</v>
      </c>
      <c r="AX43" s="40">
        <f t="shared" si="10"/>
        <v>0.50000000000000389</v>
      </c>
      <c r="AY43" s="40">
        <f t="shared" si="11"/>
        <v>0.31033246511870727</v>
      </c>
      <c r="AZ43" s="40">
        <f t="shared" si="12"/>
        <v>0.31033246511870727</v>
      </c>
      <c r="BA43" s="40">
        <f t="shared" si="15"/>
        <v>1.5297208902926944</v>
      </c>
      <c r="BB43" s="40">
        <f t="shared" si="15"/>
        <v>1.769564256188396</v>
      </c>
      <c r="BC43" s="40">
        <f t="shared" si="15"/>
        <v>1.5346924459199209</v>
      </c>
      <c r="BD43" s="40">
        <f t="shared" si="15"/>
        <v>1.5196955215154042</v>
      </c>
      <c r="BE43" s="40">
        <f t="shared" si="16"/>
        <v>1.4960846625853299</v>
      </c>
      <c r="BF43" s="40">
        <f t="shared" si="16"/>
        <v>1.6740290630116517</v>
      </c>
      <c r="BG43" s="40">
        <f t="shared" si="16"/>
        <v>1.4374202300349181</v>
      </c>
      <c r="BH43" s="40">
        <f t="shared" si="16"/>
        <v>1.5277560120244951</v>
      </c>
      <c r="BI43" s="40">
        <f t="shared" si="17"/>
        <v>7.1081587008240771E-2</v>
      </c>
      <c r="BJ43" s="40">
        <f t="shared" si="18"/>
        <v>7.6044573024379405E-2</v>
      </c>
    </row>
    <row r="44" spans="1:62">
      <c r="A44" s="31">
        <v>43</v>
      </c>
      <c r="B44" s="32">
        <v>46</v>
      </c>
      <c r="C44" s="33" t="s">
        <v>62</v>
      </c>
      <c r="D44" s="34">
        <v>0</v>
      </c>
      <c r="E44" s="35">
        <v>24</v>
      </c>
      <c r="F44" s="36">
        <v>1</v>
      </c>
      <c r="G44" s="37">
        <f t="shared" si="0"/>
        <v>0</v>
      </c>
      <c r="H44" s="38">
        <f t="shared" si="1"/>
        <v>0</v>
      </c>
      <c r="I44" s="13">
        <v>0.44915147058823529</v>
      </c>
      <c r="J44" s="14">
        <v>0.58103749999999998</v>
      </c>
      <c r="K44" s="14">
        <v>0.46542000000000006</v>
      </c>
      <c r="L44" s="14">
        <v>0.39902000000000004</v>
      </c>
      <c r="M44" s="13">
        <v>2.8571428571428571E-2</v>
      </c>
      <c r="N44" s="15">
        <v>0.2</v>
      </c>
      <c r="O44" s="15">
        <v>0</v>
      </c>
      <c r="P44" s="15">
        <v>0</v>
      </c>
      <c r="Q44" s="43">
        <v>0.26615643700000002</v>
      </c>
      <c r="R44" s="44">
        <v>0.72193880099999996</v>
      </c>
      <c r="S44" s="44">
        <v>1.1981294069999999</v>
      </c>
      <c r="T44" s="43">
        <v>1.1198980110000001</v>
      </c>
      <c r="U44" s="44">
        <v>0.76955790099999999</v>
      </c>
      <c r="V44" s="44">
        <v>1.3715987430000001</v>
      </c>
      <c r="W44" s="13">
        <v>0.41552089552238791</v>
      </c>
      <c r="X44" s="14">
        <v>0.59416250000000004</v>
      </c>
      <c r="Y44" s="14">
        <v>0.34873999999999999</v>
      </c>
      <c r="Z44" s="14">
        <v>0.40549999999999997</v>
      </c>
      <c r="AA44" s="16">
        <v>4.2857142857142858E-2</v>
      </c>
      <c r="AB44" s="15">
        <v>0.2</v>
      </c>
      <c r="AC44" s="15">
        <v>0</v>
      </c>
      <c r="AD44" s="15">
        <v>0</v>
      </c>
      <c r="AE44" s="39">
        <f t="shared" si="2"/>
        <v>2.8571428571428571E-2</v>
      </c>
      <c r="AF44" s="39">
        <f t="shared" si="20"/>
        <v>0.2</v>
      </c>
      <c r="AG44" s="39">
        <f t="shared" si="20"/>
        <v>3.3333333333333E-2</v>
      </c>
      <c r="AH44" s="39">
        <f t="shared" si="20"/>
        <v>3.3333333333333E-2</v>
      </c>
      <c r="AI44" s="39">
        <f t="shared" si="4"/>
        <v>4.2857142857142858E-2</v>
      </c>
      <c r="AJ44" s="39">
        <f t="shared" si="21"/>
        <v>0.2</v>
      </c>
      <c r="AK44" s="39">
        <f t="shared" si="21"/>
        <v>3.3333333333333E-2</v>
      </c>
      <c r="AL44" s="39">
        <f t="shared" si="21"/>
        <v>3.3333333333333E-2</v>
      </c>
      <c r="AM44" s="40">
        <f t="shared" si="22"/>
        <v>-1.9022164957820151</v>
      </c>
      <c r="AN44" s="40">
        <f t="shared" si="22"/>
        <v>-0.84162123357291452</v>
      </c>
      <c r="AO44" s="40">
        <f t="shared" si="22"/>
        <v>-1.8339146358159184</v>
      </c>
      <c r="AP44" s="40">
        <f t="shared" si="22"/>
        <v>-1.8339146358159184</v>
      </c>
      <c r="AQ44" s="40">
        <f t="shared" si="22"/>
        <v>-1.718451543391025</v>
      </c>
      <c r="AR44" s="40">
        <f t="shared" si="22"/>
        <v>-0.84162123357291452</v>
      </c>
      <c r="AS44" s="40">
        <f t="shared" si="22"/>
        <v>-1.8339146358159184</v>
      </c>
      <c r="AT44" s="40">
        <f t="shared" si="19"/>
        <v>-1.8339146358159184</v>
      </c>
      <c r="AU44" s="40">
        <f t="shared" si="7"/>
        <v>3.7361311315979338</v>
      </c>
      <c r="AV44" s="40">
        <f t="shared" si="8"/>
        <v>3.5523661792069436</v>
      </c>
      <c r="AW44" s="40">
        <f t="shared" si="9"/>
        <v>0.71428571428571686</v>
      </c>
      <c r="AX44" s="40">
        <f t="shared" si="10"/>
        <v>0.71428571428571686</v>
      </c>
      <c r="AY44" s="40">
        <f t="shared" si="11"/>
        <v>0.5302976311045503</v>
      </c>
      <c r="AZ44" s="40">
        <f t="shared" si="12"/>
        <v>0.43841515490905525</v>
      </c>
      <c r="BA44" s="40">
        <f t="shared" si="15"/>
        <v>1.5669819909083764</v>
      </c>
      <c r="BB44" s="40">
        <f t="shared" si="15"/>
        <v>1.7878924072059603</v>
      </c>
      <c r="BC44" s="40">
        <f t="shared" si="15"/>
        <v>1.5926829752817455</v>
      </c>
      <c r="BD44" s="40">
        <f t="shared" si="15"/>
        <v>1.4903634255778435</v>
      </c>
      <c r="BE44" s="40">
        <f t="shared" si="16"/>
        <v>1.515159775114518</v>
      </c>
      <c r="BF44" s="40">
        <f t="shared" si="16"/>
        <v>1.8115131672019036</v>
      </c>
      <c r="BG44" s="40">
        <f t="shared" si="16"/>
        <v>1.4172806494648873</v>
      </c>
      <c r="BH44" s="40">
        <f t="shared" si="16"/>
        <v>1.5000523387508471</v>
      </c>
      <c r="BI44" s="40">
        <f t="shared" si="17"/>
        <v>5.7744439877144116E-2</v>
      </c>
      <c r="BJ44" s="40">
        <f t="shared" si="18"/>
        <v>0.12209900666373236</v>
      </c>
    </row>
    <row r="45" spans="1:62">
      <c r="A45" s="31">
        <v>44</v>
      </c>
      <c r="B45" s="32">
        <v>38</v>
      </c>
      <c r="C45" s="33" t="s">
        <v>63</v>
      </c>
      <c r="D45" s="34">
        <v>0</v>
      </c>
      <c r="E45" s="35">
        <v>19</v>
      </c>
      <c r="F45" s="36">
        <v>1</v>
      </c>
      <c r="G45" s="37">
        <f t="shared" si="0"/>
        <v>0</v>
      </c>
      <c r="H45" s="38">
        <f t="shared" si="1"/>
        <v>0</v>
      </c>
      <c r="I45" s="13">
        <v>0.43357826086956502</v>
      </c>
      <c r="J45" s="14">
        <v>0.51627000000000012</v>
      </c>
      <c r="K45" s="14">
        <v>0.56772</v>
      </c>
      <c r="L45" s="14">
        <v>0.51998</v>
      </c>
      <c r="M45" s="13">
        <v>1.4285714285714285E-2</v>
      </c>
      <c r="N45" s="15">
        <v>0</v>
      </c>
      <c r="O45" s="15">
        <v>0</v>
      </c>
      <c r="P45" s="15">
        <v>0</v>
      </c>
      <c r="Q45" s="43">
        <v>1.937098845</v>
      </c>
      <c r="R45" s="44">
        <v>1.317256556</v>
      </c>
      <c r="S45" s="44">
        <v>1.8820832569999999</v>
      </c>
      <c r="T45" s="43">
        <v>1.3649367320000001</v>
      </c>
      <c r="U45" s="44">
        <v>1.8307353749999999</v>
      </c>
      <c r="V45" s="44">
        <v>1.8490739039999999</v>
      </c>
      <c r="W45" s="13">
        <v>0.45545285714285716</v>
      </c>
      <c r="X45" s="14">
        <v>0.50732500000000003</v>
      </c>
      <c r="Y45" s="14">
        <v>0.53723999999999994</v>
      </c>
      <c r="Z45" s="14">
        <v>0.44663000000000003</v>
      </c>
      <c r="AA45" s="16">
        <v>0</v>
      </c>
      <c r="AB45" s="15">
        <v>0.2</v>
      </c>
      <c r="AC45" s="15">
        <v>0</v>
      </c>
      <c r="AD45" s="15">
        <v>0</v>
      </c>
      <c r="AE45" s="39">
        <f t="shared" si="2"/>
        <v>1.4285714285714285E-2</v>
      </c>
      <c r="AF45" s="39">
        <f t="shared" si="20"/>
        <v>3.3333333333333E-2</v>
      </c>
      <c r="AG45" s="39">
        <f t="shared" si="20"/>
        <v>3.3333333333333E-2</v>
      </c>
      <c r="AH45" s="39">
        <f t="shared" si="20"/>
        <v>3.3333333333333E-2</v>
      </c>
      <c r="AI45" s="39">
        <f t="shared" si="4"/>
        <v>4.761904761905E-3</v>
      </c>
      <c r="AJ45" s="39">
        <f t="shared" si="21"/>
        <v>0.2</v>
      </c>
      <c r="AK45" s="39">
        <f t="shared" si="21"/>
        <v>3.3333333333333E-2</v>
      </c>
      <c r="AL45" s="39">
        <f t="shared" si="21"/>
        <v>3.3333333333333E-2</v>
      </c>
      <c r="AM45" s="40">
        <f t="shared" si="22"/>
        <v>-2.1893497555220844</v>
      </c>
      <c r="AN45" s="40">
        <f t="shared" si="22"/>
        <v>-1.8339146358159184</v>
      </c>
      <c r="AO45" s="40">
        <f t="shared" si="22"/>
        <v>-1.8339146358159184</v>
      </c>
      <c r="AP45" s="40">
        <f t="shared" si="22"/>
        <v>-1.8339146358159184</v>
      </c>
      <c r="AQ45" s="40">
        <f t="shared" si="22"/>
        <v>-2.5926555762822239</v>
      </c>
      <c r="AR45" s="40">
        <f t="shared" si="22"/>
        <v>-0.84162123357291452</v>
      </c>
      <c r="AS45" s="40">
        <f t="shared" si="22"/>
        <v>-1.8339146358159184</v>
      </c>
      <c r="AT45" s="40">
        <f t="shared" si="19"/>
        <v>-1.8339146358159184</v>
      </c>
      <c r="AU45" s="40">
        <f t="shared" si="7"/>
        <v>4.023264391338004</v>
      </c>
      <c r="AV45" s="40">
        <f t="shared" si="8"/>
        <v>4.4265702120981452</v>
      </c>
      <c r="AW45" s="40">
        <f t="shared" si="9"/>
        <v>0</v>
      </c>
      <c r="AX45" s="40">
        <f t="shared" si="10"/>
        <v>0.71428571428571686</v>
      </c>
      <c r="AY45" s="40">
        <f t="shared" si="11"/>
        <v>0.17771755985308368</v>
      </c>
      <c r="AZ45" s="40">
        <f t="shared" si="12"/>
        <v>0.87551717135465601</v>
      </c>
      <c r="BA45" s="40">
        <f t="shared" si="15"/>
        <v>1.542768085225102</v>
      </c>
      <c r="BB45" s="40">
        <f t="shared" si="15"/>
        <v>1.6757653729721391</v>
      </c>
      <c r="BC45" s="40">
        <f t="shared" si="15"/>
        <v>1.7642399951451559</v>
      </c>
      <c r="BD45" s="40">
        <f t="shared" si="15"/>
        <v>1.6819940094822956</v>
      </c>
      <c r="BE45" s="40">
        <f t="shared" si="16"/>
        <v>1.5768873260537761</v>
      </c>
      <c r="BF45" s="40">
        <f t="shared" si="16"/>
        <v>1.6608424937899715</v>
      </c>
      <c r="BG45" s="40">
        <f t="shared" si="16"/>
        <v>1.7112772131632588</v>
      </c>
      <c r="BH45" s="40">
        <f t="shared" si="16"/>
        <v>1.5630358690118817</v>
      </c>
      <c r="BI45" s="40">
        <f t="shared" si="17"/>
        <v>-2.5719326775771496E-2</v>
      </c>
      <c r="BJ45" s="40">
        <f t="shared" si="18"/>
        <v>-1.4956384635246508E-2</v>
      </c>
    </row>
    <row r="46" spans="1:62">
      <c r="A46" s="31">
        <v>45</v>
      </c>
      <c r="B46" s="32">
        <v>47</v>
      </c>
      <c r="C46" s="33" t="s">
        <v>62</v>
      </c>
      <c r="D46" s="34">
        <v>0</v>
      </c>
      <c r="E46" s="35">
        <v>17</v>
      </c>
      <c r="F46" s="36">
        <v>1</v>
      </c>
      <c r="G46" s="37">
        <f t="shared" si="0"/>
        <v>0</v>
      </c>
      <c r="H46" s="38">
        <f t="shared" si="1"/>
        <v>0</v>
      </c>
      <c r="I46" s="13">
        <v>0.44006176470588221</v>
      </c>
      <c r="J46" s="14">
        <v>0.58727777777777779</v>
      </c>
      <c r="K46" s="14">
        <v>0.37495555555555554</v>
      </c>
      <c r="L46" s="14">
        <v>0.45396666666666668</v>
      </c>
      <c r="M46" s="13">
        <v>2.8571428571428571E-2</v>
      </c>
      <c r="N46" s="15">
        <v>0.1</v>
      </c>
      <c r="O46" s="15">
        <v>0.1</v>
      </c>
      <c r="P46" s="15">
        <v>0.1</v>
      </c>
      <c r="Q46" s="43">
        <v>7.6819407000000006E-2</v>
      </c>
      <c r="R46" s="44">
        <v>0</v>
      </c>
      <c r="S46" s="44">
        <v>0</v>
      </c>
      <c r="T46" s="43">
        <v>8.1311770000000005E-2</v>
      </c>
      <c r="U46" s="44">
        <v>0</v>
      </c>
      <c r="V46" s="44">
        <v>0</v>
      </c>
      <c r="W46" s="13">
        <v>0.42608571428571423</v>
      </c>
      <c r="X46" s="14">
        <v>0.55871999999999999</v>
      </c>
      <c r="Y46" s="14">
        <v>0.34475714285714287</v>
      </c>
      <c r="Z46" s="14">
        <v>0.39332</v>
      </c>
      <c r="AA46" s="16">
        <v>0</v>
      </c>
      <c r="AB46" s="15">
        <v>0</v>
      </c>
      <c r="AC46" s="15">
        <v>0.3</v>
      </c>
      <c r="AD46" s="15">
        <v>0</v>
      </c>
      <c r="AE46" s="39">
        <f t="shared" si="2"/>
        <v>2.8571428571428571E-2</v>
      </c>
      <c r="AF46" s="39">
        <f t="shared" si="20"/>
        <v>0.1</v>
      </c>
      <c r="AG46" s="39">
        <f t="shared" si="20"/>
        <v>0.1</v>
      </c>
      <c r="AH46" s="39">
        <f t="shared" si="20"/>
        <v>0.1</v>
      </c>
      <c r="AI46" s="39">
        <f t="shared" si="4"/>
        <v>4.761904761905E-3</v>
      </c>
      <c r="AJ46" s="39">
        <f t="shared" si="21"/>
        <v>3.3333333333333E-2</v>
      </c>
      <c r="AK46" s="39">
        <f t="shared" si="21"/>
        <v>0.3</v>
      </c>
      <c r="AL46" s="39">
        <f t="shared" si="21"/>
        <v>3.3333333333333E-2</v>
      </c>
      <c r="AM46" s="40">
        <f t="shared" si="22"/>
        <v>-1.9022164957820151</v>
      </c>
      <c r="AN46" s="40">
        <f t="shared" si="22"/>
        <v>-1.2815515655446006</v>
      </c>
      <c r="AO46" s="40">
        <f t="shared" si="22"/>
        <v>-1.2815515655446006</v>
      </c>
      <c r="AP46" s="40">
        <f t="shared" si="22"/>
        <v>-1.2815515655446006</v>
      </c>
      <c r="AQ46" s="40">
        <f t="shared" si="22"/>
        <v>-2.5926555762822239</v>
      </c>
      <c r="AR46" s="40">
        <f t="shared" si="22"/>
        <v>-1.8339146358159184</v>
      </c>
      <c r="AS46" s="40">
        <f t="shared" si="22"/>
        <v>-0.52440051270804089</v>
      </c>
      <c r="AT46" s="40">
        <f t="shared" si="19"/>
        <v>-1.8339146358159184</v>
      </c>
      <c r="AU46" s="40">
        <f t="shared" si="7"/>
        <v>3.1837680613266155</v>
      </c>
      <c r="AV46" s="40">
        <f t="shared" si="8"/>
        <v>3.1170560889902674</v>
      </c>
      <c r="AW46" s="40">
        <f t="shared" si="9"/>
        <v>0</v>
      </c>
      <c r="AX46" s="40">
        <f t="shared" si="10"/>
        <v>-0.80000000000000182</v>
      </c>
      <c r="AY46" s="40">
        <f t="shared" si="11"/>
        <v>0.31033246511870727</v>
      </c>
      <c r="AZ46" s="40">
        <f t="shared" si="12"/>
        <v>0.37937047023315407</v>
      </c>
      <c r="BA46" s="40">
        <f t="shared" si="15"/>
        <v>1.5528031239777647</v>
      </c>
      <c r="BB46" s="40">
        <f t="shared" si="15"/>
        <v>1.7990842362061503</v>
      </c>
      <c r="BC46" s="40">
        <f t="shared" si="15"/>
        <v>1.4549267497701144</v>
      </c>
      <c r="BD46" s="40">
        <f t="shared" si="15"/>
        <v>1.5745455117498699</v>
      </c>
      <c r="BE46" s="40">
        <f t="shared" si="16"/>
        <v>1.5312520196815163</v>
      </c>
      <c r="BF46" s="40">
        <f t="shared" si="16"/>
        <v>1.7484330730349256</v>
      </c>
      <c r="BG46" s="40">
        <f t="shared" si="16"/>
        <v>1.4116470494659494</v>
      </c>
      <c r="BH46" s="40">
        <f t="shared" si="16"/>
        <v>1.4818925190705625</v>
      </c>
      <c r="BI46" s="40">
        <f t="shared" si="17"/>
        <v>0.10576408251823471</v>
      </c>
      <c r="BJ46" s="40">
        <f t="shared" si="18"/>
        <v>0.10657515332315214</v>
      </c>
    </row>
    <row r="47" spans="1:62">
      <c r="A47" s="31">
        <v>46</v>
      </c>
      <c r="B47" s="32">
        <v>42</v>
      </c>
      <c r="C47" s="33" t="s">
        <v>62</v>
      </c>
      <c r="D47" s="34">
        <v>0</v>
      </c>
      <c r="E47" s="35">
        <v>21</v>
      </c>
      <c r="F47" s="36">
        <v>1</v>
      </c>
      <c r="G47" s="37">
        <f t="shared" si="0"/>
        <v>0</v>
      </c>
      <c r="H47" s="38">
        <f t="shared" si="1"/>
        <v>0</v>
      </c>
      <c r="I47" s="13">
        <v>0.54125671641791029</v>
      </c>
      <c r="J47" s="14">
        <v>0.640811111111111</v>
      </c>
      <c r="K47" s="14">
        <v>0.50628888888888879</v>
      </c>
      <c r="L47" s="14">
        <v>0.49017000000000011</v>
      </c>
      <c r="M47" s="13">
        <v>4.2857142857142858E-2</v>
      </c>
      <c r="N47" s="15">
        <v>0.1</v>
      </c>
      <c r="O47" s="15">
        <v>0.1</v>
      </c>
      <c r="P47" s="15">
        <v>0</v>
      </c>
      <c r="Q47" s="43">
        <v>1.202611841</v>
      </c>
      <c r="R47" s="44">
        <v>0.80371992199999998</v>
      </c>
      <c r="S47" s="44">
        <v>1.0633161849999999</v>
      </c>
      <c r="T47" s="43">
        <v>1.0759794709999999</v>
      </c>
      <c r="U47" s="44">
        <v>0.86703610799999997</v>
      </c>
      <c r="V47" s="44">
        <v>0.92718653200000001</v>
      </c>
      <c r="W47" s="13">
        <v>0.5535171874999999</v>
      </c>
      <c r="X47" s="14">
        <v>0.7561199999999999</v>
      </c>
      <c r="Y47" s="14">
        <v>0.57535000000000003</v>
      </c>
      <c r="Z47" s="14">
        <v>0.52461250000000004</v>
      </c>
      <c r="AA47" s="16">
        <v>8.5714285714285715E-2</v>
      </c>
      <c r="AB47" s="15">
        <v>0</v>
      </c>
      <c r="AC47" s="15">
        <v>0.4</v>
      </c>
      <c r="AD47" s="15">
        <v>0.2</v>
      </c>
      <c r="AE47" s="39">
        <f t="shared" si="2"/>
        <v>4.2857142857142858E-2</v>
      </c>
      <c r="AF47" s="39">
        <f t="shared" si="20"/>
        <v>0.1</v>
      </c>
      <c r="AG47" s="39">
        <f t="shared" si="20"/>
        <v>0.1</v>
      </c>
      <c r="AH47" s="39">
        <f t="shared" si="20"/>
        <v>3.3333333333333E-2</v>
      </c>
      <c r="AI47" s="39">
        <f t="shared" si="4"/>
        <v>8.5714285714285715E-2</v>
      </c>
      <c r="AJ47" s="39">
        <f t="shared" si="21"/>
        <v>3.3333333333333E-2</v>
      </c>
      <c r="AK47" s="39">
        <f t="shared" si="21"/>
        <v>0.4</v>
      </c>
      <c r="AL47" s="39">
        <f t="shared" si="21"/>
        <v>0.2</v>
      </c>
      <c r="AM47" s="40">
        <f t="shared" si="22"/>
        <v>-1.718451543391025</v>
      </c>
      <c r="AN47" s="40">
        <f t="shared" si="22"/>
        <v>-1.2815515655446006</v>
      </c>
      <c r="AO47" s="40">
        <f t="shared" si="22"/>
        <v>-1.2815515655446006</v>
      </c>
      <c r="AP47" s="40">
        <f t="shared" si="22"/>
        <v>-1.8339146358159184</v>
      </c>
      <c r="AQ47" s="40">
        <f t="shared" si="22"/>
        <v>-1.3676279233156894</v>
      </c>
      <c r="AR47" s="40">
        <f t="shared" si="22"/>
        <v>-1.8339146358159184</v>
      </c>
      <c r="AS47" s="40">
        <f t="shared" si="22"/>
        <v>-0.25334710313579978</v>
      </c>
      <c r="AT47" s="40">
        <f t="shared" si="19"/>
        <v>-0.84162123357291452</v>
      </c>
      <c r="AU47" s="40">
        <f t="shared" si="7"/>
        <v>3.0000031089356254</v>
      </c>
      <c r="AV47" s="40">
        <f t="shared" si="8"/>
        <v>1.6209750264514891</v>
      </c>
      <c r="AW47" s="40">
        <f t="shared" si="9"/>
        <v>0</v>
      </c>
      <c r="AX47" s="40">
        <f t="shared" si="10"/>
        <v>-0.84615384615384759</v>
      </c>
      <c r="AY47" s="40">
        <f t="shared" si="11"/>
        <v>0.21844998892321221</v>
      </c>
      <c r="AZ47" s="40">
        <f t="shared" si="12"/>
        <v>-0.23314335625011451</v>
      </c>
      <c r="BA47" s="40">
        <f t="shared" si="15"/>
        <v>1.7181647518254799</v>
      </c>
      <c r="BB47" s="40">
        <f t="shared" si="15"/>
        <v>1.8980197600354254</v>
      </c>
      <c r="BC47" s="40">
        <f t="shared" si="15"/>
        <v>1.6591225675995338</v>
      </c>
      <c r="BD47" s="40">
        <f t="shared" si="15"/>
        <v>1.6325937373010775</v>
      </c>
      <c r="BE47" s="40">
        <f t="shared" si="16"/>
        <v>1.7393599269928819</v>
      </c>
      <c r="BF47" s="40">
        <f t="shared" si="16"/>
        <v>2.129995783197733</v>
      </c>
      <c r="BG47" s="40">
        <f t="shared" si="16"/>
        <v>1.7777526314604033</v>
      </c>
      <c r="BH47" s="40">
        <f t="shared" si="16"/>
        <v>1.6898039224754335</v>
      </c>
      <c r="BI47" s="40">
        <f t="shared" si="17"/>
        <v>6.715986329248945E-2</v>
      </c>
      <c r="BJ47" s="40">
        <f t="shared" si="18"/>
        <v>9.0139669794516486E-2</v>
      </c>
    </row>
    <row r="48" spans="1:62">
      <c r="A48" s="31">
        <v>47</v>
      </c>
      <c r="B48" s="32">
        <v>64</v>
      </c>
      <c r="C48" s="33" t="s">
        <v>62</v>
      </c>
      <c r="D48" s="34">
        <v>0</v>
      </c>
      <c r="E48" s="35">
        <v>21</v>
      </c>
      <c r="F48" s="36">
        <v>1</v>
      </c>
      <c r="G48" s="37">
        <f t="shared" si="0"/>
        <v>0</v>
      </c>
      <c r="H48" s="38">
        <f t="shared" si="1"/>
        <v>0</v>
      </c>
      <c r="I48" s="13">
        <v>0.56482727272727251</v>
      </c>
      <c r="J48" s="14">
        <v>0.71038888888888896</v>
      </c>
      <c r="K48" s="14">
        <v>0.62196249999999997</v>
      </c>
      <c r="L48" s="14">
        <v>0.56582999999999994</v>
      </c>
      <c r="M48" s="13">
        <v>5.7142857142857141E-2</v>
      </c>
      <c r="N48" s="15">
        <v>0.1</v>
      </c>
      <c r="O48" s="15">
        <v>0.2</v>
      </c>
      <c r="P48" s="15">
        <v>0</v>
      </c>
      <c r="Q48" s="43">
        <v>1.5200989519999999</v>
      </c>
      <c r="R48" s="44">
        <v>1.0588342390000001</v>
      </c>
      <c r="S48" s="44">
        <v>1.3741887800000001</v>
      </c>
      <c r="T48" s="43">
        <v>1.1529699520000001</v>
      </c>
      <c r="U48" s="44">
        <v>0.86114939300000004</v>
      </c>
      <c r="V48" s="44">
        <v>1.1153156230000001</v>
      </c>
      <c r="W48" s="13">
        <v>0.49151323529411772</v>
      </c>
      <c r="X48" s="14">
        <v>0.6730624999999999</v>
      </c>
      <c r="Y48" s="14">
        <v>0.51827777777777784</v>
      </c>
      <c r="Z48" s="14">
        <v>0.56686999999999999</v>
      </c>
      <c r="AA48" s="16">
        <v>2.8571428571428571E-2</v>
      </c>
      <c r="AB48" s="15">
        <v>0.2</v>
      </c>
      <c r="AC48" s="15">
        <v>0.1</v>
      </c>
      <c r="AD48" s="15">
        <v>0</v>
      </c>
      <c r="AE48" s="39">
        <f t="shared" si="2"/>
        <v>5.7142857142857141E-2</v>
      </c>
      <c r="AF48" s="39">
        <f t="shared" si="20"/>
        <v>0.1</v>
      </c>
      <c r="AG48" s="39">
        <f t="shared" si="20"/>
        <v>0.2</v>
      </c>
      <c r="AH48" s="39">
        <f t="shared" si="20"/>
        <v>3.3333333333333E-2</v>
      </c>
      <c r="AI48" s="39">
        <f t="shared" si="4"/>
        <v>2.8571428571428571E-2</v>
      </c>
      <c r="AJ48" s="39">
        <f t="shared" si="21"/>
        <v>0.2</v>
      </c>
      <c r="AK48" s="39">
        <f t="shared" si="21"/>
        <v>0.1</v>
      </c>
      <c r="AL48" s="39">
        <f t="shared" si="21"/>
        <v>3.3333333333333E-2</v>
      </c>
      <c r="AM48" s="40">
        <f t="shared" si="22"/>
        <v>-1.5792195192835745</v>
      </c>
      <c r="AN48" s="40">
        <f t="shared" si="22"/>
        <v>-1.2815515655446006</v>
      </c>
      <c r="AO48" s="40">
        <f t="shared" si="22"/>
        <v>-0.84162123357291452</v>
      </c>
      <c r="AP48" s="40">
        <f t="shared" si="22"/>
        <v>-1.8339146358159184</v>
      </c>
      <c r="AQ48" s="40">
        <f t="shared" si="22"/>
        <v>-1.9022164957820151</v>
      </c>
      <c r="AR48" s="40">
        <f t="shared" si="22"/>
        <v>-0.84162123357291452</v>
      </c>
      <c r="AS48" s="40">
        <f t="shared" si="22"/>
        <v>-1.2815515655446006</v>
      </c>
      <c r="AT48" s="40">
        <f t="shared" si="19"/>
        <v>-1.8339146358159184</v>
      </c>
      <c r="AU48" s="40">
        <f t="shared" si="7"/>
        <v>2.4208407528564884</v>
      </c>
      <c r="AV48" s="40">
        <f t="shared" si="8"/>
        <v>3.1837680613266155</v>
      </c>
      <c r="AW48" s="40">
        <f t="shared" si="9"/>
        <v>-0.33333333333333331</v>
      </c>
      <c r="AX48" s="40">
        <f t="shared" si="10"/>
        <v>0.33333333333333331</v>
      </c>
      <c r="AY48" s="40">
        <f t="shared" si="11"/>
        <v>0.14883397686948663</v>
      </c>
      <c r="AZ48" s="40">
        <f t="shared" si="12"/>
        <v>0.5302976311045503</v>
      </c>
      <c r="BA48" s="40">
        <f t="shared" si="15"/>
        <v>1.7591439043495958</v>
      </c>
      <c r="BB48" s="40">
        <f t="shared" si="15"/>
        <v>2.0347824090721698</v>
      </c>
      <c r="BC48" s="40">
        <f t="shared" si="15"/>
        <v>1.862579770214903</v>
      </c>
      <c r="BD48" s="40">
        <f t="shared" si="15"/>
        <v>1.7609087305909692</v>
      </c>
      <c r="BE48" s="40">
        <f t="shared" si="16"/>
        <v>1.6347881683186249</v>
      </c>
      <c r="BF48" s="40">
        <f t="shared" si="16"/>
        <v>1.9602313460970915</v>
      </c>
      <c r="BG48" s="40">
        <f t="shared" si="16"/>
        <v>1.6791333173593139</v>
      </c>
      <c r="BH48" s="40">
        <f t="shared" si="16"/>
        <v>1.7627410283004417</v>
      </c>
      <c r="BI48" s="40">
        <f t="shared" si="17"/>
        <v>4.4184407539144106E-2</v>
      </c>
      <c r="BJ48" s="40">
        <f t="shared" si="18"/>
        <v>7.7238214559903706E-2</v>
      </c>
    </row>
    <row r="49" spans="1:62">
      <c r="A49" s="31">
        <v>48</v>
      </c>
      <c r="B49" s="32">
        <v>47</v>
      </c>
      <c r="C49" s="33" t="s">
        <v>62</v>
      </c>
      <c r="D49" s="34">
        <v>0</v>
      </c>
      <c r="E49" s="35">
        <v>18</v>
      </c>
      <c r="F49" s="36">
        <v>1</v>
      </c>
      <c r="G49" s="37">
        <f t="shared" si="0"/>
        <v>0</v>
      </c>
      <c r="H49" s="38">
        <f t="shared" si="1"/>
        <v>0</v>
      </c>
      <c r="I49" s="13">
        <v>0.46744029850746277</v>
      </c>
      <c r="J49" s="14">
        <v>0.58412857142857144</v>
      </c>
      <c r="K49" s="14">
        <v>0.58417000000000008</v>
      </c>
      <c r="L49" s="14">
        <v>0.57868999999999993</v>
      </c>
      <c r="M49" s="13">
        <v>4.2857142857142858E-2</v>
      </c>
      <c r="N49" s="15">
        <v>0.3</v>
      </c>
      <c r="O49" s="15">
        <v>0</v>
      </c>
      <c r="P49" s="15">
        <v>0</v>
      </c>
      <c r="Q49" s="43">
        <v>1.674059578</v>
      </c>
      <c r="R49" s="44">
        <v>1.008697543</v>
      </c>
      <c r="S49" s="44">
        <v>1.3392041750000001</v>
      </c>
      <c r="T49" s="43">
        <v>2</v>
      </c>
      <c r="U49" s="44">
        <v>1.1826484020000001</v>
      </c>
      <c r="V49" s="44">
        <v>1.6958034360000001</v>
      </c>
      <c r="W49" s="13">
        <v>0.43581666666666674</v>
      </c>
      <c r="X49" s="14">
        <v>0.59437499999999999</v>
      </c>
      <c r="Y49" s="14">
        <v>0.48204999999999992</v>
      </c>
      <c r="Z49" s="14">
        <v>0.4809666666666666</v>
      </c>
      <c r="AA49" s="16">
        <v>5.7142857142857141E-2</v>
      </c>
      <c r="AB49" s="15">
        <v>0.2</v>
      </c>
      <c r="AC49" s="15">
        <v>0.4</v>
      </c>
      <c r="AD49" s="15">
        <v>0.1</v>
      </c>
      <c r="AE49" s="39">
        <f t="shared" si="2"/>
        <v>4.2857142857142858E-2</v>
      </c>
      <c r="AF49" s="39">
        <f t="shared" si="20"/>
        <v>0.3</v>
      </c>
      <c r="AG49" s="39">
        <f t="shared" si="20"/>
        <v>3.3333333333333E-2</v>
      </c>
      <c r="AH49" s="39">
        <f t="shared" si="20"/>
        <v>3.3333333333333E-2</v>
      </c>
      <c r="AI49" s="39">
        <f t="shared" si="4"/>
        <v>5.7142857142857141E-2</v>
      </c>
      <c r="AJ49" s="39">
        <f t="shared" si="21"/>
        <v>0.2</v>
      </c>
      <c r="AK49" s="39">
        <f t="shared" si="21"/>
        <v>0.4</v>
      </c>
      <c r="AL49" s="39">
        <f t="shared" si="21"/>
        <v>0.1</v>
      </c>
      <c r="AM49" s="40">
        <f t="shared" si="22"/>
        <v>-1.718451543391025</v>
      </c>
      <c r="AN49" s="40">
        <f t="shared" si="22"/>
        <v>-0.52440051270804089</v>
      </c>
      <c r="AO49" s="40">
        <f t="shared" si="22"/>
        <v>-1.8339146358159184</v>
      </c>
      <c r="AP49" s="40">
        <f t="shared" si="22"/>
        <v>-1.8339146358159184</v>
      </c>
      <c r="AQ49" s="40">
        <f t="shared" si="22"/>
        <v>-1.5792195192835745</v>
      </c>
      <c r="AR49" s="40">
        <f t="shared" si="22"/>
        <v>-0.84162123357291452</v>
      </c>
      <c r="AS49" s="40">
        <f t="shared" si="22"/>
        <v>-0.25334710313579978</v>
      </c>
      <c r="AT49" s="40">
        <f t="shared" si="19"/>
        <v>-1.2815515655446006</v>
      </c>
      <c r="AU49" s="40">
        <f t="shared" si="7"/>
        <v>3.5523661792069436</v>
      </c>
      <c r="AV49" s="40">
        <f t="shared" si="8"/>
        <v>1.8325666224193737</v>
      </c>
      <c r="AW49" s="40">
        <f t="shared" si="9"/>
        <v>0.80000000000000182</v>
      </c>
      <c r="AX49" s="40">
        <f t="shared" si="10"/>
        <v>-0.33333333333333331</v>
      </c>
      <c r="AY49" s="40">
        <f t="shared" si="11"/>
        <v>0.59702551534149206</v>
      </c>
      <c r="AZ49" s="40">
        <f t="shared" si="12"/>
        <v>0.36879914285532966</v>
      </c>
      <c r="BA49" s="40">
        <f t="shared" si="15"/>
        <v>1.5959039228618097</v>
      </c>
      <c r="BB49" s="40">
        <f t="shared" si="15"/>
        <v>1.7934274605587142</v>
      </c>
      <c r="BC49" s="40">
        <f t="shared" si="15"/>
        <v>1.7935017612354409</v>
      </c>
      <c r="BD49" s="40">
        <f t="shared" si="15"/>
        <v>1.7837002522470891</v>
      </c>
      <c r="BE49" s="40">
        <f t="shared" si="16"/>
        <v>1.546225294125358</v>
      </c>
      <c r="BF49" s="40">
        <f t="shared" si="16"/>
        <v>1.8118981546534021</v>
      </c>
      <c r="BG49" s="40">
        <f t="shared" si="16"/>
        <v>1.6193907528153633</v>
      </c>
      <c r="BH49" s="40">
        <f t="shared" si="16"/>
        <v>1.6176373627575777</v>
      </c>
      <c r="BI49" s="40">
        <f t="shared" si="17"/>
        <v>-2.0714285711384261E-5</v>
      </c>
      <c r="BJ49" s="40">
        <f t="shared" si="18"/>
        <v>5.6103524660664615E-2</v>
      </c>
    </row>
    <row r="50" spans="1:62">
      <c r="A50" s="31">
        <v>49</v>
      </c>
      <c r="B50" s="32">
        <v>43</v>
      </c>
      <c r="C50" s="33" t="s">
        <v>63</v>
      </c>
      <c r="D50" s="34">
        <v>0</v>
      </c>
      <c r="E50" s="35">
        <v>20</v>
      </c>
      <c r="F50" s="36">
        <v>1</v>
      </c>
      <c r="G50" s="37">
        <f t="shared" si="0"/>
        <v>0</v>
      </c>
      <c r="H50" s="38">
        <f t="shared" si="1"/>
        <v>0</v>
      </c>
      <c r="I50" s="13">
        <v>0.66164339622641499</v>
      </c>
      <c r="J50" s="14">
        <v>0.75802222222222226</v>
      </c>
      <c r="K50" s="14">
        <v>0.53653333333333331</v>
      </c>
      <c r="L50" s="14">
        <v>0.62940000000000007</v>
      </c>
      <c r="M50" s="13">
        <v>0.24285714285714285</v>
      </c>
      <c r="N50" s="15">
        <v>0.1</v>
      </c>
      <c r="O50" s="15">
        <v>0.7</v>
      </c>
      <c r="P50" s="15">
        <v>0</v>
      </c>
      <c r="Q50" s="43">
        <v>0.78597373500000001</v>
      </c>
      <c r="R50" s="44">
        <v>0.91860124600000004</v>
      </c>
      <c r="S50" s="44">
        <v>1.0832422580000001</v>
      </c>
      <c r="T50" s="43">
        <v>0</v>
      </c>
      <c r="U50" s="44">
        <v>0.136556437</v>
      </c>
      <c r="V50" s="44">
        <v>0</v>
      </c>
      <c r="W50" s="13">
        <v>0.66481272727272755</v>
      </c>
      <c r="X50" s="14">
        <v>0.76019999999999988</v>
      </c>
      <c r="Y50" s="14">
        <v>0.66516666666666668</v>
      </c>
      <c r="Z50" s="14">
        <v>0.59697</v>
      </c>
      <c r="AA50" s="16">
        <v>0.21428571428571427</v>
      </c>
      <c r="AB50" s="15">
        <v>0.1</v>
      </c>
      <c r="AC50" s="15">
        <v>0.4</v>
      </c>
      <c r="AD50" s="15">
        <v>0</v>
      </c>
      <c r="AE50" s="39">
        <f t="shared" si="2"/>
        <v>0.24285714285714285</v>
      </c>
      <c r="AF50" s="39">
        <f t="shared" si="20"/>
        <v>0.1</v>
      </c>
      <c r="AG50" s="39">
        <f t="shared" si="20"/>
        <v>0.7</v>
      </c>
      <c r="AH50" s="39">
        <f t="shared" si="20"/>
        <v>3.3333333333333E-2</v>
      </c>
      <c r="AI50" s="39">
        <f t="shared" si="4"/>
        <v>0.21428571428571427</v>
      </c>
      <c r="AJ50" s="39">
        <f t="shared" si="21"/>
        <v>0.1</v>
      </c>
      <c r="AK50" s="39">
        <f t="shared" si="21"/>
        <v>0.4</v>
      </c>
      <c r="AL50" s="39">
        <f t="shared" si="21"/>
        <v>3.3333333333333E-2</v>
      </c>
      <c r="AM50" s="40">
        <f t="shared" si="22"/>
        <v>-0.69714143484634172</v>
      </c>
      <c r="AN50" s="40">
        <f t="shared" si="22"/>
        <v>-1.2815515655446006</v>
      </c>
      <c r="AO50" s="40">
        <f t="shared" si="22"/>
        <v>0.52440051270804078</v>
      </c>
      <c r="AP50" s="40">
        <f t="shared" si="22"/>
        <v>-1.8339146358159184</v>
      </c>
      <c r="AQ50" s="40">
        <f t="shared" si="22"/>
        <v>-0.79163860774337469</v>
      </c>
      <c r="AR50" s="40">
        <f t="shared" si="22"/>
        <v>-1.2815515655446006</v>
      </c>
      <c r="AS50" s="40">
        <f t="shared" si="22"/>
        <v>-0.25334710313579978</v>
      </c>
      <c r="AT50" s="40">
        <f t="shared" si="19"/>
        <v>-1.8339146358159184</v>
      </c>
      <c r="AU50" s="40">
        <f t="shared" si="7"/>
        <v>0.17274092213830095</v>
      </c>
      <c r="AV50" s="40">
        <f t="shared" si="8"/>
        <v>1.0449857108791745</v>
      </c>
      <c r="AW50" s="40">
        <f t="shared" si="9"/>
        <v>-0.75</v>
      </c>
      <c r="AX50" s="40">
        <f t="shared" si="10"/>
        <v>-0.60000000000000009</v>
      </c>
      <c r="AY50" s="40">
        <f t="shared" si="11"/>
        <v>-0.29220506534912943</v>
      </c>
      <c r="AZ50" s="40">
        <f t="shared" si="12"/>
        <v>-0.24495647890061295</v>
      </c>
      <c r="BA50" s="40">
        <f t="shared" si="15"/>
        <v>1.9379745789514222</v>
      </c>
      <c r="BB50" s="40">
        <f t="shared" si="15"/>
        <v>2.1340513645953911</v>
      </c>
      <c r="BC50" s="40">
        <f t="shared" si="15"/>
        <v>1.7100683377855641</v>
      </c>
      <c r="BD50" s="40">
        <f t="shared" si="15"/>
        <v>1.8764843508191051</v>
      </c>
      <c r="BE50" s="40">
        <f t="shared" si="16"/>
        <v>1.9441264053893021</v>
      </c>
      <c r="BF50" s="40">
        <f t="shared" si="16"/>
        <v>2.1387039185092931</v>
      </c>
      <c r="BG50" s="40">
        <f t="shared" si="16"/>
        <v>1.9448146300987004</v>
      </c>
      <c r="BH50" s="40">
        <f t="shared" si="16"/>
        <v>1.8166061363289798</v>
      </c>
      <c r="BI50" s="40">
        <f t="shared" si="17"/>
        <v>0.11029391892953337</v>
      </c>
      <c r="BJ50" s="40">
        <f t="shared" si="18"/>
        <v>4.7480937358956407E-2</v>
      </c>
    </row>
    <row r="51" spans="1:62">
      <c r="A51" s="31">
        <v>50</v>
      </c>
      <c r="B51" s="32">
        <v>34</v>
      </c>
      <c r="C51" s="33" t="s">
        <v>63</v>
      </c>
      <c r="D51" s="34">
        <v>0</v>
      </c>
      <c r="E51" s="35">
        <v>18</v>
      </c>
      <c r="F51" s="36">
        <v>1</v>
      </c>
      <c r="G51" s="37">
        <f t="shared" si="0"/>
        <v>0</v>
      </c>
      <c r="H51" s="38">
        <f t="shared" si="1"/>
        <v>0</v>
      </c>
      <c r="I51" s="13">
        <v>0.55550645161290324</v>
      </c>
      <c r="J51" s="14">
        <v>0.59543750000000006</v>
      </c>
      <c r="K51" s="14">
        <v>0.53834000000000004</v>
      </c>
      <c r="L51" s="14">
        <v>0.57916000000000001</v>
      </c>
      <c r="M51" s="13">
        <v>0.11428571428571428</v>
      </c>
      <c r="N51" s="15">
        <v>0.2</v>
      </c>
      <c r="O51" s="15">
        <v>0.5</v>
      </c>
      <c r="P51" s="15">
        <v>0</v>
      </c>
      <c r="Q51" s="43">
        <v>1.9585552209999999</v>
      </c>
      <c r="R51" s="44">
        <v>1.5186385739999999</v>
      </c>
      <c r="S51" s="44">
        <v>1.8011113679999999</v>
      </c>
      <c r="T51" s="43">
        <v>1.8798332950000001</v>
      </c>
      <c r="U51" s="44">
        <v>1.5464227829999999</v>
      </c>
      <c r="V51" s="44">
        <v>1.453808752</v>
      </c>
      <c r="W51" s="13">
        <v>0.58938367346938769</v>
      </c>
      <c r="X51" s="14">
        <v>0.64629999999999999</v>
      </c>
      <c r="Y51" s="14">
        <v>0.61599999999999999</v>
      </c>
      <c r="Z51" s="14">
        <v>0.59332499999999999</v>
      </c>
      <c r="AA51" s="16">
        <v>0.3</v>
      </c>
      <c r="AB51" s="15">
        <v>0.2</v>
      </c>
      <c r="AC51" s="15">
        <v>0.7</v>
      </c>
      <c r="AD51" s="15">
        <v>0.2</v>
      </c>
      <c r="AE51" s="39">
        <f t="shared" si="2"/>
        <v>0.11428571428571428</v>
      </c>
      <c r="AF51" s="39">
        <f t="shared" si="20"/>
        <v>0.2</v>
      </c>
      <c r="AG51" s="39">
        <f t="shared" si="20"/>
        <v>0.5</v>
      </c>
      <c r="AH51" s="39">
        <f t="shared" si="20"/>
        <v>3.3333333333333E-2</v>
      </c>
      <c r="AI51" s="39">
        <f t="shared" si="4"/>
        <v>0.3</v>
      </c>
      <c r="AJ51" s="39">
        <f t="shared" si="21"/>
        <v>0.2</v>
      </c>
      <c r="AK51" s="39">
        <f t="shared" si="21"/>
        <v>0.7</v>
      </c>
      <c r="AL51" s="39">
        <f t="shared" si="21"/>
        <v>0.2</v>
      </c>
      <c r="AM51" s="40">
        <f t="shared" si="22"/>
        <v>-1.2040469600267023</v>
      </c>
      <c r="AN51" s="40">
        <f t="shared" si="22"/>
        <v>-0.84162123357291452</v>
      </c>
      <c r="AO51" s="40">
        <f t="shared" si="22"/>
        <v>0</v>
      </c>
      <c r="AP51" s="40">
        <f t="shared" si="22"/>
        <v>-1.8339146358159184</v>
      </c>
      <c r="AQ51" s="40">
        <f t="shared" si="22"/>
        <v>-0.52440051270804089</v>
      </c>
      <c r="AR51" s="40">
        <f t="shared" si="22"/>
        <v>-0.84162123357291452</v>
      </c>
      <c r="AS51" s="40">
        <f t="shared" si="22"/>
        <v>0.52440051270804078</v>
      </c>
      <c r="AT51" s="40">
        <f t="shared" si="19"/>
        <v>-0.84162123357291452</v>
      </c>
      <c r="AU51" s="40">
        <f t="shared" si="7"/>
        <v>1.2040469600267025</v>
      </c>
      <c r="AV51" s="40">
        <f t="shared" si="8"/>
        <v>0</v>
      </c>
      <c r="AW51" s="40">
        <f t="shared" si="9"/>
        <v>-0.4285714285714286</v>
      </c>
      <c r="AX51" s="40">
        <f t="shared" si="10"/>
        <v>-0.55555555555555558</v>
      </c>
      <c r="AY51" s="40">
        <f t="shared" si="11"/>
        <v>0.18121286322689401</v>
      </c>
      <c r="AZ51" s="40">
        <f t="shared" si="12"/>
        <v>-0.15861036043243687</v>
      </c>
      <c r="BA51" s="40">
        <f t="shared" si="15"/>
        <v>1.742823417031155</v>
      </c>
      <c r="BB51" s="40">
        <f t="shared" si="15"/>
        <v>1.8138243195366106</v>
      </c>
      <c r="BC51" s="40">
        <f t="shared" si="15"/>
        <v>1.7131606538001753</v>
      </c>
      <c r="BD51" s="40">
        <f t="shared" si="15"/>
        <v>1.7845387884062067</v>
      </c>
      <c r="BE51" s="40">
        <f t="shared" si="16"/>
        <v>1.8028769120362198</v>
      </c>
      <c r="BF51" s="40">
        <f t="shared" si="16"/>
        <v>1.9084664236671518</v>
      </c>
      <c r="BG51" s="40">
        <f t="shared" si="16"/>
        <v>1.8515071812945383</v>
      </c>
      <c r="BH51" s="40">
        <f t="shared" si="16"/>
        <v>1.8099966600503823</v>
      </c>
      <c r="BI51" s="40">
        <f t="shared" si="17"/>
        <v>2.8540996487773539E-2</v>
      </c>
      <c r="BJ51" s="40">
        <f t="shared" si="18"/>
        <v>1.5148841017779928E-2</v>
      </c>
    </row>
    <row r="52" spans="1:62">
      <c r="A52" s="31">
        <v>51</v>
      </c>
      <c r="B52" s="32">
        <v>36</v>
      </c>
      <c r="C52" s="33" t="s">
        <v>63</v>
      </c>
      <c r="D52" s="34">
        <v>0</v>
      </c>
      <c r="E52" s="35">
        <v>23</v>
      </c>
      <c r="F52" s="36">
        <v>1</v>
      </c>
      <c r="G52" s="37">
        <f t="shared" si="0"/>
        <v>0</v>
      </c>
      <c r="H52" s="38">
        <f t="shared" si="1"/>
        <v>0</v>
      </c>
      <c r="I52" s="13">
        <v>0.373140625</v>
      </c>
      <c r="J52" s="14">
        <v>0.48372500000000002</v>
      </c>
      <c r="K52" s="14">
        <v>0.28948750000000006</v>
      </c>
      <c r="L52" s="14">
        <v>0.33083000000000001</v>
      </c>
      <c r="M52" s="13">
        <v>8.5714285714285715E-2</v>
      </c>
      <c r="N52" s="15">
        <v>0.2</v>
      </c>
      <c r="O52" s="15">
        <v>0.2</v>
      </c>
      <c r="P52" s="15">
        <v>0</v>
      </c>
      <c r="Q52" s="43">
        <v>0.58089229399999998</v>
      </c>
      <c r="R52" s="44">
        <v>0.495268139</v>
      </c>
      <c r="S52" s="44">
        <v>1.1622352410000001</v>
      </c>
      <c r="T52" s="43">
        <v>1.0856241550000001</v>
      </c>
      <c r="U52" s="44">
        <v>0.97746732800000002</v>
      </c>
      <c r="V52" s="44">
        <v>1.256872465</v>
      </c>
      <c r="W52" s="13">
        <v>0.34206956521739124</v>
      </c>
      <c r="X52" s="14">
        <v>0.4176333333333333</v>
      </c>
      <c r="Y52" s="14">
        <v>0.28791</v>
      </c>
      <c r="Z52" s="14">
        <v>0.28516000000000002</v>
      </c>
      <c r="AA52" s="16">
        <v>1.4285714285714285E-2</v>
      </c>
      <c r="AB52" s="15">
        <v>0.1</v>
      </c>
      <c r="AC52" s="15">
        <v>0</v>
      </c>
      <c r="AD52" s="15">
        <v>0</v>
      </c>
      <c r="AE52" s="39">
        <f t="shared" si="2"/>
        <v>8.5714285714285715E-2</v>
      </c>
      <c r="AF52" s="39">
        <f t="shared" si="20"/>
        <v>0.2</v>
      </c>
      <c r="AG52" s="39">
        <f t="shared" si="20"/>
        <v>0.2</v>
      </c>
      <c r="AH52" s="39">
        <f t="shared" si="20"/>
        <v>3.3333333333333E-2</v>
      </c>
      <c r="AI52" s="39">
        <f t="shared" si="4"/>
        <v>1.4285714285714285E-2</v>
      </c>
      <c r="AJ52" s="39">
        <f t="shared" si="21"/>
        <v>0.1</v>
      </c>
      <c r="AK52" s="39">
        <f t="shared" si="21"/>
        <v>3.3333333333333E-2</v>
      </c>
      <c r="AL52" s="39">
        <f t="shared" si="21"/>
        <v>3.3333333333333E-2</v>
      </c>
      <c r="AM52" s="40">
        <f t="shared" si="22"/>
        <v>-1.3676279233156894</v>
      </c>
      <c r="AN52" s="40">
        <f t="shared" si="22"/>
        <v>-0.84162123357291452</v>
      </c>
      <c r="AO52" s="40">
        <f t="shared" si="22"/>
        <v>-0.84162123357291452</v>
      </c>
      <c r="AP52" s="40">
        <f t="shared" si="22"/>
        <v>-1.8339146358159184</v>
      </c>
      <c r="AQ52" s="40">
        <f t="shared" si="22"/>
        <v>-2.1893497555220844</v>
      </c>
      <c r="AR52" s="40">
        <f t="shared" si="22"/>
        <v>-1.2815515655446006</v>
      </c>
      <c r="AS52" s="40">
        <f t="shared" si="22"/>
        <v>-1.8339146358159184</v>
      </c>
      <c r="AT52" s="40">
        <f t="shared" si="19"/>
        <v>-1.8339146358159184</v>
      </c>
      <c r="AU52" s="40">
        <f t="shared" si="7"/>
        <v>2.2092491568886041</v>
      </c>
      <c r="AV52" s="40">
        <f t="shared" si="8"/>
        <v>4.023264391338004</v>
      </c>
      <c r="AW52" s="40">
        <f t="shared" si="9"/>
        <v>0</v>
      </c>
      <c r="AX52" s="40">
        <f t="shared" si="10"/>
        <v>0.50000000000000389</v>
      </c>
      <c r="AY52" s="40">
        <f t="shared" si="11"/>
        <v>0.26300334487138743</v>
      </c>
      <c r="AZ52" s="40">
        <f t="shared" si="12"/>
        <v>0.45389909498874259</v>
      </c>
      <c r="BA52" s="40">
        <f t="shared" si="15"/>
        <v>1.4522885535515049</v>
      </c>
      <c r="BB52" s="40">
        <f t="shared" si="15"/>
        <v>1.6221055052968176</v>
      </c>
      <c r="BC52" s="40">
        <f t="shared" si="15"/>
        <v>1.335742744418396</v>
      </c>
      <c r="BD52" s="40">
        <f t="shared" si="15"/>
        <v>1.3921231112619608</v>
      </c>
      <c r="BE52" s="40">
        <f t="shared" si="16"/>
        <v>1.4078582320716138</v>
      </c>
      <c r="BF52" s="40">
        <f t="shared" si="16"/>
        <v>1.5183638389143705</v>
      </c>
      <c r="BG52" s="40">
        <f t="shared" si="16"/>
        <v>1.3336372713675684</v>
      </c>
      <c r="BH52" s="40">
        <f t="shared" si="16"/>
        <v>1.329974807067835</v>
      </c>
      <c r="BI52" s="40">
        <f t="shared" si="17"/>
        <v>9.6814554602655187E-2</v>
      </c>
      <c r="BJ52" s="40">
        <f t="shared" si="18"/>
        <v>6.4770861021348186E-2</v>
      </c>
    </row>
    <row r="53" spans="1:62">
      <c r="A53" s="31">
        <v>52</v>
      </c>
      <c r="B53" s="32">
        <v>34</v>
      </c>
      <c r="C53" s="33" t="s">
        <v>62</v>
      </c>
      <c r="D53" s="34">
        <v>0</v>
      </c>
      <c r="E53" s="35">
        <v>14</v>
      </c>
      <c r="F53" s="36">
        <v>1</v>
      </c>
      <c r="G53" s="37">
        <f t="shared" si="0"/>
        <v>0</v>
      </c>
      <c r="H53" s="38">
        <f t="shared" si="1"/>
        <v>0</v>
      </c>
      <c r="I53" s="18">
        <v>0.47116999999999992</v>
      </c>
      <c r="J53" s="15">
        <v>0.61381111111111109</v>
      </c>
      <c r="K53" s="15">
        <v>0.37925555555555551</v>
      </c>
      <c r="L53" s="15">
        <v>0.41805000000000003</v>
      </c>
      <c r="M53" s="18">
        <v>0</v>
      </c>
      <c r="N53" s="15">
        <v>0.1</v>
      </c>
      <c r="O53" s="15">
        <v>0.1</v>
      </c>
      <c r="P53" s="15">
        <v>0</v>
      </c>
      <c r="Q53" s="43">
        <v>1.1321410169999999</v>
      </c>
      <c r="R53" s="44">
        <v>0.98463451099999999</v>
      </c>
      <c r="S53" s="44">
        <v>1.433299694</v>
      </c>
      <c r="T53" s="43">
        <v>0.22559163600000001</v>
      </c>
      <c r="U53" s="44">
        <v>0.139546329</v>
      </c>
      <c r="V53" s="44">
        <v>0.33314832100000003</v>
      </c>
      <c r="W53" s="18">
        <v>0.44353384615384611</v>
      </c>
      <c r="X53" s="15">
        <v>0.61009999999999998</v>
      </c>
      <c r="Y53" s="15">
        <v>0.42971000000000004</v>
      </c>
      <c r="Z53" s="15">
        <v>0.47503000000000001</v>
      </c>
      <c r="AA53" s="18">
        <v>7.1428571428571425E-2</v>
      </c>
      <c r="AB53" s="15">
        <v>0.1</v>
      </c>
      <c r="AC53" s="15">
        <v>0</v>
      </c>
      <c r="AD53" s="15">
        <v>0</v>
      </c>
      <c r="AE53" s="39">
        <f t="shared" si="2"/>
        <v>4.761904761905E-3</v>
      </c>
      <c r="AF53" s="39">
        <f t="shared" si="20"/>
        <v>0.1</v>
      </c>
      <c r="AG53" s="39">
        <f t="shared" si="20"/>
        <v>0.1</v>
      </c>
      <c r="AH53" s="39">
        <f t="shared" si="20"/>
        <v>3.3333333333333E-2</v>
      </c>
      <c r="AI53" s="39">
        <f t="shared" si="4"/>
        <v>7.1428571428571425E-2</v>
      </c>
      <c r="AJ53" s="39">
        <f t="shared" si="21"/>
        <v>0.1</v>
      </c>
      <c r="AK53" s="39">
        <f t="shared" si="21"/>
        <v>3.3333333333333E-2</v>
      </c>
      <c r="AL53" s="39">
        <f t="shared" si="21"/>
        <v>3.3333333333333E-2</v>
      </c>
      <c r="AM53" s="40">
        <f t="shared" si="22"/>
        <v>-2.5926555762822239</v>
      </c>
      <c r="AN53" s="40">
        <f t="shared" si="22"/>
        <v>-1.2815515655446006</v>
      </c>
      <c r="AO53" s="40">
        <f t="shared" si="22"/>
        <v>-1.2815515655446006</v>
      </c>
      <c r="AP53" s="40">
        <f t="shared" si="22"/>
        <v>-1.8339146358159184</v>
      </c>
      <c r="AQ53" s="40">
        <f t="shared" si="22"/>
        <v>-1.4652337926855223</v>
      </c>
      <c r="AR53" s="40">
        <f t="shared" si="22"/>
        <v>-1.2815515655446006</v>
      </c>
      <c r="AS53" s="40">
        <f t="shared" si="22"/>
        <v>-1.8339146358159184</v>
      </c>
      <c r="AT53" s="40">
        <f t="shared" si="19"/>
        <v>-1.8339146358159184</v>
      </c>
      <c r="AU53" s="40">
        <f t="shared" si="7"/>
        <v>3.8742071418268269</v>
      </c>
      <c r="AV53" s="40">
        <f t="shared" si="8"/>
        <v>3.2991484285014412</v>
      </c>
      <c r="AW53" s="40">
        <f t="shared" si="9"/>
        <v>0</v>
      </c>
      <c r="AX53" s="40">
        <f t="shared" si="10"/>
        <v>0.50000000000000389</v>
      </c>
      <c r="AY53" s="40">
        <f t="shared" si="11"/>
        <v>0.65555200536881297</v>
      </c>
      <c r="AZ53" s="40">
        <f t="shared" si="12"/>
        <v>9.1841113570461097E-2</v>
      </c>
      <c r="BA53" s="40">
        <f t="shared" si="15"/>
        <v>1.6018672819666702</v>
      </c>
      <c r="BB53" s="40">
        <f t="shared" si="15"/>
        <v>1.8474588700658057</v>
      </c>
      <c r="BC53" s="40">
        <f t="shared" si="15"/>
        <v>1.4611964048921477</v>
      </c>
      <c r="BD53" s="40">
        <f t="shared" si="15"/>
        <v>1.5189966223346425</v>
      </c>
      <c r="BE53" s="40">
        <f t="shared" si="16"/>
        <v>1.5582039535311765</v>
      </c>
      <c r="BF53" s="40">
        <f t="shared" si="16"/>
        <v>1.8406154511239794</v>
      </c>
      <c r="BG53" s="40">
        <f t="shared" si="16"/>
        <v>1.5368117835018831</v>
      </c>
      <c r="BH53" s="40">
        <f t="shared" si="16"/>
        <v>1.6080624386353211</v>
      </c>
      <c r="BI53" s="40">
        <f t="shared" si="17"/>
        <v>0.11674303699667431</v>
      </c>
      <c r="BJ53" s="40">
        <f t="shared" si="18"/>
        <v>8.9951210349540039E-2</v>
      </c>
    </row>
    <row r="54" spans="1:62">
      <c r="A54" s="31">
        <v>53</v>
      </c>
      <c r="B54" s="32">
        <v>40</v>
      </c>
      <c r="C54" s="33" t="s">
        <v>63</v>
      </c>
      <c r="D54" s="34">
        <v>0</v>
      </c>
      <c r="E54" s="35">
        <v>28</v>
      </c>
      <c r="F54" s="36">
        <v>1</v>
      </c>
      <c r="G54" s="37">
        <f t="shared" si="0"/>
        <v>0</v>
      </c>
      <c r="H54" s="38">
        <f t="shared" si="1"/>
        <v>0</v>
      </c>
      <c r="I54" s="18">
        <v>0.64371186440677963</v>
      </c>
      <c r="J54" s="15">
        <v>0.72788888888888892</v>
      </c>
      <c r="K54" s="15">
        <v>0.60266666666666668</v>
      </c>
      <c r="L54" s="15">
        <v>0.57387499999999991</v>
      </c>
      <c r="M54" s="18">
        <v>0.15714285714285714</v>
      </c>
      <c r="N54" s="15">
        <v>0.1</v>
      </c>
      <c r="O54" s="15">
        <v>0.4</v>
      </c>
      <c r="P54" s="15">
        <v>0.2</v>
      </c>
      <c r="Q54" s="43">
        <v>1.2780576260000001</v>
      </c>
      <c r="R54" s="44">
        <v>1</v>
      </c>
      <c r="S54" s="44">
        <v>1.1329840819999999</v>
      </c>
      <c r="T54" s="43">
        <v>1.052387669</v>
      </c>
      <c r="U54" s="44">
        <v>0.76627040099999999</v>
      </c>
      <c r="V54" s="44">
        <v>0.87104573799999996</v>
      </c>
      <c r="W54" s="18">
        <v>0.59632812499999999</v>
      </c>
      <c r="X54" s="15">
        <v>0.65899999999999992</v>
      </c>
      <c r="Y54" s="15">
        <v>0.68800000000000006</v>
      </c>
      <c r="Z54" s="15">
        <v>0.63766666666666671</v>
      </c>
      <c r="AA54" s="18">
        <v>8.5714285714285715E-2</v>
      </c>
      <c r="AB54" s="15">
        <v>0.3</v>
      </c>
      <c r="AC54" s="15">
        <v>0.4</v>
      </c>
      <c r="AD54" s="15">
        <v>0.1</v>
      </c>
      <c r="AE54" s="39">
        <f t="shared" si="2"/>
        <v>0.15714285714285714</v>
      </c>
      <c r="AF54" s="39">
        <f t="shared" si="20"/>
        <v>0.1</v>
      </c>
      <c r="AG54" s="39">
        <f t="shared" si="20"/>
        <v>0.4</v>
      </c>
      <c r="AH54" s="39">
        <f t="shared" si="20"/>
        <v>0.2</v>
      </c>
      <c r="AI54" s="39">
        <f t="shared" si="4"/>
        <v>8.5714285714285715E-2</v>
      </c>
      <c r="AJ54" s="39">
        <f t="shared" si="21"/>
        <v>0.3</v>
      </c>
      <c r="AK54" s="39">
        <f t="shared" si="21"/>
        <v>0.4</v>
      </c>
      <c r="AL54" s="39">
        <f t="shared" si="21"/>
        <v>0.1</v>
      </c>
      <c r="AM54" s="40">
        <f t="shared" si="22"/>
        <v>-1.0062699858608408</v>
      </c>
      <c r="AN54" s="40">
        <f t="shared" si="22"/>
        <v>-1.2815515655446006</v>
      </c>
      <c r="AO54" s="40">
        <f t="shared" si="22"/>
        <v>-0.25334710313579978</v>
      </c>
      <c r="AP54" s="40">
        <f t="shared" si="22"/>
        <v>-0.84162123357291452</v>
      </c>
      <c r="AQ54" s="40">
        <f t="shared" si="22"/>
        <v>-1.3676279233156894</v>
      </c>
      <c r="AR54" s="40">
        <f t="shared" si="22"/>
        <v>-0.52440051270804089</v>
      </c>
      <c r="AS54" s="40">
        <f t="shared" si="22"/>
        <v>-0.25334710313579978</v>
      </c>
      <c r="AT54" s="40">
        <f t="shared" si="19"/>
        <v>-1.2815515655446006</v>
      </c>
      <c r="AU54" s="40">
        <f t="shared" si="7"/>
        <v>1.2596170889966407</v>
      </c>
      <c r="AV54" s="40">
        <f t="shared" si="8"/>
        <v>1.6209750264514891</v>
      </c>
      <c r="AW54" s="40">
        <f t="shared" si="9"/>
        <v>-0.60000000000000009</v>
      </c>
      <c r="AX54" s="40">
        <f t="shared" si="10"/>
        <v>-0.1428571428571429</v>
      </c>
      <c r="AY54" s="40">
        <f t="shared" si="11"/>
        <v>-0.13764078984187988</v>
      </c>
      <c r="AZ54" s="40">
        <f t="shared" si="12"/>
        <v>0.42161370530382425</v>
      </c>
      <c r="BA54" s="40">
        <f t="shared" si="15"/>
        <v>1.9035334401563053</v>
      </c>
      <c r="BB54" s="40">
        <f t="shared" si="15"/>
        <v>2.0707045027939102</v>
      </c>
      <c r="BC54" s="40">
        <f t="shared" si="15"/>
        <v>1.8269842682654771</v>
      </c>
      <c r="BD54" s="40">
        <f t="shared" si="15"/>
        <v>1.7751323792400686</v>
      </c>
      <c r="BE54" s="40">
        <f t="shared" si="16"/>
        <v>1.8154404764092253</v>
      </c>
      <c r="BF54" s="40">
        <f t="shared" si="16"/>
        <v>1.9328585091414117</v>
      </c>
      <c r="BG54" s="40">
        <f t="shared" si="16"/>
        <v>1.989732086950704</v>
      </c>
      <c r="BH54" s="40">
        <f t="shared" si="16"/>
        <v>1.8920609158825863</v>
      </c>
      <c r="BI54" s="40">
        <f t="shared" si="17"/>
        <v>6.2529424190580038E-2</v>
      </c>
      <c r="BJ54" s="40">
        <f t="shared" si="18"/>
        <v>-1.4498983877122612E-2</v>
      </c>
    </row>
    <row r="55" spans="1:62">
      <c r="A55" s="31">
        <v>54</v>
      </c>
      <c r="B55" s="32">
        <v>45</v>
      </c>
      <c r="C55" s="33" t="s">
        <v>62</v>
      </c>
      <c r="D55" s="34">
        <v>1</v>
      </c>
      <c r="E55" s="35">
        <v>4</v>
      </c>
      <c r="F55" s="36">
        <v>0</v>
      </c>
      <c r="G55" s="37">
        <f t="shared" si="0"/>
        <v>0</v>
      </c>
      <c r="H55" s="38">
        <f t="shared" si="1"/>
        <v>0</v>
      </c>
      <c r="I55" s="13">
        <v>0.37949714285714298</v>
      </c>
      <c r="J55" s="14">
        <v>0.52357777777777781</v>
      </c>
      <c r="K55" s="14">
        <v>0.34272222222222221</v>
      </c>
      <c r="L55" s="14">
        <v>0.39764999999999995</v>
      </c>
      <c r="M55" s="13">
        <v>0</v>
      </c>
      <c r="N55" s="15">
        <v>0.1</v>
      </c>
      <c r="O55" s="15">
        <v>0.1</v>
      </c>
      <c r="P55" s="15">
        <v>0</v>
      </c>
      <c r="Q55" s="43">
        <v>1.075792375</v>
      </c>
      <c r="R55" s="44">
        <v>0.91502067099999995</v>
      </c>
      <c r="S55" s="44">
        <v>1.2044097380000001</v>
      </c>
      <c r="T55" s="43">
        <v>2</v>
      </c>
      <c r="U55" s="44">
        <v>2</v>
      </c>
      <c r="V55" s="44">
        <v>2</v>
      </c>
      <c r="W55" s="13">
        <v>0.36142428571428581</v>
      </c>
      <c r="X55" s="14">
        <v>0.52764444444444447</v>
      </c>
      <c r="Y55" s="14">
        <v>0.30656999999999995</v>
      </c>
      <c r="Z55" s="14">
        <v>0.35496000000000005</v>
      </c>
      <c r="AA55" s="16">
        <v>0</v>
      </c>
      <c r="AB55" s="15">
        <v>0.1</v>
      </c>
      <c r="AC55" s="15">
        <v>0</v>
      </c>
      <c r="AD55" s="15">
        <v>0</v>
      </c>
      <c r="AE55" s="39">
        <f t="shared" si="2"/>
        <v>4.761904761905E-3</v>
      </c>
      <c r="AF55" s="39">
        <f t="shared" si="20"/>
        <v>0.1</v>
      </c>
      <c r="AG55" s="39">
        <f t="shared" si="20"/>
        <v>0.1</v>
      </c>
      <c r="AH55" s="39">
        <f t="shared" si="20"/>
        <v>3.3333333333333E-2</v>
      </c>
      <c r="AI55" s="39">
        <f t="shared" si="4"/>
        <v>4.761904761905E-3</v>
      </c>
      <c r="AJ55" s="39">
        <f t="shared" si="21"/>
        <v>0.1</v>
      </c>
      <c r="AK55" s="39">
        <f t="shared" si="21"/>
        <v>3.3333333333333E-2</v>
      </c>
      <c r="AL55" s="39">
        <f t="shared" si="21"/>
        <v>3.3333333333333E-2</v>
      </c>
      <c r="AM55" s="40">
        <f t="shared" si="22"/>
        <v>-2.5926555762822239</v>
      </c>
      <c r="AN55" s="40">
        <f t="shared" si="22"/>
        <v>-1.2815515655446006</v>
      </c>
      <c r="AO55" s="40">
        <f t="shared" si="22"/>
        <v>-1.2815515655446006</v>
      </c>
      <c r="AP55" s="40">
        <f t="shared" si="22"/>
        <v>-1.8339146358159184</v>
      </c>
      <c r="AQ55" s="40">
        <f t="shared" si="22"/>
        <v>-2.5926555762822239</v>
      </c>
      <c r="AR55" s="40">
        <f t="shared" si="22"/>
        <v>-1.2815515655446006</v>
      </c>
      <c r="AS55" s="40">
        <f t="shared" si="22"/>
        <v>-1.8339146358159184</v>
      </c>
      <c r="AT55" s="40">
        <f t="shared" si="19"/>
        <v>-1.8339146358159184</v>
      </c>
      <c r="AU55" s="40">
        <f t="shared" si="7"/>
        <v>3.8742071418268269</v>
      </c>
      <c r="AV55" s="40">
        <f t="shared" si="8"/>
        <v>4.4265702120981452</v>
      </c>
      <c r="AW55" s="40">
        <f t="shared" si="9"/>
        <v>0</v>
      </c>
      <c r="AX55" s="40">
        <f t="shared" si="10"/>
        <v>0.50000000000000389</v>
      </c>
      <c r="AY55" s="40">
        <f t="shared" si="11"/>
        <v>0.65555200536881297</v>
      </c>
      <c r="AZ55" s="40">
        <f t="shared" si="12"/>
        <v>0.65555200536881297</v>
      </c>
      <c r="BA55" s="40">
        <f t="shared" si="15"/>
        <v>1.4615494540330725</v>
      </c>
      <c r="BB55" s="40">
        <f t="shared" si="15"/>
        <v>1.6880563490880793</v>
      </c>
      <c r="BC55" s="40">
        <f t="shared" si="15"/>
        <v>1.4087773805202943</v>
      </c>
      <c r="BD55" s="40">
        <f t="shared" si="15"/>
        <v>1.4883230256778688</v>
      </c>
      <c r="BE55" s="40">
        <f t="shared" si="16"/>
        <v>1.4353723396785401</v>
      </c>
      <c r="BF55" s="40">
        <f t="shared" si="16"/>
        <v>1.6949350888653314</v>
      </c>
      <c r="BG55" s="40">
        <f t="shared" si="16"/>
        <v>1.3587565771087713</v>
      </c>
      <c r="BH55" s="40">
        <f t="shared" si="16"/>
        <v>1.4261236081962383</v>
      </c>
      <c r="BI55" s="40">
        <f t="shared" si="17"/>
        <v>9.0182099832367385E-2</v>
      </c>
      <c r="BJ55" s="40">
        <f t="shared" si="18"/>
        <v>0.11008921283783964</v>
      </c>
    </row>
    <row r="56" spans="1:62">
      <c r="A56" s="31">
        <v>55</v>
      </c>
      <c r="B56" s="32">
        <v>36</v>
      </c>
      <c r="C56" s="33" t="s">
        <v>62</v>
      </c>
      <c r="D56" s="34">
        <v>1</v>
      </c>
      <c r="E56" s="35">
        <v>5</v>
      </c>
      <c r="F56" s="36">
        <v>0</v>
      </c>
      <c r="G56" s="37">
        <f t="shared" si="0"/>
        <v>0</v>
      </c>
      <c r="H56" s="38">
        <f t="shared" si="1"/>
        <v>0</v>
      </c>
      <c r="I56" s="13">
        <v>0.65792131147540978</v>
      </c>
      <c r="J56" s="14">
        <v>0.57977000000000001</v>
      </c>
      <c r="K56" s="14">
        <v>0.46410000000000001</v>
      </c>
      <c r="L56" s="14">
        <v>0.50758000000000003</v>
      </c>
      <c r="M56" s="13">
        <v>0.12857142857142856</v>
      </c>
      <c r="N56" s="15">
        <v>0</v>
      </c>
      <c r="O56" s="15">
        <v>0</v>
      </c>
      <c r="P56" s="15">
        <v>0</v>
      </c>
      <c r="Q56" s="43">
        <v>1.2674173120000001</v>
      </c>
      <c r="R56" s="44">
        <v>1.0914848699999999</v>
      </c>
      <c r="S56" s="44">
        <v>1.1759324419999999</v>
      </c>
      <c r="T56" s="43">
        <v>2</v>
      </c>
      <c r="U56" s="44">
        <v>1.8075299090000001</v>
      </c>
      <c r="V56" s="44">
        <v>1.6738212530000001</v>
      </c>
      <c r="W56" s="13">
        <v>0.4776308823529411</v>
      </c>
      <c r="X56" s="14">
        <v>0.88460000000000005</v>
      </c>
      <c r="Y56" s="14">
        <v>0.51398888888888894</v>
      </c>
      <c r="Z56" s="14">
        <v>0.50126999999999999</v>
      </c>
      <c r="AA56" s="16">
        <v>2.8571428571428571E-2</v>
      </c>
      <c r="AB56" s="15">
        <v>0.8</v>
      </c>
      <c r="AC56" s="15">
        <v>0.1</v>
      </c>
      <c r="AD56" s="15">
        <v>0</v>
      </c>
      <c r="AE56" s="39">
        <f t="shared" si="2"/>
        <v>0.12857142857142856</v>
      </c>
      <c r="AF56" s="39">
        <f t="shared" si="20"/>
        <v>3.3333333333333E-2</v>
      </c>
      <c r="AG56" s="39">
        <f t="shared" si="20"/>
        <v>3.3333333333333E-2</v>
      </c>
      <c r="AH56" s="39">
        <f t="shared" si="20"/>
        <v>3.3333333333333E-2</v>
      </c>
      <c r="AI56" s="39">
        <f t="shared" si="4"/>
        <v>2.8571428571428571E-2</v>
      </c>
      <c r="AJ56" s="39">
        <f t="shared" si="21"/>
        <v>0.8</v>
      </c>
      <c r="AK56" s="39">
        <f t="shared" si="21"/>
        <v>0.1</v>
      </c>
      <c r="AL56" s="39">
        <f t="shared" si="21"/>
        <v>3.3333333333333E-2</v>
      </c>
      <c r="AM56" s="40">
        <f t="shared" si="22"/>
        <v>-1.13317003025956</v>
      </c>
      <c r="AN56" s="40">
        <f t="shared" si="22"/>
        <v>-1.8339146358159184</v>
      </c>
      <c r="AO56" s="40">
        <f t="shared" si="22"/>
        <v>-1.8339146358159184</v>
      </c>
      <c r="AP56" s="40">
        <f t="shared" si="22"/>
        <v>-1.8339146358159184</v>
      </c>
      <c r="AQ56" s="40">
        <f t="shared" si="22"/>
        <v>-1.9022164957820151</v>
      </c>
      <c r="AR56" s="40">
        <f t="shared" si="22"/>
        <v>0.84162123357291474</v>
      </c>
      <c r="AS56" s="40">
        <f t="shared" si="22"/>
        <v>-1.2815515655446006</v>
      </c>
      <c r="AT56" s="40">
        <f t="shared" si="19"/>
        <v>-1.8339146358159184</v>
      </c>
      <c r="AU56" s="40">
        <f t="shared" si="7"/>
        <v>2.9670846660754782</v>
      </c>
      <c r="AV56" s="40">
        <f t="shared" si="8"/>
        <v>3.1837680613266155</v>
      </c>
      <c r="AW56" s="40">
        <f t="shared" si="9"/>
        <v>0</v>
      </c>
      <c r="AX56" s="40">
        <f t="shared" si="10"/>
        <v>0.77777777777777779</v>
      </c>
      <c r="AY56" s="40">
        <f t="shared" si="11"/>
        <v>-0.35037230277817921</v>
      </c>
      <c r="AZ56" s="40">
        <f t="shared" si="12"/>
        <v>1.3719188646774649</v>
      </c>
      <c r="BA56" s="40">
        <f t="shared" si="15"/>
        <v>1.9307746809507791</v>
      </c>
      <c r="BB56" s="40">
        <f t="shared" si="15"/>
        <v>1.7856276891480958</v>
      </c>
      <c r="BC56" s="40">
        <f t="shared" si="15"/>
        <v>1.5905820206894632</v>
      </c>
      <c r="BD56" s="40">
        <f t="shared" si="15"/>
        <v>1.6612660626286198</v>
      </c>
      <c r="BE56" s="40">
        <f t="shared" si="16"/>
        <v>1.612250263513564</v>
      </c>
      <c r="BF56" s="40">
        <f t="shared" si="16"/>
        <v>2.4220153915418647</v>
      </c>
      <c r="BG56" s="40">
        <f t="shared" si="16"/>
        <v>1.6719471225426554</v>
      </c>
      <c r="BH56" s="40">
        <f t="shared" si="16"/>
        <v>1.6508164768882336</v>
      </c>
      <c r="BI56" s="40">
        <f t="shared" si="17"/>
        <v>5.7770602308947483E-2</v>
      </c>
      <c r="BJ56" s="40">
        <f t="shared" si="18"/>
        <v>0.1832132723293724</v>
      </c>
    </row>
    <row r="57" spans="1:62">
      <c r="A57" s="31">
        <v>56</v>
      </c>
      <c r="B57" s="32">
        <v>45</v>
      </c>
      <c r="C57" s="33" t="s">
        <v>62</v>
      </c>
      <c r="D57" s="34">
        <v>1</v>
      </c>
      <c r="E57" s="35">
        <v>0</v>
      </c>
      <c r="F57" s="36">
        <v>0</v>
      </c>
      <c r="G57" s="37">
        <f t="shared" si="0"/>
        <v>0</v>
      </c>
      <c r="H57" s="38">
        <f t="shared" si="1"/>
        <v>0</v>
      </c>
      <c r="I57" s="13">
        <v>0.48952203389830506</v>
      </c>
      <c r="J57" s="14">
        <v>0.60323749999999998</v>
      </c>
      <c r="K57" s="14">
        <v>0.6261500000000001</v>
      </c>
      <c r="L57" s="14">
        <v>0.49030999999999991</v>
      </c>
      <c r="M57" s="13">
        <v>0.15714285714285714</v>
      </c>
      <c r="N57" s="15">
        <v>0.2</v>
      </c>
      <c r="O57" s="15">
        <v>0.2</v>
      </c>
      <c r="P57" s="15">
        <v>0</v>
      </c>
      <c r="Q57" s="43">
        <v>0.99641062499999999</v>
      </c>
      <c r="R57" s="44">
        <v>0</v>
      </c>
      <c r="S57" s="44">
        <v>1.1076812629999999</v>
      </c>
      <c r="T57" s="43">
        <v>1.406290957</v>
      </c>
      <c r="U57" s="44">
        <v>1.1572739190000001</v>
      </c>
      <c r="V57" s="44">
        <v>1.386631717</v>
      </c>
      <c r="W57" s="13">
        <v>0.49197377049180319</v>
      </c>
      <c r="X57" s="14">
        <v>0.57113999999999998</v>
      </c>
      <c r="Y57" s="14">
        <v>0.50091111111111131</v>
      </c>
      <c r="Z57" s="14">
        <v>0.51117000000000001</v>
      </c>
      <c r="AA57" s="16">
        <v>0.12857142857142856</v>
      </c>
      <c r="AB57" s="15">
        <v>0</v>
      </c>
      <c r="AC57" s="15">
        <v>0.1</v>
      </c>
      <c r="AD57" s="15">
        <v>0</v>
      </c>
      <c r="AE57" s="39">
        <f t="shared" si="2"/>
        <v>0.15714285714285714</v>
      </c>
      <c r="AF57" s="39">
        <f t="shared" si="20"/>
        <v>0.2</v>
      </c>
      <c r="AG57" s="39">
        <f t="shared" si="20"/>
        <v>0.2</v>
      </c>
      <c r="AH57" s="39">
        <f t="shared" si="20"/>
        <v>3.3333333333333E-2</v>
      </c>
      <c r="AI57" s="39">
        <f t="shared" si="4"/>
        <v>0.12857142857142856</v>
      </c>
      <c r="AJ57" s="39">
        <f t="shared" si="21"/>
        <v>3.3333333333333E-2</v>
      </c>
      <c r="AK57" s="39">
        <f t="shared" si="21"/>
        <v>0.1</v>
      </c>
      <c r="AL57" s="39">
        <f t="shared" si="21"/>
        <v>3.3333333333333E-2</v>
      </c>
      <c r="AM57" s="40">
        <f t="shared" si="22"/>
        <v>-1.0062699858608408</v>
      </c>
      <c r="AN57" s="40">
        <f t="shared" si="22"/>
        <v>-0.84162123357291452</v>
      </c>
      <c r="AO57" s="40">
        <f t="shared" si="22"/>
        <v>-0.84162123357291452</v>
      </c>
      <c r="AP57" s="40">
        <f t="shared" si="22"/>
        <v>-1.8339146358159184</v>
      </c>
      <c r="AQ57" s="40">
        <f t="shared" si="22"/>
        <v>-1.13317003025956</v>
      </c>
      <c r="AR57" s="40">
        <f t="shared" si="22"/>
        <v>-1.8339146358159184</v>
      </c>
      <c r="AS57" s="40">
        <f t="shared" si="22"/>
        <v>-1.2815515655446006</v>
      </c>
      <c r="AT57" s="40">
        <f t="shared" si="19"/>
        <v>-1.8339146358159184</v>
      </c>
      <c r="AU57" s="40">
        <f t="shared" si="7"/>
        <v>1.8478912194337553</v>
      </c>
      <c r="AV57" s="40">
        <f t="shared" si="8"/>
        <v>2.4147215958041608</v>
      </c>
      <c r="AW57" s="40">
        <f t="shared" si="9"/>
        <v>0</v>
      </c>
      <c r="AX57" s="40">
        <f t="shared" si="10"/>
        <v>-0.50000000000000389</v>
      </c>
      <c r="AY57" s="40">
        <f t="shared" si="11"/>
        <v>8.2324376143963152E-2</v>
      </c>
      <c r="AZ57" s="40">
        <f t="shared" si="12"/>
        <v>-0.35037230277817921</v>
      </c>
      <c r="BA57" s="40">
        <f t="shared" si="15"/>
        <v>1.6315362145579124</v>
      </c>
      <c r="BB57" s="40">
        <f t="shared" si="15"/>
        <v>1.8280274695039713</v>
      </c>
      <c r="BC57" s="40">
        <f t="shared" si="15"/>
        <v>1.8703956761346066</v>
      </c>
      <c r="BD57" s="40">
        <f t="shared" si="15"/>
        <v>1.6328223164244646</v>
      </c>
      <c r="BE57" s="40">
        <f t="shared" si="16"/>
        <v>1.6355412192008041</v>
      </c>
      <c r="BF57" s="40">
        <f t="shared" si="16"/>
        <v>1.7702840253290517</v>
      </c>
      <c r="BG57" s="40">
        <f t="shared" si="16"/>
        <v>1.6502241234979671</v>
      </c>
      <c r="BH57" s="40">
        <f t="shared" si="16"/>
        <v>1.6672407258971869</v>
      </c>
      <c r="BI57" s="40">
        <f t="shared" si="17"/>
        <v>-1.145574883193087E-2</v>
      </c>
      <c r="BJ57" s="40">
        <f t="shared" si="18"/>
        <v>3.510001923902923E-2</v>
      </c>
    </row>
    <row r="58" spans="1:62">
      <c r="A58" s="31">
        <v>57</v>
      </c>
      <c r="B58" s="32">
        <v>43</v>
      </c>
      <c r="C58" s="33" t="s">
        <v>62</v>
      </c>
      <c r="D58" s="34">
        <v>1</v>
      </c>
      <c r="E58" s="35">
        <v>13</v>
      </c>
      <c r="F58" s="36">
        <v>0</v>
      </c>
      <c r="G58" s="37">
        <f t="shared" si="0"/>
        <v>0</v>
      </c>
      <c r="H58" s="38">
        <f t="shared" si="1"/>
        <v>0</v>
      </c>
      <c r="I58" s="13">
        <v>0.50400428571428579</v>
      </c>
      <c r="J58" s="14">
        <v>0.61756</v>
      </c>
      <c r="K58" s="14">
        <v>0.49861000000000005</v>
      </c>
      <c r="L58" s="14">
        <v>0.53001999999999994</v>
      </c>
      <c r="M58" s="13">
        <v>0</v>
      </c>
      <c r="N58" s="15">
        <v>0</v>
      </c>
      <c r="O58" s="15">
        <v>0</v>
      </c>
      <c r="P58" s="15">
        <v>0</v>
      </c>
      <c r="Q58" s="43">
        <v>1.2142102880000001</v>
      </c>
      <c r="R58" s="44">
        <v>0.84009654499999997</v>
      </c>
      <c r="S58" s="44">
        <v>1.3922160210000001</v>
      </c>
      <c r="T58" s="43">
        <v>1.877960477</v>
      </c>
      <c r="U58" s="44">
        <v>1.4978126409999999</v>
      </c>
      <c r="V58" s="44">
        <v>1.5340171970000001</v>
      </c>
      <c r="W58" s="13">
        <v>0.4867808823529412</v>
      </c>
      <c r="X58" s="14">
        <v>0.63779000000000008</v>
      </c>
      <c r="Y58" s="14">
        <v>0.49399999999999994</v>
      </c>
      <c r="Z58" s="14">
        <v>0.43971999999999989</v>
      </c>
      <c r="AA58" s="16">
        <v>2.8571428571428571E-2</v>
      </c>
      <c r="AB58" s="15">
        <v>0</v>
      </c>
      <c r="AC58" s="15">
        <v>0</v>
      </c>
      <c r="AD58" s="15">
        <v>0</v>
      </c>
      <c r="AE58" s="39">
        <f t="shared" si="2"/>
        <v>4.761904761905E-3</v>
      </c>
      <c r="AF58" s="39">
        <f t="shared" si="20"/>
        <v>3.3333333333333E-2</v>
      </c>
      <c r="AG58" s="39">
        <f t="shared" si="20"/>
        <v>3.3333333333333E-2</v>
      </c>
      <c r="AH58" s="39">
        <f t="shared" si="20"/>
        <v>3.3333333333333E-2</v>
      </c>
      <c r="AI58" s="39">
        <f t="shared" si="4"/>
        <v>2.8571428571428571E-2</v>
      </c>
      <c r="AJ58" s="39">
        <f t="shared" si="21"/>
        <v>3.3333333333333E-2</v>
      </c>
      <c r="AK58" s="39">
        <f t="shared" si="21"/>
        <v>3.3333333333333E-2</v>
      </c>
      <c r="AL58" s="39">
        <f t="shared" si="21"/>
        <v>3.3333333333333E-2</v>
      </c>
      <c r="AM58" s="40">
        <f t="shared" si="22"/>
        <v>-2.5926555762822239</v>
      </c>
      <c r="AN58" s="40">
        <f t="shared" si="22"/>
        <v>-1.8339146358159184</v>
      </c>
      <c r="AO58" s="40">
        <f t="shared" si="22"/>
        <v>-1.8339146358159184</v>
      </c>
      <c r="AP58" s="40">
        <f t="shared" si="22"/>
        <v>-1.8339146358159184</v>
      </c>
      <c r="AQ58" s="40">
        <f t="shared" si="22"/>
        <v>-1.9022164957820151</v>
      </c>
      <c r="AR58" s="40">
        <f t="shared" si="22"/>
        <v>-1.8339146358159184</v>
      </c>
      <c r="AS58" s="40">
        <f t="shared" si="22"/>
        <v>-1.8339146358159184</v>
      </c>
      <c r="AT58" s="40">
        <f t="shared" si="19"/>
        <v>-1.8339146358159184</v>
      </c>
      <c r="AU58" s="40">
        <f t="shared" si="7"/>
        <v>4.4265702120981452</v>
      </c>
      <c r="AV58" s="40">
        <f t="shared" si="8"/>
        <v>3.7361311315979338</v>
      </c>
      <c r="AW58" s="40">
        <f t="shared" si="9"/>
        <v>0</v>
      </c>
      <c r="AX58" s="40">
        <f t="shared" si="10"/>
        <v>0</v>
      </c>
      <c r="AY58" s="40">
        <f t="shared" si="11"/>
        <v>0.37937047023315407</v>
      </c>
      <c r="AZ58" s="40">
        <f t="shared" si="12"/>
        <v>3.4150929983048361E-2</v>
      </c>
      <c r="BA58" s="40">
        <f t="shared" si="15"/>
        <v>1.6553364574409564</v>
      </c>
      <c r="BB58" s="40">
        <f t="shared" si="15"/>
        <v>1.8543977865832684</v>
      </c>
      <c r="BC58" s="40">
        <f t="shared" si="15"/>
        <v>1.646431140143322</v>
      </c>
      <c r="BD58" s="40">
        <f t="shared" si="15"/>
        <v>1.6989662876045117</v>
      </c>
      <c r="BE58" s="40">
        <f t="shared" si="16"/>
        <v>1.6270700505547693</v>
      </c>
      <c r="BF58" s="40">
        <f t="shared" si="16"/>
        <v>1.8922942844529778</v>
      </c>
      <c r="BG58" s="40">
        <f t="shared" si="16"/>
        <v>1.6388585607937582</v>
      </c>
      <c r="BH58" s="40">
        <f t="shared" si="16"/>
        <v>1.5522725213505952</v>
      </c>
      <c r="BI58" s="40">
        <f t="shared" si="17"/>
        <v>5.940497259156366E-2</v>
      </c>
      <c r="BJ58" s="40">
        <f t="shared" si="18"/>
        <v>7.1771383105199718E-2</v>
      </c>
    </row>
    <row r="59" spans="1:62">
      <c r="A59" s="31">
        <v>58</v>
      </c>
      <c r="B59" s="32">
        <v>42</v>
      </c>
      <c r="C59" s="33" t="s">
        <v>63</v>
      </c>
      <c r="D59" s="34">
        <v>1</v>
      </c>
      <c r="E59" s="35">
        <v>2</v>
      </c>
      <c r="F59" s="36">
        <v>0</v>
      </c>
      <c r="G59" s="37">
        <f t="shared" si="0"/>
        <v>0</v>
      </c>
      <c r="H59" s="38">
        <f t="shared" si="1"/>
        <v>0</v>
      </c>
      <c r="I59" s="13">
        <v>0.57017090909090917</v>
      </c>
      <c r="J59" s="14">
        <v>0.67247999999999997</v>
      </c>
      <c r="K59" s="14">
        <v>0.53963749999999999</v>
      </c>
      <c r="L59" s="14">
        <v>0.52424000000000004</v>
      </c>
      <c r="M59" s="13">
        <v>0.21428571428571427</v>
      </c>
      <c r="N59" s="15">
        <v>0.5</v>
      </c>
      <c r="O59" s="15">
        <v>0.2</v>
      </c>
      <c r="P59" s="15">
        <v>0</v>
      </c>
      <c r="Q59" s="43">
        <v>1.1696020869999999</v>
      </c>
      <c r="R59" s="44">
        <v>0.88693194200000003</v>
      </c>
      <c r="S59" s="44">
        <v>1.1217656009999999</v>
      </c>
      <c r="T59" s="43">
        <v>1.3479017179999999</v>
      </c>
      <c r="U59" s="44">
        <v>0.96955860000000005</v>
      </c>
      <c r="V59" s="44">
        <v>1.3087627749999999</v>
      </c>
      <c r="W59" s="13">
        <v>0.50850163934426218</v>
      </c>
      <c r="X59" s="14">
        <v>0.4765888888888889</v>
      </c>
      <c r="Y59" s="14">
        <v>0.43789999999999996</v>
      </c>
      <c r="Z59" s="14">
        <v>0.46002999999999999</v>
      </c>
      <c r="AA59" s="16">
        <v>0.1</v>
      </c>
      <c r="AB59" s="15">
        <v>0.1</v>
      </c>
      <c r="AC59" s="15">
        <v>0.4</v>
      </c>
      <c r="AD59" s="15">
        <v>0</v>
      </c>
      <c r="AE59" s="39">
        <f t="shared" si="2"/>
        <v>0.21428571428571427</v>
      </c>
      <c r="AF59" s="39">
        <f t="shared" si="20"/>
        <v>0.5</v>
      </c>
      <c r="AG59" s="39">
        <f t="shared" si="20"/>
        <v>0.2</v>
      </c>
      <c r="AH59" s="39">
        <f t="shared" si="20"/>
        <v>3.3333333333333E-2</v>
      </c>
      <c r="AI59" s="39">
        <f t="shared" si="4"/>
        <v>0.1</v>
      </c>
      <c r="AJ59" s="39">
        <f t="shared" si="21"/>
        <v>0.1</v>
      </c>
      <c r="AK59" s="39">
        <f t="shared" si="21"/>
        <v>0.4</v>
      </c>
      <c r="AL59" s="39">
        <f t="shared" si="21"/>
        <v>3.3333333333333E-2</v>
      </c>
      <c r="AM59" s="40">
        <f t="shared" si="22"/>
        <v>-0.79163860774337469</v>
      </c>
      <c r="AN59" s="40">
        <f t="shared" si="22"/>
        <v>0</v>
      </c>
      <c r="AO59" s="40">
        <f t="shared" si="22"/>
        <v>-0.84162123357291452</v>
      </c>
      <c r="AP59" s="40">
        <f t="shared" si="22"/>
        <v>-1.8339146358159184</v>
      </c>
      <c r="AQ59" s="40">
        <f t="shared" si="22"/>
        <v>-1.2815515655446006</v>
      </c>
      <c r="AR59" s="40">
        <f t="shared" si="22"/>
        <v>-1.2815515655446006</v>
      </c>
      <c r="AS59" s="40">
        <f t="shared" si="22"/>
        <v>-0.25334710313579978</v>
      </c>
      <c r="AT59" s="40">
        <f t="shared" si="19"/>
        <v>-1.8339146358159184</v>
      </c>
      <c r="AU59" s="40">
        <f t="shared" si="7"/>
        <v>1.6332598413162893</v>
      </c>
      <c r="AV59" s="40">
        <f t="shared" si="8"/>
        <v>1.5348986686804005</v>
      </c>
      <c r="AW59" s="40">
        <f t="shared" si="9"/>
        <v>0.4285714285714286</v>
      </c>
      <c r="AX59" s="40">
        <f t="shared" si="10"/>
        <v>-0.60000000000000009</v>
      </c>
      <c r="AY59" s="40">
        <f t="shared" si="11"/>
        <v>0.39581930387168734</v>
      </c>
      <c r="AZ59" s="40">
        <f t="shared" si="12"/>
        <v>0</v>
      </c>
      <c r="BA59" s="40">
        <f t="shared" si="15"/>
        <v>1.7685692901749188</v>
      </c>
      <c r="BB59" s="40">
        <f t="shared" si="15"/>
        <v>1.959089843832801</v>
      </c>
      <c r="BC59" s="40">
        <f t="shared" si="15"/>
        <v>1.7153849224307074</v>
      </c>
      <c r="BD59" s="40">
        <f t="shared" si="15"/>
        <v>1.6891745877351838</v>
      </c>
      <c r="BE59" s="40">
        <f t="shared" si="16"/>
        <v>1.6627978565655777</v>
      </c>
      <c r="BF59" s="40">
        <f t="shared" si="16"/>
        <v>1.6105711842233112</v>
      </c>
      <c r="BG59" s="40">
        <f t="shared" si="16"/>
        <v>1.549449954676533</v>
      </c>
      <c r="BH59" s="40">
        <f t="shared" si="16"/>
        <v>1.584121507926872</v>
      </c>
      <c r="BI59" s="40">
        <f t="shared" si="17"/>
        <v>6.632374336588838E-2</v>
      </c>
      <c r="BJ59" s="40">
        <f t="shared" si="18"/>
        <v>1.9342031859969609E-2</v>
      </c>
    </row>
    <row r="60" spans="1:62">
      <c r="A60" s="31">
        <v>59</v>
      </c>
      <c r="B60" s="32">
        <v>65</v>
      </c>
      <c r="C60" s="33" t="s">
        <v>62</v>
      </c>
      <c r="D60" s="34">
        <v>1</v>
      </c>
      <c r="E60" s="35">
        <v>7</v>
      </c>
      <c r="F60" s="36">
        <v>0</v>
      </c>
      <c r="G60" s="37">
        <f t="shared" si="0"/>
        <v>0</v>
      </c>
      <c r="H60" s="38">
        <f t="shared" si="1"/>
        <v>0</v>
      </c>
      <c r="I60" s="13">
        <v>0.4875880597014926</v>
      </c>
      <c r="J60" s="14">
        <v>0.65854999999999997</v>
      </c>
      <c r="K60" s="14">
        <v>0.67164000000000001</v>
      </c>
      <c r="L60" s="14">
        <v>0.59625555555555554</v>
      </c>
      <c r="M60" s="13">
        <v>4.2857142857142858E-2</v>
      </c>
      <c r="N60" s="15">
        <v>0.2</v>
      </c>
      <c r="O60" s="15">
        <v>0.5</v>
      </c>
      <c r="P60" s="15">
        <v>0.1</v>
      </c>
      <c r="Q60" s="43">
        <v>1.1944444439999999</v>
      </c>
      <c r="R60" s="44">
        <v>1.1984126980000001</v>
      </c>
      <c r="S60" s="44">
        <v>1.4960317460000001</v>
      </c>
      <c r="T60" s="43">
        <v>2</v>
      </c>
      <c r="U60" s="44">
        <v>2</v>
      </c>
      <c r="V60" s="44">
        <v>2</v>
      </c>
      <c r="W60" s="13">
        <v>0.46309852941176466</v>
      </c>
      <c r="X60" s="14">
        <v>0.62775000000000003</v>
      </c>
      <c r="Y60" s="14">
        <v>0.6035299999999999</v>
      </c>
      <c r="Z60" s="14">
        <v>0.54222999999999988</v>
      </c>
      <c r="AA60" s="16">
        <v>2.8571428571428571E-2</v>
      </c>
      <c r="AB60" s="15">
        <v>0.2</v>
      </c>
      <c r="AC60" s="15">
        <v>0</v>
      </c>
      <c r="AD60" s="15">
        <v>0</v>
      </c>
      <c r="AE60" s="39">
        <f t="shared" si="2"/>
        <v>4.2857142857142858E-2</v>
      </c>
      <c r="AF60" s="39">
        <f t="shared" si="20"/>
        <v>0.2</v>
      </c>
      <c r="AG60" s="39">
        <f t="shared" si="20"/>
        <v>0.5</v>
      </c>
      <c r="AH60" s="39">
        <f t="shared" si="20"/>
        <v>0.1</v>
      </c>
      <c r="AI60" s="39">
        <f t="shared" si="4"/>
        <v>2.8571428571428571E-2</v>
      </c>
      <c r="AJ60" s="39">
        <f t="shared" si="21"/>
        <v>0.2</v>
      </c>
      <c r="AK60" s="39">
        <f t="shared" si="21"/>
        <v>3.3333333333333E-2</v>
      </c>
      <c r="AL60" s="39">
        <f t="shared" si="21"/>
        <v>3.3333333333333E-2</v>
      </c>
      <c r="AM60" s="40">
        <f t="shared" si="22"/>
        <v>-1.718451543391025</v>
      </c>
      <c r="AN60" s="40">
        <f t="shared" si="22"/>
        <v>-0.84162123357291452</v>
      </c>
      <c r="AO60" s="40">
        <f t="shared" si="22"/>
        <v>0</v>
      </c>
      <c r="AP60" s="40">
        <f t="shared" si="22"/>
        <v>-1.2815515655446006</v>
      </c>
      <c r="AQ60" s="40">
        <f t="shared" si="22"/>
        <v>-1.9022164957820151</v>
      </c>
      <c r="AR60" s="40">
        <f t="shared" si="22"/>
        <v>-0.84162123357291452</v>
      </c>
      <c r="AS60" s="40">
        <f t="shared" si="22"/>
        <v>-1.8339146358159184</v>
      </c>
      <c r="AT60" s="40">
        <f t="shared" si="19"/>
        <v>-1.8339146358159184</v>
      </c>
      <c r="AU60" s="40">
        <f t="shared" si="7"/>
        <v>1.718451543391025</v>
      </c>
      <c r="AV60" s="40">
        <f t="shared" si="8"/>
        <v>3.7361311315979338</v>
      </c>
      <c r="AW60" s="40">
        <f t="shared" si="9"/>
        <v>-0.4285714285714286</v>
      </c>
      <c r="AX60" s="40">
        <f t="shared" si="10"/>
        <v>0.71428571428571686</v>
      </c>
      <c r="AY60" s="40">
        <f t="shared" si="11"/>
        <v>0.43841515490905525</v>
      </c>
      <c r="AZ60" s="40">
        <f t="shared" si="12"/>
        <v>0.5302976311045503</v>
      </c>
      <c r="BA60" s="40">
        <f t="shared" si="15"/>
        <v>1.6283839148334902</v>
      </c>
      <c r="BB60" s="40">
        <f t="shared" si="15"/>
        <v>1.9319889184848702</v>
      </c>
      <c r="BC60" s="40">
        <f t="shared" si="15"/>
        <v>1.9574448993373923</v>
      </c>
      <c r="BD60" s="40">
        <f t="shared" si="15"/>
        <v>1.8153087356826638</v>
      </c>
      <c r="BE60" s="40">
        <f t="shared" si="16"/>
        <v>1.5889898969431866</v>
      </c>
      <c r="BF60" s="40">
        <f t="shared" si="16"/>
        <v>1.8733907046002549</v>
      </c>
      <c r="BG60" s="40">
        <f t="shared" si="16"/>
        <v>1.8285622457460138</v>
      </c>
      <c r="BH60" s="40">
        <f t="shared" si="16"/>
        <v>1.7198378274261907</v>
      </c>
      <c r="BI60" s="40">
        <f t="shared" si="17"/>
        <v>-6.5449065454918024E-3</v>
      </c>
      <c r="BJ60" s="40">
        <f t="shared" si="18"/>
        <v>1.2109408049080696E-2</v>
      </c>
    </row>
    <row r="61" spans="1:62">
      <c r="A61" s="31">
        <v>60</v>
      </c>
      <c r="B61" s="32">
        <v>33</v>
      </c>
      <c r="C61" s="33" t="s">
        <v>63</v>
      </c>
      <c r="D61" s="34">
        <v>1</v>
      </c>
      <c r="E61" s="35">
        <v>2</v>
      </c>
      <c r="F61" s="36">
        <v>0</v>
      </c>
      <c r="G61" s="37">
        <f t="shared" si="0"/>
        <v>0</v>
      </c>
      <c r="H61" s="38">
        <f t="shared" si="1"/>
        <v>0</v>
      </c>
      <c r="I61" s="13">
        <v>0.41716515151515143</v>
      </c>
      <c r="J61" s="14">
        <v>0.61273333333333335</v>
      </c>
      <c r="K61" s="14">
        <v>0.49547777777777774</v>
      </c>
      <c r="L61" s="14">
        <v>0.46159999999999995</v>
      </c>
      <c r="M61" s="13">
        <v>5.7142857142857141E-2</v>
      </c>
      <c r="N61" s="15">
        <v>0.1</v>
      </c>
      <c r="O61" s="15">
        <v>0.1</v>
      </c>
      <c r="P61" s="15">
        <v>0</v>
      </c>
      <c r="Q61" s="43">
        <v>0.81546651199999998</v>
      </c>
      <c r="R61" s="44">
        <v>0.86550961299999996</v>
      </c>
      <c r="S61" s="44">
        <v>0.56837907600000004</v>
      </c>
      <c r="T61" s="43">
        <v>1.4691531790000001</v>
      </c>
      <c r="U61" s="44">
        <v>1.2032999019999999</v>
      </c>
      <c r="V61" s="44">
        <v>1.6693252970000001</v>
      </c>
      <c r="W61" s="13">
        <v>0.48041016949152532</v>
      </c>
      <c r="X61" s="14">
        <v>0.54086250000000002</v>
      </c>
      <c r="Y61" s="14">
        <v>0.49648333333333333</v>
      </c>
      <c r="Z61" s="14">
        <v>0.58123000000000002</v>
      </c>
      <c r="AA61" s="16">
        <v>0.15714285714285714</v>
      </c>
      <c r="AB61" s="15">
        <v>0.2</v>
      </c>
      <c r="AC61" s="15">
        <v>0.4</v>
      </c>
      <c r="AD61" s="15">
        <v>0</v>
      </c>
      <c r="AE61" s="39">
        <f t="shared" si="2"/>
        <v>5.7142857142857141E-2</v>
      </c>
      <c r="AF61" s="39">
        <f t="shared" si="20"/>
        <v>0.1</v>
      </c>
      <c r="AG61" s="39">
        <f t="shared" si="20"/>
        <v>0.1</v>
      </c>
      <c r="AH61" s="39">
        <f t="shared" si="20"/>
        <v>3.3333333333333E-2</v>
      </c>
      <c r="AI61" s="39">
        <f t="shared" si="4"/>
        <v>0.15714285714285714</v>
      </c>
      <c r="AJ61" s="39">
        <f t="shared" si="21"/>
        <v>0.2</v>
      </c>
      <c r="AK61" s="39">
        <f t="shared" si="21"/>
        <v>0.4</v>
      </c>
      <c r="AL61" s="39">
        <f t="shared" si="21"/>
        <v>3.3333333333333E-2</v>
      </c>
      <c r="AM61" s="40">
        <f t="shared" si="22"/>
        <v>-1.5792195192835745</v>
      </c>
      <c r="AN61" s="40">
        <f t="shared" si="22"/>
        <v>-1.2815515655446006</v>
      </c>
      <c r="AO61" s="40">
        <f t="shared" si="22"/>
        <v>-1.2815515655446006</v>
      </c>
      <c r="AP61" s="40">
        <f t="shared" si="22"/>
        <v>-1.8339146358159184</v>
      </c>
      <c r="AQ61" s="40">
        <f t="shared" si="22"/>
        <v>-1.0062699858608408</v>
      </c>
      <c r="AR61" s="40">
        <f t="shared" si="22"/>
        <v>-0.84162123357291452</v>
      </c>
      <c r="AS61" s="40">
        <f t="shared" si="22"/>
        <v>-0.25334710313579978</v>
      </c>
      <c r="AT61" s="40">
        <f t="shared" si="19"/>
        <v>-1.8339146358159184</v>
      </c>
      <c r="AU61" s="40">
        <f t="shared" si="7"/>
        <v>2.8607710848281744</v>
      </c>
      <c r="AV61" s="40">
        <f t="shared" si="8"/>
        <v>1.2596170889966407</v>
      </c>
      <c r="AW61" s="40">
        <f t="shared" si="9"/>
        <v>0</v>
      </c>
      <c r="AX61" s="40">
        <f t="shared" si="10"/>
        <v>-0.33333333333333331</v>
      </c>
      <c r="AY61" s="40">
        <f t="shared" si="11"/>
        <v>0.14883397686948663</v>
      </c>
      <c r="AZ61" s="40">
        <f t="shared" si="12"/>
        <v>8.2324376143963152E-2</v>
      </c>
      <c r="BA61" s="40">
        <f t="shared" si="15"/>
        <v>1.517653134953924</v>
      </c>
      <c r="BB61" s="40">
        <f t="shared" si="15"/>
        <v>1.8454687925735793</v>
      </c>
      <c r="BC61" s="40">
        <f t="shared" si="15"/>
        <v>1.6412822199295551</v>
      </c>
      <c r="BD61" s="40">
        <f t="shared" si="15"/>
        <v>1.586610532067001</v>
      </c>
      <c r="BE61" s="40">
        <f t="shared" si="16"/>
        <v>1.6167374025706767</v>
      </c>
      <c r="BF61" s="40">
        <f t="shared" si="16"/>
        <v>1.7174875565611512</v>
      </c>
      <c r="BG61" s="40">
        <f t="shared" si="16"/>
        <v>1.6429334504469144</v>
      </c>
      <c r="BH61" s="40">
        <f t="shared" si="16"/>
        <v>1.7882366096227673</v>
      </c>
      <c r="BI61" s="40">
        <f t="shared" si="17"/>
        <v>5.8560697885175025E-2</v>
      </c>
      <c r="BJ61" s="40">
        <f t="shared" si="18"/>
        <v>2.218594216580488E-2</v>
      </c>
    </row>
    <row r="62" spans="1:62">
      <c r="A62" s="31">
        <v>61</v>
      </c>
      <c r="B62" s="32">
        <v>51</v>
      </c>
      <c r="C62" s="33" t="s">
        <v>62</v>
      </c>
      <c r="D62" s="34">
        <v>1</v>
      </c>
      <c r="E62" s="35">
        <v>0</v>
      </c>
      <c r="F62" s="36">
        <v>0</v>
      </c>
      <c r="G62" s="37">
        <f t="shared" si="0"/>
        <v>0</v>
      </c>
      <c r="H62" s="38">
        <f t="shared" si="1"/>
        <v>0</v>
      </c>
      <c r="I62" s="13">
        <v>0.3668484374999999</v>
      </c>
      <c r="J62" s="14">
        <v>0.53476666666666672</v>
      </c>
      <c r="K62" s="14">
        <v>0.34123000000000003</v>
      </c>
      <c r="L62" s="14">
        <v>0.37468000000000001</v>
      </c>
      <c r="M62" s="13">
        <v>8.5714285714285715E-2</v>
      </c>
      <c r="N62" s="15">
        <v>0.1</v>
      </c>
      <c r="O62" s="15">
        <v>0</v>
      </c>
      <c r="P62" s="15">
        <v>0</v>
      </c>
      <c r="Q62" s="43">
        <v>1.104197783</v>
      </c>
      <c r="R62" s="44">
        <v>1.0173660739999999</v>
      </c>
      <c r="S62" s="44">
        <v>1.2184500309999999</v>
      </c>
      <c r="T62" s="43">
        <v>0.925964275</v>
      </c>
      <c r="U62" s="44">
        <v>0.99908571400000001</v>
      </c>
      <c r="V62" s="44">
        <v>0.99908571400000001</v>
      </c>
      <c r="W62" s="13">
        <v>0.3886</v>
      </c>
      <c r="X62" s="14">
        <v>0.49255714285714286</v>
      </c>
      <c r="Y62" s="14">
        <v>0.40249999999999997</v>
      </c>
      <c r="Z62" s="14">
        <v>0.26451999999999998</v>
      </c>
      <c r="AA62" s="16">
        <v>7.1428571428571425E-2</v>
      </c>
      <c r="AB62" s="15">
        <v>0.3</v>
      </c>
      <c r="AC62" s="15">
        <v>0.1</v>
      </c>
      <c r="AD62" s="15">
        <v>0</v>
      </c>
      <c r="AE62" s="39">
        <f t="shared" si="2"/>
        <v>8.5714285714285715E-2</v>
      </c>
      <c r="AF62" s="39">
        <f t="shared" si="20"/>
        <v>0.1</v>
      </c>
      <c r="AG62" s="39">
        <f t="shared" si="20"/>
        <v>3.3333333333333E-2</v>
      </c>
      <c r="AH62" s="39">
        <f t="shared" si="20"/>
        <v>3.3333333333333E-2</v>
      </c>
      <c r="AI62" s="39">
        <f t="shared" si="4"/>
        <v>7.1428571428571425E-2</v>
      </c>
      <c r="AJ62" s="39">
        <f t="shared" si="21"/>
        <v>0.3</v>
      </c>
      <c r="AK62" s="39">
        <f t="shared" si="21"/>
        <v>0.1</v>
      </c>
      <c r="AL62" s="39">
        <f t="shared" si="21"/>
        <v>3.3333333333333E-2</v>
      </c>
      <c r="AM62" s="40">
        <f t="shared" si="22"/>
        <v>-1.3676279233156894</v>
      </c>
      <c r="AN62" s="40">
        <f t="shared" si="22"/>
        <v>-1.2815515655446006</v>
      </c>
      <c r="AO62" s="40">
        <f t="shared" si="22"/>
        <v>-1.8339146358159184</v>
      </c>
      <c r="AP62" s="40">
        <f t="shared" si="22"/>
        <v>-1.8339146358159184</v>
      </c>
      <c r="AQ62" s="40">
        <f t="shared" si="22"/>
        <v>-1.4652337926855223</v>
      </c>
      <c r="AR62" s="40">
        <f t="shared" si="22"/>
        <v>-0.52440051270804089</v>
      </c>
      <c r="AS62" s="40">
        <f t="shared" si="22"/>
        <v>-1.2815515655446006</v>
      </c>
      <c r="AT62" s="40">
        <f t="shared" si="19"/>
        <v>-1.8339146358159184</v>
      </c>
      <c r="AU62" s="40">
        <f t="shared" si="7"/>
        <v>3.2015425591316076</v>
      </c>
      <c r="AV62" s="40">
        <f t="shared" si="8"/>
        <v>2.7467853582301234</v>
      </c>
      <c r="AW62" s="40">
        <f t="shared" si="9"/>
        <v>0.50000000000000389</v>
      </c>
      <c r="AX62" s="40">
        <f t="shared" si="10"/>
        <v>0.49999999999999994</v>
      </c>
      <c r="AY62" s="40">
        <f t="shared" si="11"/>
        <v>4.3038178885544398E-2</v>
      </c>
      <c r="AZ62" s="40">
        <f t="shared" si="12"/>
        <v>0.47041663998874095</v>
      </c>
      <c r="BA62" s="40">
        <f t="shared" si="15"/>
        <v>1.4431791706955093</v>
      </c>
      <c r="BB62" s="40">
        <f t="shared" si="15"/>
        <v>1.7070498841412729</v>
      </c>
      <c r="BC62" s="40">
        <f t="shared" si="15"/>
        <v>1.4066767393084627</v>
      </c>
      <c r="BD62" s="40">
        <f t="shared" si="15"/>
        <v>1.4545258918531383</v>
      </c>
      <c r="BE62" s="40">
        <f t="shared" si="16"/>
        <v>1.4749144675371486</v>
      </c>
      <c r="BF62" s="40">
        <f t="shared" si="16"/>
        <v>1.6364956271109925</v>
      </c>
      <c r="BG62" s="40">
        <f t="shared" si="16"/>
        <v>1.495558925224943</v>
      </c>
      <c r="BH62" s="40">
        <f t="shared" si="16"/>
        <v>1.3028054790412216</v>
      </c>
      <c r="BI62" s="40">
        <f t="shared" si="17"/>
        <v>9.646741064892303E-2</v>
      </c>
      <c r="BJ62" s="40">
        <f t="shared" si="18"/>
        <v>4.4998163196403033E-2</v>
      </c>
    </row>
    <row r="63" spans="1:62">
      <c r="A63" s="31">
        <v>62</v>
      </c>
      <c r="B63" s="32">
        <v>47</v>
      </c>
      <c r="C63" s="33" t="s">
        <v>63</v>
      </c>
      <c r="D63" s="34">
        <v>1</v>
      </c>
      <c r="E63" s="35">
        <v>4</v>
      </c>
      <c r="F63" s="36">
        <v>0</v>
      </c>
      <c r="G63" s="37">
        <f t="shared" si="0"/>
        <v>0</v>
      </c>
      <c r="H63" s="38">
        <f t="shared" si="1"/>
        <v>0</v>
      </c>
      <c r="I63" s="13">
        <v>0.45529999999999998</v>
      </c>
      <c r="J63" s="14">
        <v>0.66678888888888899</v>
      </c>
      <c r="K63" s="14">
        <v>0.41573749999999998</v>
      </c>
      <c r="L63" s="14">
        <v>0.45193000000000011</v>
      </c>
      <c r="M63" s="13">
        <v>8.5714285714285715E-2</v>
      </c>
      <c r="N63" s="15">
        <v>0.1</v>
      </c>
      <c r="O63" s="15">
        <v>0.2</v>
      </c>
      <c r="P63" s="15">
        <v>0</v>
      </c>
      <c r="Q63" s="43">
        <v>1.7001340680000001</v>
      </c>
      <c r="R63" s="44">
        <v>1.1489646950000001</v>
      </c>
      <c r="S63" s="44">
        <v>1.455831968</v>
      </c>
      <c r="T63" s="43">
        <v>1.9980634589999999</v>
      </c>
      <c r="U63" s="44">
        <v>1.977208402</v>
      </c>
      <c r="V63" s="44">
        <v>1.9861462830000001</v>
      </c>
      <c r="W63" s="13">
        <v>0.39665857142857153</v>
      </c>
      <c r="X63" s="14">
        <v>0.58072857142857148</v>
      </c>
      <c r="Y63" s="14">
        <v>0.35764999999999991</v>
      </c>
      <c r="Z63" s="14">
        <v>0.35127999999999998</v>
      </c>
      <c r="AA63" s="16">
        <v>0</v>
      </c>
      <c r="AB63" s="15">
        <v>0.3</v>
      </c>
      <c r="AC63" s="15">
        <v>0</v>
      </c>
      <c r="AD63" s="15">
        <v>0</v>
      </c>
      <c r="AE63" s="39">
        <f t="shared" si="2"/>
        <v>8.5714285714285715E-2</v>
      </c>
      <c r="AF63" s="39">
        <f t="shared" si="20"/>
        <v>0.1</v>
      </c>
      <c r="AG63" s="39">
        <f t="shared" si="20"/>
        <v>0.2</v>
      </c>
      <c r="AH63" s="39">
        <f t="shared" si="20"/>
        <v>3.3333333333333E-2</v>
      </c>
      <c r="AI63" s="39">
        <f t="shared" si="4"/>
        <v>4.761904761905E-3</v>
      </c>
      <c r="AJ63" s="39">
        <f t="shared" si="21"/>
        <v>0.3</v>
      </c>
      <c r="AK63" s="39">
        <f t="shared" si="21"/>
        <v>3.3333333333333E-2</v>
      </c>
      <c r="AL63" s="39">
        <f t="shared" si="21"/>
        <v>3.3333333333333E-2</v>
      </c>
      <c r="AM63" s="40">
        <f t="shared" si="22"/>
        <v>-1.3676279233156894</v>
      </c>
      <c r="AN63" s="40">
        <f t="shared" si="22"/>
        <v>-1.2815515655446006</v>
      </c>
      <c r="AO63" s="40">
        <f t="shared" si="22"/>
        <v>-0.84162123357291452</v>
      </c>
      <c r="AP63" s="40">
        <f t="shared" si="22"/>
        <v>-1.8339146358159184</v>
      </c>
      <c r="AQ63" s="40">
        <f t="shared" si="22"/>
        <v>-2.5926555762822239</v>
      </c>
      <c r="AR63" s="40">
        <f t="shared" si="22"/>
        <v>-0.52440051270804089</v>
      </c>
      <c r="AS63" s="40">
        <f t="shared" si="22"/>
        <v>-1.8339146358159184</v>
      </c>
      <c r="AT63" s="40">
        <f t="shared" si="19"/>
        <v>-1.8339146358159184</v>
      </c>
      <c r="AU63" s="40">
        <f t="shared" si="7"/>
        <v>2.2092491568886041</v>
      </c>
      <c r="AV63" s="40">
        <f t="shared" si="8"/>
        <v>4.4265702120981452</v>
      </c>
      <c r="AW63" s="40">
        <f t="shared" si="9"/>
        <v>-0.33333333333333331</v>
      </c>
      <c r="AX63" s="40">
        <f t="shared" si="10"/>
        <v>0.80000000000000182</v>
      </c>
      <c r="AY63" s="40">
        <f t="shared" si="11"/>
        <v>4.3038178885544398E-2</v>
      </c>
      <c r="AZ63" s="40">
        <f t="shared" si="12"/>
        <v>1.0341275317870928</v>
      </c>
      <c r="BA63" s="40">
        <f t="shared" si="15"/>
        <v>1.576646305983797</v>
      </c>
      <c r="BB63" s="40">
        <f t="shared" si="15"/>
        <v>1.9479721119859543</v>
      </c>
      <c r="BC63" s="40">
        <f t="shared" si="15"/>
        <v>1.5154880010524261</v>
      </c>
      <c r="BD63" s="40">
        <f t="shared" si="15"/>
        <v>1.5713419507912161</v>
      </c>
      <c r="BE63" s="40">
        <f t="shared" si="16"/>
        <v>1.4868481909241584</v>
      </c>
      <c r="BF63" s="40">
        <f t="shared" si="16"/>
        <v>1.7873401614653703</v>
      </c>
      <c r="BG63" s="40">
        <f t="shared" si="16"/>
        <v>1.4299650451185282</v>
      </c>
      <c r="BH63" s="40">
        <f t="shared" si="16"/>
        <v>1.4208851180517512</v>
      </c>
      <c r="BI63" s="40">
        <f t="shared" si="17"/>
        <v>0.12487053317155833</v>
      </c>
      <c r="BJ63" s="40">
        <f t="shared" si="18"/>
        <v>0.11107902216286759</v>
      </c>
    </row>
    <row r="64" spans="1:62">
      <c r="A64" s="31">
        <v>63</v>
      </c>
      <c r="B64" s="32">
        <v>39</v>
      </c>
      <c r="C64" s="33" t="s">
        <v>63</v>
      </c>
      <c r="D64" s="34">
        <v>1</v>
      </c>
      <c r="E64" s="35">
        <v>10</v>
      </c>
      <c r="F64" s="36">
        <v>0</v>
      </c>
      <c r="G64" s="37">
        <f t="shared" si="0"/>
        <v>0</v>
      </c>
      <c r="H64" s="38">
        <f t="shared" si="1"/>
        <v>0</v>
      </c>
      <c r="I64" s="13">
        <v>0.56539253731343275</v>
      </c>
      <c r="J64" s="14">
        <v>0.56102999999999992</v>
      </c>
      <c r="K64" s="14">
        <v>0.59297500000000003</v>
      </c>
      <c r="L64" s="14">
        <v>0.59097</v>
      </c>
      <c r="M64" s="13">
        <v>4.2857142857142858E-2</v>
      </c>
      <c r="N64" s="15">
        <v>0</v>
      </c>
      <c r="O64" s="15">
        <v>0.2</v>
      </c>
      <c r="P64" s="15">
        <v>0</v>
      </c>
      <c r="Q64" s="43">
        <v>1.1231214920000001</v>
      </c>
      <c r="R64" s="44">
        <v>0.98551511899999999</v>
      </c>
      <c r="S64" s="44">
        <v>1.1412275940000001</v>
      </c>
      <c r="T64" s="43">
        <v>1.7966684770000001</v>
      </c>
      <c r="U64" s="44">
        <v>0.97827267799999995</v>
      </c>
      <c r="V64" s="44">
        <v>1.5757740360000001</v>
      </c>
      <c r="W64" s="13">
        <v>0.44183857142857147</v>
      </c>
      <c r="X64" s="14">
        <v>0.52892000000000006</v>
      </c>
      <c r="Y64" s="14">
        <v>0.59561999999999982</v>
      </c>
      <c r="Z64" s="14">
        <v>0.47849000000000003</v>
      </c>
      <c r="AA64" s="16">
        <v>0</v>
      </c>
      <c r="AB64" s="15">
        <v>0</v>
      </c>
      <c r="AC64" s="15">
        <v>0</v>
      </c>
      <c r="AD64" s="15">
        <v>0</v>
      </c>
      <c r="AE64" s="39">
        <f t="shared" si="2"/>
        <v>4.2857142857142858E-2</v>
      </c>
      <c r="AF64" s="39">
        <f t="shared" si="20"/>
        <v>3.3333333333333E-2</v>
      </c>
      <c r="AG64" s="39">
        <f t="shared" si="20"/>
        <v>0.2</v>
      </c>
      <c r="AH64" s="39">
        <f t="shared" si="20"/>
        <v>3.3333333333333E-2</v>
      </c>
      <c r="AI64" s="39">
        <f t="shared" si="4"/>
        <v>4.761904761905E-3</v>
      </c>
      <c r="AJ64" s="39">
        <f t="shared" si="21"/>
        <v>3.3333333333333E-2</v>
      </c>
      <c r="AK64" s="39">
        <f t="shared" si="21"/>
        <v>3.3333333333333E-2</v>
      </c>
      <c r="AL64" s="39">
        <f t="shared" si="21"/>
        <v>3.3333333333333E-2</v>
      </c>
      <c r="AM64" s="40">
        <f t="shared" si="22"/>
        <v>-1.718451543391025</v>
      </c>
      <c r="AN64" s="40">
        <f t="shared" si="22"/>
        <v>-1.8339146358159184</v>
      </c>
      <c r="AO64" s="40">
        <f t="shared" si="22"/>
        <v>-0.84162123357291452</v>
      </c>
      <c r="AP64" s="40">
        <f t="shared" si="22"/>
        <v>-1.8339146358159184</v>
      </c>
      <c r="AQ64" s="40">
        <f t="shared" si="22"/>
        <v>-2.5926555762822239</v>
      </c>
      <c r="AR64" s="40">
        <f t="shared" si="22"/>
        <v>-1.8339146358159184</v>
      </c>
      <c r="AS64" s="40">
        <f t="shared" si="22"/>
        <v>-1.8339146358159184</v>
      </c>
      <c r="AT64" s="40">
        <f t="shared" si="19"/>
        <v>-1.8339146358159184</v>
      </c>
      <c r="AU64" s="40">
        <f t="shared" si="7"/>
        <v>2.5600727769639393</v>
      </c>
      <c r="AV64" s="40">
        <f t="shared" si="8"/>
        <v>4.4265702120981452</v>
      </c>
      <c r="AW64" s="40">
        <f t="shared" si="9"/>
        <v>-0.71428571428571686</v>
      </c>
      <c r="AX64" s="40">
        <f t="shared" si="10"/>
        <v>0</v>
      </c>
      <c r="AY64" s="40">
        <f t="shared" si="11"/>
        <v>-5.7731546212446694E-2</v>
      </c>
      <c r="AZ64" s="40">
        <f t="shared" si="12"/>
        <v>0.37937047023315407</v>
      </c>
      <c r="BA64" s="40">
        <f t="shared" si="15"/>
        <v>1.7601385671980412</v>
      </c>
      <c r="BB64" s="40">
        <f t="shared" si="15"/>
        <v>1.7524766219345504</v>
      </c>
      <c r="BC64" s="40">
        <f t="shared" si="15"/>
        <v>1.8093632720687274</v>
      </c>
      <c r="BD64" s="40">
        <f t="shared" si="15"/>
        <v>1.8057391331216179</v>
      </c>
      <c r="BE64" s="40">
        <f t="shared" si="16"/>
        <v>1.5555646075922767</v>
      </c>
      <c r="BF64" s="40">
        <f t="shared" si="16"/>
        <v>1.6970984521859671</v>
      </c>
      <c r="BG64" s="40">
        <f t="shared" si="16"/>
        <v>1.8141553726826063</v>
      </c>
      <c r="BH64" s="40">
        <f t="shared" si="16"/>
        <v>1.6136359713242101</v>
      </c>
      <c r="BI64" s="40">
        <f t="shared" si="17"/>
        <v>-1.5971141833172074E-2</v>
      </c>
      <c r="BJ64" s="40">
        <f t="shared" si="18"/>
        <v>-3.3337641291432595E-2</v>
      </c>
    </row>
    <row r="65" spans="1:62">
      <c r="A65" s="31">
        <v>64</v>
      </c>
      <c r="B65" s="32">
        <v>26</v>
      </c>
      <c r="C65" s="33" t="s">
        <v>62</v>
      </c>
      <c r="D65" s="34">
        <v>1</v>
      </c>
      <c r="E65" s="35">
        <v>0</v>
      </c>
      <c r="F65" s="36">
        <v>0</v>
      </c>
      <c r="G65" s="37">
        <f t="shared" si="0"/>
        <v>0</v>
      </c>
      <c r="H65" s="38">
        <f t="shared" si="1"/>
        <v>0</v>
      </c>
      <c r="I65" s="13">
        <v>0.57017090909090917</v>
      </c>
      <c r="J65" s="14">
        <v>0.67247999999999997</v>
      </c>
      <c r="K65" s="14">
        <v>0.53963749999999999</v>
      </c>
      <c r="L65" s="14">
        <v>0.52424000000000004</v>
      </c>
      <c r="M65" s="13">
        <v>0.21428571428571427</v>
      </c>
      <c r="N65" s="15">
        <v>0.5</v>
      </c>
      <c r="O65" s="15">
        <v>0.2</v>
      </c>
      <c r="P65" s="15">
        <v>0</v>
      </c>
      <c r="Q65" s="43">
        <v>1.1696020869999999</v>
      </c>
      <c r="R65" s="44">
        <v>0.88693194200000003</v>
      </c>
      <c r="S65" s="44">
        <v>1.1217656009999999</v>
      </c>
      <c r="T65" s="43">
        <v>1.3479017179999999</v>
      </c>
      <c r="U65" s="44">
        <v>0.96955860000000005</v>
      </c>
      <c r="V65" s="44">
        <v>1.3087627749999999</v>
      </c>
      <c r="W65" s="13">
        <v>0.32752439024390245</v>
      </c>
      <c r="X65" s="14">
        <v>0.27791428571428572</v>
      </c>
      <c r="Y65" s="14">
        <v>0.27608571428571427</v>
      </c>
      <c r="Z65" s="14">
        <v>0.32418333333333332</v>
      </c>
      <c r="AA65" s="16">
        <v>0.45714285714285713</v>
      </c>
      <c r="AB65" s="15">
        <v>0.5</v>
      </c>
      <c r="AC65" s="15">
        <v>0</v>
      </c>
      <c r="AD65" s="15">
        <v>0.1</v>
      </c>
      <c r="AE65" s="39">
        <f t="shared" si="2"/>
        <v>0.21428571428571427</v>
      </c>
      <c r="AF65" s="39">
        <f t="shared" ref="AF65:AH93" si="23">IF(N65=0, 0.033333333333333, N65)</f>
        <v>0.5</v>
      </c>
      <c r="AG65" s="39">
        <f t="shared" si="23"/>
        <v>0.2</v>
      </c>
      <c r="AH65" s="39">
        <f t="shared" si="23"/>
        <v>3.3333333333333E-2</v>
      </c>
      <c r="AI65" s="39">
        <f t="shared" si="4"/>
        <v>0.45714285714285713</v>
      </c>
      <c r="AJ65" s="39">
        <f t="shared" ref="AJ65:AL93" si="24">IF(AB65=0, 0.033333333333333, AB65)</f>
        <v>0.5</v>
      </c>
      <c r="AK65" s="39">
        <f t="shared" si="24"/>
        <v>3.3333333333333E-2</v>
      </c>
      <c r="AL65" s="39">
        <f t="shared" si="24"/>
        <v>0.1</v>
      </c>
      <c r="AM65" s="40">
        <f t="shared" ref="AM65:AS93" si="25">_xlfn.NORM.S.INV(AE65)</f>
        <v>-0.79163860774337469</v>
      </c>
      <c r="AN65" s="40">
        <f t="shared" si="25"/>
        <v>0</v>
      </c>
      <c r="AO65" s="40">
        <f t="shared" si="25"/>
        <v>-0.84162123357291452</v>
      </c>
      <c r="AP65" s="40">
        <f t="shared" si="25"/>
        <v>-1.8339146358159184</v>
      </c>
      <c r="AQ65" s="40">
        <f t="shared" si="25"/>
        <v>-0.10763439238310216</v>
      </c>
      <c r="AR65" s="40">
        <f t="shared" si="25"/>
        <v>0</v>
      </c>
      <c r="AS65" s="40">
        <f t="shared" si="25"/>
        <v>-1.8339146358159184</v>
      </c>
      <c r="AT65" s="40">
        <f t="shared" si="19"/>
        <v>-1.2815515655446006</v>
      </c>
      <c r="AU65" s="40">
        <f t="shared" si="7"/>
        <v>1.6332598413162893</v>
      </c>
      <c r="AV65" s="40">
        <f t="shared" si="8"/>
        <v>1.9415490281990206</v>
      </c>
      <c r="AW65" s="40">
        <f t="shared" si="9"/>
        <v>0.4285714285714286</v>
      </c>
      <c r="AX65" s="40">
        <f t="shared" si="10"/>
        <v>0.87500000000000122</v>
      </c>
      <c r="AY65" s="40">
        <f t="shared" si="11"/>
        <v>0.39581930387168734</v>
      </c>
      <c r="AZ65" s="40">
        <f t="shared" si="12"/>
        <v>5.3817196191551155E-2</v>
      </c>
      <c r="BA65" s="40">
        <f t="shared" si="15"/>
        <v>1.7685692901749188</v>
      </c>
      <c r="BB65" s="40">
        <f t="shared" si="15"/>
        <v>1.959089843832801</v>
      </c>
      <c r="BC65" s="40">
        <f t="shared" si="15"/>
        <v>1.7153849224307074</v>
      </c>
      <c r="BD65" s="40">
        <f t="shared" si="15"/>
        <v>1.6891745877351838</v>
      </c>
      <c r="BE65" s="40">
        <f t="shared" si="16"/>
        <v>1.3875288930533896</v>
      </c>
      <c r="BF65" s="40">
        <f t="shared" si="16"/>
        <v>1.3203730175285331</v>
      </c>
      <c r="BG65" s="40">
        <f t="shared" si="16"/>
        <v>1.3179608272568606</v>
      </c>
      <c r="BH65" s="40">
        <f t="shared" si="16"/>
        <v>1.3829008156966942</v>
      </c>
      <c r="BI65" s="40">
        <f t="shared" si="17"/>
        <v>6.632374336588838E-2</v>
      </c>
      <c r="BJ65" s="40">
        <f t="shared" si="18"/>
        <v>9.1428545952974719E-4</v>
      </c>
    </row>
    <row r="66" spans="1:62">
      <c r="A66" s="31">
        <v>65</v>
      </c>
      <c r="B66" s="32">
        <v>41</v>
      </c>
      <c r="C66" s="33" t="s">
        <v>63</v>
      </c>
      <c r="D66" s="34">
        <v>1</v>
      </c>
      <c r="E66" s="35">
        <v>10</v>
      </c>
      <c r="F66" s="36">
        <v>0</v>
      </c>
      <c r="G66" s="37">
        <f t="shared" ref="G66:G124" si="26">IF(OR(M66&gt;=0.5, AA66&gt;=0.5), 1, 0)</f>
        <v>0</v>
      </c>
      <c r="H66" s="38">
        <f t="shared" ref="H66:H124" si="27">IF(OR(AVERAGE(N66:P66)&gt;=0.4, AVERAGE(AB66:AD66)&gt;=0.4), 1, 0)</f>
        <v>0</v>
      </c>
      <c r="I66" s="13">
        <v>0.5508677966101696</v>
      </c>
      <c r="J66" s="14">
        <v>0.68058750000000001</v>
      </c>
      <c r="K66" s="14">
        <v>0.57842857142857151</v>
      </c>
      <c r="L66" s="14">
        <v>0.56563333333333332</v>
      </c>
      <c r="M66" s="13">
        <v>0.15714285714285714</v>
      </c>
      <c r="N66" s="15">
        <v>0.2</v>
      </c>
      <c r="O66" s="15">
        <v>0.3</v>
      </c>
      <c r="P66" s="15">
        <v>0.1</v>
      </c>
      <c r="Q66" s="43">
        <v>0</v>
      </c>
      <c r="R66" s="44">
        <v>16.412099999999999</v>
      </c>
      <c r="S66" s="44">
        <v>0</v>
      </c>
      <c r="T66" s="43">
        <v>0</v>
      </c>
      <c r="U66" s="44">
        <v>0.83836463000000006</v>
      </c>
      <c r="V66" s="44">
        <v>0</v>
      </c>
      <c r="W66" s="13">
        <v>0.51140833333333324</v>
      </c>
      <c r="X66" s="14">
        <v>0.6153142857142857</v>
      </c>
      <c r="Y66" s="14">
        <v>0.56951428571428575</v>
      </c>
      <c r="Z66" s="14">
        <v>0.53016666666666667</v>
      </c>
      <c r="AA66" s="16">
        <v>0.14285714285714285</v>
      </c>
      <c r="AB66" s="15">
        <v>0.3</v>
      </c>
      <c r="AC66" s="15">
        <v>0.3</v>
      </c>
      <c r="AD66" s="15">
        <v>0.1</v>
      </c>
      <c r="AE66" s="39">
        <f t="shared" ref="AE66:AE124" si="28">IF(M66=0, 0.004761904761905, M66)</f>
        <v>0.15714285714285714</v>
      </c>
      <c r="AF66" s="39">
        <f t="shared" si="23"/>
        <v>0.2</v>
      </c>
      <c r="AG66" s="39">
        <f t="shared" si="23"/>
        <v>0.3</v>
      </c>
      <c r="AH66" s="39">
        <f t="shared" si="23"/>
        <v>0.1</v>
      </c>
      <c r="AI66" s="39">
        <f t="shared" ref="AI66:AI124" si="29">IF(AA66=0, 0.004761904761905, AA66)</f>
        <v>0.14285714285714285</v>
      </c>
      <c r="AJ66" s="39">
        <f t="shared" si="24"/>
        <v>0.3</v>
      </c>
      <c r="AK66" s="39">
        <f t="shared" si="24"/>
        <v>0.3</v>
      </c>
      <c r="AL66" s="39">
        <f t="shared" si="24"/>
        <v>0.1</v>
      </c>
      <c r="AM66" s="40">
        <f t="shared" si="25"/>
        <v>-1.0062699858608408</v>
      </c>
      <c r="AN66" s="40">
        <f t="shared" si="25"/>
        <v>-0.84162123357291452</v>
      </c>
      <c r="AO66" s="40">
        <f t="shared" si="25"/>
        <v>-0.52440051270804089</v>
      </c>
      <c r="AP66" s="40">
        <f t="shared" si="25"/>
        <v>-1.2815515655446006</v>
      </c>
      <c r="AQ66" s="40">
        <f t="shared" si="25"/>
        <v>-1.0675705238781419</v>
      </c>
      <c r="AR66" s="40">
        <f t="shared" si="25"/>
        <v>-0.52440051270804089</v>
      </c>
      <c r="AS66" s="40">
        <f t="shared" si="25"/>
        <v>-0.52440051270804089</v>
      </c>
      <c r="AT66" s="40">
        <f t="shared" si="19"/>
        <v>-1.2815515655446006</v>
      </c>
      <c r="AU66" s="40">
        <f t="shared" ref="AU66:AU124" si="30">(_xlfn.NORM.S.INV(1-AE66))-AO66</f>
        <v>1.5306704985688817</v>
      </c>
      <c r="AV66" s="40">
        <f t="shared" ref="AV66:AV124" si="31">(_xlfn.NORM.S.INV(1-AI66))-AS66</f>
        <v>1.5919710365861832</v>
      </c>
      <c r="AW66" s="40">
        <f t="shared" ref="AW66:AW124" si="32">(AF66-AG66)/(AF66+AG66)</f>
        <v>-0.19999999999999996</v>
      </c>
      <c r="AX66" s="40">
        <f t="shared" ref="AX66:AX124" si="33">(AJ66-AK66)/(AJ66+AK66)</f>
        <v>0</v>
      </c>
      <c r="AY66" s="40">
        <f t="shared" ref="AY66:AY124" si="34">0.5*(_xlfn.NORM.S.INV(1-AE66)+AN66)</f>
        <v>8.2324376143963152E-2</v>
      </c>
      <c r="AZ66" s="40">
        <f t="shared" ref="AZ66:AZ124" si="35">0.5*(_xlfn.NORM.S.INV(1-AI66)+AR66)</f>
        <v>0.27158500558505072</v>
      </c>
      <c r="BA66" s="40">
        <f t="shared" si="15"/>
        <v>1.7347577817809456</v>
      </c>
      <c r="BB66" s="40">
        <f t="shared" si="15"/>
        <v>1.975037726112971</v>
      </c>
      <c r="BC66" s="40">
        <f t="shared" si="15"/>
        <v>1.7832340029863822</v>
      </c>
      <c r="BD66" s="40">
        <f t="shared" si="15"/>
        <v>1.7605624525924057</v>
      </c>
      <c r="BE66" s="40">
        <f t="shared" si="16"/>
        <v>1.6676381322925731</v>
      </c>
      <c r="BF66" s="40">
        <f t="shared" si="16"/>
        <v>1.8502380115638606</v>
      </c>
      <c r="BG66" s="40">
        <f t="shared" si="16"/>
        <v>1.7674083874154674</v>
      </c>
      <c r="BH66" s="40">
        <f t="shared" si="16"/>
        <v>1.6992154876009133</v>
      </c>
      <c r="BI66" s="40">
        <f t="shared" si="17"/>
        <v>5.1035086590865898E-2</v>
      </c>
      <c r="BJ66" s="40">
        <f t="shared" si="18"/>
        <v>2.2895997843172991E-2</v>
      </c>
    </row>
    <row r="67" spans="1:62">
      <c r="A67" s="31">
        <v>66</v>
      </c>
      <c r="B67" s="32">
        <v>55</v>
      </c>
      <c r="C67" s="33" t="s">
        <v>62</v>
      </c>
      <c r="D67" s="34">
        <v>1</v>
      </c>
      <c r="E67" s="35">
        <v>0</v>
      </c>
      <c r="F67" s="36">
        <v>0</v>
      </c>
      <c r="G67" s="37">
        <f t="shared" si="26"/>
        <v>0</v>
      </c>
      <c r="H67" s="38">
        <f t="shared" si="27"/>
        <v>0</v>
      </c>
      <c r="I67" s="13">
        <v>0.48102200000000006</v>
      </c>
      <c r="J67" s="14">
        <v>0.57676666666666665</v>
      </c>
      <c r="K67" s="14">
        <v>0.48184999999999995</v>
      </c>
      <c r="L67" s="14">
        <v>0.48370999999999997</v>
      </c>
      <c r="M67" s="13">
        <v>0.2857142857142857</v>
      </c>
      <c r="N67" s="15">
        <v>0.1</v>
      </c>
      <c r="O67" s="15">
        <v>0.2</v>
      </c>
      <c r="P67" s="15">
        <v>0</v>
      </c>
      <c r="Q67" s="43">
        <v>1.076103501</v>
      </c>
      <c r="R67" s="44">
        <v>0.92824527099999998</v>
      </c>
      <c r="S67" s="44">
        <v>1.084801044</v>
      </c>
      <c r="T67" s="43">
        <v>1.4631441620000001</v>
      </c>
      <c r="U67" s="44">
        <v>1.1065449009999999</v>
      </c>
      <c r="V67" s="44">
        <v>1.54577082</v>
      </c>
      <c r="W67" s="13">
        <v>0.47746865671641775</v>
      </c>
      <c r="X67" s="14">
        <v>0.58725000000000005</v>
      </c>
      <c r="Y67" s="14">
        <v>0.51246666666666663</v>
      </c>
      <c r="Z67" s="14">
        <v>0.50463000000000002</v>
      </c>
      <c r="AA67" s="16">
        <v>4.2857142857142858E-2</v>
      </c>
      <c r="AB67" s="15">
        <v>0</v>
      </c>
      <c r="AC67" s="15">
        <v>0.1</v>
      </c>
      <c r="AD67" s="15">
        <v>0</v>
      </c>
      <c r="AE67" s="39">
        <f t="shared" si="28"/>
        <v>0.2857142857142857</v>
      </c>
      <c r="AF67" s="39">
        <f t="shared" si="23"/>
        <v>0.1</v>
      </c>
      <c r="AG67" s="39">
        <f t="shared" si="23"/>
        <v>0.2</v>
      </c>
      <c r="AH67" s="39">
        <f t="shared" si="23"/>
        <v>3.3333333333333E-2</v>
      </c>
      <c r="AI67" s="39">
        <f t="shared" si="29"/>
        <v>4.2857142857142858E-2</v>
      </c>
      <c r="AJ67" s="39">
        <f t="shared" si="24"/>
        <v>3.3333333333333E-2</v>
      </c>
      <c r="AK67" s="39">
        <f t="shared" si="24"/>
        <v>0.1</v>
      </c>
      <c r="AL67" s="39">
        <f t="shared" si="24"/>
        <v>3.3333333333333E-2</v>
      </c>
      <c r="AM67" s="40">
        <f t="shared" si="25"/>
        <v>-0.56594882193286311</v>
      </c>
      <c r="AN67" s="40">
        <f t="shared" si="25"/>
        <v>-1.2815515655446006</v>
      </c>
      <c r="AO67" s="40">
        <f t="shared" si="25"/>
        <v>-0.84162123357291452</v>
      </c>
      <c r="AP67" s="40">
        <f t="shared" si="25"/>
        <v>-1.8339146358159184</v>
      </c>
      <c r="AQ67" s="40">
        <f t="shared" si="25"/>
        <v>-1.718451543391025</v>
      </c>
      <c r="AR67" s="40">
        <f t="shared" si="25"/>
        <v>-1.8339146358159184</v>
      </c>
      <c r="AS67" s="40">
        <f t="shared" si="25"/>
        <v>-1.2815515655446006</v>
      </c>
      <c r="AT67" s="40">
        <f t="shared" si="19"/>
        <v>-1.8339146358159184</v>
      </c>
      <c r="AU67" s="40">
        <f t="shared" si="30"/>
        <v>1.4075700555057775</v>
      </c>
      <c r="AV67" s="40">
        <f t="shared" si="31"/>
        <v>3.0000031089356254</v>
      </c>
      <c r="AW67" s="40">
        <f t="shared" si="32"/>
        <v>-0.33333333333333331</v>
      </c>
      <c r="AX67" s="40">
        <f t="shared" si="33"/>
        <v>-0.50000000000000389</v>
      </c>
      <c r="AY67" s="40">
        <f t="shared" si="34"/>
        <v>-0.35780137180586874</v>
      </c>
      <c r="AZ67" s="40">
        <f t="shared" si="35"/>
        <v>-5.7731546212446694E-2</v>
      </c>
      <c r="BA67" s="40">
        <f t="shared" si="15"/>
        <v>1.6177268745014526</v>
      </c>
      <c r="BB67" s="40">
        <f t="shared" si="15"/>
        <v>1.7802728991230634</v>
      </c>
      <c r="BC67" s="40">
        <f t="shared" si="15"/>
        <v>1.6190669070504562</v>
      </c>
      <c r="BD67" s="40">
        <f t="shared" si="15"/>
        <v>1.622081173896724</v>
      </c>
      <c r="BE67" s="40">
        <f t="shared" si="16"/>
        <v>1.6119887364021053</v>
      </c>
      <c r="BF67" s="40">
        <f t="shared" si="16"/>
        <v>1.7990342623381181</v>
      </c>
      <c r="BG67" s="40">
        <f t="shared" si="16"/>
        <v>1.6694039835807331</v>
      </c>
      <c r="BH67" s="40">
        <f t="shared" si="16"/>
        <v>1.6563725492249519</v>
      </c>
      <c r="BI67" s="40">
        <f t="shared" si="17"/>
        <v>4.7422735373451645E-2</v>
      </c>
      <c r="BJ67" s="40">
        <f t="shared" si="18"/>
        <v>3.7374250185920117E-2</v>
      </c>
    </row>
    <row r="68" spans="1:62">
      <c r="A68" s="31">
        <v>67</v>
      </c>
      <c r="B68" s="32">
        <v>39</v>
      </c>
      <c r="C68" s="33" t="s">
        <v>63</v>
      </c>
      <c r="D68" s="34">
        <v>1</v>
      </c>
      <c r="E68" s="35">
        <v>9</v>
      </c>
      <c r="F68" s="36">
        <v>0</v>
      </c>
      <c r="G68" s="37">
        <f t="shared" si="26"/>
        <v>0</v>
      </c>
      <c r="H68" s="38">
        <f t="shared" si="27"/>
        <v>0</v>
      </c>
      <c r="I68" s="13">
        <v>0.48572881355932196</v>
      </c>
      <c r="J68" s="14">
        <v>0.61214285714285721</v>
      </c>
      <c r="K68" s="14">
        <v>0.41923749999999999</v>
      </c>
      <c r="L68" s="14">
        <v>0.44112222222222225</v>
      </c>
      <c r="M68" s="13">
        <v>0.15714285714285714</v>
      </c>
      <c r="N68" s="15">
        <v>0.3</v>
      </c>
      <c r="O68" s="15">
        <v>0.2</v>
      </c>
      <c r="P68" s="15">
        <v>0.1</v>
      </c>
      <c r="Q68" s="43">
        <v>1.2631038029999999</v>
      </c>
      <c r="R68" s="44">
        <v>1.0041109969999999</v>
      </c>
      <c r="S68" s="44">
        <v>1.193216855</v>
      </c>
      <c r="T68" s="43">
        <v>1.2754367929999999</v>
      </c>
      <c r="U68" s="44">
        <v>0</v>
      </c>
      <c r="V68" s="44">
        <v>1.2672148000000001</v>
      </c>
      <c r="W68" s="13">
        <v>0.47988709677419372</v>
      </c>
      <c r="X68" s="14">
        <v>0.63305</v>
      </c>
      <c r="Y68" s="14">
        <v>0.357825</v>
      </c>
      <c r="Z68" s="14">
        <v>0.50207777777777785</v>
      </c>
      <c r="AA68" s="16">
        <v>0.11428571428571428</v>
      </c>
      <c r="AB68" s="15">
        <v>0.4</v>
      </c>
      <c r="AC68" s="15">
        <v>0.2</v>
      </c>
      <c r="AD68" s="15">
        <v>0.1</v>
      </c>
      <c r="AE68" s="39">
        <f t="shared" si="28"/>
        <v>0.15714285714285714</v>
      </c>
      <c r="AF68" s="39">
        <f t="shared" si="23"/>
        <v>0.3</v>
      </c>
      <c r="AG68" s="39">
        <f t="shared" si="23"/>
        <v>0.2</v>
      </c>
      <c r="AH68" s="39">
        <f t="shared" si="23"/>
        <v>0.1</v>
      </c>
      <c r="AI68" s="39">
        <f t="shared" si="29"/>
        <v>0.11428571428571428</v>
      </c>
      <c r="AJ68" s="39">
        <f t="shared" si="24"/>
        <v>0.4</v>
      </c>
      <c r="AK68" s="39">
        <f t="shared" si="24"/>
        <v>0.2</v>
      </c>
      <c r="AL68" s="39">
        <f t="shared" si="24"/>
        <v>0.1</v>
      </c>
      <c r="AM68" s="40">
        <f t="shared" si="25"/>
        <v>-1.0062699858608408</v>
      </c>
      <c r="AN68" s="40">
        <f t="shared" si="25"/>
        <v>-0.52440051270804089</v>
      </c>
      <c r="AO68" s="40">
        <f t="shared" si="25"/>
        <v>-0.84162123357291452</v>
      </c>
      <c r="AP68" s="40">
        <f t="shared" si="25"/>
        <v>-1.2815515655446006</v>
      </c>
      <c r="AQ68" s="40">
        <f t="shared" si="25"/>
        <v>-1.2040469600267023</v>
      </c>
      <c r="AR68" s="40">
        <f t="shared" si="25"/>
        <v>-0.25334710313579978</v>
      </c>
      <c r="AS68" s="40">
        <f t="shared" si="25"/>
        <v>-0.84162123357291452</v>
      </c>
      <c r="AT68" s="40">
        <f t="shared" si="19"/>
        <v>-1.2815515655446006</v>
      </c>
      <c r="AU68" s="40">
        <f t="shared" si="30"/>
        <v>1.8478912194337553</v>
      </c>
      <c r="AV68" s="40">
        <f t="shared" si="31"/>
        <v>2.0456681935996173</v>
      </c>
      <c r="AW68" s="40">
        <f t="shared" si="32"/>
        <v>0.19999999999999996</v>
      </c>
      <c r="AX68" s="40">
        <f t="shared" si="33"/>
        <v>0.33333333333333331</v>
      </c>
      <c r="AY68" s="40">
        <f t="shared" si="34"/>
        <v>0.24093473657639997</v>
      </c>
      <c r="AZ68" s="40">
        <f t="shared" si="35"/>
        <v>0.47534992844545138</v>
      </c>
      <c r="BA68" s="40">
        <f t="shared" ref="BA68:BD124" si="36">EXP(I68)</f>
        <v>1.6253591610740721</v>
      </c>
      <c r="BB68" s="40">
        <f t="shared" si="36"/>
        <v>1.8443794088505254</v>
      </c>
      <c r="BC68" s="40">
        <f t="shared" si="36"/>
        <v>1.5208015022590231</v>
      </c>
      <c r="BD68" s="40">
        <f t="shared" si="36"/>
        <v>1.554450679148716</v>
      </c>
      <c r="BE68" s="40">
        <f t="shared" ref="BE68:BH124" si="37">EXP(W68)</f>
        <v>1.6158919524795172</v>
      </c>
      <c r="BF68" s="40">
        <f t="shared" si="37"/>
        <v>1.8833460336528705</v>
      </c>
      <c r="BG68" s="40">
        <f t="shared" si="37"/>
        <v>1.4302153108990412</v>
      </c>
      <c r="BH68" s="40">
        <f t="shared" si="37"/>
        <v>1.6521505084814527</v>
      </c>
      <c r="BI68" s="40">
        <f t="shared" ref="BI68:BI124" si="38">(BB68-BC68)/(BB68+BC68)</f>
        <v>9.6154683845753194E-2</v>
      </c>
      <c r="BJ68" s="40">
        <f t="shared" ref="BJ68:BJ124" si="39">(BF68-BG68)/(BF68+BG68)</f>
        <v>0.13675036482993061</v>
      </c>
    </row>
    <row r="69" spans="1:62">
      <c r="A69" s="31">
        <v>68</v>
      </c>
      <c r="B69" s="32">
        <v>36</v>
      </c>
      <c r="C69" s="33" t="s">
        <v>62</v>
      </c>
      <c r="D69" s="34">
        <v>1</v>
      </c>
      <c r="E69" s="35">
        <v>0</v>
      </c>
      <c r="F69" s="36">
        <v>0</v>
      </c>
      <c r="G69" s="37">
        <f t="shared" si="26"/>
        <v>0</v>
      </c>
      <c r="H69" s="38">
        <f t="shared" si="27"/>
        <v>0</v>
      </c>
      <c r="I69" s="13">
        <v>0.45671538461538447</v>
      </c>
      <c r="J69" s="14">
        <v>0.60247499999999987</v>
      </c>
      <c r="K69" s="14">
        <v>0.53625</v>
      </c>
      <c r="L69" s="14">
        <v>0.47627000000000008</v>
      </c>
      <c r="M69" s="13">
        <v>7.1428571428571425E-2</v>
      </c>
      <c r="N69" s="15">
        <v>0.2</v>
      </c>
      <c r="O69" s="15">
        <v>0.4</v>
      </c>
      <c r="P69" s="15">
        <v>0</v>
      </c>
      <c r="Q69" s="43">
        <v>1.8329507300000001</v>
      </c>
      <c r="R69" s="44">
        <v>1.3184812770000001</v>
      </c>
      <c r="S69" s="44">
        <v>1.640024685</v>
      </c>
      <c r="T69" s="43">
        <v>1.9921910890000001</v>
      </c>
      <c r="U69" s="44">
        <v>1.9523811390000001</v>
      </c>
      <c r="V69" s="44">
        <v>1.8053898669999999</v>
      </c>
      <c r="W69" s="13">
        <v>0.48668253968253966</v>
      </c>
      <c r="X69" s="14">
        <v>0.58504444444444448</v>
      </c>
      <c r="Y69" s="14">
        <v>0.65921666666666667</v>
      </c>
      <c r="Z69" s="14">
        <v>0.46925</v>
      </c>
      <c r="AA69" s="16">
        <v>0.1</v>
      </c>
      <c r="AB69" s="15">
        <v>0.1</v>
      </c>
      <c r="AC69" s="15">
        <v>0.4</v>
      </c>
      <c r="AD69" s="15">
        <v>0</v>
      </c>
      <c r="AE69" s="39">
        <f t="shared" si="28"/>
        <v>7.1428571428571425E-2</v>
      </c>
      <c r="AF69" s="39">
        <f t="shared" si="23"/>
        <v>0.2</v>
      </c>
      <c r="AG69" s="39">
        <f t="shared" si="23"/>
        <v>0.4</v>
      </c>
      <c r="AH69" s="39">
        <f t="shared" si="23"/>
        <v>3.3333333333333E-2</v>
      </c>
      <c r="AI69" s="39">
        <f t="shared" si="29"/>
        <v>0.1</v>
      </c>
      <c r="AJ69" s="39">
        <f t="shared" si="24"/>
        <v>0.1</v>
      </c>
      <c r="AK69" s="39">
        <f t="shared" si="24"/>
        <v>0.4</v>
      </c>
      <c r="AL69" s="39">
        <f t="shared" si="24"/>
        <v>3.3333333333333E-2</v>
      </c>
      <c r="AM69" s="40">
        <f t="shared" si="25"/>
        <v>-1.4652337926855223</v>
      </c>
      <c r="AN69" s="40">
        <f t="shared" si="25"/>
        <v>-0.84162123357291452</v>
      </c>
      <c r="AO69" s="40">
        <f t="shared" si="25"/>
        <v>-0.25334710313579978</v>
      </c>
      <c r="AP69" s="40">
        <f t="shared" si="25"/>
        <v>-1.8339146358159184</v>
      </c>
      <c r="AQ69" s="40">
        <f t="shared" si="25"/>
        <v>-1.2815515655446006</v>
      </c>
      <c r="AR69" s="40">
        <f t="shared" si="25"/>
        <v>-1.2815515655446006</v>
      </c>
      <c r="AS69" s="40">
        <f t="shared" si="25"/>
        <v>-0.25334710313579978</v>
      </c>
      <c r="AT69" s="40">
        <f t="shared" si="19"/>
        <v>-1.8339146358159184</v>
      </c>
      <c r="AU69" s="40">
        <f t="shared" si="30"/>
        <v>1.7185808958213227</v>
      </c>
      <c r="AV69" s="40">
        <f t="shared" si="31"/>
        <v>1.5348986686804005</v>
      </c>
      <c r="AW69" s="40">
        <f t="shared" si="32"/>
        <v>-0.33333333333333331</v>
      </c>
      <c r="AX69" s="40">
        <f t="shared" si="33"/>
        <v>-0.60000000000000009</v>
      </c>
      <c r="AY69" s="40">
        <f t="shared" si="34"/>
        <v>0.31180627955630413</v>
      </c>
      <c r="AZ69" s="40">
        <f t="shared" si="35"/>
        <v>0</v>
      </c>
      <c r="BA69" s="40">
        <f t="shared" si="36"/>
        <v>1.5788794469130401</v>
      </c>
      <c r="BB69" s="40">
        <f t="shared" si="36"/>
        <v>1.8266341298367306</v>
      </c>
      <c r="BC69" s="40">
        <f t="shared" si="36"/>
        <v>1.7095838870569522</v>
      </c>
      <c r="BD69" s="40">
        <f t="shared" si="36"/>
        <v>1.6100576728487852</v>
      </c>
      <c r="BE69" s="40">
        <f t="shared" si="37"/>
        <v>1.6269100480087353</v>
      </c>
      <c r="BF69" s="40">
        <f t="shared" si="37"/>
        <v>1.7950707647898965</v>
      </c>
      <c r="BG69" s="40">
        <f t="shared" si="37"/>
        <v>1.9332773405234871</v>
      </c>
      <c r="BH69" s="40">
        <f t="shared" si="37"/>
        <v>1.5987946474583357</v>
      </c>
      <c r="BI69" s="40">
        <f t="shared" si="38"/>
        <v>3.3100403374619627E-2</v>
      </c>
      <c r="BJ69" s="40">
        <f t="shared" si="39"/>
        <v>-3.7069117965843425E-2</v>
      </c>
    </row>
    <row r="70" spans="1:62">
      <c r="A70" s="31">
        <v>69</v>
      </c>
      <c r="B70" s="32">
        <v>35</v>
      </c>
      <c r="C70" s="33" t="s">
        <v>62</v>
      </c>
      <c r="D70" s="34">
        <v>1</v>
      </c>
      <c r="E70" s="35">
        <v>13</v>
      </c>
      <c r="F70" s="36">
        <v>0</v>
      </c>
      <c r="G70" s="37">
        <f t="shared" si="26"/>
        <v>0</v>
      </c>
      <c r="H70" s="38">
        <f t="shared" si="27"/>
        <v>0</v>
      </c>
      <c r="I70" s="13">
        <v>0.43398571428571436</v>
      </c>
      <c r="J70" s="14">
        <v>0.56077777777777782</v>
      </c>
      <c r="K70" s="14">
        <v>0.48240000000000005</v>
      </c>
      <c r="L70" s="14">
        <v>0.44149999999999989</v>
      </c>
      <c r="M70" s="13">
        <v>0</v>
      </c>
      <c r="N70" s="15">
        <v>0.1</v>
      </c>
      <c r="O70" s="15">
        <v>0</v>
      </c>
      <c r="P70" s="15">
        <v>0</v>
      </c>
      <c r="Q70" s="43">
        <v>1.286100909</v>
      </c>
      <c r="R70" s="44">
        <v>1.085057027</v>
      </c>
      <c r="S70" s="44">
        <v>1.382756621</v>
      </c>
      <c r="T70" s="43">
        <v>1.545138218</v>
      </c>
      <c r="U70" s="44">
        <v>1.8003092979999999</v>
      </c>
      <c r="V70" s="44">
        <v>1.4755461050000001</v>
      </c>
      <c r="W70" s="13">
        <v>0.4152463768115941</v>
      </c>
      <c r="X70" s="14">
        <v>0.51633333333333331</v>
      </c>
      <c r="Y70" s="14">
        <v>0.40120000000000006</v>
      </c>
      <c r="Z70" s="14">
        <v>0.43520000000000003</v>
      </c>
      <c r="AA70" s="16">
        <v>1.4285714285714285E-2</v>
      </c>
      <c r="AB70" s="15">
        <v>0.1</v>
      </c>
      <c r="AC70" s="15">
        <v>0</v>
      </c>
      <c r="AD70" s="15">
        <v>0</v>
      </c>
      <c r="AE70" s="39">
        <f t="shared" si="28"/>
        <v>4.761904761905E-3</v>
      </c>
      <c r="AF70" s="39">
        <f t="shared" si="23"/>
        <v>0.1</v>
      </c>
      <c r="AG70" s="39">
        <f t="shared" si="23"/>
        <v>3.3333333333333E-2</v>
      </c>
      <c r="AH70" s="39">
        <f t="shared" si="23"/>
        <v>3.3333333333333E-2</v>
      </c>
      <c r="AI70" s="39">
        <f t="shared" si="29"/>
        <v>1.4285714285714285E-2</v>
      </c>
      <c r="AJ70" s="39">
        <f t="shared" si="24"/>
        <v>0.1</v>
      </c>
      <c r="AK70" s="39">
        <f t="shared" si="24"/>
        <v>3.3333333333333E-2</v>
      </c>
      <c r="AL70" s="39">
        <f t="shared" si="24"/>
        <v>3.3333333333333E-2</v>
      </c>
      <c r="AM70" s="40">
        <f t="shared" si="25"/>
        <v>-2.5926555762822239</v>
      </c>
      <c r="AN70" s="40">
        <f t="shared" si="25"/>
        <v>-1.2815515655446006</v>
      </c>
      <c r="AO70" s="40">
        <f t="shared" si="25"/>
        <v>-1.8339146358159184</v>
      </c>
      <c r="AP70" s="40">
        <f t="shared" si="25"/>
        <v>-1.8339146358159184</v>
      </c>
      <c r="AQ70" s="40">
        <f t="shared" si="25"/>
        <v>-2.1893497555220844</v>
      </c>
      <c r="AR70" s="40">
        <f t="shared" si="25"/>
        <v>-1.2815515655446006</v>
      </c>
      <c r="AS70" s="40">
        <f t="shared" si="25"/>
        <v>-1.8339146358159184</v>
      </c>
      <c r="AT70" s="40">
        <f t="shared" si="19"/>
        <v>-1.8339146358159184</v>
      </c>
      <c r="AU70" s="40">
        <f t="shared" si="30"/>
        <v>4.4265702120981452</v>
      </c>
      <c r="AV70" s="40">
        <f t="shared" si="31"/>
        <v>4.023264391338004</v>
      </c>
      <c r="AW70" s="40">
        <f t="shared" si="32"/>
        <v>0.50000000000000389</v>
      </c>
      <c r="AX70" s="40">
        <f t="shared" si="33"/>
        <v>0.50000000000000389</v>
      </c>
      <c r="AY70" s="40">
        <f t="shared" si="34"/>
        <v>0.65555200536881297</v>
      </c>
      <c r="AZ70" s="40">
        <f t="shared" si="35"/>
        <v>0.45389909498874259</v>
      </c>
      <c r="BA70" s="40">
        <f t="shared" si="36"/>
        <v>1.543396819433005</v>
      </c>
      <c r="BB70" s="40">
        <f t="shared" si="36"/>
        <v>1.7520346641247071</v>
      </c>
      <c r="BC70" s="40">
        <f t="shared" si="36"/>
        <v>1.6199576387781054</v>
      </c>
      <c r="BD70" s="40">
        <f t="shared" si="36"/>
        <v>1.5550380270084492</v>
      </c>
      <c r="BE70" s="40">
        <f t="shared" si="37"/>
        <v>1.5147438924927992</v>
      </c>
      <c r="BF70" s="40">
        <f t="shared" si="37"/>
        <v>1.6758715081400053</v>
      </c>
      <c r="BG70" s="40">
        <f t="shared" si="37"/>
        <v>1.4936159618219966</v>
      </c>
      <c r="BH70" s="40">
        <f t="shared" si="37"/>
        <v>1.5452720824644499</v>
      </c>
      <c r="BI70" s="40">
        <f t="shared" si="38"/>
        <v>3.9168839511555795E-2</v>
      </c>
      <c r="BJ70" s="40">
        <f t="shared" si="39"/>
        <v>5.7503160383275999E-2</v>
      </c>
    </row>
    <row r="71" spans="1:62">
      <c r="A71" s="31">
        <v>70</v>
      </c>
      <c r="B71" s="32">
        <v>44</v>
      </c>
      <c r="C71" s="33" t="s">
        <v>63</v>
      </c>
      <c r="D71" s="34">
        <v>1</v>
      </c>
      <c r="E71" s="35">
        <v>0</v>
      </c>
      <c r="F71" s="36">
        <v>0</v>
      </c>
      <c r="G71" s="37">
        <f t="shared" si="26"/>
        <v>0</v>
      </c>
      <c r="H71" s="38">
        <f t="shared" si="27"/>
        <v>0</v>
      </c>
      <c r="I71" s="13">
        <v>0.43592753623188413</v>
      </c>
      <c r="J71" s="14">
        <v>0.54162500000000002</v>
      </c>
      <c r="K71" s="14">
        <v>0.44544444444444448</v>
      </c>
      <c r="L71" s="14">
        <v>0.45669999999999999</v>
      </c>
      <c r="M71" s="13">
        <v>1.4285714285714285E-2</v>
      </c>
      <c r="N71" s="15">
        <v>0.2</v>
      </c>
      <c r="O71" s="15">
        <v>0.1</v>
      </c>
      <c r="P71" s="15">
        <v>0</v>
      </c>
      <c r="Q71" s="43">
        <v>1.360750361</v>
      </c>
      <c r="R71" s="44">
        <v>0.92143658799999995</v>
      </c>
      <c r="S71" s="44">
        <v>1.3864037199999999</v>
      </c>
      <c r="T71" s="43">
        <v>2</v>
      </c>
      <c r="U71" s="44">
        <v>1.751964085</v>
      </c>
      <c r="V71" s="44">
        <v>2</v>
      </c>
      <c r="W71" s="13">
        <v>0.42530000000000007</v>
      </c>
      <c r="X71" s="14">
        <v>0.59414285714285719</v>
      </c>
      <c r="Y71" s="14">
        <v>0.37277777777777776</v>
      </c>
      <c r="Z71" s="14">
        <v>0.38789999999999997</v>
      </c>
      <c r="AA71" s="16">
        <v>0</v>
      </c>
      <c r="AB71" s="15">
        <v>0.3</v>
      </c>
      <c r="AC71" s="15">
        <v>0.1</v>
      </c>
      <c r="AD71" s="15">
        <v>0</v>
      </c>
      <c r="AE71" s="39">
        <f t="shared" si="28"/>
        <v>1.4285714285714285E-2</v>
      </c>
      <c r="AF71" s="39">
        <f t="shared" si="23"/>
        <v>0.2</v>
      </c>
      <c r="AG71" s="39">
        <f t="shared" si="23"/>
        <v>0.1</v>
      </c>
      <c r="AH71" s="39">
        <f t="shared" si="23"/>
        <v>3.3333333333333E-2</v>
      </c>
      <c r="AI71" s="39">
        <f t="shared" si="29"/>
        <v>4.761904761905E-3</v>
      </c>
      <c r="AJ71" s="39">
        <f t="shared" si="24"/>
        <v>0.3</v>
      </c>
      <c r="AK71" s="39">
        <f t="shared" si="24"/>
        <v>0.1</v>
      </c>
      <c r="AL71" s="39">
        <f t="shared" si="24"/>
        <v>3.3333333333333E-2</v>
      </c>
      <c r="AM71" s="40">
        <f t="shared" si="25"/>
        <v>-2.1893497555220844</v>
      </c>
      <c r="AN71" s="40">
        <f t="shared" si="25"/>
        <v>-0.84162123357291452</v>
      </c>
      <c r="AO71" s="40">
        <f t="shared" si="25"/>
        <v>-1.2815515655446006</v>
      </c>
      <c r="AP71" s="40">
        <f t="shared" si="25"/>
        <v>-1.8339146358159184</v>
      </c>
      <c r="AQ71" s="40">
        <f t="shared" si="25"/>
        <v>-2.5926555762822239</v>
      </c>
      <c r="AR71" s="40">
        <f t="shared" si="25"/>
        <v>-0.52440051270804089</v>
      </c>
      <c r="AS71" s="40">
        <f t="shared" si="25"/>
        <v>-1.2815515655446006</v>
      </c>
      <c r="AT71" s="40">
        <f t="shared" si="19"/>
        <v>-1.8339146358159184</v>
      </c>
      <c r="AU71" s="40">
        <f t="shared" si="30"/>
        <v>3.4709013210666866</v>
      </c>
      <c r="AV71" s="40">
        <f t="shared" si="31"/>
        <v>3.8742071418268269</v>
      </c>
      <c r="AW71" s="40">
        <f t="shared" si="32"/>
        <v>0.33333333333333331</v>
      </c>
      <c r="AX71" s="40">
        <f t="shared" si="33"/>
        <v>0.49999999999999994</v>
      </c>
      <c r="AY71" s="40">
        <f t="shared" si="34"/>
        <v>0.67386426097458563</v>
      </c>
      <c r="AZ71" s="40">
        <f t="shared" si="35"/>
        <v>1.0341275317870928</v>
      </c>
      <c r="BA71" s="40">
        <f t="shared" si="36"/>
        <v>1.5463967329549446</v>
      </c>
      <c r="BB71" s="40">
        <f t="shared" si="36"/>
        <v>1.7187976402289533</v>
      </c>
      <c r="BC71" s="40">
        <f t="shared" si="36"/>
        <v>1.5611839011761386</v>
      </c>
      <c r="BD71" s="40">
        <f t="shared" si="36"/>
        <v>1.5788551566468594</v>
      </c>
      <c r="BE71" s="40">
        <f t="shared" si="37"/>
        <v>1.5300493656277303</v>
      </c>
      <c r="BF71" s="40">
        <f t="shared" si="37"/>
        <v>1.8114775842570245</v>
      </c>
      <c r="BG71" s="40">
        <f t="shared" si="37"/>
        <v>1.4517616902752022</v>
      </c>
      <c r="BH71" s="40">
        <f t="shared" si="37"/>
        <v>1.473882388679616</v>
      </c>
      <c r="BI71" s="40">
        <f t="shared" si="38"/>
        <v>4.8053239648810801E-2</v>
      </c>
      <c r="BJ71" s="40">
        <f t="shared" si="39"/>
        <v>0.11023276680604008</v>
      </c>
    </row>
    <row r="72" spans="1:62">
      <c r="A72" s="31">
        <v>71</v>
      </c>
      <c r="B72" s="32">
        <v>48</v>
      </c>
      <c r="C72" s="33" t="s">
        <v>62</v>
      </c>
      <c r="D72" s="34">
        <v>1</v>
      </c>
      <c r="E72" s="35">
        <v>13</v>
      </c>
      <c r="F72" s="36">
        <v>0</v>
      </c>
      <c r="G72" s="37">
        <f t="shared" si="26"/>
        <v>0</v>
      </c>
      <c r="H72" s="38">
        <f t="shared" si="27"/>
        <v>0</v>
      </c>
      <c r="I72" s="13">
        <v>0.39582608695652183</v>
      </c>
      <c r="J72" s="14">
        <v>0.55688888888888899</v>
      </c>
      <c r="K72" s="14">
        <v>0.37388888888888894</v>
      </c>
      <c r="L72" s="14">
        <v>0.42779999999999996</v>
      </c>
      <c r="M72" s="13">
        <v>1.4285714285714285E-2</v>
      </c>
      <c r="N72" s="15">
        <v>0.1</v>
      </c>
      <c r="O72" s="15">
        <v>0.1</v>
      </c>
      <c r="P72" s="15">
        <v>0</v>
      </c>
      <c r="Q72" s="43">
        <v>0.81786262899999995</v>
      </c>
      <c r="R72" s="44">
        <v>1.002194426</v>
      </c>
      <c r="S72" s="44">
        <v>1.037305245</v>
      </c>
      <c r="T72" s="43">
        <v>1.186526223</v>
      </c>
      <c r="U72" s="44">
        <v>1.089971472</v>
      </c>
      <c r="V72" s="44">
        <v>1.098749177</v>
      </c>
      <c r="W72" s="13">
        <v>0.3718550724637682</v>
      </c>
      <c r="X72" s="14">
        <v>0.57728571428571429</v>
      </c>
      <c r="Y72" s="14">
        <v>0.38055555555555554</v>
      </c>
      <c r="Z72" s="14">
        <v>0.32019999999999998</v>
      </c>
      <c r="AA72" s="16">
        <v>1.4285714285714285E-2</v>
      </c>
      <c r="AB72" s="15">
        <v>0.3</v>
      </c>
      <c r="AC72" s="15">
        <v>0.1</v>
      </c>
      <c r="AD72" s="15">
        <v>0</v>
      </c>
      <c r="AE72" s="39">
        <f t="shared" si="28"/>
        <v>1.4285714285714285E-2</v>
      </c>
      <c r="AF72" s="39">
        <f t="shared" si="23"/>
        <v>0.1</v>
      </c>
      <c r="AG72" s="39">
        <f t="shared" si="23"/>
        <v>0.1</v>
      </c>
      <c r="AH72" s="39">
        <f t="shared" si="23"/>
        <v>3.3333333333333E-2</v>
      </c>
      <c r="AI72" s="39">
        <f t="shared" si="29"/>
        <v>1.4285714285714285E-2</v>
      </c>
      <c r="AJ72" s="39">
        <f t="shared" si="24"/>
        <v>0.3</v>
      </c>
      <c r="AK72" s="39">
        <f t="shared" si="24"/>
        <v>0.1</v>
      </c>
      <c r="AL72" s="39">
        <f t="shared" si="24"/>
        <v>3.3333333333333E-2</v>
      </c>
      <c r="AM72" s="40">
        <f t="shared" si="25"/>
        <v>-2.1893497555220844</v>
      </c>
      <c r="AN72" s="40">
        <f t="shared" si="25"/>
        <v>-1.2815515655446006</v>
      </c>
      <c r="AO72" s="40">
        <f t="shared" si="25"/>
        <v>-1.2815515655446006</v>
      </c>
      <c r="AP72" s="40">
        <f t="shared" si="25"/>
        <v>-1.8339146358159184</v>
      </c>
      <c r="AQ72" s="40">
        <f t="shared" si="25"/>
        <v>-2.1893497555220844</v>
      </c>
      <c r="AR72" s="40">
        <f t="shared" si="25"/>
        <v>-0.52440051270804089</v>
      </c>
      <c r="AS72" s="40">
        <f t="shared" si="25"/>
        <v>-1.2815515655446006</v>
      </c>
      <c r="AT72" s="40">
        <f t="shared" si="19"/>
        <v>-1.8339146358159184</v>
      </c>
      <c r="AU72" s="40">
        <f t="shared" si="30"/>
        <v>3.4709013210666866</v>
      </c>
      <c r="AV72" s="40">
        <f t="shared" si="31"/>
        <v>3.4709013210666866</v>
      </c>
      <c r="AW72" s="40">
        <f t="shared" si="32"/>
        <v>0</v>
      </c>
      <c r="AX72" s="40">
        <f t="shared" si="33"/>
        <v>0.49999999999999994</v>
      </c>
      <c r="AY72" s="40">
        <f t="shared" si="34"/>
        <v>0.45389909498874259</v>
      </c>
      <c r="AZ72" s="40">
        <f t="shared" si="35"/>
        <v>0.83247462140702244</v>
      </c>
      <c r="BA72" s="40">
        <f t="shared" si="36"/>
        <v>1.4856109279654743</v>
      </c>
      <c r="BB72" s="40">
        <f t="shared" si="36"/>
        <v>1.7452344272395319</v>
      </c>
      <c r="BC72" s="40">
        <f t="shared" si="36"/>
        <v>1.4533756553011432</v>
      </c>
      <c r="BD72" s="40">
        <f t="shared" si="36"/>
        <v>1.5338792744330623</v>
      </c>
      <c r="BE72" s="40">
        <f t="shared" si="37"/>
        <v>1.4504227598630084</v>
      </c>
      <c r="BF72" s="40">
        <f t="shared" si="37"/>
        <v>1.7811971853861492</v>
      </c>
      <c r="BG72" s="40">
        <f t="shared" si="37"/>
        <v>1.463097195464685</v>
      </c>
      <c r="BH72" s="40">
        <f t="shared" si="37"/>
        <v>1.3774032174332158</v>
      </c>
      <c r="BI72" s="40">
        <f t="shared" si="38"/>
        <v>9.1245498640635664E-2</v>
      </c>
      <c r="BJ72" s="40">
        <f t="shared" si="39"/>
        <v>9.8049052453137983E-2</v>
      </c>
    </row>
    <row r="73" spans="1:62">
      <c r="A73" s="31">
        <v>72</v>
      </c>
      <c r="B73" s="32">
        <v>43</v>
      </c>
      <c r="C73" s="33" t="s">
        <v>63</v>
      </c>
      <c r="D73" s="34">
        <v>1</v>
      </c>
      <c r="E73" s="35">
        <v>3</v>
      </c>
      <c r="F73" s="36">
        <v>0</v>
      </c>
      <c r="G73" s="37">
        <f t="shared" si="26"/>
        <v>0</v>
      </c>
      <c r="H73" s="38">
        <f t="shared" si="27"/>
        <v>0</v>
      </c>
      <c r="I73" s="13">
        <v>0.48148142857142862</v>
      </c>
      <c r="J73" s="14">
        <v>0.6378125</v>
      </c>
      <c r="K73" s="14">
        <v>0.48137999999999997</v>
      </c>
      <c r="L73" s="14">
        <v>0.43482999999999994</v>
      </c>
      <c r="M73" s="13">
        <v>0</v>
      </c>
      <c r="N73" s="15">
        <v>0.2</v>
      </c>
      <c r="O73" s="15">
        <v>0</v>
      </c>
      <c r="P73" s="15">
        <v>0</v>
      </c>
      <c r="Q73" s="43">
        <v>0.17429040600000001</v>
      </c>
      <c r="R73" s="44">
        <v>0.63093302399999995</v>
      </c>
      <c r="S73" s="44">
        <v>0.62154995999999996</v>
      </c>
      <c r="T73" s="43">
        <v>1.2814919069999999</v>
      </c>
      <c r="U73" s="44">
        <v>1.037532254</v>
      </c>
      <c r="V73" s="44">
        <v>1.1438737370000001</v>
      </c>
      <c r="W73" s="13">
        <v>0.4689731343283583</v>
      </c>
      <c r="X73" s="14">
        <v>0.65794000000000008</v>
      </c>
      <c r="Y73" s="14">
        <v>0.39929999999999999</v>
      </c>
      <c r="Z73" s="14">
        <v>0.52086999999999994</v>
      </c>
      <c r="AA73" s="16">
        <v>4.2857142857142858E-2</v>
      </c>
      <c r="AB73" s="15">
        <v>0.5</v>
      </c>
      <c r="AC73" s="15">
        <v>0.1</v>
      </c>
      <c r="AD73" s="15">
        <v>0</v>
      </c>
      <c r="AE73" s="39">
        <f t="shared" si="28"/>
        <v>4.761904761905E-3</v>
      </c>
      <c r="AF73" s="39">
        <f t="shared" si="23"/>
        <v>0.2</v>
      </c>
      <c r="AG73" s="39">
        <f t="shared" si="23"/>
        <v>3.3333333333333E-2</v>
      </c>
      <c r="AH73" s="39">
        <f t="shared" si="23"/>
        <v>3.3333333333333E-2</v>
      </c>
      <c r="AI73" s="39">
        <f t="shared" si="29"/>
        <v>4.2857142857142858E-2</v>
      </c>
      <c r="AJ73" s="39">
        <f t="shared" si="24"/>
        <v>0.5</v>
      </c>
      <c r="AK73" s="39">
        <f t="shared" si="24"/>
        <v>0.1</v>
      </c>
      <c r="AL73" s="39">
        <f t="shared" si="24"/>
        <v>3.3333333333333E-2</v>
      </c>
      <c r="AM73" s="40">
        <f t="shared" si="25"/>
        <v>-2.5926555762822239</v>
      </c>
      <c r="AN73" s="40">
        <f t="shared" si="25"/>
        <v>-0.84162123357291452</v>
      </c>
      <c r="AO73" s="40">
        <f t="shared" si="25"/>
        <v>-1.8339146358159184</v>
      </c>
      <c r="AP73" s="40">
        <f t="shared" si="25"/>
        <v>-1.8339146358159184</v>
      </c>
      <c r="AQ73" s="40">
        <f t="shared" si="25"/>
        <v>-1.718451543391025</v>
      </c>
      <c r="AR73" s="40">
        <f t="shared" si="25"/>
        <v>0</v>
      </c>
      <c r="AS73" s="40">
        <f t="shared" si="25"/>
        <v>-1.2815515655446006</v>
      </c>
      <c r="AT73" s="40">
        <f t="shared" si="19"/>
        <v>-1.8339146358159184</v>
      </c>
      <c r="AU73" s="40">
        <f t="shared" si="30"/>
        <v>4.4265702120981452</v>
      </c>
      <c r="AV73" s="40">
        <f t="shared" si="31"/>
        <v>3.0000031089356254</v>
      </c>
      <c r="AW73" s="40">
        <f t="shared" si="32"/>
        <v>0.71428571428571686</v>
      </c>
      <c r="AX73" s="40">
        <f t="shared" si="33"/>
        <v>0.66666666666666674</v>
      </c>
      <c r="AY73" s="40">
        <f t="shared" si="34"/>
        <v>0.87551717135465601</v>
      </c>
      <c r="AZ73" s="40">
        <f t="shared" si="35"/>
        <v>0.85922577169551251</v>
      </c>
      <c r="BA73" s="40">
        <f t="shared" si="36"/>
        <v>1.6184702752050519</v>
      </c>
      <c r="BB73" s="40">
        <f t="shared" si="36"/>
        <v>1.8923368615533684</v>
      </c>
      <c r="BC73" s="40">
        <f t="shared" si="36"/>
        <v>1.6183061244020696</v>
      </c>
      <c r="BD73" s="40">
        <f t="shared" si="36"/>
        <v>1.5447004375547677</v>
      </c>
      <c r="BE73" s="40">
        <f t="shared" si="37"/>
        <v>1.5983520573762773</v>
      </c>
      <c r="BF73" s="40">
        <f t="shared" si="37"/>
        <v>1.9308107646180568</v>
      </c>
      <c r="BG73" s="40">
        <f t="shared" si="37"/>
        <v>1.4907807857647046</v>
      </c>
      <c r="BH73" s="40">
        <f t="shared" si="37"/>
        <v>1.6834916505021318</v>
      </c>
      <c r="BI73" s="40">
        <f t="shared" si="38"/>
        <v>7.8057136042479158E-2</v>
      </c>
      <c r="BJ73" s="40">
        <f t="shared" si="39"/>
        <v>0.12860388867985353</v>
      </c>
    </row>
    <row r="74" spans="1:62">
      <c r="A74" s="31">
        <v>73</v>
      </c>
      <c r="B74" s="32">
        <v>33</v>
      </c>
      <c r="C74" s="33" t="s">
        <v>62</v>
      </c>
      <c r="D74" s="34">
        <v>1</v>
      </c>
      <c r="E74" s="35">
        <v>4</v>
      </c>
      <c r="F74" s="36">
        <v>0</v>
      </c>
      <c r="G74" s="37">
        <f t="shared" si="26"/>
        <v>0</v>
      </c>
      <c r="H74" s="38">
        <f t="shared" si="27"/>
        <v>0</v>
      </c>
      <c r="I74" s="13">
        <v>0.4899417910447762</v>
      </c>
      <c r="J74" s="14">
        <v>0.66047777777777772</v>
      </c>
      <c r="K74" s="14">
        <v>0.45221000000000011</v>
      </c>
      <c r="L74" s="14">
        <v>0.46155000000000007</v>
      </c>
      <c r="M74" s="13">
        <v>4.2857142857142858E-2</v>
      </c>
      <c r="N74" s="15">
        <v>0.1</v>
      </c>
      <c r="O74" s="15">
        <v>0</v>
      </c>
      <c r="P74" s="15">
        <v>0</v>
      </c>
      <c r="Q74" s="43">
        <v>0.997051452</v>
      </c>
      <c r="R74" s="44">
        <v>0.767064721</v>
      </c>
      <c r="S74" s="44">
        <v>0.929234852</v>
      </c>
      <c r="T74" s="43">
        <v>1.7459826039999999</v>
      </c>
      <c r="U74" s="44">
        <v>1.2447294710000001</v>
      </c>
      <c r="V74" s="44">
        <v>1.0884564350000001</v>
      </c>
      <c r="W74" s="13">
        <v>0.44110434782608704</v>
      </c>
      <c r="X74" s="14">
        <v>0.57641249999999999</v>
      </c>
      <c r="Y74" s="14">
        <v>0.32738888888888884</v>
      </c>
      <c r="Z74" s="14">
        <v>0.29311999999999999</v>
      </c>
      <c r="AA74" s="16">
        <v>1.4285714285714285E-2</v>
      </c>
      <c r="AB74" s="15">
        <v>0.2</v>
      </c>
      <c r="AC74" s="15">
        <v>0.1</v>
      </c>
      <c r="AD74" s="15">
        <v>0</v>
      </c>
      <c r="AE74" s="39">
        <f t="shared" si="28"/>
        <v>4.2857142857142858E-2</v>
      </c>
      <c r="AF74" s="39">
        <f t="shared" si="23"/>
        <v>0.1</v>
      </c>
      <c r="AG74" s="39">
        <f t="shared" si="23"/>
        <v>3.3333333333333E-2</v>
      </c>
      <c r="AH74" s="39">
        <f t="shared" si="23"/>
        <v>3.3333333333333E-2</v>
      </c>
      <c r="AI74" s="39">
        <f t="shared" si="29"/>
        <v>1.4285714285714285E-2</v>
      </c>
      <c r="AJ74" s="39">
        <f t="shared" si="24"/>
        <v>0.2</v>
      </c>
      <c r="AK74" s="39">
        <f t="shared" si="24"/>
        <v>0.1</v>
      </c>
      <c r="AL74" s="39">
        <f t="shared" si="24"/>
        <v>3.3333333333333E-2</v>
      </c>
      <c r="AM74" s="40">
        <f t="shared" si="25"/>
        <v>-1.718451543391025</v>
      </c>
      <c r="AN74" s="40">
        <f t="shared" si="25"/>
        <v>-1.2815515655446006</v>
      </c>
      <c r="AO74" s="40">
        <f t="shared" si="25"/>
        <v>-1.8339146358159184</v>
      </c>
      <c r="AP74" s="40">
        <f t="shared" si="25"/>
        <v>-1.8339146358159184</v>
      </c>
      <c r="AQ74" s="40">
        <f t="shared" si="25"/>
        <v>-2.1893497555220844</v>
      </c>
      <c r="AR74" s="40">
        <f t="shared" si="25"/>
        <v>-0.84162123357291452</v>
      </c>
      <c r="AS74" s="40">
        <f t="shared" si="25"/>
        <v>-1.2815515655446006</v>
      </c>
      <c r="AT74" s="40">
        <f t="shared" si="19"/>
        <v>-1.8339146358159184</v>
      </c>
      <c r="AU74" s="40">
        <f t="shared" si="30"/>
        <v>3.5523661792069436</v>
      </c>
      <c r="AV74" s="40">
        <f t="shared" si="31"/>
        <v>3.4709013210666866</v>
      </c>
      <c r="AW74" s="40">
        <f t="shared" si="32"/>
        <v>0.50000000000000389</v>
      </c>
      <c r="AX74" s="40">
        <f t="shared" si="33"/>
        <v>0.33333333333333331</v>
      </c>
      <c r="AY74" s="40">
        <f t="shared" si="34"/>
        <v>0.21844998892321221</v>
      </c>
      <c r="AZ74" s="40">
        <f t="shared" si="35"/>
        <v>0.67386426097458563</v>
      </c>
      <c r="BA74" s="40">
        <f t="shared" si="36"/>
        <v>1.632221207298941</v>
      </c>
      <c r="BB74" s="40">
        <f t="shared" si="36"/>
        <v>1.9357169560482725</v>
      </c>
      <c r="BC74" s="40">
        <f t="shared" si="36"/>
        <v>1.5717819881397916</v>
      </c>
      <c r="BD74" s="40">
        <f t="shared" si="36"/>
        <v>1.5865312035236279</v>
      </c>
      <c r="BE74" s="40">
        <f t="shared" si="37"/>
        <v>1.5544228945298217</v>
      </c>
      <c r="BF74" s="40">
        <f t="shared" si="37"/>
        <v>1.7796424974448439</v>
      </c>
      <c r="BG74" s="40">
        <f t="shared" si="37"/>
        <v>1.3873408937456284</v>
      </c>
      <c r="BH74" s="40">
        <f t="shared" si="37"/>
        <v>1.3406036532181074</v>
      </c>
      <c r="BI74" s="40">
        <f t="shared" si="38"/>
        <v>0.10375910975298287</v>
      </c>
      <c r="BJ74" s="40">
        <f t="shared" si="39"/>
        <v>0.12387232746166975</v>
      </c>
    </row>
    <row r="75" spans="1:62">
      <c r="A75" s="31">
        <v>74</v>
      </c>
      <c r="B75" s="32">
        <v>38</v>
      </c>
      <c r="C75" s="33" t="s">
        <v>63</v>
      </c>
      <c r="D75" s="34">
        <v>1</v>
      </c>
      <c r="E75" s="35">
        <v>11</v>
      </c>
      <c r="F75" s="36">
        <v>0</v>
      </c>
      <c r="G75" s="37">
        <f t="shared" si="26"/>
        <v>0</v>
      </c>
      <c r="H75" s="38">
        <f t="shared" si="27"/>
        <v>0</v>
      </c>
      <c r="I75" s="13">
        <v>0.53985970149253726</v>
      </c>
      <c r="J75" s="14">
        <v>0.6151833333333333</v>
      </c>
      <c r="K75" s="14">
        <v>0.32920999999999995</v>
      </c>
      <c r="L75" s="14">
        <v>0.32565999999999995</v>
      </c>
      <c r="M75" s="13">
        <v>4.2857142857142858E-2</v>
      </c>
      <c r="N75" s="15">
        <v>0.4</v>
      </c>
      <c r="O75" s="15">
        <v>0</v>
      </c>
      <c r="P75" s="15">
        <v>0</v>
      </c>
      <c r="Q75" s="43">
        <v>1.977274277</v>
      </c>
      <c r="R75" s="44">
        <v>0</v>
      </c>
      <c r="S75" s="44">
        <v>1.5559903260000001</v>
      </c>
      <c r="T75" s="43">
        <v>1.992649559</v>
      </c>
      <c r="U75" s="44">
        <v>1.9803492659999999</v>
      </c>
      <c r="V75" s="44">
        <v>1.998799537</v>
      </c>
      <c r="W75" s="13">
        <v>0.5279187500000001</v>
      </c>
      <c r="X75" s="14">
        <v>0.62208888888888891</v>
      </c>
      <c r="Y75" s="14">
        <v>0.31324444444444438</v>
      </c>
      <c r="Z75" s="14">
        <v>0.31269999999999998</v>
      </c>
      <c r="AA75" s="16">
        <v>8.5714285714285715E-2</v>
      </c>
      <c r="AB75" s="15">
        <v>0.1</v>
      </c>
      <c r="AC75" s="15">
        <v>0.1</v>
      </c>
      <c r="AD75" s="15">
        <v>0.1</v>
      </c>
      <c r="AE75" s="39">
        <f t="shared" si="28"/>
        <v>4.2857142857142858E-2</v>
      </c>
      <c r="AF75" s="39">
        <f t="shared" si="23"/>
        <v>0.4</v>
      </c>
      <c r="AG75" s="39">
        <f t="shared" si="23"/>
        <v>3.3333333333333E-2</v>
      </c>
      <c r="AH75" s="39">
        <f t="shared" si="23"/>
        <v>3.3333333333333E-2</v>
      </c>
      <c r="AI75" s="39">
        <f t="shared" si="29"/>
        <v>8.5714285714285715E-2</v>
      </c>
      <c r="AJ75" s="39">
        <f t="shared" si="24"/>
        <v>0.1</v>
      </c>
      <c r="AK75" s="39">
        <f t="shared" si="24"/>
        <v>0.1</v>
      </c>
      <c r="AL75" s="39">
        <f t="shared" si="24"/>
        <v>0.1</v>
      </c>
      <c r="AM75" s="40">
        <f t="shared" si="25"/>
        <v>-1.718451543391025</v>
      </c>
      <c r="AN75" s="40">
        <f t="shared" si="25"/>
        <v>-0.25334710313579978</v>
      </c>
      <c r="AO75" s="40">
        <f t="shared" si="25"/>
        <v>-1.8339146358159184</v>
      </c>
      <c r="AP75" s="40">
        <f t="shared" si="25"/>
        <v>-1.8339146358159184</v>
      </c>
      <c r="AQ75" s="40">
        <f t="shared" si="25"/>
        <v>-1.3676279233156894</v>
      </c>
      <c r="AR75" s="40">
        <f t="shared" si="25"/>
        <v>-1.2815515655446006</v>
      </c>
      <c r="AS75" s="40">
        <f t="shared" si="25"/>
        <v>-1.2815515655446006</v>
      </c>
      <c r="AT75" s="40">
        <f t="shared" si="19"/>
        <v>-1.2815515655446006</v>
      </c>
      <c r="AU75" s="40">
        <f t="shared" si="30"/>
        <v>3.5523661792069436</v>
      </c>
      <c r="AV75" s="40">
        <f t="shared" si="31"/>
        <v>2.6491794888602902</v>
      </c>
      <c r="AW75" s="40">
        <f t="shared" si="32"/>
        <v>0.84615384615384759</v>
      </c>
      <c r="AX75" s="40">
        <f t="shared" si="33"/>
        <v>0</v>
      </c>
      <c r="AY75" s="40">
        <f t="shared" si="34"/>
        <v>0.73255222012761267</v>
      </c>
      <c r="AZ75" s="40">
        <f t="shared" si="35"/>
        <v>4.3038178885544398E-2</v>
      </c>
      <c r="BA75" s="40">
        <f t="shared" si="36"/>
        <v>1.7157661258711658</v>
      </c>
      <c r="BB75" s="40">
        <f t="shared" si="36"/>
        <v>1.8499957343546525</v>
      </c>
      <c r="BC75" s="40">
        <f t="shared" si="36"/>
        <v>1.3898696975796205</v>
      </c>
      <c r="BD75" s="40">
        <f t="shared" si="36"/>
        <v>1.3849444077153015</v>
      </c>
      <c r="BE75" s="40">
        <f t="shared" si="37"/>
        <v>1.6954000827488003</v>
      </c>
      <c r="BF75" s="40">
        <f t="shared" si="37"/>
        <v>1.8628151944797198</v>
      </c>
      <c r="BG75" s="40">
        <f t="shared" si="37"/>
        <v>1.3678558549286683</v>
      </c>
      <c r="BH75" s="40">
        <f t="shared" si="37"/>
        <v>1.3671113361006124</v>
      </c>
      <c r="BI75" s="40">
        <f t="shared" si="38"/>
        <v>0.14202010745252658</v>
      </c>
      <c r="BJ75" s="40">
        <f t="shared" si="39"/>
        <v>0.15320635619701675</v>
      </c>
    </row>
    <row r="76" spans="1:62">
      <c r="A76" s="31">
        <v>75</v>
      </c>
      <c r="B76" s="32">
        <v>41</v>
      </c>
      <c r="C76" s="33" t="s">
        <v>63</v>
      </c>
      <c r="D76" s="34">
        <v>1</v>
      </c>
      <c r="E76" s="35">
        <v>0</v>
      </c>
      <c r="F76" s="36">
        <v>0</v>
      </c>
      <c r="G76" s="37">
        <f t="shared" si="26"/>
        <v>0</v>
      </c>
      <c r="H76" s="38">
        <f t="shared" si="27"/>
        <v>0</v>
      </c>
      <c r="I76" s="13">
        <v>0.40204264705882353</v>
      </c>
      <c r="J76" s="14">
        <v>0.58633750000000007</v>
      </c>
      <c r="K76" s="14">
        <v>0.36246666666666666</v>
      </c>
      <c r="L76" s="14">
        <v>0.36331000000000002</v>
      </c>
      <c r="M76" s="13">
        <v>2.8571428571428571E-2</v>
      </c>
      <c r="N76" s="15">
        <v>0.2</v>
      </c>
      <c r="O76" s="15">
        <v>0.1</v>
      </c>
      <c r="P76" s="15">
        <v>0</v>
      </c>
      <c r="Q76" s="43">
        <v>1.7397424379999999</v>
      </c>
      <c r="R76" s="44">
        <v>1.1617250669999999</v>
      </c>
      <c r="S76" s="44">
        <v>1.7157831690000001</v>
      </c>
      <c r="T76" s="43">
        <v>1.991314765</v>
      </c>
      <c r="U76" s="44">
        <v>1.9374064090000001</v>
      </c>
      <c r="V76" s="44">
        <v>1.7577118899999999</v>
      </c>
      <c r="W76" s="13">
        <v>0.38473880597014926</v>
      </c>
      <c r="X76" s="14">
        <v>0.57133333333333336</v>
      </c>
      <c r="Y76" s="14">
        <v>0.36082999999999998</v>
      </c>
      <c r="Z76" s="14">
        <v>0.31862000000000001</v>
      </c>
      <c r="AA76" s="16">
        <v>4.2857142857142858E-2</v>
      </c>
      <c r="AB76" s="15">
        <v>0.7</v>
      </c>
      <c r="AC76" s="15">
        <v>0</v>
      </c>
      <c r="AD76" s="15">
        <v>0</v>
      </c>
      <c r="AE76" s="39">
        <f t="shared" si="28"/>
        <v>2.8571428571428571E-2</v>
      </c>
      <c r="AF76" s="39">
        <f t="shared" si="23"/>
        <v>0.2</v>
      </c>
      <c r="AG76" s="39">
        <f t="shared" si="23"/>
        <v>0.1</v>
      </c>
      <c r="AH76" s="39">
        <f t="shared" si="23"/>
        <v>3.3333333333333E-2</v>
      </c>
      <c r="AI76" s="39">
        <f t="shared" si="29"/>
        <v>4.2857142857142858E-2</v>
      </c>
      <c r="AJ76" s="39">
        <f t="shared" si="24"/>
        <v>0.7</v>
      </c>
      <c r="AK76" s="39">
        <f t="shared" si="24"/>
        <v>3.3333333333333E-2</v>
      </c>
      <c r="AL76" s="39">
        <f t="shared" si="24"/>
        <v>3.3333333333333E-2</v>
      </c>
      <c r="AM76" s="40">
        <f t="shared" si="25"/>
        <v>-1.9022164957820151</v>
      </c>
      <c r="AN76" s="40">
        <f t="shared" si="25"/>
        <v>-0.84162123357291452</v>
      </c>
      <c r="AO76" s="40">
        <f t="shared" si="25"/>
        <v>-1.2815515655446006</v>
      </c>
      <c r="AP76" s="40">
        <f t="shared" si="25"/>
        <v>-1.8339146358159184</v>
      </c>
      <c r="AQ76" s="40">
        <f t="shared" si="25"/>
        <v>-1.718451543391025</v>
      </c>
      <c r="AR76" s="40">
        <f t="shared" si="25"/>
        <v>0.52440051270804078</v>
      </c>
      <c r="AS76" s="40">
        <f t="shared" si="25"/>
        <v>-1.8339146358159184</v>
      </c>
      <c r="AT76" s="40">
        <f t="shared" si="19"/>
        <v>-1.8339146358159184</v>
      </c>
      <c r="AU76" s="40">
        <f t="shared" si="30"/>
        <v>3.1837680613266155</v>
      </c>
      <c r="AV76" s="40">
        <f t="shared" si="31"/>
        <v>3.5523661792069436</v>
      </c>
      <c r="AW76" s="40">
        <f t="shared" si="32"/>
        <v>0.33333333333333331</v>
      </c>
      <c r="AX76" s="40">
        <f t="shared" si="33"/>
        <v>0.90909090909090995</v>
      </c>
      <c r="AY76" s="40">
        <f t="shared" si="34"/>
        <v>0.5302976311045503</v>
      </c>
      <c r="AZ76" s="40">
        <f t="shared" si="35"/>
        <v>1.121426028049533</v>
      </c>
      <c r="BA76" s="40">
        <f t="shared" si="36"/>
        <v>1.494875083342257</v>
      </c>
      <c r="BB76" s="40">
        <f t="shared" si="36"/>
        <v>1.7973933923345307</v>
      </c>
      <c r="BC76" s="40">
        <f t="shared" si="36"/>
        <v>1.4368693245437032</v>
      </c>
      <c r="BD76" s="40">
        <f t="shared" si="36"/>
        <v>1.4380815954431161</v>
      </c>
      <c r="BE76" s="40">
        <f t="shared" si="37"/>
        <v>1.4692305170800866</v>
      </c>
      <c r="BF76" s="40">
        <f t="shared" si="37"/>
        <v>1.770626313327389</v>
      </c>
      <c r="BG76" s="40">
        <f t="shared" si="37"/>
        <v>1.4345195718213637</v>
      </c>
      <c r="BH76" s="40">
        <f t="shared" si="37"/>
        <v>1.3752286387192403</v>
      </c>
      <c r="BI76" s="40">
        <f t="shared" si="38"/>
        <v>0.11147024819888827</v>
      </c>
      <c r="BJ76" s="40">
        <f t="shared" si="39"/>
        <v>0.10486472489860672</v>
      </c>
    </row>
    <row r="77" spans="1:62">
      <c r="A77" s="31">
        <v>76</v>
      </c>
      <c r="B77" s="32">
        <v>42</v>
      </c>
      <c r="C77" s="33" t="s">
        <v>63</v>
      </c>
      <c r="D77" s="34">
        <v>1</v>
      </c>
      <c r="E77" s="35">
        <v>2</v>
      </c>
      <c r="F77" s="36">
        <v>0</v>
      </c>
      <c r="G77" s="37">
        <f t="shared" si="26"/>
        <v>0</v>
      </c>
      <c r="H77" s="38">
        <f t="shared" si="27"/>
        <v>0</v>
      </c>
      <c r="I77" s="13">
        <v>0.54637230769230771</v>
      </c>
      <c r="J77" s="14">
        <v>0.66451111111111116</v>
      </c>
      <c r="K77" s="14">
        <v>0.49706666666666671</v>
      </c>
      <c r="L77" s="14">
        <v>0.51637777777777782</v>
      </c>
      <c r="M77" s="13">
        <v>7.1428571428571425E-2</v>
      </c>
      <c r="N77" s="15">
        <v>0.1</v>
      </c>
      <c r="O77" s="15">
        <v>0.1</v>
      </c>
      <c r="P77" s="15">
        <v>0.1</v>
      </c>
      <c r="Q77" s="43">
        <v>0.42382281100000002</v>
      </c>
      <c r="R77" s="44">
        <v>1.003165761</v>
      </c>
      <c r="S77" s="44">
        <v>1.3672338260000001</v>
      </c>
      <c r="T77" s="43">
        <v>0.80055416199999996</v>
      </c>
      <c r="U77" s="44">
        <v>0.981005193</v>
      </c>
      <c r="V77" s="44">
        <v>1.278591311</v>
      </c>
      <c r="W77" s="13">
        <v>0.45972028985507252</v>
      </c>
      <c r="X77" s="14">
        <v>0.59051000000000009</v>
      </c>
      <c r="Y77" s="14">
        <v>0.38793333333333341</v>
      </c>
      <c r="Z77" s="14">
        <v>0.46009</v>
      </c>
      <c r="AA77" s="16">
        <v>1.4285714285714285E-2</v>
      </c>
      <c r="AB77" s="15">
        <v>0</v>
      </c>
      <c r="AC77" s="15">
        <v>0.1</v>
      </c>
      <c r="AD77" s="15">
        <v>0</v>
      </c>
      <c r="AE77" s="39">
        <f t="shared" si="28"/>
        <v>7.1428571428571425E-2</v>
      </c>
      <c r="AF77" s="39">
        <f t="shared" si="23"/>
        <v>0.1</v>
      </c>
      <c r="AG77" s="39">
        <f t="shared" si="23"/>
        <v>0.1</v>
      </c>
      <c r="AH77" s="39">
        <f t="shared" si="23"/>
        <v>0.1</v>
      </c>
      <c r="AI77" s="39">
        <f t="shared" si="29"/>
        <v>1.4285714285714285E-2</v>
      </c>
      <c r="AJ77" s="39">
        <f t="shared" si="24"/>
        <v>3.3333333333333E-2</v>
      </c>
      <c r="AK77" s="39">
        <f t="shared" si="24"/>
        <v>0.1</v>
      </c>
      <c r="AL77" s="39">
        <f t="shared" si="24"/>
        <v>3.3333333333333E-2</v>
      </c>
      <c r="AM77" s="40">
        <f t="shared" si="25"/>
        <v>-1.4652337926855223</v>
      </c>
      <c r="AN77" s="40">
        <f t="shared" si="25"/>
        <v>-1.2815515655446006</v>
      </c>
      <c r="AO77" s="40">
        <f t="shared" si="25"/>
        <v>-1.2815515655446006</v>
      </c>
      <c r="AP77" s="40">
        <f t="shared" si="25"/>
        <v>-1.2815515655446006</v>
      </c>
      <c r="AQ77" s="40">
        <f t="shared" si="25"/>
        <v>-2.1893497555220844</v>
      </c>
      <c r="AR77" s="40">
        <f t="shared" si="25"/>
        <v>-1.8339146358159184</v>
      </c>
      <c r="AS77" s="40">
        <f t="shared" si="25"/>
        <v>-1.2815515655446006</v>
      </c>
      <c r="AT77" s="40">
        <f t="shared" si="19"/>
        <v>-1.8339146358159184</v>
      </c>
      <c r="AU77" s="40">
        <f t="shared" si="30"/>
        <v>2.7467853582301234</v>
      </c>
      <c r="AV77" s="40">
        <f t="shared" si="31"/>
        <v>3.4709013210666866</v>
      </c>
      <c r="AW77" s="40">
        <f t="shared" si="32"/>
        <v>0</v>
      </c>
      <c r="AX77" s="40">
        <f t="shared" si="33"/>
        <v>-0.50000000000000389</v>
      </c>
      <c r="AY77" s="40">
        <f t="shared" si="34"/>
        <v>9.1841113570461097E-2</v>
      </c>
      <c r="AZ77" s="40">
        <f t="shared" si="35"/>
        <v>0.17771755985308368</v>
      </c>
      <c r="BA77" s="40">
        <f t="shared" si="36"/>
        <v>1.7269767003846255</v>
      </c>
      <c r="BB77" s="40">
        <f t="shared" si="36"/>
        <v>1.9435401138671555</v>
      </c>
      <c r="BC77" s="40">
        <f t="shared" si="36"/>
        <v>1.6438921078742406</v>
      </c>
      <c r="BD77" s="40">
        <f t="shared" si="36"/>
        <v>1.6759459929733513</v>
      </c>
      <c r="BE77" s="40">
        <f t="shared" si="37"/>
        <v>1.5836309653919902</v>
      </c>
      <c r="BF77" s="40">
        <f t="shared" si="37"/>
        <v>1.804908684138292</v>
      </c>
      <c r="BG77" s="40">
        <f t="shared" si="37"/>
        <v>1.4739315189114048</v>
      </c>
      <c r="BH77" s="40">
        <f t="shared" si="37"/>
        <v>1.5842165580688234</v>
      </c>
      <c r="BI77" s="40">
        <f t="shared" si="38"/>
        <v>8.3527154653102023E-2</v>
      </c>
      <c r="BJ77" s="40">
        <f t="shared" si="39"/>
        <v>0.1009433655592732</v>
      </c>
    </row>
    <row r="78" spans="1:62">
      <c r="A78" s="31">
        <v>77</v>
      </c>
      <c r="B78" s="32">
        <v>42</v>
      </c>
      <c r="C78" s="33" t="s">
        <v>62</v>
      </c>
      <c r="D78" s="34">
        <v>1</v>
      </c>
      <c r="E78" s="35">
        <v>6</v>
      </c>
      <c r="F78" s="36">
        <v>0</v>
      </c>
      <c r="G78" s="37">
        <f t="shared" si="26"/>
        <v>0</v>
      </c>
      <c r="H78" s="38">
        <f t="shared" si="27"/>
        <v>0</v>
      </c>
      <c r="I78" s="13">
        <v>0.51923676470588254</v>
      </c>
      <c r="J78" s="14">
        <v>0.68937777777777787</v>
      </c>
      <c r="K78" s="14">
        <v>0.39499999999999996</v>
      </c>
      <c r="L78" s="14">
        <v>0.42266999999999999</v>
      </c>
      <c r="M78" s="13">
        <v>2.8571428571428571E-2</v>
      </c>
      <c r="N78" s="15">
        <v>0.1</v>
      </c>
      <c r="O78" s="15">
        <v>0</v>
      </c>
      <c r="P78" s="15">
        <v>0</v>
      </c>
      <c r="Q78" s="43">
        <v>0.51179554400000005</v>
      </c>
      <c r="R78" s="44">
        <v>0</v>
      </c>
      <c r="S78" s="44">
        <v>1.206422018</v>
      </c>
      <c r="T78" s="43">
        <v>1.360419397</v>
      </c>
      <c r="U78" s="44">
        <v>1.380078637</v>
      </c>
      <c r="V78" s="44">
        <v>1.00655308</v>
      </c>
      <c r="W78" s="13">
        <v>0.4882328571428573</v>
      </c>
      <c r="X78" s="14">
        <v>0.65838888888888891</v>
      </c>
      <c r="Y78" s="14">
        <v>0.39242222222222223</v>
      </c>
      <c r="Z78" s="14">
        <v>0.37462000000000006</v>
      </c>
      <c r="AA78" s="16">
        <v>0</v>
      </c>
      <c r="AB78" s="15">
        <v>0.1</v>
      </c>
      <c r="AC78" s="15">
        <v>0.1</v>
      </c>
      <c r="AD78" s="15">
        <v>0</v>
      </c>
      <c r="AE78" s="39">
        <f t="shared" si="28"/>
        <v>2.8571428571428571E-2</v>
      </c>
      <c r="AF78" s="39">
        <f t="shared" si="23"/>
        <v>0.1</v>
      </c>
      <c r="AG78" s="39">
        <f t="shared" si="23"/>
        <v>3.3333333333333E-2</v>
      </c>
      <c r="AH78" s="39">
        <f t="shared" si="23"/>
        <v>3.3333333333333E-2</v>
      </c>
      <c r="AI78" s="39">
        <f t="shared" si="29"/>
        <v>4.761904761905E-3</v>
      </c>
      <c r="AJ78" s="39">
        <f t="shared" si="24"/>
        <v>0.1</v>
      </c>
      <c r="AK78" s="39">
        <f t="shared" si="24"/>
        <v>0.1</v>
      </c>
      <c r="AL78" s="39">
        <f t="shared" si="24"/>
        <v>3.3333333333333E-2</v>
      </c>
      <c r="AM78" s="40">
        <f t="shared" si="25"/>
        <v>-1.9022164957820151</v>
      </c>
      <c r="AN78" s="40">
        <f t="shared" si="25"/>
        <v>-1.2815515655446006</v>
      </c>
      <c r="AO78" s="40">
        <f t="shared" si="25"/>
        <v>-1.8339146358159184</v>
      </c>
      <c r="AP78" s="40">
        <f t="shared" si="25"/>
        <v>-1.8339146358159184</v>
      </c>
      <c r="AQ78" s="40">
        <f t="shared" si="25"/>
        <v>-2.5926555762822239</v>
      </c>
      <c r="AR78" s="40">
        <f t="shared" si="25"/>
        <v>-1.2815515655446006</v>
      </c>
      <c r="AS78" s="40">
        <f t="shared" si="25"/>
        <v>-1.2815515655446006</v>
      </c>
      <c r="AT78" s="40">
        <f t="shared" si="19"/>
        <v>-1.8339146358159184</v>
      </c>
      <c r="AU78" s="40">
        <f t="shared" si="30"/>
        <v>3.7361311315979338</v>
      </c>
      <c r="AV78" s="40">
        <f t="shared" si="31"/>
        <v>3.8742071418268269</v>
      </c>
      <c r="AW78" s="40">
        <f t="shared" si="32"/>
        <v>0.50000000000000389</v>
      </c>
      <c r="AX78" s="40">
        <f t="shared" si="33"/>
        <v>0</v>
      </c>
      <c r="AY78" s="40">
        <f t="shared" si="34"/>
        <v>0.31033246511870727</v>
      </c>
      <c r="AZ78" s="40">
        <f t="shared" si="35"/>
        <v>0.65555200536881297</v>
      </c>
      <c r="BA78" s="40">
        <f t="shared" si="36"/>
        <v>1.680744356620536</v>
      </c>
      <c r="BB78" s="40">
        <f t="shared" si="36"/>
        <v>1.9924753849974191</v>
      </c>
      <c r="BC78" s="40">
        <f t="shared" si="36"/>
        <v>1.4843841909209141</v>
      </c>
      <c r="BD78" s="40">
        <f t="shared" si="36"/>
        <v>1.5260306227594378</v>
      </c>
      <c r="BE78" s="40">
        <f t="shared" si="37"/>
        <v>1.6294342311995968</v>
      </c>
      <c r="BF78" s="40">
        <f t="shared" si="37"/>
        <v>1.9316776786763279</v>
      </c>
      <c r="BG78" s="40">
        <f t="shared" si="37"/>
        <v>1.4805627059255504</v>
      </c>
      <c r="BH78" s="40">
        <f t="shared" si="37"/>
        <v>1.4544386229177215</v>
      </c>
      <c r="BI78" s="40">
        <f t="shared" si="38"/>
        <v>0.14613509202260613</v>
      </c>
      <c r="BJ78" s="40">
        <f t="shared" si="39"/>
        <v>0.13220492166568482</v>
      </c>
    </row>
    <row r="79" spans="1:62">
      <c r="A79" s="31">
        <v>78</v>
      </c>
      <c r="B79" s="32">
        <v>45</v>
      </c>
      <c r="C79" s="33" t="s">
        <v>62</v>
      </c>
      <c r="D79" s="34">
        <v>1</v>
      </c>
      <c r="E79" s="35">
        <v>2</v>
      </c>
      <c r="F79" s="36">
        <v>0</v>
      </c>
      <c r="G79" s="37">
        <f t="shared" si="26"/>
        <v>0</v>
      </c>
      <c r="H79" s="38">
        <f t="shared" si="27"/>
        <v>0</v>
      </c>
      <c r="I79" s="13">
        <v>0.62935333333333332</v>
      </c>
      <c r="J79" s="14">
        <v>0.60599999999999998</v>
      </c>
      <c r="K79" s="14">
        <v>0.68071111111111116</v>
      </c>
      <c r="L79" s="14">
        <v>0.68013333333333337</v>
      </c>
      <c r="M79" s="13">
        <v>0.27142857142857141</v>
      </c>
      <c r="N79" s="15">
        <v>0</v>
      </c>
      <c r="O79" s="15">
        <v>0.6</v>
      </c>
      <c r="P79" s="15">
        <v>0</v>
      </c>
      <c r="Q79" s="43">
        <v>1.5079492489999999</v>
      </c>
      <c r="R79" s="44">
        <v>1.0060701329999999</v>
      </c>
      <c r="S79" s="44">
        <v>1.4893610820000001</v>
      </c>
      <c r="T79" s="43">
        <v>1.972651903</v>
      </c>
      <c r="U79" s="44">
        <v>1.9540637359999999</v>
      </c>
      <c r="V79" s="44">
        <v>1.9633578190000001</v>
      </c>
      <c r="W79" s="13">
        <v>0.65415079365079376</v>
      </c>
      <c r="X79" s="14">
        <v>0.75834444444444449</v>
      </c>
      <c r="Y79" s="14">
        <v>0.70618749999999997</v>
      </c>
      <c r="Z79" s="14">
        <v>0.53342000000000001</v>
      </c>
      <c r="AA79" s="16">
        <v>0.1</v>
      </c>
      <c r="AB79" s="15">
        <v>0.1</v>
      </c>
      <c r="AC79" s="15">
        <v>0.2</v>
      </c>
      <c r="AD79" s="15">
        <v>0</v>
      </c>
      <c r="AE79" s="39">
        <f t="shared" si="28"/>
        <v>0.27142857142857141</v>
      </c>
      <c r="AF79" s="39">
        <f t="shared" si="23"/>
        <v>3.3333333333333E-2</v>
      </c>
      <c r="AG79" s="39">
        <f t="shared" si="23"/>
        <v>0.6</v>
      </c>
      <c r="AH79" s="39">
        <f t="shared" si="23"/>
        <v>3.3333333333333E-2</v>
      </c>
      <c r="AI79" s="39">
        <f t="shared" si="29"/>
        <v>0.1</v>
      </c>
      <c r="AJ79" s="39">
        <f t="shared" si="24"/>
        <v>0.1</v>
      </c>
      <c r="AK79" s="39">
        <f t="shared" si="24"/>
        <v>0.2</v>
      </c>
      <c r="AL79" s="39">
        <f t="shared" si="24"/>
        <v>3.3333333333333E-2</v>
      </c>
      <c r="AM79" s="40">
        <f t="shared" si="25"/>
        <v>-0.60849813449988333</v>
      </c>
      <c r="AN79" s="40">
        <f t="shared" si="25"/>
        <v>-1.8339146358159184</v>
      </c>
      <c r="AO79" s="40">
        <f t="shared" si="25"/>
        <v>0.25334710313579978</v>
      </c>
      <c r="AP79" s="40">
        <f t="shared" si="25"/>
        <v>-1.8339146358159184</v>
      </c>
      <c r="AQ79" s="40">
        <f t="shared" si="25"/>
        <v>-1.2815515655446006</v>
      </c>
      <c r="AR79" s="40">
        <f t="shared" si="25"/>
        <v>-1.2815515655446006</v>
      </c>
      <c r="AS79" s="40">
        <f t="shared" si="25"/>
        <v>-0.84162123357291452</v>
      </c>
      <c r="AT79" s="40">
        <f t="shared" si="19"/>
        <v>-1.8339146358159184</v>
      </c>
      <c r="AU79" s="40">
        <f t="shared" si="30"/>
        <v>0.3551510313640841</v>
      </c>
      <c r="AV79" s="40">
        <f t="shared" si="31"/>
        <v>2.1231727991175151</v>
      </c>
      <c r="AW79" s="40">
        <f t="shared" si="32"/>
        <v>-0.89473684210526416</v>
      </c>
      <c r="AX79" s="40">
        <f t="shared" si="33"/>
        <v>-0.33333333333333331</v>
      </c>
      <c r="AY79" s="40">
        <f t="shared" si="34"/>
        <v>-0.61270825065801726</v>
      </c>
      <c r="AZ79" s="40">
        <f t="shared" si="35"/>
        <v>0</v>
      </c>
      <c r="BA79" s="40">
        <f t="shared" si="36"/>
        <v>1.8763967835926512</v>
      </c>
      <c r="BB79" s="40">
        <f t="shared" si="36"/>
        <v>1.8330843770260485</v>
      </c>
      <c r="BC79" s="40">
        <f t="shared" si="36"/>
        <v>1.9752818778104027</v>
      </c>
      <c r="BD79" s="40">
        <f t="shared" si="36"/>
        <v>1.974140933474438</v>
      </c>
      <c r="BE79" s="40">
        <f t="shared" si="37"/>
        <v>1.9235083680906599</v>
      </c>
      <c r="BF79" s="40">
        <f t="shared" si="37"/>
        <v>2.1347391141665746</v>
      </c>
      <c r="BG79" s="40">
        <f t="shared" si="37"/>
        <v>2.0262514303957286</v>
      </c>
      <c r="BH79" s="40">
        <f t="shared" si="37"/>
        <v>1.7047526041463377</v>
      </c>
      <c r="BI79" s="40">
        <f t="shared" si="38"/>
        <v>-3.7338189467404768E-2</v>
      </c>
      <c r="BJ79" s="40">
        <f t="shared" si="39"/>
        <v>2.6072561955859438E-2</v>
      </c>
    </row>
    <row r="80" spans="1:62">
      <c r="A80" s="31">
        <v>79</v>
      </c>
      <c r="B80" s="32">
        <v>37</v>
      </c>
      <c r="C80" s="33" t="s">
        <v>62</v>
      </c>
      <c r="D80" s="34">
        <v>1</v>
      </c>
      <c r="E80" s="35">
        <v>8</v>
      </c>
      <c r="F80" s="36">
        <v>0</v>
      </c>
      <c r="G80" s="37">
        <f t="shared" si="26"/>
        <v>0</v>
      </c>
      <c r="H80" s="38">
        <f t="shared" si="27"/>
        <v>0</v>
      </c>
      <c r="I80" s="18">
        <v>0.41447910447761194</v>
      </c>
      <c r="J80" s="15">
        <v>0.48675000000000007</v>
      </c>
      <c r="K80" s="15">
        <v>0.3396555555555556</v>
      </c>
      <c r="L80" s="15">
        <v>0.38547999999999999</v>
      </c>
      <c r="M80" s="18">
        <v>4.2857142857142858E-2</v>
      </c>
      <c r="N80" s="15">
        <v>0</v>
      </c>
      <c r="O80" s="15">
        <v>0.1</v>
      </c>
      <c r="P80" s="15">
        <v>0</v>
      </c>
      <c r="Q80" s="43">
        <v>1.4843504110000001</v>
      </c>
      <c r="R80" s="44">
        <v>1.1031648890000001</v>
      </c>
      <c r="S80" s="44">
        <v>1</v>
      </c>
      <c r="T80" s="43">
        <v>1.604636591</v>
      </c>
      <c r="U80" s="44">
        <v>1.5294486220000001</v>
      </c>
      <c r="V80" s="44">
        <v>1</v>
      </c>
      <c r="W80" s="18">
        <v>0.4053223880597015</v>
      </c>
      <c r="X80" s="15">
        <v>0.55777500000000002</v>
      </c>
      <c r="Y80" s="15">
        <v>0.34461000000000003</v>
      </c>
      <c r="Z80" s="15">
        <v>0.40864</v>
      </c>
      <c r="AA80" s="18">
        <v>4.2857142857142858E-2</v>
      </c>
      <c r="AB80" s="15">
        <v>0.6</v>
      </c>
      <c r="AC80" s="15">
        <v>0</v>
      </c>
      <c r="AD80" s="15">
        <v>0</v>
      </c>
      <c r="AE80" s="39">
        <f t="shared" si="28"/>
        <v>4.2857142857142858E-2</v>
      </c>
      <c r="AF80" s="39">
        <f t="shared" si="23"/>
        <v>3.3333333333333E-2</v>
      </c>
      <c r="AG80" s="39">
        <f t="shared" si="23"/>
        <v>0.1</v>
      </c>
      <c r="AH80" s="39">
        <f t="shared" si="23"/>
        <v>3.3333333333333E-2</v>
      </c>
      <c r="AI80" s="39">
        <f t="shared" si="29"/>
        <v>4.2857142857142858E-2</v>
      </c>
      <c r="AJ80" s="39">
        <f t="shared" si="24"/>
        <v>0.6</v>
      </c>
      <c r="AK80" s="39">
        <f t="shared" si="24"/>
        <v>3.3333333333333E-2</v>
      </c>
      <c r="AL80" s="39">
        <f t="shared" si="24"/>
        <v>3.3333333333333E-2</v>
      </c>
      <c r="AM80" s="40">
        <f t="shared" si="25"/>
        <v>-1.718451543391025</v>
      </c>
      <c r="AN80" s="40">
        <f t="shared" si="25"/>
        <v>-1.8339146358159184</v>
      </c>
      <c r="AO80" s="40">
        <f t="shared" si="25"/>
        <v>-1.2815515655446006</v>
      </c>
      <c r="AP80" s="40">
        <f t="shared" si="25"/>
        <v>-1.8339146358159184</v>
      </c>
      <c r="AQ80" s="40">
        <f t="shared" si="25"/>
        <v>-1.718451543391025</v>
      </c>
      <c r="AR80" s="40">
        <f t="shared" si="25"/>
        <v>0.25334710313579978</v>
      </c>
      <c r="AS80" s="40">
        <f t="shared" si="25"/>
        <v>-1.8339146358159184</v>
      </c>
      <c r="AT80" s="40">
        <f t="shared" si="19"/>
        <v>-1.8339146358159184</v>
      </c>
      <c r="AU80" s="40">
        <f t="shared" si="30"/>
        <v>3.0000031089356254</v>
      </c>
      <c r="AV80" s="40">
        <f t="shared" si="31"/>
        <v>3.5523661792069436</v>
      </c>
      <c r="AW80" s="40">
        <f t="shared" si="32"/>
        <v>-0.50000000000000389</v>
      </c>
      <c r="AX80" s="40">
        <f t="shared" si="33"/>
        <v>0.89473684210526416</v>
      </c>
      <c r="AY80" s="40">
        <f t="shared" si="34"/>
        <v>-5.7731546212446694E-2</v>
      </c>
      <c r="AZ80" s="40">
        <f t="shared" si="35"/>
        <v>0.98589932326341234</v>
      </c>
      <c r="BA80" s="40">
        <f t="shared" si="36"/>
        <v>1.5135821171670494</v>
      </c>
      <c r="BB80" s="40">
        <f t="shared" si="36"/>
        <v>1.6270198035790846</v>
      </c>
      <c r="BC80" s="40">
        <f t="shared" si="36"/>
        <v>1.4044637475045991</v>
      </c>
      <c r="BD80" s="40">
        <f t="shared" si="36"/>
        <v>1.470319905642097</v>
      </c>
      <c r="BE80" s="40">
        <f t="shared" si="37"/>
        <v>1.499785935203338</v>
      </c>
      <c r="BF80" s="40">
        <f t="shared" si="37"/>
        <v>1.7467815842322687</v>
      </c>
      <c r="BG80" s="40">
        <f t="shared" si="37"/>
        <v>1.4114393509668639</v>
      </c>
      <c r="BH80" s="40">
        <f t="shared" si="37"/>
        <v>1.5047699057986801</v>
      </c>
      <c r="BI80" s="40">
        <f t="shared" si="38"/>
        <v>7.3414898126340472E-2</v>
      </c>
      <c r="BJ80" s="40">
        <f t="shared" si="39"/>
        <v>0.10618073913953736</v>
      </c>
    </row>
    <row r="81" spans="1:62">
      <c r="A81" s="31">
        <v>80</v>
      </c>
      <c r="B81" s="32">
        <v>43</v>
      </c>
      <c r="C81" s="33" t="s">
        <v>62</v>
      </c>
      <c r="D81" s="34">
        <v>1</v>
      </c>
      <c r="E81" s="35">
        <v>3</v>
      </c>
      <c r="F81" s="36">
        <v>0</v>
      </c>
      <c r="G81" s="37">
        <f t="shared" si="26"/>
        <v>0</v>
      </c>
      <c r="H81" s="38">
        <f t="shared" si="27"/>
        <v>0</v>
      </c>
      <c r="I81" s="18">
        <v>0.52427118644067794</v>
      </c>
      <c r="J81" s="15">
        <v>0.65325</v>
      </c>
      <c r="K81" s="15">
        <v>0.556111111111111</v>
      </c>
      <c r="L81" s="15">
        <v>0.54549999999999998</v>
      </c>
      <c r="M81" s="18">
        <v>0.15714285714285714</v>
      </c>
      <c r="N81" s="15">
        <v>0.2</v>
      </c>
      <c r="O81" s="15">
        <v>0.1</v>
      </c>
      <c r="P81" s="15">
        <v>0</v>
      </c>
      <c r="Q81" s="43">
        <v>0.91284577499999997</v>
      </c>
      <c r="R81" s="44">
        <v>0.99621068599999996</v>
      </c>
      <c r="S81" s="44">
        <v>0.89010988999999996</v>
      </c>
      <c r="T81" s="43">
        <v>0.90905646100000004</v>
      </c>
      <c r="U81" s="44">
        <v>1</v>
      </c>
      <c r="V81" s="44">
        <v>0.92421371699999999</v>
      </c>
      <c r="W81" s="18">
        <v>0.46415942028985491</v>
      </c>
      <c r="X81" s="15">
        <v>0.65274999999999994</v>
      </c>
      <c r="Y81" s="15">
        <v>0.59250000000000003</v>
      </c>
      <c r="Z81" s="15">
        <v>0.49490000000000001</v>
      </c>
      <c r="AA81" s="18">
        <v>1.4285714285714285E-2</v>
      </c>
      <c r="AB81" s="15">
        <v>0.2</v>
      </c>
      <c r="AC81" s="15">
        <v>0</v>
      </c>
      <c r="AD81" s="15">
        <v>0</v>
      </c>
      <c r="AE81" s="39">
        <f t="shared" si="28"/>
        <v>0.15714285714285714</v>
      </c>
      <c r="AF81" s="39">
        <f t="shared" si="23"/>
        <v>0.2</v>
      </c>
      <c r="AG81" s="39">
        <f t="shared" si="23"/>
        <v>0.1</v>
      </c>
      <c r="AH81" s="39">
        <f t="shared" si="23"/>
        <v>3.3333333333333E-2</v>
      </c>
      <c r="AI81" s="39">
        <f t="shared" si="29"/>
        <v>1.4285714285714285E-2</v>
      </c>
      <c r="AJ81" s="39">
        <f t="shared" si="24"/>
        <v>0.2</v>
      </c>
      <c r="AK81" s="39">
        <f t="shared" si="24"/>
        <v>3.3333333333333E-2</v>
      </c>
      <c r="AL81" s="39">
        <f t="shared" si="24"/>
        <v>3.3333333333333E-2</v>
      </c>
      <c r="AM81" s="40">
        <f t="shared" si="25"/>
        <v>-1.0062699858608408</v>
      </c>
      <c r="AN81" s="40">
        <f t="shared" si="25"/>
        <v>-0.84162123357291452</v>
      </c>
      <c r="AO81" s="40">
        <f t="shared" si="25"/>
        <v>-1.2815515655446006</v>
      </c>
      <c r="AP81" s="40">
        <f t="shared" si="25"/>
        <v>-1.8339146358159184</v>
      </c>
      <c r="AQ81" s="40">
        <f t="shared" si="25"/>
        <v>-2.1893497555220844</v>
      </c>
      <c r="AR81" s="40">
        <f t="shared" si="25"/>
        <v>-0.84162123357291452</v>
      </c>
      <c r="AS81" s="40">
        <f t="shared" si="25"/>
        <v>-1.8339146358159184</v>
      </c>
      <c r="AT81" s="40">
        <f t="shared" si="19"/>
        <v>-1.8339146358159184</v>
      </c>
      <c r="AU81" s="40">
        <f t="shared" si="30"/>
        <v>2.2878215514054414</v>
      </c>
      <c r="AV81" s="40">
        <f t="shared" si="31"/>
        <v>4.023264391338004</v>
      </c>
      <c r="AW81" s="40">
        <f t="shared" si="32"/>
        <v>0.33333333333333331</v>
      </c>
      <c r="AX81" s="40">
        <f t="shared" si="33"/>
        <v>0.71428571428571686</v>
      </c>
      <c r="AY81" s="40">
        <f t="shared" si="34"/>
        <v>8.2324376143963152E-2</v>
      </c>
      <c r="AZ81" s="40">
        <f t="shared" si="35"/>
        <v>0.67386426097458563</v>
      </c>
      <c r="BA81" s="40">
        <f t="shared" si="36"/>
        <v>1.689227267899708</v>
      </c>
      <c r="BB81" s="40">
        <f t="shared" si="36"/>
        <v>1.9217764641265924</v>
      </c>
      <c r="BC81" s="40">
        <f t="shared" si="36"/>
        <v>1.74387755042773</v>
      </c>
      <c r="BD81" s="40">
        <f t="shared" si="36"/>
        <v>1.7254709021796053</v>
      </c>
      <c r="BE81" s="40">
        <f t="shared" si="37"/>
        <v>1.5906765363422164</v>
      </c>
      <c r="BF81" s="40">
        <f t="shared" si="37"/>
        <v>1.9208158160765549</v>
      </c>
      <c r="BG81" s="40">
        <f t="shared" si="37"/>
        <v>1.8085040286009739</v>
      </c>
      <c r="BH81" s="40">
        <f t="shared" si="37"/>
        <v>1.640334197435356</v>
      </c>
      <c r="BI81" s="40">
        <f t="shared" si="38"/>
        <v>4.8531288821182371E-2</v>
      </c>
      <c r="BJ81" s="40">
        <f t="shared" si="39"/>
        <v>3.0115890337449058E-2</v>
      </c>
    </row>
    <row r="82" spans="1:62">
      <c r="A82" s="31">
        <v>81</v>
      </c>
      <c r="B82" s="32">
        <v>25</v>
      </c>
      <c r="C82" s="33" t="s">
        <v>63</v>
      </c>
      <c r="D82" s="34">
        <v>1</v>
      </c>
      <c r="E82" s="35">
        <v>13</v>
      </c>
      <c r="F82" s="36">
        <v>0</v>
      </c>
      <c r="G82" s="37">
        <f t="shared" si="26"/>
        <v>0</v>
      </c>
      <c r="H82" s="38">
        <f t="shared" si="27"/>
        <v>0</v>
      </c>
      <c r="I82" s="18">
        <v>0.64696984126984103</v>
      </c>
      <c r="J82" s="15">
        <v>0.58978888888888892</v>
      </c>
      <c r="K82" s="15">
        <v>0.70174000000000003</v>
      </c>
      <c r="L82" s="15">
        <v>0.62714000000000003</v>
      </c>
      <c r="M82" s="18">
        <v>0.1</v>
      </c>
      <c r="N82" s="15">
        <v>0.1</v>
      </c>
      <c r="O82" s="15">
        <v>0.5</v>
      </c>
      <c r="P82" s="15">
        <v>0</v>
      </c>
      <c r="Q82" s="43">
        <v>1.199456793</v>
      </c>
      <c r="R82" s="44">
        <v>1.1446053949999999</v>
      </c>
      <c r="S82" s="44">
        <v>1.430959665</v>
      </c>
      <c r="T82" s="43">
        <v>1.2454576669999999</v>
      </c>
      <c r="U82" s="44">
        <v>1.086444805</v>
      </c>
      <c r="V82" s="44">
        <v>1.4912431319999999</v>
      </c>
      <c r="W82" s="18">
        <v>0.65694333333333332</v>
      </c>
      <c r="X82" s="15">
        <v>0.63927</v>
      </c>
      <c r="Y82" s="15">
        <v>0.56070000000000009</v>
      </c>
      <c r="Z82" s="15">
        <v>0.5886555555555556</v>
      </c>
      <c r="AA82" s="18">
        <v>0.14285714285714285</v>
      </c>
      <c r="AB82" s="15">
        <v>0</v>
      </c>
      <c r="AC82" s="15">
        <v>0.7</v>
      </c>
      <c r="AD82" s="15">
        <v>0.1</v>
      </c>
      <c r="AE82" s="39">
        <f t="shared" si="28"/>
        <v>0.1</v>
      </c>
      <c r="AF82" s="39">
        <f t="shared" si="23"/>
        <v>0.1</v>
      </c>
      <c r="AG82" s="39">
        <f t="shared" si="23"/>
        <v>0.5</v>
      </c>
      <c r="AH82" s="39">
        <f t="shared" si="23"/>
        <v>3.3333333333333E-2</v>
      </c>
      <c r="AI82" s="39">
        <f t="shared" si="29"/>
        <v>0.14285714285714285</v>
      </c>
      <c r="AJ82" s="39">
        <f t="shared" si="24"/>
        <v>3.3333333333333E-2</v>
      </c>
      <c r="AK82" s="39">
        <f t="shared" si="24"/>
        <v>0.7</v>
      </c>
      <c r="AL82" s="39">
        <f t="shared" si="24"/>
        <v>0.1</v>
      </c>
      <c r="AM82" s="40">
        <f t="shared" si="25"/>
        <v>-1.2815515655446006</v>
      </c>
      <c r="AN82" s="40">
        <f t="shared" si="25"/>
        <v>-1.2815515655446006</v>
      </c>
      <c r="AO82" s="40">
        <f t="shared" si="25"/>
        <v>0</v>
      </c>
      <c r="AP82" s="40">
        <f t="shared" si="25"/>
        <v>-1.8339146358159184</v>
      </c>
      <c r="AQ82" s="40">
        <f t="shared" si="25"/>
        <v>-1.0675705238781419</v>
      </c>
      <c r="AR82" s="40">
        <f t="shared" si="25"/>
        <v>-1.8339146358159184</v>
      </c>
      <c r="AS82" s="40">
        <f t="shared" si="25"/>
        <v>0.52440051270804078</v>
      </c>
      <c r="AT82" s="40">
        <f t="shared" si="19"/>
        <v>-1.2815515655446006</v>
      </c>
      <c r="AU82" s="40">
        <f t="shared" si="30"/>
        <v>1.2815515655446006</v>
      </c>
      <c r="AV82" s="40">
        <f t="shared" si="31"/>
        <v>0.54317001117010155</v>
      </c>
      <c r="AW82" s="40">
        <f t="shared" si="32"/>
        <v>-0.66666666666666674</v>
      </c>
      <c r="AX82" s="40">
        <f t="shared" si="33"/>
        <v>-0.90909090909090995</v>
      </c>
      <c r="AY82" s="40">
        <f t="shared" si="34"/>
        <v>0</v>
      </c>
      <c r="AZ82" s="40">
        <f t="shared" si="35"/>
        <v>-0.38317205596888804</v>
      </c>
      <c r="BA82" s="40">
        <f t="shared" si="36"/>
        <v>1.9097452214877928</v>
      </c>
      <c r="BB82" s="40">
        <f t="shared" si="36"/>
        <v>1.8036076135962109</v>
      </c>
      <c r="BC82" s="40">
        <f t="shared" si="36"/>
        <v>2.0172596873691759</v>
      </c>
      <c r="BD82" s="40">
        <f t="shared" si="36"/>
        <v>1.8722482847439295</v>
      </c>
      <c r="BE82" s="40">
        <f t="shared" si="37"/>
        <v>1.9288873485508786</v>
      </c>
      <c r="BF82" s="40">
        <f t="shared" si="37"/>
        <v>1.8950969534574509</v>
      </c>
      <c r="BG82" s="40">
        <f t="shared" si="37"/>
        <v>1.7518984000611688</v>
      </c>
      <c r="BH82" s="40">
        <f t="shared" si="37"/>
        <v>1.8015646828468956</v>
      </c>
      <c r="BI82" s="40">
        <f t="shared" si="38"/>
        <v>-5.5917166691181172E-2</v>
      </c>
      <c r="BJ82" s="40">
        <f t="shared" si="39"/>
        <v>3.9264802807638395E-2</v>
      </c>
    </row>
    <row r="83" spans="1:62">
      <c r="A83" s="31">
        <v>82</v>
      </c>
      <c r="B83" s="32">
        <v>43</v>
      </c>
      <c r="C83" s="33" t="s">
        <v>62</v>
      </c>
      <c r="D83" s="34">
        <v>1</v>
      </c>
      <c r="E83" s="35">
        <v>0</v>
      </c>
      <c r="F83" s="36">
        <v>0</v>
      </c>
      <c r="G83" s="37">
        <f t="shared" si="26"/>
        <v>0</v>
      </c>
      <c r="H83" s="38">
        <f t="shared" si="27"/>
        <v>0</v>
      </c>
      <c r="I83" s="18">
        <v>0.40762999999999999</v>
      </c>
      <c r="J83" s="15">
        <v>0.47998000000000002</v>
      </c>
      <c r="K83" s="15">
        <v>0.47919</v>
      </c>
      <c r="L83" s="15">
        <v>0.36840000000000001</v>
      </c>
      <c r="M83" s="18">
        <v>0</v>
      </c>
      <c r="N83" s="15">
        <v>0</v>
      </c>
      <c r="O83" s="15">
        <v>0</v>
      </c>
      <c r="P83" s="15">
        <v>0</v>
      </c>
      <c r="Q83" s="43">
        <v>0.54448979600000003</v>
      </c>
      <c r="R83" s="44">
        <v>0.76653061199999994</v>
      </c>
      <c r="S83" s="44">
        <v>1.4097959179999999</v>
      </c>
      <c r="T83" s="43">
        <v>1.631836735</v>
      </c>
      <c r="U83" s="44">
        <v>1.2106122450000001</v>
      </c>
      <c r="V83" s="44">
        <v>0.84489795899999998</v>
      </c>
      <c r="W83" s="18">
        <v>0.37108985507246389</v>
      </c>
      <c r="X83" s="15">
        <v>0.45116666666666672</v>
      </c>
      <c r="Y83" s="15">
        <v>0.34144444444444444</v>
      </c>
      <c r="Z83" s="15">
        <v>0.30234</v>
      </c>
      <c r="AA83" s="18">
        <v>1.4285714285714285E-2</v>
      </c>
      <c r="AB83" s="15">
        <v>0.1</v>
      </c>
      <c r="AC83" s="15">
        <v>0.1</v>
      </c>
      <c r="AD83" s="15">
        <v>0</v>
      </c>
      <c r="AE83" s="39">
        <f t="shared" si="28"/>
        <v>4.761904761905E-3</v>
      </c>
      <c r="AF83" s="39">
        <f t="shared" si="23"/>
        <v>3.3333333333333E-2</v>
      </c>
      <c r="AG83" s="39">
        <f t="shared" si="23"/>
        <v>3.3333333333333E-2</v>
      </c>
      <c r="AH83" s="39">
        <f t="shared" si="23"/>
        <v>3.3333333333333E-2</v>
      </c>
      <c r="AI83" s="39">
        <f t="shared" si="29"/>
        <v>1.4285714285714285E-2</v>
      </c>
      <c r="AJ83" s="39">
        <f t="shared" si="24"/>
        <v>0.1</v>
      </c>
      <c r="AK83" s="39">
        <f t="shared" si="24"/>
        <v>0.1</v>
      </c>
      <c r="AL83" s="39">
        <f t="shared" si="24"/>
        <v>3.3333333333333E-2</v>
      </c>
      <c r="AM83" s="40">
        <f t="shared" si="25"/>
        <v>-2.5926555762822239</v>
      </c>
      <c r="AN83" s="40">
        <f t="shared" si="25"/>
        <v>-1.8339146358159184</v>
      </c>
      <c r="AO83" s="40">
        <f t="shared" si="25"/>
        <v>-1.8339146358159184</v>
      </c>
      <c r="AP83" s="40">
        <f t="shared" si="25"/>
        <v>-1.8339146358159184</v>
      </c>
      <c r="AQ83" s="40">
        <f t="shared" si="25"/>
        <v>-2.1893497555220844</v>
      </c>
      <c r="AR83" s="40">
        <f t="shared" si="25"/>
        <v>-1.2815515655446006</v>
      </c>
      <c r="AS83" s="40">
        <f t="shared" si="25"/>
        <v>-1.2815515655446006</v>
      </c>
      <c r="AT83" s="40">
        <f t="shared" si="19"/>
        <v>-1.8339146358159184</v>
      </c>
      <c r="AU83" s="40">
        <f t="shared" si="30"/>
        <v>4.4265702120981452</v>
      </c>
      <c r="AV83" s="40">
        <f t="shared" si="31"/>
        <v>3.4709013210666866</v>
      </c>
      <c r="AW83" s="40">
        <f t="shared" si="32"/>
        <v>0</v>
      </c>
      <c r="AX83" s="40">
        <f t="shared" si="33"/>
        <v>0</v>
      </c>
      <c r="AY83" s="40">
        <f t="shared" si="34"/>
        <v>0.37937047023315407</v>
      </c>
      <c r="AZ83" s="40">
        <f t="shared" si="35"/>
        <v>0.45389909498874259</v>
      </c>
      <c r="BA83" s="40">
        <f t="shared" si="36"/>
        <v>1.5032508554433848</v>
      </c>
      <c r="BB83" s="40">
        <f t="shared" si="36"/>
        <v>1.6160420810280622</v>
      </c>
      <c r="BC83" s="40">
        <f t="shared" si="36"/>
        <v>1.6147659119372124</v>
      </c>
      <c r="BD83" s="40">
        <f t="shared" si="36"/>
        <v>1.445420091392245</v>
      </c>
      <c r="BE83" s="40">
        <f t="shared" si="37"/>
        <v>1.4493132956871966</v>
      </c>
      <c r="BF83" s="40">
        <f t="shared" si="37"/>
        <v>1.5701429507786695</v>
      </c>
      <c r="BG83" s="40">
        <f t="shared" si="37"/>
        <v>1.4069784256666622</v>
      </c>
      <c r="BH83" s="40">
        <f t="shared" si="37"/>
        <v>1.3530211757134634</v>
      </c>
      <c r="BI83" s="40">
        <f t="shared" si="38"/>
        <v>3.9499997945669863E-4</v>
      </c>
      <c r="BJ83" s="40">
        <f t="shared" si="39"/>
        <v>5.4806138037551209E-2</v>
      </c>
    </row>
    <row r="84" spans="1:62">
      <c r="A84" s="31">
        <v>83</v>
      </c>
      <c r="B84" s="32">
        <v>40</v>
      </c>
      <c r="C84" s="33" t="s">
        <v>62</v>
      </c>
      <c r="D84" s="34">
        <v>1</v>
      </c>
      <c r="E84" s="35">
        <v>13</v>
      </c>
      <c r="F84" s="36">
        <v>0</v>
      </c>
      <c r="G84" s="37">
        <f t="shared" si="26"/>
        <v>0</v>
      </c>
      <c r="H84" s="38">
        <f t="shared" si="27"/>
        <v>0</v>
      </c>
      <c r="I84" s="18">
        <v>0.49854714285714274</v>
      </c>
      <c r="J84" s="15">
        <v>0.62935555555555545</v>
      </c>
      <c r="K84" s="15">
        <v>0.46077000000000001</v>
      </c>
      <c r="L84" s="15">
        <v>0.49179000000000006</v>
      </c>
      <c r="M84" s="18">
        <v>0</v>
      </c>
      <c r="N84" s="15">
        <v>0.1</v>
      </c>
      <c r="O84" s="15">
        <v>0</v>
      </c>
      <c r="P84" s="15">
        <v>0</v>
      </c>
      <c r="Q84" s="43">
        <v>0.89422594</v>
      </c>
      <c r="R84" s="44">
        <v>0.93777994600000003</v>
      </c>
      <c r="S84" s="44">
        <v>1.242657991</v>
      </c>
      <c r="T84" s="43">
        <v>1.3795420110000001</v>
      </c>
      <c r="U84" s="44">
        <v>1.5537580360000001</v>
      </c>
      <c r="V84" s="44">
        <v>1.158660979</v>
      </c>
      <c r="W84" s="18">
        <v>0.49302000000000001</v>
      </c>
      <c r="X84" s="15">
        <v>0.60721999999999998</v>
      </c>
      <c r="Y84" s="15">
        <v>0.39348750000000005</v>
      </c>
      <c r="Z84" s="15">
        <v>0.38995999999999997</v>
      </c>
      <c r="AA84" s="18">
        <v>7.1428571428571425E-2</v>
      </c>
      <c r="AB84" s="15">
        <v>0</v>
      </c>
      <c r="AC84" s="15">
        <v>0.2</v>
      </c>
      <c r="AD84" s="15">
        <v>0</v>
      </c>
      <c r="AE84" s="39">
        <f t="shared" si="28"/>
        <v>4.761904761905E-3</v>
      </c>
      <c r="AF84" s="39">
        <f t="shared" si="23"/>
        <v>0.1</v>
      </c>
      <c r="AG84" s="39">
        <f t="shared" si="23"/>
        <v>3.3333333333333E-2</v>
      </c>
      <c r="AH84" s="39">
        <f t="shared" si="23"/>
        <v>3.3333333333333E-2</v>
      </c>
      <c r="AI84" s="39">
        <f t="shared" si="29"/>
        <v>7.1428571428571425E-2</v>
      </c>
      <c r="AJ84" s="39">
        <f t="shared" si="24"/>
        <v>3.3333333333333E-2</v>
      </c>
      <c r="AK84" s="39">
        <f t="shared" si="24"/>
        <v>0.2</v>
      </c>
      <c r="AL84" s="39">
        <f t="shared" si="24"/>
        <v>3.3333333333333E-2</v>
      </c>
      <c r="AM84" s="40">
        <f t="shared" si="25"/>
        <v>-2.5926555762822239</v>
      </c>
      <c r="AN84" s="40">
        <f t="shared" si="25"/>
        <v>-1.2815515655446006</v>
      </c>
      <c r="AO84" s="40">
        <f t="shared" si="25"/>
        <v>-1.8339146358159184</v>
      </c>
      <c r="AP84" s="40">
        <f t="shared" si="25"/>
        <v>-1.8339146358159184</v>
      </c>
      <c r="AQ84" s="40">
        <f t="shared" si="25"/>
        <v>-1.4652337926855223</v>
      </c>
      <c r="AR84" s="40">
        <f t="shared" si="25"/>
        <v>-1.8339146358159184</v>
      </c>
      <c r="AS84" s="40">
        <f t="shared" si="25"/>
        <v>-0.84162123357291452</v>
      </c>
      <c r="AT84" s="40">
        <f t="shared" si="19"/>
        <v>-1.8339146358159184</v>
      </c>
      <c r="AU84" s="40">
        <f t="shared" si="30"/>
        <v>4.4265702120981452</v>
      </c>
      <c r="AV84" s="40">
        <f t="shared" si="31"/>
        <v>2.3068550262584373</v>
      </c>
      <c r="AW84" s="40">
        <f t="shared" si="32"/>
        <v>0.50000000000000389</v>
      </c>
      <c r="AX84" s="40">
        <f t="shared" si="33"/>
        <v>-0.71428571428571686</v>
      </c>
      <c r="AY84" s="40">
        <f t="shared" si="34"/>
        <v>0.65555200536881297</v>
      </c>
      <c r="AZ84" s="40">
        <f t="shared" si="35"/>
        <v>-0.18434042156519781</v>
      </c>
      <c r="BA84" s="40">
        <f t="shared" si="36"/>
        <v>1.6463276534384148</v>
      </c>
      <c r="BB84" s="40">
        <f t="shared" si="36"/>
        <v>1.8764009533679142</v>
      </c>
      <c r="BC84" s="40">
        <f t="shared" si="36"/>
        <v>1.5852941916822139</v>
      </c>
      <c r="BD84" s="40">
        <f t="shared" si="36"/>
        <v>1.6352406826023123</v>
      </c>
      <c r="BE84" s="40">
        <f t="shared" si="37"/>
        <v>1.6372532661270445</v>
      </c>
      <c r="BF84" s="40">
        <f t="shared" si="37"/>
        <v>1.83532210470235</v>
      </c>
      <c r="BG84" s="40">
        <f t="shared" si="37"/>
        <v>1.482140756856841</v>
      </c>
      <c r="BH84" s="40">
        <f t="shared" si="37"/>
        <v>1.4769217158324561</v>
      </c>
      <c r="BI84" s="40">
        <f t="shared" si="38"/>
        <v>8.409370250351289E-2</v>
      </c>
      <c r="BJ84" s="40">
        <f t="shared" si="39"/>
        <v>0.10646128158297319</v>
      </c>
    </row>
    <row r="85" spans="1:62">
      <c r="A85" s="31">
        <v>84</v>
      </c>
      <c r="B85" s="32">
        <v>32</v>
      </c>
      <c r="C85" s="33" t="s">
        <v>62</v>
      </c>
      <c r="D85" s="34">
        <v>1</v>
      </c>
      <c r="E85" s="35">
        <v>2</v>
      </c>
      <c r="F85" s="36">
        <v>0</v>
      </c>
      <c r="G85" s="37">
        <f t="shared" si="26"/>
        <v>0</v>
      </c>
      <c r="H85" s="38">
        <f t="shared" si="27"/>
        <v>0</v>
      </c>
      <c r="I85" s="18">
        <v>0.41905588235294122</v>
      </c>
      <c r="J85" s="15">
        <v>0.49366249999999995</v>
      </c>
      <c r="K85" s="15">
        <v>0.38785555555555556</v>
      </c>
      <c r="L85" s="15">
        <v>0.31569000000000003</v>
      </c>
      <c r="M85" s="18">
        <v>2.8571428571428571E-2</v>
      </c>
      <c r="N85" s="15">
        <v>0.2</v>
      </c>
      <c r="O85" s="15">
        <v>0.1</v>
      </c>
      <c r="P85" s="15">
        <v>0</v>
      </c>
      <c r="Q85" s="43">
        <v>0.73624989799999996</v>
      </c>
      <c r="R85" s="44">
        <v>0.98939686699999996</v>
      </c>
      <c r="S85" s="44">
        <v>0.48310277899999998</v>
      </c>
      <c r="T85" s="43">
        <v>0.20817965499999999</v>
      </c>
      <c r="U85" s="44">
        <v>1.0084509269999999</v>
      </c>
      <c r="V85" s="44">
        <v>0.53482107000000001</v>
      </c>
      <c r="W85" s="18">
        <v>0.40066521739130428</v>
      </c>
      <c r="X85" s="15">
        <v>0.50626249999999995</v>
      </c>
      <c r="Y85" s="15">
        <v>0.29222999999999999</v>
      </c>
      <c r="Z85" s="15">
        <v>0.28133999999999998</v>
      </c>
      <c r="AA85" s="18">
        <v>1.4285714285714285E-2</v>
      </c>
      <c r="AB85" s="15">
        <v>0.2</v>
      </c>
      <c r="AC85" s="15">
        <v>0</v>
      </c>
      <c r="AD85" s="15">
        <v>0</v>
      </c>
      <c r="AE85" s="39">
        <f t="shared" si="28"/>
        <v>2.8571428571428571E-2</v>
      </c>
      <c r="AF85" s="39">
        <f t="shared" si="23"/>
        <v>0.2</v>
      </c>
      <c r="AG85" s="39">
        <f t="shared" si="23"/>
        <v>0.1</v>
      </c>
      <c r="AH85" s="39">
        <f t="shared" si="23"/>
        <v>3.3333333333333E-2</v>
      </c>
      <c r="AI85" s="39">
        <f t="shared" si="29"/>
        <v>1.4285714285714285E-2</v>
      </c>
      <c r="AJ85" s="39">
        <f t="shared" si="24"/>
        <v>0.2</v>
      </c>
      <c r="AK85" s="39">
        <f t="shared" si="24"/>
        <v>3.3333333333333E-2</v>
      </c>
      <c r="AL85" s="39">
        <f t="shared" si="24"/>
        <v>3.3333333333333E-2</v>
      </c>
      <c r="AM85" s="40">
        <f t="shared" si="25"/>
        <v>-1.9022164957820151</v>
      </c>
      <c r="AN85" s="40">
        <f t="shared" si="25"/>
        <v>-0.84162123357291452</v>
      </c>
      <c r="AO85" s="40">
        <f t="shared" si="25"/>
        <v>-1.2815515655446006</v>
      </c>
      <c r="AP85" s="40">
        <f t="shared" si="25"/>
        <v>-1.8339146358159184</v>
      </c>
      <c r="AQ85" s="40">
        <f t="shared" si="25"/>
        <v>-2.1893497555220844</v>
      </c>
      <c r="AR85" s="40">
        <f t="shared" si="25"/>
        <v>-0.84162123357291452</v>
      </c>
      <c r="AS85" s="40">
        <f t="shared" si="25"/>
        <v>-1.8339146358159184</v>
      </c>
      <c r="AT85" s="40">
        <f t="shared" si="19"/>
        <v>-1.8339146358159184</v>
      </c>
      <c r="AU85" s="40">
        <f t="shared" si="30"/>
        <v>3.1837680613266155</v>
      </c>
      <c r="AV85" s="40">
        <f t="shared" si="31"/>
        <v>4.023264391338004</v>
      </c>
      <c r="AW85" s="40">
        <f t="shared" si="32"/>
        <v>0.33333333333333331</v>
      </c>
      <c r="AX85" s="40">
        <f t="shared" si="33"/>
        <v>0.71428571428571686</v>
      </c>
      <c r="AY85" s="40">
        <f t="shared" si="34"/>
        <v>0.5302976311045503</v>
      </c>
      <c r="AZ85" s="40">
        <f t="shared" si="35"/>
        <v>0.67386426097458563</v>
      </c>
      <c r="BA85" s="40">
        <f t="shared" si="36"/>
        <v>1.5205253229488167</v>
      </c>
      <c r="BB85" s="40">
        <f t="shared" si="36"/>
        <v>1.6383055393571073</v>
      </c>
      <c r="BC85" s="40">
        <f t="shared" si="36"/>
        <v>1.4738168842513395</v>
      </c>
      <c r="BD85" s="40">
        <f t="shared" si="36"/>
        <v>1.3712051161468226</v>
      </c>
      <c r="BE85" s="40">
        <f t="shared" si="37"/>
        <v>1.4928174155249114</v>
      </c>
      <c r="BF85" s="40">
        <f t="shared" si="37"/>
        <v>1.6590787857761238</v>
      </c>
      <c r="BG85" s="40">
        <f t="shared" si="37"/>
        <v>1.3394110467553413</v>
      </c>
      <c r="BH85" s="40">
        <f t="shared" si="37"/>
        <v>1.3249039947226904</v>
      </c>
      <c r="BI85" s="40">
        <f t="shared" si="38"/>
        <v>5.2854172399505531E-2</v>
      </c>
      <c r="BJ85" s="40">
        <f t="shared" si="39"/>
        <v>0.1066095791129977</v>
      </c>
    </row>
    <row r="86" spans="1:62">
      <c r="A86" s="31">
        <v>85</v>
      </c>
      <c r="B86" s="23">
        <v>34</v>
      </c>
      <c r="C86" s="33" t="s">
        <v>62</v>
      </c>
      <c r="D86" s="25">
        <v>1</v>
      </c>
      <c r="E86" s="35">
        <v>11</v>
      </c>
      <c r="F86" s="36">
        <v>0</v>
      </c>
      <c r="G86" s="37">
        <f t="shared" si="26"/>
        <v>0</v>
      </c>
      <c r="H86" s="38">
        <f t="shared" si="27"/>
        <v>0</v>
      </c>
      <c r="I86" s="2">
        <v>0.55632352941176466</v>
      </c>
      <c r="J86" s="1">
        <v>0.61699999999999988</v>
      </c>
      <c r="K86" s="1">
        <v>0.41677777777777775</v>
      </c>
      <c r="L86" s="1">
        <v>0.39219999999999999</v>
      </c>
      <c r="M86" s="2">
        <v>2.8571428571428571E-2</v>
      </c>
      <c r="N86" s="1">
        <v>0.2</v>
      </c>
      <c r="O86" s="1">
        <v>0.1</v>
      </c>
      <c r="P86" s="1">
        <v>0</v>
      </c>
      <c r="Q86" s="45">
        <v>1.073097092</v>
      </c>
      <c r="R86" s="46">
        <v>0.99046559700000003</v>
      </c>
      <c r="S86" s="46">
        <v>1.0413157479999999</v>
      </c>
      <c r="T86" s="45">
        <v>1.9343715239999999</v>
      </c>
      <c r="U86" s="46">
        <v>1.2733195610000001</v>
      </c>
      <c r="V86" s="46">
        <v>1.8898776420000001</v>
      </c>
      <c r="W86" s="2">
        <v>0.57695312500000029</v>
      </c>
      <c r="X86" s="1">
        <v>0.67170000000000007</v>
      </c>
      <c r="Y86" s="1">
        <v>0.51866666666666672</v>
      </c>
      <c r="Z86" s="1">
        <v>0.5232</v>
      </c>
      <c r="AA86" s="2">
        <v>8.5714285714285715E-2</v>
      </c>
      <c r="AB86" s="1">
        <v>0</v>
      </c>
      <c r="AC86" s="1">
        <v>0.7</v>
      </c>
      <c r="AD86" s="1">
        <v>0</v>
      </c>
      <c r="AE86" s="39">
        <f t="shared" si="28"/>
        <v>2.8571428571428571E-2</v>
      </c>
      <c r="AF86" s="39">
        <f t="shared" si="23"/>
        <v>0.2</v>
      </c>
      <c r="AG86" s="39">
        <f t="shared" si="23"/>
        <v>0.1</v>
      </c>
      <c r="AH86" s="39">
        <f t="shared" si="23"/>
        <v>3.3333333333333E-2</v>
      </c>
      <c r="AI86" s="39">
        <f t="shared" si="29"/>
        <v>8.5714285714285715E-2</v>
      </c>
      <c r="AJ86" s="39">
        <f t="shared" si="24"/>
        <v>3.3333333333333E-2</v>
      </c>
      <c r="AK86" s="39">
        <f t="shared" si="24"/>
        <v>0.7</v>
      </c>
      <c r="AL86" s="39">
        <f t="shared" si="24"/>
        <v>3.3333333333333E-2</v>
      </c>
      <c r="AM86" s="40">
        <f t="shared" si="25"/>
        <v>-1.9022164957820151</v>
      </c>
      <c r="AN86" s="40">
        <f t="shared" si="25"/>
        <v>-0.84162123357291452</v>
      </c>
      <c r="AO86" s="40">
        <f t="shared" si="25"/>
        <v>-1.2815515655446006</v>
      </c>
      <c r="AP86" s="40">
        <f t="shared" si="25"/>
        <v>-1.8339146358159184</v>
      </c>
      <c r="AQ86" s="40">
        <f t="shared" si="25"/>
        <v>-1.3676279233156894</v>
      </c>
      <c r="AR86" s="40">
        <f t="shared" si="25"/>
        <v>-1.8339146358159184</v>
      </c>
      <c r="AS86" s="40">
        <f t="shared" si="25"/>
        <v>0.52440051270804078</v>
      </c>
      <c r="AT86" s="40">
        <f t="shared" si="19"/>
        <v>-1.8339146358159184</v>
      </c>
      <c r="AU86" s="40">
        <f t="shared" si="30"/>
        <v>3.1837680613266155</v>
      </c>
      <c r="AV86" s="40">
        <f t="shared" si="31"/>
        <v>0.84322741060764861</v>
      </c>
      <c r="AW86" s="40">
        <f t="shared" si="32"/>
        <v>0.33333333333333331</v>
      </c>
      <c r="AX86" s="40">
        <f t="shared" si="33"/>
        <v>-0.90909090909090995</v>
      </c>
      <c r="AY86" s="40">
        <f t="shared" si="34"/>
        <v>0.5302976311045503</v>
      </c>
      <c r="AZ86" s="40">
        <f t="shared" si="35"/>
        <v>-0.23314335625011451</v>
      </c>
      <c r="BA86" s="40">
        <f t="shared" si="36"/>
        <v>1.7442480212795413</v>
      </c>
      <c r="BB86" s="40">
        <f t="shared" si="36"/>
        <v>1.8533596145380851</v>
      </c>
      <c r="BC86" s="40">
        <f t="shared" si="36"/>
        <v>1.5170653498406081</v>
      </c>
      <c r="BD86" s="40">
        <f t="shared" si="36"/>
        <v>1.4802337285452964</v>
      </c>
      <c r="BE86" s="40">
        <f t="shared" si="37"/>
        <v>1.7806048767897524</v>
      </c>
      <c r="BF86" s="40">
        <f t="shared" si="37"/>
        <v>1.957562349554824</v>
      </c>
      <c r="BG86" s="40">
        <f t="shared" si="37"/>
        <v>1.6797864406373599</v>
      </c>
      <c r="BH86" s="40">
        <f t="shared" si="37"/>
        <v>1.6874187593529566</v>
      </c>
      <c r="BI86" s="40">
        <f t="shared" si="38"/>
        <v>9.9778000771920367E-2</v>
      </c>
      <c r="BJ86" s="40">
        <f t="shared" si="39"/>
        <v>7.6367685624888187E-2</v>
      </c>
    </row>
    <row r="87" spans="1:62">
      <c r="A87" s="31">
        <v>86</v>
      </c>
      <c r="B87" s="32">
        <v>42</v>
      </c>
      <c r="C87" s="33" t="s">
        <v>62</v>
      </c>
      <c r="D87" s="34">
        <v>1</v>
      </c>
      <c r="E87" s="35">
        <v>2</v>
      </c>
      <c r="F87" s="36">
        <v>0</v>
      </c>
      <c r="G87" s="37">
        <f t="shared" si="26"/>
        <v>0</v>
      </c>
      <c r="H87" s="38">
        <f t="shared" si="27"/>
        <v>0</v>
      </c>
      <c r="I87" s="18">
        <v>0.54702461538461533</v>
      </c>
      <c r="J87" s="15">
        <v>0.66591111111111112</v>
      </c>
      <c r="K87" s="15">
        <v>0.62631428571428571</v>
      </c>
      <c r="L87" s="15">
        <v>0.63496000000000008</v>
      </c>
      <c r="M87" s="18">
        <v>7.1428571428571425E-2</v>
      </c>
      <c r="N87" s="15">
        <v>0.1</v>
      </c>
      <c r="O87" s="15">
        <v>0.3</v>
      </c>
      <c r="P87" s="15">
        <v>0</v>
      </c>
      <c r="Q87" s="43">
        <v>1.4826456130000001</v>
      </c>
      <c r="R87" s="44">
        <v>1.1191717560000001</v>
      </c>
      <c r="S87" s="44">
        <v>1.187695516</v>
      </c>
      <c r="T87" s="43">
        <v>1.4647698499999999</v>
      </c>
      <c r="U87" s="44">
        <v>1.1161924620000001</v>
      </c>
      <c r="V87" s="44">
        <v>1.39624609</v>
      </c>
      <c r="W87" s="18">
        <v>0.48273283582089554</v>
      </c>
      <c r="X87" s="15">
        <v>0.73687999999999998</v>
      </c>
      <c r="Y87" s="15">
        <v>0.50623333333333331</v>
      </c>
      <c r="Z87" s="15">
        <v>0.51883000000000012</v>
      </c>
      <c r="AA87" s="18">
        <v>4.2857142857142858E-2</v>
      </c>
      <c r="AB87" s="15">
        <v>0.5</v>
      </c>
      <c r="AC87" s="15">
        <v>0.1</v>
      </c>
      <c r="AD87" s="15">
        <v>0</v>
      </c>
      <c r="AE87" s="39">
        <f t="shared" si="28"/>
        <v>7.1428571428571425E-2</v>
      </c>
      <c r="AF87" s="39">
        <f t="shared" si="23"/>
        <v>0.1</v>
      </c>
      <c r="AG87" s="39">
        <f t="shared" si="23"/>
        <v>0.3</v>
      </c>
      <c r="AH87" s="39">
        <f t="shared" si="23"/>
        <v>3.3333333333333E-2</v>
      </c>
      <c r="AI87" s="39">
        <f t="shared" si="29"/>
        <v>4.2857142857142858E-2</v>
      </c>
      <c r="AJ87" s="39">
        <f t="shared" si="24"/>
        <v>0.5</v>
      </c>
      <c r="AK87" s="39">
        <f t="shared" si="24"/>
        <v>0.1</v>
      </c>
      <c r="AL87" s="39">
        <f t="shared" si="24"/>
        <v>3.3333333333333E-2</v>
      </c>
      <c r="AM87" s="40">
        <f t="shared" si="25"/>
        <v>-1.4652337926855223</v>
      </c>
      <c r="AN87" s="40">
        <f t="shared" si="25"/>
        <v>-1.2815515655446006</v>
      </c>
      <c r="AO87" s="40">
        <f t="shared" si="25"/>
        <v>-0.52440051270804089</v>
      </c>
      <c r="AP87" s="40">
        <f t="shared" si="25"/>
        <v>-1.8339146358159184</v>
      </c>
      <c r="AQ87" s="40">
        <f t="shared" si="25"/>
        <v>-1.718451543391025</v>
      </c>
      <c r="AR87" s="40">
        <f t="shared" si="25"/>
        <v>0</v>
      </c>
      <c r="AS87" s="40">
        <f t="shared" si="25"/>
        <v>-1.2815515655446006</v>
      </c>
      <c r="AT87" s="40">
        <f t="shared" si="19"/>
        <v>-1.8339146358159184</v>
      </c>
      <c r="AU87" s="40">
        <f t="shared" si="30"/>
        <v>1.9896343053935637</v>
      </c>
      <c r="AV87" s="40">
        <f t="shared" si="31"/>
        <v>3.0000031089356254</v>
      </c>
      <c r="AW87" s="40">
        <f t="shared" si="32"/>
        <v>-0.49999999999999994</v>
      </c>
      <c r="AX87" s="40">
        <f t="shared" si="33"/>
        <v>0.66666666666666674</v>
      </c>
      <c r="AY87" s="40">
        <f t="shared" si="34"/>
        <v>9.1841113570461097E-2</v>
      </c>
      <c r="AZ87" s="40">
        <f t="shared" si="35"/>
        <v>0.85922577169551251</v>
      </c>
      <c r="BA87" s="40">
        <f t="shared" si="36"/>
        <v>1.728103588069517</v>
      </c>
      <c r="BB87" s="40">
        <f t="shared" si="36"/>
        <v>1.946262975585038</v>
      </c>
      <c r="BC87" s="40">
        <f t="shared" si="36"/>
        <v>1.8707029806664381</v>
      </c>
      <c r="BD87" s="40">
        <f t="shared" si="36"/>
        <v>1.8869466620826771</v>
      </c>
      <c r="BE87" s="40">
        <f t="shared" si="37"/>
        <v>1.6204969084477772</v>
      </c>
      <c r="BF87" s="40">
        <f t="shared" si="37"/>
        <v>2.0894063864253574</v>
      </c>
      <c r="BG87" s="40">
        <f t="shared" si="37"/>
        <v>1.6590303966838831</v>
      </c>
      <c r="BH87" s="40">
        <f t="shared" si="37"/>
        <v>1.6800608281637022</v>
      </c>
      <c r="BI87" s="40">
        <f t="shared" si="38"/>
        <v>1.9795826262177359E-2</v>
      </c>
      <c r="BJ87" s="40">
        <f t="shared" si="39"/>
        <v>0.11481479204365493</v>
      </c>
    </row>
    <row r="88" spans="1:62">
      <c r="A88" s="31">
        <v>87</v>
      </c>
      <c r="B88" s="32">
        <v>35</v>
      </c>
      <c r="C88" s="33" t="s">
        <v>62</v>
      </c>
      <c r="D88" s="34">
        <v>1</v>
      </c>
      <c r="E88" s="35">
        <v>4</v>
      </c>
      <c r="F88" s="36">
        <v>0</v>
      </c>
      <c r="G88" s="37">
        <f t="shared" si="26"/>
        <v>0</v>
      </c>
      <c r="H88" s="38">
        <f t="shared" si="27"/>
        <v>0</v>
      </c>
      <c r="I88" s="18">
        <v>0.51692833333333332</v>
      </c>
      <c r="J88" s="15">
        <v>0.49289000000000005</v>
      </c>
      <c r="K88" s="15">
        <v>0.51962857142857144</v>
      </c>
      <c r="L88" s="15">
        <v>0.46485000000000004</v>
      </c>
      <c r="M88" s="18">
        <v>0.14285714285714285</v>
      </c>
      <c r="N88" s="15">
        <v>0</v>
      </c>
      <c r="O88" s="15">
        <v>0.3</v>
      </c>
      <c r="P88" s="15">
        <v>0</v>
      </c>
      <c r="Q88" s="43">
        <v>0.55718375600000003</v>
      </c>
      <c r="R88" s="44">
        <v>0.824175824</v>
      </c>
      <c r="S88" s="44">
        <v>1.2279203270000001</v>
      </c>
      <c r="T88" s="43">
        <v>1.511192611</v>
      </c>
      <c r="U88" s="44">
        <v>1.113960313</v>
      </c>
      <c r="V88" s="44">
        <v>1.6251526249999999</v>
      </c>
      <c r="W88" s="18">
        <v>0.43188823529411757</v>
      </c>
      <c r="X88" s="15">
        <v>0.49977777777777782</v>
      </c>
      <c r="Y88" s="15">
        <v>0.3722899999999999</v>
      </c>
      <c r="Z88" s="15">
        <v>0.36077000000000004</v>
      </c>
      <c r="AA88" s="18">
        <v>2.8571428571428571E-2</v>
      </c>
      <c r="AB88" s="15">
        <v>0.1</v>
      </c>
      <c r="AC88" s="15">
        <v>0</v>
      </c>
      <c r="AD88" s="15">
        <v>0</v>
      </c>
      <c r="AE88" s="39">
        <f t="shared" si="28"/>
        <v>0.14285714285714285</v>
      </c>
      <c r="AF88" s="39">
        <f t="shared" si="23"/>
        <v>3.3333333333333E-2</v>
      </c>
      <c r="AG88" s="39">
        <f t="shared" si="23"/>
        <v>0.3</v>
      </c>
      <c r="AH88" s="39">
        <f t="shared" si="23"/>
        <v>3.3333333333333E-2</v>
      </c>
      <c r="AI88" s="39">
        <f t="shared" si="29"/>
        <v>2.8571428571428571E-2</v>
      </c>
      <c r="AJ88" s="39">
        <f t="shared" si="24"/>
        <v>0.1</v>
      </c>
      <c r="AK88" s="39">
        <f t="shared" si="24"/>
        <v>3.3333333333333E-2</v>
      </c>
      <c r="AL88" s="39">
        <f t="shared" si="24"/>
        <v>3.3333333333333E-2</v>
      </c>
      <c r="AM88" s="40">
        <f t="shared" si="25"/>
        <v>-1.0675705238781419</v>
      </c>
      <c r="AN88" s="40">
        <f t="shared" si="25"/>
        <v>-1.8339146358159184</v>
      </c>
      <c r="AO88" s="40">
        <f t="shared" si="25"/>
        <v>-0.52440051270804089</v>
      </c>
      <c r="AP88" s="40">
        <f t="shared" si="25"/>
        <v>-1.8339146358159184</v>
      </c>
      <c r="AQ88" s="40">
        <f t="shared" si="25"/>
        <v>-1.9022164957820151</v>
      </c>
      <c r="AR88" s="40">
        <f t="shared" si="25"/>
        <v>-1.2815515655446006</v>
      </c>
      <c r="AS88" s="40">
        <f t="shared" si="25"/>
        <v>-1.8339146358159184</v>
      </c>
      <c r="AT88" s="40">
        <f t="shared" si="19"/>
        <v>-1.8339146358159184</v>
      </c>
      <c r="AU88" s="40">
        <f t="shared" si="30"/>
        <v>1.5919710365861832</v>
      </c>
      <c r="AV88" s="40">
        <f t="shared" si="31"/>
        <v>3.7361311315979338</v>
      </c>
      <c r="AW88" s="40">
        <f t="shared" si="32"/>
        <v>-0.80000000000000182</v>
      </c>
      <c r="AX88" s="40">
        <f t="shared" si="33"/>
        <v>0.50000000000000389</v>
      </c>
      <c r="AY88" s="40">
        <f t="shared" si="34"/>
        <v>-0.38317205596888804</v>
      </c>
      <c r="AZ88" s="40">
        <f t="shared" si="35"/>
        <v>0.31033246511870727</v>
      </c>
      <c r="BA88" s="40">
        <f t="shared" si="36"/>
        <v>1.6768689483963983</v>
      </c>
      <c r="BB88" s="40">
        <f t="shared" si="36"/>
        <v>1.6370404370366385</v>
      </c>
      <c r="BC88" s="40">
        <f t="shared" si="36"/>
        <v>1.6814030125830723</v>
      </c>
      <c r="BD88" s="40">
        <f t="shared" si="36"/>
        <v>1.5917754046680324</v>
      </c>
      <c r="BE88" s="40">
        <f t="shared" si="37"/>
        <v>1.5401629696800945</v>
      </c>
      <c r="BF88" s="40">
        <f t="shared" si="37"/>
        <v>1.6483549289016801</v>
      </c>
      <c r="BG88" s="40">
        <f t="shared" si="37"/>
        <v>1.4510537258627476</v>
      </c>
      <c r="BH88" s="40">
        <f t="shared" si="37"/>
        <v>1.434433503229138</v>
      </c>
      <c r="BI88" s="40">
        <f t="shared" si="38"/>
        <v>-1.3368489238988765E-2</v>
      </c>
      <c r="BJ88" s="40">
        <f t="shared" si="39"/>
        <v>6.3657692487771825E-2</v>
      </c>
    </row>
    <row r="89" spans="1:62">
      <c r="A89" s="31">
        <v>88</v>
      </c>
      <c r="B89" s="32">
        <v>38</v>
      </c>
      <c r="C89" s="33" t="s">
        <v>62</v>
      </c>
      <c r="D89" s="34">
        <v>1</v>
      </c>
      <c r="E89" s="35">
        <v>3</v>
      </c>
      <c r="F89" s="36">
        <v>0</v>
      </c>
      <c r="G89" s="37">
        <f t="shared" si="26"/>
        <v>0</v>
      </c>
      <c r="H89" s="38">
        <f t="shared" si="27"/>
        <v>0</v>
      </c>
      <c r="I89" s="18">
        <v>0.48361739130434778</v>
      </c>
      <c r="J89" s="15">
        <v>0.58820000000000006</v>
      </c>
      <c r="K89" s="15">
        <v>0.47332000000000002</v>
      </c>
      <c r="L89" s="15">
        <v>0.41325000000000001</v>
      </c>
      <c r="M89" s="18">
        <v>1.4285714285714285E-2</v>
      </c>
      <c r="N89" s="15">
        <v>0.1</v>
      </c>
      <c r="O89" s="15">
        <v>0</v>
      </c>
      <c r="P89" s="15">
        <v>0</v>
      </c>
      <c r="Q89" s="43">
        <v>1.2537142859999999</v>
      </c>
      <c r="R89" s="44">
        <v>1.102857143</v>
      </c>
      <c r="S89" s="44">
        <v>1.304</v>
      </c>
      <c r="T89" s="43">
        <v>1.825107096</v>
      </c>
      <c r="U89" s="44">
        <v>1.5829763459999999</v>
      </c>
      <c r="V89" s="44">
        <v>1.545725461</v>
      </c>
      <c r="W89" s="18">
        <v>0.41406911764705889</v>
      </c>
      <c r="X89" s="15">
        <v>0.52564444444444447</v>
      </c>
      <c r="Y89" s="15">
        <v>0.41691</v>
      </c>
      <c r="Z89" s="15">
        <v>0.36968000000000001</v>
      </c>
      <c r="AA89" s="18">
        <v>2.8571428571428571E-2</v>
      </c>
      <c r="AB89" s="15">
        <v>0.1</v>
      </c>
      <c r="AC89" s="15">
        <v>0</v>
      </c>
      <c r="AD89" s="15">
        <v>0</v>
      </c>
      <c r="AE89" s="39">
        <f t="shared" si="28"/>
        <v>1.4285714285714285E-2</v>
      </c>
      <c r="AF89" s="39">
        <f t="shared" si="23"/>
        <v>0.1</v>
      </c>
      <c r="AG89" s="39">
        <f t="shared" si="23"/>
        <v>3.3333333333333E-2</v>
      </c>
      <c r="AH89" s="39">
        <f t="shared" si="23"/>
        <v>3.3333333333333E-2</v>
      </c>
      <c r="AI89" s="39">
        <f t="shared" si="29"/>
        <v>2.8571428571428571E-2</v>
      </c>
      <c r="AJ89" s="39">
        <f t="shared" si="24"/>
        <v>0.1</v>
      </c>
      <c r="AK89" s="39">
        <f t="shared" si="24"/>
        <v>3.3333333333333E-2</v>
      </c>
      <c r="AL89" s="39">
        <f t="shared" si="24"/>
        <v>3.3333333333333E-2</v>
      </c>
      <c r="AM89" s="40">
        <f t="shared" si="25"/>
        <v>-2.1893497555220844</v>
      </c>
      <c r="AN89" s="40">
        <f t="shared" si="25"/>
        <v>-1.2815515655446006</v>
      </c>
      <c r="AO89" s="40">
        <f t="shared" si="25"/>
        <v>-1.8339146358159184</v>
      </c>
      <c r="AP89" s="40">
        <f t="shared" si="25"/>
        <v>-1.8339146358159184</v>
      </c>
      <c r="AQ89" s="40">
        <f t="shared" si="25"/>
        <v>-1.9022164957820151</v>
      </c>
      <c r="AR89" s="40">
        <f t="shared" si="25"/>
        <v>-1.2815515655446006</v>
      </c>
      <c r="AS89" s="40">
        <f t="shared" si="25"/>
        <v>-1.8339146358159184</v>
      </c>
      <c r="AT89" s="40">
        <f t="shared" si="19"/>
        <v>-1.8339146358159184</v>
      </c>
      <c r="AU89" s="40">
        <f t="shared" si="30"/>
        <v>4.023264391338004</v>
      </c>
      <c r="AV89" s="40">
        <f t="shared" si="31"/>
        <v>3.7361311315979338</v>
      </c>
      <c r="AW89" s="40">
        <f t="shared" si="32"/>
        <v>0.50000000000000389</v>
      </c>
      <c r="AX89" s="40">
        <f t="shared" si="33"/>
        <v>0.50000000000000389</v>
      </c>
      <c r="AY89" s="40">
        <f t="shared" si="34"/>
        <v>0.45389909498874259</v>
      </c>
      <c r="AZ89" s="40">
        <f t="shared" si="35"/>
        <v>0.31033246511870727</v>
      </c>
      <c r="BA89" s="40">
        <f t="shared" si="36"/>
        <v>1.6219309620305373</v>
      </c>
      <c r="BB89" s="40">
        <f t="shared" si="36"/>
        <v>1.8007441569586859</v>
      </c>
      <c r="BC89" s="40">
        <f t="shared" si="36"/>
        <v>1.6053150015934072</v>
      </c>
      <c r="BD89" s="40">
        <f t="shared" si="36"/>
        <v>1.5117229094239453</v>
      </c>
      <c r="BE89" s="40">
        <f t="shared" si="37"/>
        <v>1.512961695623072</v>
      </c>
      <c r="BF89" s="40">
        <f t="shared" si="37"/>
        <v>1.6915486062989944</v>
      </c>
      <c r="BG89" s="40">
        <f t="shared" si="37"/>
        <v>1.5172659528542163</v>
      </c>
      <c r="BH89" s="40">
        <f t="shared" si="37"/>
        <v>1.4472714137027385</v>
      </c>
      <c r="BI89" s="40">
        <f t="shared" si="38"/>
        <v>5.737691163542654E-2</v>
      </c>
      <c r="BJ89" s="40">
        <f t="shared" si="39"/>
        <v>5.4313719360202101E-2</v>
      </c>
    </row>
    <row r="90" spans="1:62">
      <c r="A90" s="31">
        <v>89</v>
      </c>
      <c r="B90" s="32">
        <v>44</v>
      </c>
      <c r="C90" s="33" t="s">
        <v>63</v>
      </c>
      <c r="D90" s="34">
        <v>1</v>
      </c>
      <c r="E90" s="35">
        <v>13</v>
      </c>
      <c r="F90" s="36">
        <v>0</v>
      </c>
      <c r="G90" s="37">
        <f t="shared" si="26"/>
        <v>0</v>
      </c>
      <c r="H90" s="38">
        <f t="shared" si="27"/>
        <v>0</v>
      </c>
      <c r="I90" s="18">
        <v>0.42502571428571423</v>
      </c>
      <c r="J90" s="15">
        <v>0.56531250000000011</v>
      </c>
      <c r="K90" s="15">
        <v>0.40676666666666672</v>
      </c>
      <c r="L90" s="15">
        <v>0.37026999999999999</v>
      </c>
      <c r="M90" s="18">
        <v>0</v>
      </c>
      <c r="N90" s="15">
        <v>0.2</v>
      </c>
      <c r="O90" s="15">
        <v>0.1</v>
      </c>
      <c r="P90" s="15">
        <v>0</v>
      </c>
      <c r="Q90" s="43">
        <v>1.055961449</v>
      </c>
      <c r="R90" s="44">
        <v>0.92849370399999998</v>
      </c>
      <c r="S90" s="44">
        <v>0.96269236700000005</v>
      </c>
      <c r="T90" s="43">
        <v>1.89849215</v>
      </c>
      <c r="U90" s="44">
        <v>1.6342297530000001</v>
      </c>
      <c r="V90" s="44">
        <v>1.593813151</v>
      </c>
      <c r="W90" s="18">
        <v>0.48243857142857138</v>
      </c>
      <c r="X90" s="15">
        <v>0.56426666666666658</v>
      </c>
      <c r="Y90" s="15">
        <v>0.53885000000000005</v>
      </c>
      <c r="Z90" s="15">
        <v>0.46835000000000004</v>
      </c>
      <c r="AA90" s="18">
        <v>0</v>
      </c>
      <c r="AB90" s="15">
        <v>0.1</v>
      </c>
      <c r="AC90" s="15">
        <v>0</v>
      </c>
      <c r="AD90" s="15">
        <v>0</v>
      </c>
      <c r="AE90" s="39">
        <f t="shared" si="28"/>
        <v>4.761904761905E-3</v>
      </c>
      <c r="AF90" s="39">
        <f t="shared" si="23"/>
        <v>0.2</v>
      </c>
      <c r="AG90" s="39">
        <f t="shared" si="23"/>
        <v>0.1</v>
      </c>
      <c r="AH90" s="39">
        <f t="shared" si="23"/>
        <v>3.3333333333333E-2</v>
      </c>
      <c r="AI90" s="39">
        <f t="shared" si="29"/>
        <v>4.761904761905E-3</v>
      </c>
      <c r="AJ90" s="39">
        <f t="shared" si="24"/>
        <v>0.1</v>
      </c>
      <c r="AK90" s="39">
        <f t="shared" si="24"/>
        <v>3.3333333333333E-2</v>
      </c>
      <c r="AL90" s="39">
        <f t="shared" si="24"/>
        <v>3.3333333333333E-2</v>
      </c>
      <c r="AM90" s="40">
        <f t="shared" si="25"/>
        <v>-2.5926555762822239</v>
      </c>
      <c r="AN90" s="40">
        <f t="shared" si="25"/>
        <v>-0.84162123357291452</v>
      </c>
      <c r="AO90" s="40">
        <f t="shared" si="25"/>
        <v>-1.2815515655446006</v>
      </c>
      <c r="AP90" s="40">
        <f t="shared" si="25"/>
        <v>-1.8339146358159184</v>
      </c>
      <c r="AQ90" s="40">
        <f t="shared" si="25"/>
        <v>-2.5926555762822239</v>
      </c>
      <c r="AR90" s="40">
        <f t="shared" si="25"/>
        <v>-1.2815515655446006</v>
      </c>
      <c r="AS90" s="40">
        <f t="shared" si="25"/>
        <v>-1.8339146358159184</v>
      </c>
      <c r="AT90" s="40">
        <f t="shared" si="19"/>
        <v>-1.8339146358159184</v>
      </c>
      <c r="AU90" s="40">
        <f t="shared" si="30"/>
        <v>3.8742071418268269</v>
      </c>
      <c r="AV90" s="40">
        <f t="shared" si="31"/>
        <v>4.4265702120981452</v>
      </c>
      <c r="AW90" s="40">
        <f t="shared" si="32"/>
        <v>0.33333333333333331</v>
      </c>
      <c r="AX90" s="40">
        <f t="shared" si="33"/>
        <v>0.50000000000000389</v>
      </c>
      <c r="AY90" s="40">
        <f t="shared" si="34"/>
        <v>0.87551717135465601</v>
      </c>
      <c r="AZ90" s="40">
        <f t="shared" si="35"/>
        <v>0.65555200536881297</v>
      </c>
      <c r="BA90" s="40">
        <f t="shared" si="36"/>
        <v>1.5296297524941613</v>
      </c>
      <c r="BB90" s="40">
        <f t="shared" si="36"/>
        <v>1.7599976960734018</v>
      </c>
      <c r="BC90" s="40">
        <f t="shared" si="36"/>
        <v>1.5019536089301717</v>
      </c>
      <c r="BD90" s="40">
        <f t="shared" si="36"/>
        <v>1.4481255557839599</v>
      </c>
      <c r="BE90" s="40">
        <f t="shared" si="37"/>
        <v>1.6200201240635237</v>
      </c>
      <c r="BF90" s="40">
        <f t="shared" si="37"/>
        <v>1.7581579939948204</v>
      </c>
      <c r="BG90" s="40">
        <f t="shared" si="37"/>
        <v>1.7140345885680366</v>
      </c>
      <c r="BH90" s="40">
        <f t="shared" si="37"/>
        <v>1.5973563795932455</v>
      </c>
      <c r="BI90" s="40">
        <f t="shared" si="38"/>
        <v>7.9107277520486297E-2</v>
      </c>
      <c r="BJ90" s="40">
        <f t="shared" si="39"/>
        <v>1.2707649238227432E-2</v>
      </c>
    </row>
    <row r="91" spans="1:62">
      <c r="A91" s="31">
        <v>90</v>
      </c>
      <c r="B91" s="32">
        <v>44</v>
      </c>
      <c r="C91" s="33" t="s">
        <v>62</v>
      </c>
      <c r="D91" s="34">
        <v>1</v>
      </c>
      <c r="E91" s="35">
        <v>6</v>
      </c>
      <c r="F91" s="36">
        <v>0</v>
      </c>
      <c r="G91" s="37">
        <f t="shared" si="26"/>
        <v>0</v>
      </c>
      <c r="H91" s="38">
        <f t="shared" si="27"/>
        <v>0</v>
      </c>
      <c r="I91" s="18">
        <v>0.40123880597014938</v>
      </c>
      <c r="J91" s="15">
        <v>0.53718749999999993</v>
      </c>
      <c r="K91" s="15">
        <v>0.36534000000000005</v>
      </c>
      <c r="L91" s="15">
        <v>0.35028000000000004</v>
      </c>
      <c r="M91" s="18">
        <v>4.2857142857142858E-2</v>
      </c>
      <c r="N91" s="15">
        <v>0.2</v>
      </c>
      <c r="O91" s="15">
        <v>0</v>
      </c>
      <c r="P91" s="15">
        <v>0</v>
      </c>
      <c r="Q91" s="43">
        <v>0.15125136</v>
      </c>
      <c r="R91" s="44">
        <v>0.98756412199999999</v>
      </c>
      <c r="S91" s="44">
        <v>0.46214829800000001</v>
      </c>
      <c r="T91" s="43">
        <v>1.5658324269999999</v>
      </c>
      <c r="U91" s="44">
        <v>1.985543292</v>
      </c>
      <c r="V91" s="44">
        <v>0.40307788</v>
      </c>
      <c r="W91" s="18">
        <v>0.47087246376811598</v>
      </c>
      <c r="X91" s="15">
        <v>0.57033333333333347</v>
      </c>
      <c r="Y91" s="15">
        <v>0.35528999999999999</v>
      </c>
      <c r="Z91" s="15">
        <v>0.35809000000000002</v>
      </c>
      <c r="AA91" s="18">
        <v>1.4285714285714285E-2</v>
      </c>
      <c r="AB91" s="15">
        <v>0.1</v>
      </c>
      <c r="AC91" s="15">
        <v>0</v>
      </c>
      <c r="AD91" s="15">
        <v>0</v>
      </c>
      <c r="AE91" s="39">
        <f t="shared" si="28"/>
        <v>4.2857142857142858E-2</v>
      </c>
      <c r="AF91" s="39">
        <f t="shared" si="23"/>
        <v>0.2</v>
      </c>
      <c r="AG91" s="39">
        <f t="shared" si="23"/>
        <v>3.3333333333333E-2</v>
      </c>
      <c r="AH91" s="39">
        <f t="shared" si="23"/>
        <v>3.3333333333333E-2</v>
      </c>
      <c r="AI91" s="39">
        <f t="shared" si="29"/>
        <v>1.4285714285714285E-2</v>
      </c>
      <c r="AJ91" s="39">
        <f t="shared" si="24"/>
        <v>0.1</v>
      </c>
      <c r="AK91" s="39">
        <f t="shared" si="24"/>
        <v>3.3333333333333E-2</v>
      </c>
      <c r="AL91" s="39">
        <f t="shared" si="24"/>
        <v>3.3333333333333E-2</v>
      </c>
      <c r="AM91" s="40">
        <f t="shared" si="25"/>
        <v>-1.718451543391025</v>
      </c>
      <c r="AN91" s="40">
        <f t="shared" si="25"/>
        <v>-0.84162123357291452</v>
      </c>
      <c r="AO91" s="40">
        <f t="shared" si="25"/>
        <v>-1.8339146358159184</v>
      </c>
      <c r="AP91" s="40">
        <f t="shared" si="25"/>
        <v>-1.8339146358159184</v>
      </c>
      <c r="AQ91" s="40">
        <f t="shared" si="25"/>
        <v>-2.1893497555220844</v>
      </c>
      <c r="AR91" s="40">
        <f t="shared" si="25"/>
        <v>-1.2815515655446006</v>
      </c>
      <c r="AS91" s="40">
        <f t="shared" si="25"/>
        <v>-1.8339146358159184</v>
      </c>
      <c r="AT91" s="40">
        <f t="shared" si="19"/>
        <v>-1.8339146358159184</v>
      </c>
      <c r="AU91" s="40">
        <f t="shared" si="30"/>
        <v>3.5523661792069436</v>
      </c>
      <c r="AV91" s="40">
        <f t="shared" si="31"/>
        <v>4.023264391338004</v>
      </c>
      <c r="AW91" s="40">
        <f t="shared" si="32"/>
        <v>0.71428571428571686</v>
      </c>
      <c r="AX91" s="40">
        <f t="shared" si="33"/>
        <v>0.50000000000000389</v>
      </c>
      <c r="AY91" s="40">
        <f t="shared" si="34"/>
        <v>0.43841515490905525</v>
      </c>
      <c r="AZ91" s="40">
        <f t="shared" si="35"/>
        <v>0.45389909498874259</v>
      </c>
      <c r="BA91" s="40">
        <f t="shared" si="36"/>
        <v>1.4936739241630608</v>
      </c>
      <c r="BB91" s="40">
        <f t="shared" si="36"/>
        <v>1.7111873734678804</v>
      </c>
      <c r="BC91" s="40">
        <f t="shared" si="36"/>
        <v>1.4410038661831346</v>
      </c>
      <c r="BD91" s="40">
        <f t="shared" si="36"/>
        <v>1.4194649431395037</v>
      </c>
      <c r="BE91" s="40">
        <f t="shared" si="37"/>
        <v>1.6013907393094846</v>
      </c>
      <c r="BF91" s="40">
        <f t="shared" si="37"/>
        <v>1.7688565720321878</v>
      </c>
      <c r="BG91" s="40">
        <f t="shared" si="37"/>
        <v>1.4265943066479159</v>
      </c>
      <c r="BH91" s="40">
        <f t="shared" si="37"/>
        <v>1.4305943681793007</v>
      </c>
      <c r="BI91" s="40">
        <f t="shared" si="38"/>
        <v>8.5712917378280129E-2</v>
      </c>
      <c r="BJ91" s="40">
        <f t="shared" si="39"/>
        <v>0.10710922445024253</v>
      </c>
    </row>
    <row r="92" spans="1:62">
      <c r="A92" s="31">
        <v>91</v>
      </c>
      <c r="B92" s="32">
        <v>32</v>
      </c>
      <c r="C92" s="33" t="s">
        <v>62</v>
      </c>
      <c r="D92" s="34">
        <v>1</v>
      </c>
      <c r="E92" s="35">
        <v>0</v>
      </c>
      <c r="F92" s="36">
        <v>0</v>
      </c>
      <c r="G92" s="37">
        <f t="shared" si="26"/>
        <v>0</v>
      </c>
      <c r="H92" s="38">
        <f t="shared" si="27"/>
        <v>0</v>
      </c>
      <c r="I92" s="18">
        <v>0.40131470588235307</v>
      </c>
      <c r="J92" s="15">
        <v>0.4777555555555556</v>
      </c>
      <c r="K92" s="15">
        <v>0.35021000000000002</v>
      </c>
      <c r="L92" s="15">
        <v>0.38566</v>
      </c>
      <c r="M92" s="18">
        <v>2.8571428571428571E-2</v>
      </c>
      <c r="N92" s="15">
        <v>0.1</v>
      </c>
      <c r="O92" s="15">
        <v>0</v>
      </c>
      <c r="P92" s="15">
        <v>0</v>
      </c>
      <c r="Q92" s="43">
        <v>0</v>
      </c>
      <c r="R92" s="44">
        <v>0</v>
      </c>
      <c r="S92" s="44">
        <v>0.10150785</v>
      </c>
      <c r="T92" s="43">
        <v>0.33778952299999998</v>
      </c>
      <c r="U92" s="44">
        <v>0.27250116600000002</v>
      </c>
      <c r="V92" s="44">
        <v>0.45903932800000002</v>
      </c>
      <c r="W92" s="18">
        <v>0.37117536231884041</v>
      </c>
      <c r="X92" s="15">
        <v>0.45646666666666669</v>
      </c>
      <c r="Y92" s="15">
        <v>0.30053000000000002</v>
      </c>
      <c r="Z92" s="15">
        <v>0.33574999999999999</v>
      </c>
      <c r="AA92" s="18">
        <v>1.4285714285714285E-2</v>
      </c>
      <c r="AB92" s="15">
        <v>0.1</v>
      </c>
      <c r="AC92" s="15">
        <v>0</v>
      </c>
      <c r="AD92" s="15">
        <v>0</v>
      </c>
      <c r="AE92" s="39">
        <f t="shared" si="28"/>
        <v>2.8571428571428571E-2</v>
      </c>
      <c r="AF92" s="39">
        <f t="shared" si="23"/>
        <v>0.1</v>
      </c>
      <c r="AG92" s="39">
        <f t="shared" si="23"/>
        <v>3.3333333333333E-2</v>
      </c>
      <c r="AH92" s="39">
        <f t="shared" si="23"/>
        <v>3.3333333333333E-2</v>
      </c>
      <c r="AI92" s="39">
        <f t="shared" si="29"/>
        <v>1.4285714285714285E-2</v>
      </c>
      <c r="AJ92" s="39">
        <f t="shared" si="24"/>
        <v>0.1</v>
      </c>
      <c r="AK92" s="39">
        <f t="shared" si="24"/>
        <v>3.3333333333333E-2</v>
      </c>
      <c r="AL92" s="39">
        <f t="shared" si="24"/>
        <v>3.3333333333333E-2</v>
      </c>
      <c r="AM92" s="40">
        <f t="shared" si="25"/>
        <v>-1.9022164957820151</v>
      </c>
      <c r="AN92" s="40">
        <f t="shared" si="25"/>
        <v>-1.2815515655446006</v>
      </c>
      <c r="AO92" s="40">
        <f t="shared" si="25"/>
        <v>-1.8339146358159184</v>
      </c>
      <c r="AP92" s="40">
        <f t="shared" si="25"/>
        <v>-1.8339146358159184</v>
      </c>
      <c r="AQ92" s="40">
        <f t="shared" si="25"/>
        <v>-2.1893497555220844</v>
      </c>
      <c r="AR92" s="40">
        <f t="shared" si="25"/>
        <v>-1.2815515655446006</v>
      </c>
      <c r="AS92" s="40">
        <f t="shared" si="25"/>
        <v>-1.8339146358159184</v>
      </c>
      <c r="AT92" s="40">
        <f t="shared" si="19"/>
        <v>-1.8339146358159184</v>
      </c>
      <c r="AU92" s="40">
        <f t="shared" si="30"/>
        <v>3.7361311315979338</v>
      </c>
      <c r="AV92" s="40">
        <f t="shared" si="31"/>
        <v>4.023264391338004</v>
      </c>
      <c r="AW92" s="40">
        <f t="shared" si="32"/>
        <v>0.50000000000000389</v>
      </c>
      <c r="AX92" s="40">
        <f t="shared" si="33"/>
        <v>0.50000000000000389</v>
      </c>
      <c r="AY92" s="40">
        <f t="shared" si="34"/>
        <v>0.31033246511870727</v>
      </c>
      <c r="AZ92" s="40">
        <f t="shared" si="35"/>
        <v>0.45389909498874259</v>
      </c>
      <c r="BA92" s="40">
        <f t="shared" si="36"/>
        <v>1.4937872981852505</v>
      </c>
      <c r="BB92" s="40">
        <f t="shared" si="36"/>
        <v>1.6124512804477844</v>
      </c>
      <c r="BC92" s="40">
        <f t="shared" si="36"/>
        <v>1.4193655840710917</v>
      </c>
      <c r="BD92" s="40">
        <f t="shared" si="36"/>
        <v>1.4705845870457244</v>
      </c>
      <c r="BE92" s="40">
        <f t="shared" si="37"/>
        <v>1.4494372277747181</v>
      </c>
      <c r="BF92" s="40">
        <f t="shared" si="37"/>
        <v>1.5784868000869117</v>
      </c>
      <c r="BG92" s="40">
        <f t="shared" si="37"/>
        <v>1.3505744223651861</v>
      </c>
      <c r="BH92" s="40">
        <f t="shared" si="37"/>
        <v>1.3989892337804284</v>
      </c>
      <c r="BI92" s="40">
        <f t="shared" si="38"/>
        <v>6.3686464257244571E-2</v>
      </c>
      <c r="BJ92" s="40">
        <f t="shared" si="39"/>
        <v>7.7810725147945556E-2</v>
      </c>
    </row>
    <row r="93" spans="1:62">
      <c r="A93" s="31">
        <v>92</v>
      </c>
      <c r="B93" s="32">
        <v>39</v>
      </c>
      <c r="C93" s="33" t="s">
        <v>63</v>
      </c>
      <c r="D93" s="34">
        <v>1</v>
      </c>
      <c r="E93" s="35">
        <v>5</v>
      </c>
      <c r="F93" s="36">
        <v>0</v>
      </c>
      <c r="G93" s="37">
        <f t="shared" si="26"/>
        <v>0</v>
      </c>
      <c r="H93" s="38">
        <f t="shared" si="27"/>
        <v>0</v>
      </c>
      <c r="I93" s="18">
        <v>0.54682272727272729</v>
      </c>
      <c r="J93" s="15">
        <v>0.47156000000000003</v>
      </c>
      <c r="K93" s="15">
        <v>0.57351111111111108</v>
      </c>
      <c r="L93" s="15">
        <v>0.62985000000000002</v>
      </c>
      <c r="M93" s="18">
        <v>4.2857142857142858E-2</v>
      </c>
      <c r="N93" s="15">
        <v>0</v>
      </c>
      <c r="O93" s="15">
        <v>0.1</v>
      </c>
      <c r="P93" s="15">
        <v>0</v>
      </c>
      <c r="Q93" s="43">
        <v>1.266144814</v>
      </c>
      <c r="R93" s="44">
        <v>1.018786645</v>
      </c>
      <c r="S93" s="44">
        <v>1.1534247049999999</v>
      </c>
      <c r="T93" s="43">
        <v>1.892367906</v>
      </c>
      <c r="U93" s="44">
        <v>1.701369911</v>
      </c>
      <c r="V93" s="44">
        <v>1.7138944199999999</v>
      </c>
      <c r="W93" s="18">
        <v>0.50306363636363649</v>
      </c>
      <c r="X93" s="15">
        <v>0.70243750000000005</v>
      </c>
      <c r="Y93" s="15">
        <v>0.58847777777777788</v>
      </c>
      <c r="Z93" s="15">
        <v>0.68769000000000002</v>
      </c>
      <c r="AA93" s="18">
        <v>5.7142857142857141E-2</v>
      </c>
      <c r="AB93" s="15">
        <v>0.2</v>
      </c>
      <c r="AC93" s="15">
        <v>0.1</v>
      </c>
      <c r="AD93" s="15">
        <v>0</v>
      </c>
      <c r="AE93" s="39">
        <f t="shared" si="28"/>
        <v>4.2857142857142858E-2</v>
      </c>
      <c r="AF93" s="39">
        <f t="shared" si="23"/>
        <v>3.3333333333333E-2</v>
      </c>
      <c r="AG93" s="39">
        <f t="shared" si="23"/>
        <v>0.1</v>
      </c>
      <c r="AH93" s="39">
        <f t="shared" si="23"/>
        <v>3.3333333333333E-2</v>
      </c>
      <c r="AI93" s="39">
        <f t="shared" si="29"/>
        <v>5.7142857142857141E-2</v>
      </c>
      <c r="AJ93" s="39">
        <f t="shared" si="24"/>
        <v>0.2</v>
      </c>
      <c r="AK93" s="39">
        <f t="shared" si="24"/>
        <v>0.1</v>
      </c>
      <c r="AL93" s="39">
        <f t="shared" si="24"/>
        <v>3.3333333333333E-2</v>
      </c>
      <c r="AM93" s="40">
        <f t="shared" si="25"/>
        <v>-1.718451543391025</v>
      </c>
      <c r="AN93" s="40">
        <f t="shared" si="25"/>
        <v>-1.8339146358159184</v>
      </c>
      <c r="AO93" s="40">
        <f t="shared" si="25"/>
        <v>-1.2815515655446006</v>
      </c>
      <c r="AP93" s="40">
        <f t="shared" si="25"/>
        <v>-1.8339146358159184</v>
      </c>
      <c r="AQ93" s="40">
        <f t="shared" si="25"/>
        <v>-1.5792195192835745</v>
      </c>
      <c r="AR93" s="40">
        <f t="shared" si="25"/>
        <v>-0.84162123357291452</v>
      </c>
      <c r="AS93" s="40">
        <f t="shared" si="25"/>
        <v>-1.2815515655446006</v>
      </c>
      <c r="AT93" s="40">
        <f t="shared" si="19"/>
        <v>-1.8339146358159184</v>
      </c>
      <c r="AU93" s="40">
        <f t="shared" si="30"/>
        <v>3.0000031089356254</v>
      </c>
      <c r="AV93" s="40">
        <f t="shared" si="31"/>
        <v>2.8607710848281744</v>
      </c>
      <c r="AW93" s="40">
        <f t="shared" si="32"/>
        <v>-0.50000000000000389</v>
      </c>
      <c r="AX93" s="40">
        <f t="shared" si="33"/>
        <v>0.33333333333333331</v>
      </c>
      <c r="AY93" s="40">
        <f t="shared" si="34"/>
        <v>-5.7731546212446694E-2</v>
      </c>
      <c r="AZ93" s="40">
        <f t="shared" si="35"/>
        <v>0.36879914285532966</v>
      </c>
      <c r="BA93" s="40">
        <f t="shared" si="36"/>
        <v>1.7277547397143276</v>
      </c>
      <c r="BB93" s="40">
        <f t="shared" si="36"/>
        <v>1.6024921320444825</v>
      </c>
      <c r="BC93" s="40">
        <f t="shared" si="36"/>
        <v>1.7744865458038888</v>
      </c>
      <c r="BD93" s="40">
        <f t="shared" si="36"/>
        <v>1.8773289587995163</v>
      </c>
      <c r="BE93" s="40">
        <f t="shared" si="37"/>
        <v>1.6537800983859838</v>
      </c>
      <c r="BF93" s="40">
        <f t="shared" si="37"/>
        <v>2.018667216819948</v>
      </c>
      <c r="BG93" s="40">
        <f t="shared" si="37"/>
        <v>1.8012444331485395</v>
      </c>
      <c r="BH93" s="40">
        <f t="shared" si="37"/>
        <v>1.9891153656004974</v>
      </c>
      <c r="BI93" s="40">
        <f t="shared" si="38"/>
        <v>-5.0931447950092426E-2</v>
      </c>
      <c r="BJ93" s="40">
        <f t="shared" si="39"/>
        <v>5.6918275498126267E-2</v>
      </c>
    </row>
    <row r="94" spans="1:62">
      <c r="A94" s="31">
        <v>93</v>
      </c>
      <c r="B94" s="32">
        <v>43</v>
      </c>
      <c r="C94" s="33" t="s">
        <v>62</v>
      </c>
      <c r="D94" s="34">
        <v>1</v>
      </c>
      <c r="E94" s="35">
        <v>0</v>
      </c>
      <c r="F94" s="36">
        <v>0</v>
      </c>
      <c r="G94" s="37">
        <f t="shared" si="26"/>
        <v>0</v>
      </c>
      <c r="H94" s="38">
        <f t="shared" si="27"/>
        <v>0</v>
      </c>
      <c r="I94" s="18">
        <v>0.44662941176470583</v>
      </c>
      <c r="J94" s="15">
        <v>0.49497777777777774</v>
      </c>
      <c r="K94" s="15">
        <v>0.34192</v>
      </c>
      <c r="L94" s="15">
        <v>0.40364000000000005</v>
      </c>
      <c r="M94" s="18">
        <v>2.8571428571428571E-2</v>
      </c>
      <c r="N94" s="15">
        <v>0.1</v>
      </c>
      <c r="O94" s="15">
        <v>0</v>
      </c>
      <c r="P94" s="15">
        <v>0</v>
      </c>
      <c r="Q94" s="43">
        <v>1.17885806</v>
      </c>
      <c r="R94" s="44">
        <v>0.86241687700000003</v>
      </c>
      <c r="S94" s="44">
        <v>1.137583123</v>
      </c>
      <c r="T94" s="43">
        <v>1.990598487</v>
      </c>
      <c r="U94" s="44">
        <v>0.85783077299999999</v>
      </c>
      <c r="V94" s="44">
        <v>1.880531988</v>
      </c>
      <c r="W94" s="18">
        <v>0.42908857142857126</v>
      </c>
      <c r="X94" s="15">
        <v>0.51221111111111117</v>
      </c>
      <c r="Y94" s="15">
        <v>0.34515000000000001</v>
      </c>
      <c r="Z94" s="15">
        <v>0.39875000000000005</v>
      </c>
      <c r="AA94" s="18">
        <v>0</v>
      </c>
      <c r="AB94" s="15">
        <v>0.1</v>
      </c>
      <c r="AC94" s="15">
        <v>0</v>
      </c>
      <c r="AD94" s="15">
        <v>0</v>
      </c>
      <c r="AE94" s="39">
        <f t="shared" si="28"/>
        <v>2.8571428571428571E-2</v>
      </c>
      <c r="AF94" s="39">
        <f t="shared" ref="AF94:AH124" si="40">IF(N94=0, 0.033333333333333, N94)</f>
        <v>0.1</v>
      </c>
      <c r="AG94" s="39">
        <f t="shared" si="40"/>
        <v>3.3333333333333E-2</v>
      </c>
      <c r="AH94" s="39">
        <f t="shared" si="40"/>
        <v>3.3333333333333E-2</v>
      </c>
      <c r="AI94" s="39">
        <f t="shared" si="29"/>
        <v>4.761904761905E-3</v>
      </c>
      <c r="AJ94" s="39">
        <f t="shared" ref="AJ94:AL124" si="41">IF(AB94=0, 0.033333333333333, AB94)</f>
        <v>0.1</v>
      </c>
      <c r="AK94" s="39">
        <f t="shared" si="41"/>
        <v>3.3333333333333E-2</v>
      </c>
      <c r="AL94" s="39">
        <f t="shared" si="41"/>
        <v>3.3333333333333E-2</v>
      </c>
      <c r="AM94" s="40">
        <f t="shared" ref="AM94:AT124" si="42">_xlfn.NORM.S.INV(AE94)</f>
        <v>-1.9022164957820151</v>
      </c>
      <c r="AN94" s="40">
        <f t="shared" si="42"/>
        <v>-1.2815515655446006</v>
      </c>
      <c r="AO94" s="40">
        <f t="shared" si="42"/>
        <v>-1.8339146358159184</v>
      </c>
      <c r="AP94" s="40">
        <f t="shared" si="42"/>
        <v>-1.8339146358159184</v>
      </c>
      <c r="AQ94" s="40">
        <f t="shared" si="42"/>
        <v>-2.5926555762822239</v>
      </c>
      <c r="AR94" s="40">
        <f t="shared" si="42"/>
        <v>-1.2815515655446006</v>
      </c>
      <c r="AS94" s="40">
        <f t="shared" si="42"/>
        <v>-1.8339146358159184</v>
      </c>
      <c r="AT94" s="40">
        <f t="shared" si="19"/>
        <v>-1.8339146358159184</v>
      </c>
      <c r="AU94" s="40">
        <f t="shared" si="30"/>
        <v>3.7361311315979338</v>
      </c>
      <c r="AV94" s="40">
        <f t="shared" si="31"/>
        <v>4.4265702120981452</v>
      </c>
      <c r="AW94" s="40">
        <f t="shared" si="32"/>
        <v>0.50000000000000389</v>
      </c>
      <c r="AX94" s="40">
        <f t="shared" si="33"/>
        <v>0.50000000000000389</v>
      </c>
      <c r="AY94" s="40">
        <f t="shared" si="34"/>
        <v>0.31033246511870727</v>
      </c>
      <c r="AZ94" s="40">
        <f t="shared" si="35"/>
        <v>0.65555200536881297</v>
      </c>
      <c r="BA94" s="40">
        <f t="shared" si="36"/>
        <v>1.5630349495792879</v>
      </c>
      <c r="BB94" s="40">
        <f t="shared" si="36"/>
        <v>1.6404617839456788</v>
      </c>
      <c r="BC94" s="40">
        <f t="shared" si="36"/>
        <v>1.4076476811950143</v>
      </c>
      <c r="BD94" s="40">
        <f t="shared" si="36"/>
        <v>1.497264834583284</v>
      </c>
      <c r="BE94" s="40">
        <f t="shared" si="37"/>
        <v>1.535857061427218</v>
      </c>
      <c r="BF94" s="40">
        <f t="shared" si="37"/>
        <v>1.6689774126268728</v>
      </c>
      <c r="BG94" s="40">
        <f t="shared" si="37"/>
        <v>1.41220173404129</v>
      </c>
      <c r="BH94" s="40">
        <f t="shared" si="37"/>
        <v>1.4899610817717954</v>
      </c>
      <c r="BI94" s="40">
        <f t="shared" si="38"/>
        <v>7.6379836555482222E-2</v>
      </c>
      <c r="BJ94" s="40">
        <f t="shared" si="39"/>
        <v>8.3336822158895749E-2</v>
      </c>
    </row>
    <row r="95" spans="1:62">
      <c r="A95" s="31">
        <v>94</v>
      </c>
      <c r="B95" s="32">
        <v>37</v>
      </c>
      <c r="C95" s="33" t="s">
        <v>62</v>
      </c>
      <c r="D95" s="34">
        <v>1</v>
      </c>
      <c r="E95" s="35">
        <v>6</v>
      </c>
      <c r="F95" s="36">
        <v>0</v>
      </c>
      <c r="G95" s="37">
        <f t="shared" si="26"/>
        <v>0</v>
      </c>
      <c r="H95" s="38">
        <f t="shared" si="27"/>
        <v>0</v>
      </c>
      <c r="I95" s="18">
        <v>0.43892272727272735</v>
      </c>
      <c r="J95" s="15">
        <v>0.53055000000000008</v>
      </c>
      <c r="K95" s="15">
        <v>0.34456999999999993</v>
      </c>
      <c r="L95" s="15">
        <v>0.35464000000000001</v>
      </c>
      <c r="M95" s="18">
        <v>5.7142857142857141E-2</v>
      </c>
      <c r="N95" s="15">
        <v>0</v>
      </c>
      <c r="O95" s="15">
        <v>0</v>
      </c>
      <c r="P95" s="15">
        <v>0</v>
      </c>
      <c r="Q95" s="43">
        <v>1.4009284660000001</v>
      </c>
      <c r="R95" s="44">
        <v>1.1181683899999999</v>
      </c>
      <c r="S95" s="44">
        <v>1.286980376</v>
      </c>
      <c r="T95" s="43">
        <v>1.852500528</v>
      </c>
      <c r="U95" s="44">
        <v>1.569740452</v>
      </c>
      <c r="V95" s="44">
        <v>1.7258915379999999</v>
      </c>
      <c r="W95" s="18">
        <v>0.39968285714285712</v>
      </c>
      <c r="X95" s="15">
        <v>0.50911428571428574</v>
      </c>
      <c r="Y95" s="15">
        <v>0.34665555555555555</v>
      </c>
      <c r="Z95" s="15">
        <v>0.27362999999999998</v>
      </c>
      <c r="AA95" s="18">
        <v>0</v>
      </c>
      <c r="AB95" s="15">
        <v>0.3</v>
      </c>
      <c r="AC95" s="15">
        <v>0.1</v>
      </c>
      <c r="AD95" s="15">
        <v>0</v>
      </c>
      <c r="AE95" s="39">
        <f t="shared" si="28"/>
        <v>5.7142857142857141E-2</v>
      </c>
      <c r="AF95" s="39">
        <f t="shared" si="40"/>
        <v>3.3333333333333E-2</v>
      </c>
      <c r="AG95" s="39">
        <f t="shared" si="40"/>
        <v>3.3333333333333E-2</v>
      </c>
      <c r="AH95" s="39">
        <f t="shared" si="40"/>
        <v>3.3333333333333E-2</v>
      </c>
      <c r="AI95" s="39">
        <f t="shared" si="29"/>
        <v>4.761904761905E-3</v>
      </c>
      <c r="AJ95" s="39">
        <f t="shared" si="41"/>
        <v>0.3</v>
      </c>
      <c r="AK95" s="39">
        <f t="shared" si="41"/>
        <v>0.1</v>
      </c>
      <c r="AL95" s="39">
        <f t="shared" si="41"/>
        <v>3.3333333333333E-2</v>
      </c>
      <c r="AM95" s="40">
        <f t="shared" si="42"/>
        <v>-1.5792195192835745</v>
      </c>
      <c r="AN95" s="40">
        <f t="shared" si="42"/>
        <v>-1.8339146358159184</v>
      </c>
      <c r="AO95" s="40">
        <f t="shared" si="42"/>
        <v>-1.8339146358159184</v>
      </c>
      <c r="AP95" s="40">
        <f t="shared" si="42"/>
        <v>-1.8339146358159184</v>
      </c>
      <c r="AQ95" s="40">
        <f t="shared" si="42"/>
        <v>-2.5926555762822239</v>
      </c>
      <c r="AR95" s="40">
        <f t="shared" si="42"/>
        <v>-0.52440051270804089</v>
      </c>
      <c r="AS95" s="40">
        <f t="shared" si="42"/>
        <v>-1.2815515655446006</v>
      </c>
      <c r="AT95" s="40">
        <f t="shared" si="19"/>
        <v>-1.8339146358159184</v>
      </c>
      <c r="AU95" s="40">
        <f t="shared" si="30"/>
        <v>3.4131341550994923</v>
      </c>
      <c r="AV95" s="40">
        <f t="shared" si="31"/>
        <v>3.8742071418268269</v>
      </c>
      <c r="AW95" s="40">
        <f t="shared" si="32"/>
        <v>0</v>
      </c>
      <c r="AX95" s="40">
        <f t="shared" si="33"/>
        <v>0.49999999999999994</v>
      </c>
      <c r="AY95" s="40">
        <f t="shared" si="34"/>
        <v>-0.12734755826617228</v>
      </c>
      <c r="AZ95" s="40">
        <f t="shared" si="35"/>
        <v>1.0341275317870928</v>
      </c>
      <c r="BA95" s="40">
        <f t="shared" si="36"/>
        <v>1.5510354300191469</v>
      </c>
      <c r="BB95" s="40">
        <f t="shared" si="36"/>
        <v>1.6998669783989191</v>
      </c>
      <c r="BC95" s="40">
        <f t="shared" si="36"/>
        <v>1.4113828945219615</v>
      </c>
      <c r="BD95" s="40">
        <f t="shared" si="36"/>
        <v>1.4256673216513562</v>
      </c>
      <c r="BE95" s="40">
        <f t="shared" si="37"/>
        <v>1.4913516511099332</v>
      </c>
      <c r="BF95" s="40">
        <f t="shared" si="37"/>
        <v>1.6638168757538161</v>
      </c>
      <c r="BG95" s="40">
        <f t="shared" si="37"/>
        <v>1.4143294835281579</v>
      </c>
      <c r="BH95" s="40">
        <f t="shared" si="37"/>
        <v>1.3147282627772472</v>
      </c>
      <c r="BI95" s="40">
        <f t="shared" si="38"/>
        <v>9.272289133309794E-2</v>
      </c>
      <c r="BJ95" s="40">
        <f t="shared" si="39"/>
        <v>8.105117921808469E-2</v>
      </c>
    </row>
    <row r="96" spans="1:62">
      <c r="A96" s="31">
        <v>95</v>
      </c>
      <c r="B96" s="32">
        <v>26</v>
      </c>
      <c r="C96" s="33" t="s">
        <v>63</v>
      </c>
      <c r="D96" s="34">
        <v>1</v>
      </c>
      <c r="E96" s="35">
        <v>30</v>
      </c>
      <c r="F96" s="36">
        <v>1</v>
      </c>
      <c r="G96" s="37">
        <f t="shared" si="26"/>
        <v>0</v>
      </c>
      <c r="H96" s="38">
        <f t="shared" si="27"/>
        <v>0</v>
      </c>
      <c r="I96" s="13">
        <v>0.38831194029850735</v>
      </c>
      <c r="J96" s="14">
        <v>0.5088571428571429</v>
      </c>
      <c r="K96" s="14">
        <v>0.37029999999999991</v>
      </c>
      <c r="L96" s="14">
        <v>0.46349000000000001</v>
      </c>
      <c r="M96" s="13">
        <v>4.2857142857142858E-2</v>
      </c>
      <c r="N96" s="15">
        <v>0.3</v>
      </c>
      <c r="O96" s="15">
        <v>0.4</v>
      </c>
      <c r="P96" s="15">
        <v>0</v>
      </c>
      <c r="Q96" s="43">
        <v>1.6062902610000001</v>
      </c>
      <c r="R96" s="44">
        <v>1.2364532939999999</v>
      </c>
      <c r="S96" s="44">
        <v>1.897309541</v>
      </c>
      <c r="T96" s="43">
        <v>1.9154984340000001</v>
      </c>
      <c r="U96" s="44">
        <v>1.927624054</v>
      </c>
      <c r="V96" s="44">
        <v>1.8093976380000001</v>
      </c>
      <c r="W96" s="13">
        <v>0.39074000000000009</v>
      </c>
      <c r="X96" s="14">
        <v>0.58879999999999999</v>
      </c>
      <c r="Y96" s="14">
        <v>0.43499999999999994</v>
      </c>
      <c r="Z96" s="14">
        <v>0.48269000000000001</v>
      </c>
      <c r="AA96" s="16">
        <v>0</v>
      </c>
      <c r="AB96" s="15">
        <v>0.2</v>
      </c>
      <c r="AC96" s="15">
        <v>0.1</v>
      </c>
      <c r="AD96" s="15">
        <v>0</v>
      </c>
      <c r="AE96" s="39">
        <f t="shared" si="28"/>
        <v>4.2857142857142858E-2</v>
      </c>
      <c r="AF96" s="39">
        <f t="shared" si="40"/>
        <v>0.3</v>
      </c>
      <c r="AG96" s="39">
        <f t="shared" si="40"/>
        <v>0.4</v>
      </c>
      <c r="AH96" s="39">
        <f t="shared" si="40"/>
        <v>3.3333333333333E-2</v>
      </c>
      <c r="AI96" s="39">
        <f t="shared" si="29"/>
        <v>4.761904761905E-3</v>
      </c>
      <c r="AJ96" s="39">
        <f t="shared" si="41"/>
        <v>0.2</v>
      </c>
      <c r="AK96" s="39">
        <f t="shared" si="41"/>
        <v>0.1</v>
      </c>
      <c r="AL96" s="39">
        <f t="shared" si="41"/>
        <v>3.3333333333333E-2</v>
      </c>
      <c r="AM96" s="40">
        <f t="shared" si="42"/>
        <v>-1.718451543391025</v>
      </c>
      <c r="AN96" s="40">
        <f t="shared" si="42"/>
        <v>-0.52440051270804089</v>
      </c>
      <c r="AO96" s="40">
        <f t="shared" si="42"/>
        <v>-0.25334710313579978</v>
      </c>
      <c r="AP96" s="40">
        <f t="shared" si="42"/>
        <v>-1.8339146358159184</v>
      </c>
      <c r="AQ96" s="40">
        <f t="shared" si="42"/>
        <v>-2.5926555762822239</v>
      </c>
      <c r="AR96" s="40">
        <f t="shared" si="42"/>
        <v>-0.84162123357291452</v>
      </c>
      <c r="AS96" s="40">
        <f t="shared" si="42"/>
        <v>-1.2815515655446006</v>
      </c>
      <c r="AT96" s="40">
        <f t="shared" si="19"/>
        <v>-1.8339146358159184</v>
      </c>
      <c r="AU96" s="40">
        <f t="shared" si="30"/>
        <v>1.9717986465268247</v>
      </c>
      <c r="AV96" s="40">
        <f t="shared" si="31"/>
        <v>3.8742071418268269</v>
      </c>
      <c r="AW96" s="40">
        <f t="shared" si="32"/>
        <v>-0.1428571428571429</v>
      </c>
      <c r="AX96" s="40">
        <f t="shared" si="33"/>
        <v>0.33333333333333331</v>
      </c>
      <c r="AY96" s="40">
        <f t="shared" si="34"/>
        <v>0.59702551534149206</v>
      </c>
      <c r="AZ96" s="40">
        <f t="shared" si="35"/>
        <v>0.87551717135465601</v>
      </c>
      <c r="BA96" s="40">
        <f t="shared" si="36"/>
        <v>1.4744896653030426</v>
      </c>
      <c r="BB96" s="40">
        <f t="shared" si="36"/>
        <v>1.6633890921317307</v>
      </c>
      <c r="BC96" s="40">
        <f t="shared" si="36"/>
        <v>1.4481690002022962</v>
      </c>
      <c r="BD96" s="40">
        <f t="shared" si="36"/>
        <v>1.5896120615244647</v>
      </c>
      <c r="BE96" s="40">
        <f t="shared" si="37"/>
        <v>1.478074164167227</v>
      </c>
      <c r="BF96" s="40">
        <f t="shared" si="37"/>
        <v>1.8018249276516458</v>
      </c>
      <c r="BG96" s="40">
        <f t="shared" si="37"/>
        <v>1.5449630589513383</v>
      </c>
      <c r="BH96" s="40">
        <f t="shared" si="37"/>
        <v>1.6204274946191548</v>
      </c>
      <c r="BI96" s="40">
        <f t="shared" si="38"/>
        <v>6.9167949156942979E-2</v>
      </c>
      <c r="BJ96" s="40">
        <f t="shared" si="39"/>
        <v>7.6748772174548244E-2</v>
      </c>
    </row>
    <row r="97" spans="1:62">
      <c r="A97" s="31">
        <v>96</v>
      </c>
      <c r="B97" s="32">
        <v>35</v>
      </c>
      <c r="C97" s="33" t="s">
        <v>63</v>
      </c>
      <c r="D97" s="34">
        <v>1</v>
      </c>
      <c r="E97" s="35">
        <v>16</v>
      </c>
      <c r="F97" s="36">
        <v>1</v>
      </c>
      <c r="G97" s="37">
        <f t="shared" si="26"/>
        <v>0</v>
      </c>
      <c r="H97" s="38">
        <f t="shared" si="27"/>
        <v>0</v>
      </c>
      <c r="I97" s="13">
        <v>0.48010338983050843</v>
      </c>
      <c r="J97" s="14">
        <v>0.61843999999999999</v>
      </c>
      <c r="K97" s="14">
        <v>0.40447142857142859</v>
      </c>
      <c r="L97" s="14">
        <v>0.60572999999999999</v>
      </c>
      <c r="M97" s="13">
        <v>0.15714285714285714</v>
      </c>
      <c r="N97" s="15">
        <v>0</v>
      </c>
      <c r="O97" s="15">
        <v>0.3</v>
      </c>
      <c r="P97" s="15">
        <v>0</v>
      </c>
      <c r="Q97" s="43">
        <v>1.6370548709999999</v>
      </c>
      <c r="R97" s="44">
        <v>1.0320128049999999</v>
      </c>
      <c r="S97" s="44">
        <v>1.4897960159999999</v>
      </c>
      <c r="T97" s="43">
        <v>1.6242497</v>
      </c>
      <c r="U97" s="44">
        <v>1.0384155129999999</v>
      </c>
      <c r="V97" s="44">
        <v>1.496198479</v>
      </c>
      <c r="W97" s="13">
        <v>0.4695955882352939</v>
      </c>
      <c r="X97" s="14">
        <v>0.64876250000000002</v>
      </c>
      <c r="Y97" s="14">
        <v>0.49308888888888891</v>
      </c>
      <c r="Z97" s="14">
        <v>0.53189000000000008</v>
      </c>
      <c r="AA97" s="16">
        <v>2.8571428571428571E-2</v>
      </c>
      <c r="AB97" s="15">
        <v>0.2</v>
      </c>
      <c r="AC97" s="15">
        <v>0.1</v>
      </c>
      <c r="AD97" s="15">
        <v>0</v>
      </c>
      <c r="AE97" s="39">
        <f t="shared" si="28"/>
        <v>0.15714285714285714</v>
      </c>
      <c r="AF97" s="39">
        <f t="shared" si="40"/>
        <v>3.3333333333333E-2</v>
      </c>
      <c r="AG97" s="39">
        <f t="shared" si="40"/>
        <v>0.3</v>
      </c>
      <c r="AH97" s="39">
        <f t="shared" si="40"/>
        <v>3.3333333333333E-2</v>
      </c>
      <c r="AI97" s="39">
        <f t="shared" si="29"/>
        <v>2.8571428571428571E-2</v>
      </c>
      <c r="AJ97" s="39">
        <f t="shared" si="41"/>
        <v>0.2</v>
      </c>
      <c r="AK97" s="39">
        <f t="shared" si="41"/>
        <v>0.1</v>
      </c>
      <c r="AL97" s="39">
        <f t="shared" si="41"/>
        <v>3.3333333333333E-2</v>
      </c>
      <c r="AM97" s="40">
        <f t="shared" si="42"/>
        <v>-1.0062699858608408</v>
      </c>
      <c r="AN97" s="40">
        <f t="shared" si="42"/>
        <v>-1.8339146358159184</v>
      </c>
      <c r="AO97" s="40">
        <f t="shared" si="42"/>
        <v>-0.52440051270804089</v>
      </c>
      <c r="AP97" s="40">
        <f t="shared" si="42"/>
        <v>-1.8339146358159184</v>
      </c>
      <c r="AQ97" s="40">
        <f t="shared" si="42"/>
        <v>-1.9022164957820151</v>
      </c>
      <c r="AR97" s="40">
        <f t="shared" si="42"/>
        <v>-0.84162123357291452</v>
      </c>
      <c r="AS97" s="40">
        <f t="shared" si="42"/>
        <v>-1.2815515655446006</v>
      </c>
      <c r="AT97" s="40">
        <f t="shared" si="19"/>
        <v>-1.8339146358159184</v>
      </c>
      <c r="AU97" s="40">
        <f t="shared" si="30"/>
        <v>1.5306704985688817</v>
      </c>
      <c r="AV97" s="40">
        <f t="shared" si="31"/>
        <v>3.1837680613266155</v>
      </c>
      <c r="AW97" s="40">
        <f t="shared" si="32"/>
        <v>-0.80000000000000182</v>
      </c>
      <c r="AX97" s="40">
        <f t="shared" si="33"/>
        <v>0.33333333333333331</v>
      </c>
      <c r="AY97" s="40">
        <f t="shared" si="34"/>
        <v>-0.41382232497753879</v>
      </c>
      <c r="AZ97" s="40">
        <f t="shared" si="35"/>
        <v>0.5302976311045503</v>
      </c>
      <c r="BA97" s="40">
        <f t="shared" si="36"/>
        <v>1.6162414964892018</v>
      </c>
      <c r="BB97" s="40">
        <f t="shared" si="36"/>
        <v>1.8560303748689508</v>
      </c>
      <c r="BC97" s="40">
        <f t="shared" si="36"/>
        <v>1.4985102209989341</v>
      </c>
      <c r="BD97" s="40">
        <f t="shared" si="36"/>
        <v>1.8325895110541639</v>
      </c>
      <c r="BE97" s="40">
        <f t="shared" si="37"/>
        <v>1.5993472675631515</v>
      </c>
      <c r="BF97" s="40">
        <f t="shared" si="37"/>
        <v>1.913171813368749</v>
      </c>
      <c r="BG97" s="40">
        <f t="shared" si="37"/>
        <v>1.637366058570406</v>
      </c>
      <c r="BH97" s="40">
        <f t="shared" si="37"/>
        <v>1.7021463269724515</v>
      </c>
      <c r="BI97" s="40">
        <f t="shared" si="38"/>
        <v>0.10657797801296823</v>
      </c>
      <c r="BJ97" s="40">
        <f t="shared" si="39"/>
        <v>7.7679992369074344E-2</v>
      </c>
    </row>
    <row r="98" spans="1:62">
      <c r="A98" s="31">
        <v>97</v>
      </c>
      <c r="B98" s="32">
        <v>40</v>
      </c>
      <c r="C98" s="33" t="s">
        <v>62</v>
      </c>
      <c r="D98" s="34">
        <v>1</v>
      </c>
      <c r="E98" s="35">
        <v>17</v>
      </c>
      <c r="F98" s="36">
        <v>1</v>
      </c>
      <c r="G98" s="37">
        <f t="shared" si="26"/>
        <v>0</v>
      </c>
      <c r="H98" s="38">
        <f t="shared" si="27"/>
        <v>0</v>
      </c>
      <c r="I98" s="13">
        <v>0.48561538461538467</v>
      </c>
      <c r="J98" s="14">
        <v>0.5635714285714285</v>
      </c>
      <c r="K98" s="14">
        <v>0.36155555555555557</v>
      </c>
      <c r="L98" s="14">
        <v>0.4037</v>
      </c>
      <c r="M98" s="13">
        <v>7.1428571428571425E-2</v>
      </c>
      <c r="N98" s="15">
        <v>0.3</v>
      </c>
      <c r="O98" s="15">
        <v>0.1</v>
      </c>
      <c r="P98" s="15">
        <v>0</v>
      </c>
      <c r="Q98" s="43">
        <v>1.3059717239999999</v>
      </c>
      <c r="R98" s="44">
        <v>1.1498206369999999</v>
      </c>
      <c r="S98" s="44">
        <v>1.3777168179999999</v>
      </c>
      <c r="T98" s="43">
        <v>1.179362735</v>
      </c>
      <c r="U98" s="44">
        <v>1.031652247</v>
      </c>
      <c r="V98" s="44">
        <v>0.78265456799999999</v>
      </c>
      <c r="W98" s="13">
        <v>0.48389393939393949</v>
      </c>
      <c r="X98" s="14">
        <v>0.52520000000000011</v>
      </c>
      <c r="Y98" s="14">
        <v>0.40129999999999999</v>
      </c>
      <c r="Z98" s="14">
        <v>0.40449999999999997</v>
      </c>
      <c r="AA98" s="16">
        <v>5.7142857142857141E-2</v>
      </c>
      <c r="AB98" s="15">
        <v>0</v>
      </c>
      <c r="AC98" s="15">
        <v>0</v>
      </c>
      <c r="AD98" s="15">
        <v>0</v>
      </c>
      <c r="AE98" s="39">
        <f t="shared" si="28"/>
        <v>7.1428571428571425E-2</v>
      </c>
      <c r="AF98" s="39">
        <f t="shared" si="40"/>
        <v>0.3</v>
      </c>
      <c r="AG98" s="39">
        <f t="shared" si="40"/>
        <v>0.1</v>
      </c>
      <c r="AH98" s="39">
        <f t="shared" si="40"/>
        <v>3.3333333333333E-2</v>
      </c>
      <c r="AI98" s="39">
        <f t="shared" si="29"/>
        <v>5.7142857142857141E-2</v>
      </c>
      <c r="AJ98" s="39">
        <f t="shared" si="41"/>
        <v>3.3333333333333E-2</v>
      </c>
      <c r="AK98" s="39">
        <f t="shared" si="41"/>
        <v>3.3333333333333E-2</v>
      </c>
      <c r="AL98" s="39">
        <f t="shared" si="41"/>
        <v>3.3333333333333E-2</v>
      </c>
      <c r="AM98" s="40">
        <f t="shared" si="42"/>
        <v>-1.4652337926855223</v>
      </c>
      <c r="AN98" s="40">
        <f t="shared" si="42"/>
        <v>-0.52440051270804089</v>
      </c>
      <c r="AO98" s="40">
        <f t="shared" si="42"/>
        <v>-1.2815515655446006</v>
      </c>
      <c r="AP98" s="40">
        <f t="shared" si="42"/>
        <v>-1.8339146358159184</v>
      </c>
      <c r="AQ98" s="40">
        <f t="shared" si="42"/>
        <v>-1.5792195192835745</v>
      </c>
      <c r="AR98" s="40">
        <f t="shared" si="42"/>
        <v>-1.8339146358159184</v>
      </c>
      <c r="AS98" s="40">
        <f t="shared" si="42"/>
        <v>-1.8339146358159184</v>
      </c>
      <c r="AT98" s="40">
        <f t="shared" si="42"/>
        <v>-1.8339146358159184</v>
      </c>
      <c r="AU98" s="40">
        <f t="shared" si="30"/>
        <v>2.7467853582301234</v>
      </c>
      <c r="AV98" s="40">
        <f t="shared" si="31"/>
        <v>3.4131341550994923</v>
      </c>
      <c r="AW98" s="40">
        <f t="shared" si="32"/>
        <v>0.49999999999999994</v>
      </c>
      <c r="AX98" s="40">
        <f t="shared" si="33"/>
        <v>0</v>
      </c>
      <c r="AY98" s="40">
        <f t="shared" si="34"/>
        <v>0.47041663998874095</v>
      </c>
      <c r="AZ98" s="40">
        <f t="shared" si="35"/>
        <v>-0.12734755826617228</v>
      </c>
      <c r="BA98" s="40">
        <f t="shared" si="36"/>
        <v>1.6251748087565547</v>
      </c>
      <c r="BB98" s="40">
        <f t="shared" si="36"/>
        <v>1.7569360803896099</v>
      </c>
      <c r="BC98" s="40">
        <f t="shared" si="36"/>
        <v>1.4355607731452777</v>
      </c>
      <c r="BD98" s="40">
        <f t="shared" si="36"/>
        <v>1.4973546731684895</v>
      </c>
      <c r="BE98" s="40">
        <f t="shared" si="37"/>
        <v>1.6223795659669582</v>
      </c>
      <c r="BF98" s="40">
        <f t="shared" si="37"/>
        <v>1.6907969739601985</v>
      </c>
      <c r="BG98" s="40">
        <f t="shared" si="37"/>
        <v>1.4937653308865075</v>
      </c>
      <c r="BH98" s="40">
        <f t="shared" si="37"/>
        <v>1.4985530361883195</v>
      </c>
      <c r="BI98" s="40">
        <f t="shared" si="38"/>
        <v>0.10066581800652045</v>
      </c>
      <c r="BJ98" s="40">
        <f t="shared" si="39"/>
        <v>6.187087084897696E-2</v>
      </c>
    </row>
    <row r="99" spans="1:62">
      <c r="A99" s="31">
        <v>98</v>
      </c>
      <c r="B99" s="32">
        <v>34</v>
      </c>
      <c r="C99" s="33" t="s">
        <v>62</v>
      </c>
      <c r="D99" s="34">
        <v>1</v>
      </c>
      <c r="E99" s="35">
        <v>16</v>
      </c>
      <c r="F99" s="36">
        <v>1</v>
      </c>
      <c r="G99" s="37">
        <f t="shared" si="26"/>
        <v>0</v>
      </c>
      <c r="H99" s="38">
        <f t="shared" si="27"/>
        <v>0</v>
      </c>
      <c r="I99" s="13">
        <v>0.44267936507936517</v>
      </c>
      <c r="J99" s="14">
        <v>0.56794444444444447</v>
      </c>
      <c r="K99" s="14">
        <v>0.3710444444444444</v>
      </c>
      <c r="L99" s="14">
        <v>0.41253000000000001</v>
      </c>
      <c r="M99" s="13">
        <v>0.1</v>
      </c>
      <c r="N99" s="15">
        <v>0.1</v>
      </c>
      <c r="O99" s="15">
        <v>0.1</v>
      </c>
      <c r="P99" s="15">
        <v>0</v>
      </c>
      <c r="Q99" s="43">
        <v>1.594285714</v>
      </c>
      <c r="R99" s="44">
        <v>1.278857143</v>
      </c>
      <c r="S99" s="44">
        <v>1.278857143</v>
      </c>
      <c r="T99" s="43">
        <v>1.822857143</v>
      </c>
      <c r="U99" s="44">
        <v>1.8091428570000001</v>
      </c>
      <c r="V99" s="44">
        <v>1.6308571430000001</v>
      </c>
      <c r="W99" s="13">
        <v>0.42025072463768137</v>
      </c>
      <c r="X99" s="14">
        <v>0.5328666666666666</v>
      </c>
      <c r="Y99" s="14">
        <v>0.35289999999999999</v>
      </c>
      <c r="Z99" s="14">
        <v>0.39036999999999999</v>
      </c>
      <c r="AA99" s="16">
        <v>1.4285714285714285E-2</v>
      </c>
      <c r="AB99" s="15">
        <v>0.1</v>
      </c>
      <c r="AC99" s="15">
        <v>0.2</v>
      </c>
      <c r="AD99" s="15">
        <v>0</v>
      </c>
      <c r="AE99" s="39">
        <f t="shared" si="28"/>
        <v>0.1</v>
      </c>
      <c r="AF99" s="39">
        <f t="shared" si="40"/>
        <v>0.1</v>
      </c>
      <c r="AG99" s="39">
        <f t="shared" si="40"/>
        <v>0.1</v>
      </c>
      <c r="AH99" s="39">
        <f t="shared" si="40"/>
        <v>3.3333333333333E-2</v>
      </c>
      <c r="AI99" s="39">
        <f t="shared" si="29"/>
        <v>1.4285714285714285E-2</v>
      </c>
      <c r="AJ99" s="39">
        <f t="shared" si="41"/>
        <v>0.1</v>
      </c>
      <c r="AK99" s="39">
        <f t="shared" si="41"/>
        <v>0.2</v>
      </c>
      <c r="AL99" s="39">
        <f t="shared" si="41"/>
        <v>3.3333333333333E-2</v>
      </c>
      <c r="AM99" s="40">
        <f t="shared" si="42"/>
        <v>-1.2815515655446006</v>
      </c>
      <c r="AN99" s="40">
        <f t="shared" si="42"/>
        <v>-1.2815515655446006</v>
      </c>
      <c r="AO99" s="40">
        <f t="shared" si="42"/>
        <v>-1.2815515655446006</v>
      </c>
      <c r="AP99" s="40">
        <f t="shared" si="42"/>
        <v>-1.8339146358159184</v>
      </c>
      <c r="AQ99" s="40">
        <f t="shared" si="42"/>
        <v>-2.1893497555220844</v>
      </c>
      <c r="AR99" s="40">
        <f t="shared" si="42"/>
        <v>-1.2815515655446006</v>
      </c>
      <c r="AS99" s="40">
        <f t="shared" si="42"/>
        <v>-0.84162123357291452</v>
      </c>
      <c r="AT99" s="40">
        <f t="shared" si="42"/>
        <v>-1.8339146358159184</v>
      </c>
      <c r="AU99" s="40">
        <f t="shared" si="30"/>
        <v>2.5631031310892012</v>
      </c>
      <c r="AV99" s="40">
        <f t="shared" si="31"/>
        <v>3.0309709890950005</v>
      </c>
      <c r="AW99" s="40">
        <f t="shared" si="32"/>
        <v>0</v>
      </c>
      <c r="AX99" s="40">
        <f t="shared" si="33"/>
        <v>-0.33333333333333331</v>
      </c>
      <c r="AY99" s="40">
        <f t="shared" si="34"/>
        <v>0</v>
      </c>
      <c r="AZ99" s="40">
        <f t="shared" si="35"/>
        <v>0.45389909498874259</v>
      </c>
      <c r="BA99" s="40">
        <f t="shared" si="36"/>
        <v>1.5568730664325994</v>
      </c>
      <c r="BB99" s="40">
        <f t="shared" si="36"/>
        <v>1.7646360134511248</v>
      </c>
      <c r="BC99" s="40">
        <f t="shared" si="36"/>
        <v>1.4492474829545525</v>
      </c>
      <c r="BD99" s="40">
        <f t="shared" si="36"/>
        <v>1.5106348606737139</v>
      </c>
      <c r="BE99" s="40">
        <f t="shared" si="37"/>
        <v>1.5223431967196455</v>
      </c>
      <c r="BF99" s="40">
        <f t="shared" si="37"/>
        <v>1.7038095686359291</v>
      </c>
      <c r="BG99" s="40">
        <f t="shared" si="37"/>
        <v>1.423188817435677</v>
      </c>
      <c r="BH99" s="40">
        <f t="shared" si="37"/>
        <v>1.4775273778881846</v>
      </c>
      <c r="BI99" s="40">
        <f t="shared" si="38"/>
        <v>9.8133155993144885E-2</v>
      </c>
      <c r="BJ99" s="40">
        <f t="shared" si="39"/>
        <v>8.9741252330095084E-2</v>
      </c>
    </row>
    <row r="100" spans="1:62">
      <c r="A100" s="31">
        <v>99</v>
      </c>
      <c r="B100" s="32">
        <v>30</v>
      </c>
      <c r="C100" s="33" t="s">
        <v>62</v>
      </c>
      <c r="D100" s="34">
        <v>1</v>
      </c>
      <c r="E100" s="35">
        <v>21</v>
      </c>
      <c r="F100" s="36">
        <v>1</v>
      </c>
      <c r="G100" s="37">
        <f t="shared" si="26"/>
        <v>0</v>
      </c>
      <c r="H100" s="38">
        <f t="shared" si="27"/>
        <v>0</v>
      </c>
      <c r="I100" s="13">
        <v>0.38430869565217401</v>
      </c>
      <c r="J100" s="14">
        <v>0.51475555555555563</v>
      </c>
      <c r="K100" s="14">
        <v>0.34370000000000001</v>
      </c>
      <c r="L100" s="14">
        <v>0.34017999999999998</v>
      </c>
      <c r="M100" s="13">
        <v>1.4285714285714285E-2</v>
      </c>
      <c r="N100" s="15">
        <v>0.1</v>
      </c>
      <c r="O100" s="15">
        <v>0</v>
      </c>
      <c r="P100" s="15">
        <v>0</v>
      </c>
      <c r="Q100" s="43">
        <v>1.5214209480000001</v>
      </c>
      <c r="R100" s="44">
        <v>1.0884281140000001</v>
      </c>
      <c r="S100" s="44">
        <v>1.5458149109999999</v>
      </c>
      <c r="T100" s="43">
        <v>1.814148498</v>
      </c>
      <c r="U100" s="44">
        <v>1.3323677389999999</v>
      </c>
      <c r="V100" s="44">
        <v>1.576307364</v>
      </c>
      <c r="W100" s="13">
        <v>0.37611884057971023</v>
      </c>
      <c r="X100" s="14">
        <v>0.51248571428571432</v>
      </c>
      <c r="Y100" s="14">
        <v>0.36503000000000002</v>
      </c>
      <c r="Z100" s="14">
        <v>0.30524999999999997</v>
      </c>
      <c r="AA100" s="16">
        <v>1.4285714285714285E-2</v>
      </c>
      <c r="AB100" s="15">
        <v>0.3</v>
      </c>
      <c r="AC100" s="15">
        <v>0</v>
      </c>
      <c r="AD100" s="15">
        <v>0</v>
      </c>
      <c r="AE100" s="39">
        <f t="shared" si="28"/>
        <v>1.4285714285714285E-2</v>
      </c>
      <c r="AF100" s="39">
        <f t="shared" si="40"/>
        <v>0.1</v>
      </c>
      <c r="AG100" s="39">
        <f t="shared" si="40"/>
        <v>3.3333333333333E-2</v>
      </c>
      <c r="AH100" s="39">
        <f t="shared" si="40"/>
        <v>3.3333333333333E-2</v>
      </c>
      <c r="AI100" s="39">
        <f t="shared" si="29"/>
        <v>1.4285714285714285E-2</v>
      </c>
      <c r="AJ100" s="39">
        <f t="shared" si="41"/>
        <v>0.3</v>
      </c>
      <c r="AK100" s="39">
        <f t="shared" si="41"/>
        <v>3.3333333333333E-2</v>
      </c>
      <c r="AL100" s="39">
        <f t="shared" si="41"/>
        <v>3.3333333333333E-2</v>
      </c>
      <c r="AM100" s="40">
        <f t="shared" si="42"/>
        <v>-2.1893497555220844</v>
      </c>
      <c r="AN100" s="40">
        <f t="shared" si="42"/>
        <v>-1.2815515655446006</v>
      </c>
      <c r="AO100" s="40">
        <f t="shared" si="42"/>
        <v>-1.8339146358159184</v>
      </c>
      <c r="AP100" s="40">
        <f t="shared" si="42"/>
        <v>-1.8339146358159184</v>
      </c>
      <c r="AQ100" s="40">
        <f t="shared" si="42"/>
        <v>-2.1893497555220844</v>
      </c>
      <c r="AR100" s="40">
        <f t="shared" si="42"/>
        <v>-0.52440051270804089</v>
      </c>
      <c r="AS100" s="40">
        <f t="shared" si="42"/>
        <v>-1.8339146358159184</v>
      </c>
      <c r="AT100" s="40">
        <f t="shared" si="42"/>
        <v>-1.8339146358159184</v>
      </c>
      <c r="AU100" s="40">
        <f t="shared" si="30"/>
        <v>4.023264391338004</v>
      </c>
      <c r="AV100" s="40">
        <f t="shared" si="31"/>
        <v>4.023264391338004</v>
      </c>
      <c r="AW100" s="40">
        <f t="shared" si="32"/>
        <v>0.50000000000000389</v>
      </c>
      <c r="AX100" s="40">
        <f t="shared" si="33"/>
        <v>0.80000000000000182</v>
      </c>
      <c r="AY100" s="40">
        <f t="shared" si="34"/>
        <v>0.45389909498874259</v>
      </c>
      <c r="AZ100" s="40">
        <f t="shared" si="35"/>
        <v>0.83247462140702244</v>
      </c>
      <c r="BA100" s="40">
        <f t="shared" si="36"/>
        <v>1.4685987217557901</v>
      </c>
      <c r="BB100" s="40">
        <f t="shared" si="36"/>
        <v>1.6732294401622159</v>
      </c>
      <c r="BC100" s="40">
        <f t="shared" si="36"/>
        <v>1.4101555253867175</v>
      </c>
      <c r="BD100" s="40">
        <f t="shared" si="36"/>
        <v>1.4052005038914119</v>
      </c>
      <c r="BE100" s="40">
        <f t="shared" si="37"/>
        <v>1.4566202290779504</v>
      </c>
      <c r="BF100" s="40">
        <f t="shared" si="37"/>
        <v>1.6694357820546908</v>
      </c>
      <c r="BG100" s="40">
        <f t="shared" si="37"/>
        <v>1.4405572242176994</v>
      </c>
      <c r="BH100" s="40">
        <f t="shared" si="37"/>
        <v>1.3569642016550401</v>
      </c>
      <c r="BI100" s="40">
        <f t="shared" si="38"/>
        <v>8.5319840926403254E-2</v>
      </c>
      <c r="BJ100" s="40">
        <f t="shared" si="39"/>
        <v>7.3594557085941231E-2</v>
      </c>
    </row>
    <row r="101" spans="1:62">
      <c r="A101" s="31">
        <v>100</v>
      </c>
      <c r="B101" s="32">
        <v>30</v>
      </c>
      <c r="C101" s="33" t="s">
        <v>62</v>
      </c>
      <c r="D101" s="34">
        <v>1</v>
      </c>
      <c r="E101" s="35">
        <v>26</v>
      </c>
      <c r="F101" s="36">
        <v>1</v>
      </c>
      <c r="G101" s="37">
        <f t="shared" si="26"/>
        <v>0</v>
      </c>
      <c r="H101" s="38">
        <f t="shared" si="27"/>
        <v>0</v>
      </c>
      <c r="I101" s="13">
        <v>0.46944285714285733</v>
      </c>
      <c r="J101" s="14">
        <v>0.5842222222222222</v>
      </c>
      <c r="K101" s="14">
        <v>0.52652222222222222</v>
      </c>
      <c r="L101" s="14">
        <v>0.47408</v>
      </c>
      <c r="M101" s="13">
        <v>0</v>
      </c>
      <c r="N101" s="15">
        <v>0.1</v>
      </c>
      <c r="O101" s="15">
        <v>0.1</v>
      </c>
      <c r="P101" s="15">
        <v>0</v>
      </c>
      <c r="Q101" s="43">
        <v>1.5067450710000001</v>
      </c>
      <c r="R101" s="44">
        <v>0.83569699099999994</v>
      </c>
      <c r="S101" s="44">
        <v>1.347630578</v>
      </c>
      <c r="T101" s="43">
        <v>1.942580422</v>
      </c>
      <c r="U101" s="44">
        <v>1.842269111</v>
      </c>
      <c r="V101" s="44">
        <v>1.8215150470000001</v>
      </c>
      <c r="W101" s="13">
        <v>0.49315882352941193</v>
      </c>
      <c r="X101" s="14">
        <v>0.60117500000000001</v>
      </c>
      <c r="Y101" s="14">
        <v>0.46715000000000001</v>
      </c>
      <c r="Z101" s="14">
        <v>0.43194999999999995</v>
      </c>
      <c r="AA101" s="16">
        <v>2.8571428571428571E-2</v>
      </c>
      <c r="AB101" s="15">
        <v>0.2</v>
      </c>
      <c r="AC101" s="15">
        <v>0</v>
      </c>
      <c r="AD101" s="15">
        <v>0</v>
      </c>
      <c r="AE101" s="39">
        <f t="shared" si="28"/>
        <v>4.761904761905E-3</v>
      </c>
      <c r="AF101" s="39">
        <f t="shared" si="40"/>
        <v>0.1</v>
      </c>
      <c r="AG101" s="39">
        <f t="shared" si="40"/>
        <v>0.1</v>
      </c>
      <c r="AH101" s="39">
        <f t="shared" si="40"/>
        <v>3.3333333333333E-2</v>
      </c>
      <c r="AI101" s="39">
        <f t="shared" si="29"/>
        <v>2.8571428571428571E-2</v>
      </c>
      <c r="AJ101" s="39">
        <f t="shared" si="41"/>
        <v>0.2</v>
      </c>
      <c r="AK101" s="39">
        <f t="shared" si="41"/>
        <v>3.3333333333333E-2</v>
      </c>
      <c r="AL101" s="39">
        <f t="shared" si="41"/>
        <v>3.3333333333333E-2</v>
      </c>
      <c r="AM101" s="40">
        <f t="shared" si="42"/>
        <v>-2.5926555762822239</v>
      </c>
      <c r="AN101" s="40">
        <f t="shared" si="42"/>
        <v>-1.2815515655446006</v>
      </c>
      <c r="AO101" s="40">
        <f t="shared" si="42"/>
        <v>-1.2815515655446006</v>
      </c>
      <c r="AP101" s="40">
        <f t="shared" si="42"/>
        <v>-1.8339146358159184</v>
      </c>
      <c r="AQ101" s="40">
        <f t="shared" si="42"/>
        <v>-1.9022164957820151</v>
      </c>
      <c r="AR101" s="40">
        <f t="shared" si="42"/>
        <v>-0.84162123357291452</v>
      </c>
      <c r="AS101" s="40">
        <f t="shared" si="42"/>
        <v>-1.8339146358159184</v>
      </c>
      <c r="AT101" s="40">
        <f t="shared" si="42"/>
        <v>-1.8339146358159184</v>
      </c>
      <c r="AU101" s="40">
        <f t="shared" si="30"/>
        <v>3.8742071418268269</v>
      </c>
      <c r="AV101" s="40">
        <f t="shared" si="31"/>
        <v>3.7361311315979338</v>
      </c>
      <c r="AW101" s="40">
        <f t="shared" si="32"/>
        <v>0</v>
      </c>
      <c r="AX101" s="40">
        <f t="shared" si="33"/>
        <v>0.71428571428571686</v>
      </c>
      <c r="AY101" s="40">
        <f t="shared" si="34"/>
        <v>0.65555200536881297</v>
      </c>
      <c r="AZ101" s="40">
        <f t="shared" si="35"/>
        <v>0.5302976311045503</v>
      </c>
      <c r="BA101" s="40">
        <f t="shared" si="36"/>
        <v>1.5991030161606576</v>
      </c>
      <c r="BB101" s="40">
        <f t="shared" si="36"/>
        <v>1.7935954243285981</v>
      </c>
      <c r="BC101" s="40">
        <f t="shared" si="36"/>
        <v>1.6930340619302282</v>
      </c>
      <c r="BD101" s="40">
        <f t="shared" si="36"/>
        <v>1.606535504727062</v>
      </c>
      <c r="BE101" s="40">
        <f t="shared" si="37"/>
        <v>1.6374805711812692</v>
      </c>
      <c r="BF101" s="40">
        <f t="shared" si="37"/>
        <v>1.8242610483051476</v>
      </c>
      <c r="BG101" s="40">
        <f t="shared" si="37"/>
        <v>1.5954407015744263</v>
      </c>
      <c r="BH101" s="40">
        <f t="shared" si="37"/>
        <v>1.5402581003307556</v>
      </c>
      <c r="BI101" s="40">
        <f t="shared" si="38"/>
        <v>2.8841998495880559E-2</v>
      </c>
      <c r="BJ101" s="40">
        <f t="shared" si="39"/>
        <v>6.6912369401448318E-2</v>
      </c>
    </row>
    <row r="102" spans="1:62">
      <c r="A102" s="31">
        <v>101</v>
      </c>
      <c r="B102" s="32">
        <v>51</v>
      </c>
      <c r="C102" s="33" t="s">
        <v>62</v>
      </c>
      <c r="D102" s="34">
        <v>1</v>
      </c>
      <c r="E102" s="35">
        <v>24</v>
      </c>
      <c r="F102" s="36">
        <v>1</v>
      </c>
      <c r="G102" s="37">
        <f t="shared" si="26"/>
        <v>0</v>
      </c>
      <c r="H102" s="38">
        <f t="shared" si="27"/>
        <v>0</v>
      </c>
      <c r="I102" s="13">
        <v>0.48449999999999999</v>
      </c>
      <c r="J102" s="14">
        <v>0.70462222222222226</v>
      </c>
      <c r="K102" s="14">
        <v>0.57030000000000003</v>
      </c>
      <c r="L102" s="14">
        <v>0.60732999999999993</v>
      </c>
      <c r="M102" s="13">
        <v>4.2857142857142858E-2</v>
      </c>
      <c r="N102" s="15">
        <v>0.1</v>
      </c>
      <c r="O102" s="15">
        <v>0.1</v>
      </c>
      <c r="P102" s="15">
        <v>0</v>
      </c>
      <c r="Q102" s="43">
        <v>1.5850199439999999</v>
      </c>
      <c r="R102" s="44">
        <v>1.1920520020000001</v>
      </c>
      <c r="S102" s="44">
        <v>1.381149357</v>
      </c>
      <c r="T102" s="43">
        <v>2</v>
      </c>
      <c r="U102" s="44">
        <v>2</v>
      </c>
      <c r="V102" s="44">
        <v>1.5495641899999999</v>
      </c>
      <c r="W102" s="13">
        <v>0.45325820895522395</v>
      </c>
      <c r="X102" s="14">
        <v>0.45640000000000003</v>
      </c>
      <c r="Y102" s="14">
        <v>0.57869999999999999</v>
      </c>
      <c r="Z102" s="14">
        <v>0.61237000000000008</v>
      </c>
      <c r="AA102" s="16">
        <v>2.8571428571428571E-2</v>
      </c>
      <c r="AB102" s="15">
        <v>0</v>
      </c>
      <c r="AC102" s="15">
        <v>0.2</v>
      </c>
      <c r="AD102" s="15">
        <v>0</v>
      </c>
      <c r="AE102" s="39">
        <f t="shared" si="28"/>
        <v>4.2857142857142858E-2</v>
      </c>
      <c r="AF102" s="39">
        <f t="shared" si="40"/>
        <v>0.1</v>
      </c>
      <c r="AG102" s="39">
        <f t="shared" si="40"/>
        <v>0.1</v>
      </c>
      <c r="AH102" s="39">
        <f t="shared" si="40"/>
        <v>3.3333333333333E-2</v>
      </c>
      <c r="AI102" s="39">
        <f t="shared" si="29"/>
        <v>2.8571428571428571E-2</v>
      </c>
      <c r="AJ102" s="39">
        <f t="shared" si="41"/>
        <v>3.3333333333333E-2</v>
      </c>
      <c r="AK102" s="39">
        <f t="shared" si="41"/>
        <v>0.2</v>
      </c>
      <c r="AL102" s="39">
        <f t="shared" si="41"/>
        <v>3.3333333333333E-2</v>
      </c>
      <c r="AM102" s="40">
        <f t="shared" si="42"/>
        <v>-1.718451543391025</v>
      </c>
      <c r="AN102" s="40">
        <f t="shared" si="42"/>
        <v>-1.2815515655446006</v>
      </c>
      <c r="AO102" s="40">
        <f t="shared" si="42"/>
        <v>-1.2815515655446006</v>
      </c>
      <c r="AP102" s="40">
        <f t="shared" si="42"/>
        <v>-1.8339146358159184</v>
      </c>
      <c r="AQ102" s="40">
        <f t="shared" si="42"/>
        <v>-1.9022164957820151</v>
      </c>
      <c r="AR102" s="40">
        <f t="shared" si="42"/>
        <v>-1.8339146358159184</v>
      </c>
      <c r="AS102" s="40">
        <f t="shared" si="42"/>
        <v>-0.84162123357291452</v>
      </c>
      <c r="AT102" s="40">
        <f t="shared" si="42"/>
        <v>-1.8339146358159184</v>
      </c>
      <c r="AU102" s="40">
        <f t="shared" si="30"/>
        <v>3.0000031089356254</v>
      </c>
      <c r="AV102" s="40">
        <f t="shared" si="31"/>
        <v>2.7438377293549294</v>
      </c>
      <c r="AW102" s="40">
        <f t="shared" si="32"/>
        <v>0</v>
      </c>
      <c r="AX102" s="40">
        <f t="shared" si="33"/>
        <v>-0.71428571428571686</v>
      </c>
      <c r="AY102" s="40">
        <f t="shared" si="34"/>
        <v>0.21844998892321221</v>
      </c>
      <c r="AZ102" s="40">
        <f t="shared" si="35"/>
        <v>3.4150929983048361E-2</v>
      </c>
      <c r="BA102" s="40">
        <f t="shared" si="36"/>
        <v>1.6233631243278506</v>
      </c>
      <c r="BB102" s="40">
        <f t="shared" si="36"/>
        <v>2.0230822650186724</v>
      </c>
      <c r="BC102" s="40">
        <f t="shared" si="36"/>
        <v>1.7687976111291404</v>
      </c>
      <c r="BD102" s="40">
        <f t="shared" si="36"/>
        <v>1.835524001237973</v>
      </c>
      <c r="BE102" s="40">
        <f t="shared" si="37"/>
        <v>1.5734304078886583</v>
      </c>
      <c r="BF102" s="40">
        <f t="shared" si="37"/>
        <v>1.5783815711412432</v>
      </c>
      <c r="BG102" s="40">
        <f t="shared" si="37"/>
        <v>1.7837180893387969</v>
      </c>
      <c r="BH102" s="40">
        <f t="shared" si="37"/>
        <v>1.8447983940420525</v>
      </c>
      <c r="BI102" s="40">
        <f t="shared" si="38"/>
        <v>6.7060313668971208E-2</v>
      </c>
      <c r="BJ102" s="40">
        <f t="shared" si="39"/>
        <v>-6.1073893975003644E-2</v>
      </c>
    </row>
    <row r="103" spans="1:62">
      <c r="A103" s="31">
        <v>102</v>
      </c>
      <c r="B103" s="32">
        <v>28</v>
      </c>
      <c r="C103" s="33" t="s">
        <v>63</v>
      </c>
      <c r="D103" s="34">
        <v>1</v>
      </c>
      <c r="E103" s="35">
        <v>31</v>
      </c>
      <c r="F103" s="36">
        <v>1</v>
      </c>
      <c r="G103" s="37">
        <f t="shared" si="26"/>
        <v>0</v>
      </c>
      <c r="H103" s="38">
        <f t="shared" si="27"/>
        <v>0</v>
      </c>
      <c r="I103" s="13">
        <v>0.39586071428571412</v>
      </c>
      <c r="J103" s="14">
        <v>0.62013999999999991</v>
      </c>
      <c r="K103" s="14">
        <v>0.35921111111111109</v>
      </c>
      <c r="L103" s="14">
        <v>0.34039000000000003</v>
      </c>
      <c r="M103" s="13">
        <v>0.2</v>
      </c>
      <c r="N103" s="15">
        <v>0</v>
      </c>
      <c r="O103" s="15">
        <v>0.1</v>
      </c>
      <c r="P103" s="15">
        <v>0</v>
      </c>
      <c r="Q103" s="43">
        <v>1.32607845</v>
      </c>
      <c r="R103" s="44">
        <v>0.99050271700000003</v>
      </c>
      <c r="S103" s="44">
        <v>1.193114317</v>
      </c>
      <c r="T103" s="43">
        <v>1.528690291</v>
      </c>
      <c r="U103" s="44">
        <v>0.92718653200000001</v>
      </c>
      <c r="V103" s="44">
        <v>1.4432132959999999</v>
      </c>
      <c r="W103" s="13">
        <v>0.41619117647058829</v>
      </c>
      <c r="X103" s="14">
        <v>0.56554285714285712</v>
      </c>
      <c r="Y103" s="14">
        <v>0.36637777777777775</v>
      </c>
      <c r="Z103" s="14">
        <v>0.37116000000000005</v>
      </c>
      <c r="AA103" s="16">
        <v>2.8571428571428571E-2</v>
      </c>
      <c r="AB103" s="15">
        <v>0.3</v>
      </c>
      <c r="AC103" s="15">
        <v>0.1</v>
      </c>
      <c r="AD103" s="15">
        <v>0</v>
      </c>
      <c r="AE103" s="39">
        <f t="shared" si="28"/>
        <v>0.2</v>
      </c>
      <c r="AF103" s="39">
        <f t="shared" si="40"/>
        <v>3.3333333333333E-2</v>
      </c>
      <c r="AG103" s="39">
        <f t="shared" si="40"/>
        <v>0.1</v>
      </c>
      <c r="AH103" s="39">
        <f t="shared" si="40"/>
        <v>3.3333333333333E-2</v>
      </c>
      <c r="AI103" s="39">
        <f t="shared" si="29"/>
        <v>2.8571428571428571E-2</v>
      </c>
      <c r="AJ103" s="39">
        <f t="shared" si="41"/>
        <v>0.3</v>
      </c>
      <c r="AK103" s="39">
        <f t="shared" si="41"/>
        <v>0.1</v>
      </c>
      <c r="AL103" s="39">
        <f t="shared" si="41"/>
        <v>3.3333333333333E-2</v>
      </c>
      <c r="AM103" s="40">
        <f t="shared" si="42"/>
        <v>-0.84162123357291452</v>
      </c>
      <c r="AN103" s="40">
        <f t="shared" si="42"/>
        <v>-1.8339146358159184</v>
      </c>
      <c r="AO103" s="40">
        <f t="shared" si="42"/>
        <v>-1.2815515655446006</v>
      </c>
      <c r="AP103" s="40">
        <f t="shared" si="42"/>
        <v>-1.8339146358159184</v>
      </c>
      <c r="AQ103" s="40">
        <f t="shared" si="42"/>
        <v>-1.9022164957820151</v>
      </c>
      <c r="AR103" s="40">
        <f t="shared" si="42"/>
        <v>-0.52440051270804089</v>
      </c>
      <c r="AS103" s="40">
        <f t="shared" si="42"/>
        <v>-1.2815515655446006</v>
      </c>
      <c r="AT103" s="40">
        <f t="shared" si="42"/>
        <v>-1.8339146358159184</v>
      </c>
      <c r="AU103" s="40">
        <f t="shared" si="30"/>
        <v>2.1231727991175156</v>
      </c>
      <c r="AV103" s="40">
        <f t="shared" si="31"/>
        <v>3.1837680613266155</v>
      </c>
      <c r="AW103" s="40">
        <f t="shared" si="32"/>
        <v>-0.50000000000000389</v>
      </c>
      <c r="AX103" s="40">
        <f t="shared" si="33"/>
        <v>0.49999999999999994</v>
      </c>
      <c r="AY103" s="40">
        <f t="shared" si="34"/>
        <v>-0.49614670112150183</v>
      </c>
      <c r="AZ103" s="40">
        <f t="shared" si="35"/>
        <v>0.68890799153698712</v>
      </c>
      <c r="BA103" s="40">
        <f t="shared" si="36"/>
        <v>1.4856623715948014</v>
      </c>
      <c r="BB103" s="40">
        <f t="shared" si="36"/>
        <v>1.8591883099905453</v>
      </c>
      <c r="BC103" s="40">
        <f t="shared" si="36"/>
        <v>1.4321991228069981</v>
      </c>
      <c r="BD103" s="40">
        <f t="shared" si="36"/>
        <v>1.4054956269840693</v>
      </c>
      <c r="BE103" s="40">
        <f t="shared" si="37"/>
        <v>1.5161756982841936</v>
      </c>
      <c r="BF103" s="40">
        <f t="shared" si="37"/>
        <v>1.7604031708143126</v>
      </c>
      <c r="BG103" s="40">
        <f t="shared" si="37"/>
        <v>1.4425000842097773</v>
      </c>
      <c r="BH103" s="40">
        <f t="shared" si="37"/>
        <v>1.4494149612289191</v>
      </c>
      <c r="BI103" s="40">
        <f t="shared" si="38"/>
        <v>0.12972923908280953</v>
      </c>
      <c r="BJ103" s="40">
        <f t="shared" si="39"/>
        <v>9.9254664063259168E-2</v>
      </c>
    </row>
    <row r="104" spans="1:62">
      <c r="A104" s="31">
        <v>103</v>
      </c>
      <c r="B104" s="32">
        <v>32</v>
      </c>
      <c r="C104" s="33" t="s">
        <v>62</v>
      </c>
      <c r="D104" s="34">
        <v>1</v>
      </c>
      <c r="E104" s="35">
        <v>36</v>
      </c>
      <c r="F104" s="36">
        <v>1</v>
      </c>
      <c r="G104" s="37">
        <f t="shared" si="26"/>
        <v>0</v>
      </c>
      <c r="H104" s="38">
        <f t="shared" si="27"/>
        <v>0</v>
      </c>
      <c r="I104" s="13">
        <v>0.33213225806451602</v>
      </c>
      <c r="J104" s="14">
        <v>0.53933333333333333</v>
      </c>
      <c r="K104" s="14">
        <v>0.29991111111111118</v>
      </c>
      <c r="L104" s="14">
        <v>0.3548</v>
      </c>
      <c r="M104" s="13">
        <v>0.11428571428571428</v>
      </c>
      <c r="N104" s="15">
        <v>0.7</v>
      </c>
      <c r="O104" s="15">
        <v>0.1</v>
      </c>
      <c r="P104" s="15">
        <v>0</v>
      </c>
      <c r="Q104" s="43">
        <v>1.869098712</v>
      </c>
      <c r="R104" s="44">
        <v>1.0107296139999999</v>
      </c>
      <c r="S104" s="44">
        <v>1.7342121399999999</v>
      </c>
      <c r="T104" s="43">
        <v>2</v>
      </c>
      <c r="U104" s="44">
        <v>1.0015328020000001</v>
      </c>
      <c r="V104" s="44">
        <v>2</v>
      </c>
      <c r="W104" s="13">
        <v>0.40689166666666676</v>
      </c>
      <c r="X104" s="14">
        <v>0.62721666666666664</v>
      </c>
      <c r="Y104" s="14">
        <v>0.33266666666666667</v>
      </c>
      <c r="Z104" s="14">
        <v>0.358375</v>
      </c>
      <c r="AA104" s="16">
        <v>0.14285714285714285</v>
      </c>
      <c r="AB104" s="15">
        <v>0.4</v>
      </c>
      <c r="AC104" s="15">
        <v>0.1</v>
      </c>
      <c r="AD104" s="15">
        <v>0.2</v>
      </c>
      <c r="AE104" s="39">
        <f t="shared" si="28"/>
        <v>0.11428571428571428</v>
      </c>
      <c r="AF104" s="39">
        <f t="shared" si="40"/>
        <v>0.7</v>
      </c>
      <c r="AG104" s="39">
        <f t="shared" si="40"/>
        <v>0.1</v>
      </c>
      <c r="AH104" s="39">
        <f t="shared" si="40"/>
        <v>3.3333333333333E-2</v>
      </c>
      <c r="AI104" s="39">
        <f t="shared" si="29"/>
        <v>0.14285714285714285</v>
      </c>
      <c r="AJ104" s="39">
        <f t="shared" si="41"/>
        <v>0.4</v>
      </c>
      <c r="AK104" s="39">
        <f t="shared" si="41"/>
        <v>0.1</v>
      </c>
      <c r="AL104" s="39">
        <f t="shared" si="41"/>
        <v>0.2</v>
      </c>
      <c r="AM104" s="40">
        <f t="shared" si="42"/>
        <v>-1.2040469600267023</v>
      </c>
      <c r="AN104" s="40">
        <f t="shared" si="42"/>
        <v>0.52440051270804078</v>
      </c>
      <c r="AO104" s="40">
        <f t="shared" si="42"/>
        <v>-1.2815515655446006</v>
      </c>
      <c r="AP104" s="40">
        <f t="shared" si="42"/>
        <v>-1.8339146358159184</v>
      </c>
      <c r="AQ104" s="40">
        <f t="shared" si="42"/>
        <v>-1.0675705238781419</v>
      </c>
      <c r="AR104" s="40">
        <f t="shared" si="42"/>
        <v>-0.25334710313579978</v>
      </c>
      <c r="AS104" s="40">
        <f t="shared" si="42"/>
        <v>-1.2815515655446006</v>
      </c>
      <c r="AT104" s="40">
        <f t="shared" si="42"/>
        <v>-0.84162123357291452</v>
      </c>
      <c r="AU104" s="40">
        <f t="shared" si="30"/>
        <v>2.4855985255713033</v>
      </c>
      <c r="AV104" s="40">
        <f t="shared" si="31"/>
        <v>2.3491220894227429</v>
      </c>
      <c r="AW104" s="40">
        <f t="shared" si="32"/>
        <v>0.75</v>
      </c>
      <c r="AX104" s="40">
        <f t="shared" si="33"/>
        <v>0.60000000000000009</v>
      </c>
      <c r="AY104" s="40">
        <f t="shared" si="34"/>
        <v>0.86422373636737171</v>
      </c>
      <c r="AZ104" s="40">
        <f t="shared" si="35"/>
        <v>0.40711171037117128</v>
      </c>
      <c r="BA104" s="40">
        <f t="shared" si="36"/>
        <v>1.3939371957571107</v>
      </c>
      <c r="BB104" s="40">
        <f t="shared" si="36"/>
        <v>1.7148632388601999</v>
      </c>
      <c r="BC104" s="40">
        <f t="shared" si="36"/>
        <v>1.3497388254590583</v>
      </c>
      <c r="BD104" s="40">
        <f t="shared" si="36"/>
        <v>1.4258954466723355</v>
      </c>
      <c r="BE104" s="40">
        <f t="shared" si="37"/>
        <v>1.5021413648657895</v>
      </c>
      <c r="BF104" s="40">
        <f t="shared" si="37"/>
        <v>1.8723918292815636</v>
      </c>
      <c r="BG104" s="40">
        <f t="shared" si="37"/>
        <v>1.3946823268698856</v>
      </c>
      <c r="BH104" s="40">
        <f t="shared" si="37"/>
        <v>1.4310021456797655</v>
      </c>
      <c r="BI104" s="40">
        <f t="shared" si="38"/>
        <v>0.11914252021567011</v>
      </c>
      <c r="BJ104" s="40">
        <f t="shared" si="39"/>
        <v>0.14621936313022371</v>
      </c>
    </row>
    <row r="105" spans="1:62">
      <c r="A105" s="31">
        <v>104</v>
      </c>
      <c r="B105" s="32">
        <v>37</v>
      </c>
      <c r="C105" s="33" t="s">
        <v>62</v>
      </c>
      <c r="D105" s="34">
        <v>1</v>
      </c>
      <c r="E105" s="35">
        <v>29</v>
      </c>
      <c r="F105" s="36">
        <v>1</v>
      </c>
      <c r="G105" s="37">
        <f t="shared" si="26"/>
        <v>0</v>
      </c>
      <c r="H105" s="38">
        <f t="shared" si="27"/>
        <v>0</v>
      </c>
      <c r="I105" s="13">
        <v>0.46985074626865675</v>
      </c>
      <c r="J105" s="14">
        <v>0.67274999999999996</v>
      </c>
      <c r="K105" s="14">
        <v>0.51787499999999997</v>
      </c>
      <c r="L105" s="14">
        <v>0.53409999999999991</v>
      </c>
      <c r="M105" s="13">
        <v>4.2857142857142858E-2</v>
      </c>
      <c r="N105" s="15">
        <v>0.2</v>
      </c>
      <c r="O105" s="15">
        <v>0.2</v>
      </c>
      <c r="P105" s="15">
        <v>0</v>
      </c>
      <c r="Q105" s="43">
        <v>2</v>
      </c>
      <c r="R105" s="44">
        <v>0.98666962899999999</v>
      </c>
      <c r="S105" s="44">
        <v>1.9908909130000001</v>
      </c>
      <c r="T105" s="43">
        <v>2</v>
      </c>
      <c r="U105" s="44">
        <v>0</v>
      </c>
      <c r="V105" s="44">
        <v>1.9686736279999999</v>
      </c>
      <c r="W105" s="13">
        <v>0.50629230769230771</v>
      </c>
      <c r="X105" s="14">
        <v>0.61780000000000002</v>
      </c>
      <c r="Y105" s="14">
        <v>0.74512500000000004</v>
      </c>
      <c r="Z105" s="14">
        <v>0.51200000000000001</v>
      </c>
      <c r="AA105" s="16">
        <v>7.1428571428571425E-2</v>
      </c>
      <c r="AB105" s="15">
        <v>0</v>
      </c>
      <c r="AC105" s="15">
        <v>0.2</v>
      </c>
      <c r="AD105" s="15">
        <v>0</v>
      </c>
      <c r="AE105" s="39">
        <f t="shared" si="28"/>
        <v>4.2857142857142858E-2</v>
      </c>
      <c r="AF105" s="39">
        <f t="shared" si="40"/>
        <v>0.2</v>
      </c>
      <c r="AG105" s="39">
        <f t="shared" si="40"/>
        <v>0.2</v>
      </c>
      <c r="AH105" s="39">
        <f t="shared" si="40"/>
        <v>3.3333333333333E-2</v>
      </c>
      <c r="AI105" s="39">
        <f t="shared" si="29"/>
        <v>7.1428571428571425E-2</v>
      </c>
      <c r="AJ105" s="39">
        <f t="shared" si="41"/>
        <v>3.3333333333333E-2</v>
      </c>
      <c r="AK105" s="39">
        <f t="shared" si="41"/>
        <v>0.2</v>
      </c>
      <c r="AL105" s="39">
        <f t="shared" si="41"/>
        <v>3.3333333333333E-2</v>
      </c>
      <c r="AM105" s="40">
        <f t="shared" si="42"/>
        <v>-1.718451543391025</v>
      </c>
      <c r="AN105" s="40">
        <f t="shared" si="42"/>
        <v>-0.84162123357291452</v>
      </c>
      <c r="AO105" s="40">
        <f t="shared" si="42"/>
        <v>-0.84162123357291452</v>
      </c>
      <c r="AP105" s="40">
        <f t="shared" si="42"/>
        <v>-1.8339146358159184</v>
      </c>
      <c r="AQ105" s="40">
        <f t="shared" si="42"/>
        <v>-1.4652337926855223</v>
      </c>
      <c r="AR105" s="40">
        <f t="shared" si="42"/>
        <v>-1.8339146358159184</v>
      </c>
      <c r="AS105" s="40">
        <f t="shared" si="42"/>
        <v>-0.84162123357291452</v>
      </c>
      <c r="AT105" s="40">
        <f t="shared" si="42"/>
        <v>-1.8339146358159184</v>
      </c>
      <c r="AU105" s="40">
        <f t="shared" si="30"/>
        <v>2.5600727769639393</v>
      </c>
      <c r="AV105" s="40">
        <f t="shared" si="31"/>
        <v>2.3068550262584373</v>
      </c>
      <c r="AW105" s="40">
        <f t="shared" si="32"/>
        <v>0</v>
      </c>
      <c r="AX105" s="40">
        <f t="shared" si="33"/>
        <v>-0.71428571428571686</v>
      </c>
      <c r="AY105" s="40">
        <f t="shared" si="34"/>
        <v>0.43841515490905525</v>
      </c>
      <c r="AZ105" s="40">
        <f t="shared" si="35"/>
        <v>-0.18434042156519781</v>
      </c>
      <c r="BA105" s="40">
        <f t="shared" si="36"/>
        <v>1.5997554059342849</v>
      </c>
      <c r="BB105" s="40">
        <f t="shared" si="36"/>
        <v>1.9596188695058878</v>
      </c>
      <c r="BC105" s="40">
        <f t="shared" si="36"/>
        <v>1.6784571359577178</v>
      </c>
      <c r="BD105" s="40">
        <f t="shared" si="36"/>
        <v>1.7059122301453125</v>
      </c>
      <c r="BE105" s="40">
        <f t="shared" si="37"/>
        <v>1.6591282398231364</v>
      </c>
      <c r="BF105" s="40">
        <f t="shared" si="37"/>
        <v>1.8548428954629774</v>
      </c>
      <c r="BG105" s="40">
        <f t="shared" si="37"/>
        <v>2.1067047566173591</v>
      </c>
      <c r="BH105" s="40">
        <f t="shared" si="37"/>
        <v>1.668625110139667</v>
      </c>
      <c r="BI105" s="40">
        <f t="shared" si="38"/>
        <v>7.7283084005371441E-2</v>
      </c>
      <c r="BJ105" s="40">
        <f t="shared" si="39"/>
        <v>-6.357663299143225E-2</v>
      </c>
    </row>
    <row r="106" spans="1:62">
      <c r="A106" s="31">
        <v>105</v>
      </c>
      <c r="B106" s="32">
        <v>40</v>
      </c>
      <c r="C106" s="33" t="s">
        <v>63</v>
      </c>
      <c r="D106" s="34">
        <v>1</v>
      </c>
      <c r="E106" s="35">
        <v>14</v>
      </c>
      <c r="F106" s="36">
        <v>1</v>
      </c>
      <c r="G106" s="37">
        <f t="shared" si="26"/>
        <v>0</v>
      </c>
      <c r="H106" s="38">
        <f t="shared" si="27"/>
        <v>0</v>
      </c>
      <c r="I106" s="13">
        <v>0.41209459459459469</v>
      </c>
      <c r="J106" s="14">
        <v>0.55723333333333336</v>
      </c>
      <c r="K106" s="14">
        <v>0.37705714285714281</v>
      </c>
      <c r="L106" s="14">
        <v>0.47434000000000004</v>
      </c>
      <c r="M106" s="13">
        <v>0.47142857142857142</v>
      </c>
      <c r="N106" s="15">
        <v>0.1</v>
      </c>
      <c r="O106" s="15">
        <v>0.3</v>
      </c>
      <c r="P106" s="15">
        <v>0</v>
      </c>
      <c r="Q106" s="43">
        <v>1.3712529360000001</v>
      </c>
      <c r="R106" s="44">
        <v>1.6197651179999999</v>
      </c>
      <c r="S106" s="44">
        <v>1.3439771519999999</v>
      </c>
      <c r="T106" s="43">
        <v>1.7773584060000001</v>
      </c>
      <c r="U106" s="44">
        <v>1.901614498</v>
      </c>
      <c r="V106" s="44">
        <v>1.307609595</v>
      </c>
      <c r="W106" s="13">
        <v>0.43208448275862055</v>
      </c>
      <c r="X106" s="14">
        <v>0.52368999999999999</v>
      </c>
      <c r="Y106" s="14">
        <v>0.46088333333333331</v>
      </c>
      <c r="Z106" s="14">
        <v>0.45698333333333335</v>
      </c>
      <c r="AA106" s="16">
        <v>0.11428571428571428</v>
      </c>
      <c r="AB106" s="15">
        <v>0</v>
      </c>
      <c r="AC106" s="15">
        <v>0.4</v>
      </c>
      <c r="AD106" s="15">
        <v>0.4</v>
      </c>
      <c r="AE106" s="39">
        <f t="shared" si="28"/>
        <v>0.47142857142857142</v>
      </c>
      <c r="AF106" s="39">
        <f t="shared" si="40"/>
        <v>0.1</v>
      </c>
      <c r="AG106" s="39">
        <f t="shared" si="40"/>
        <v>0.3</v>
      </c>
      <c r="AH106" s="39">
        <f t="shared" si="40"/>
        <v>3.3333333333333E-2</v>
      </c>
      <c r="AI106" s="39">
        <f t="shared" si="29"/>
        <v>0.11428571428571428</v>
      </c>
      <c r="AJ106" s="39">
        <f t="shared" si="41"/>
        <v>3.3333333333333E-2</v>
      </c>
      <c r="AK106" s="39">
        <f t="shared" si="41"/>
        <v>0.4</v>
      </c>
      <c r="AL106" s="39">
        <f t="shared" si="41"/>
        <v>0.4</v>
      </c>
      <c r="AM106" s="40">
        <f t="shared" si="42"/>
        <v>-7.1679283828631674E-2</v>
      </c>
      <c r="AN106" s="40">
        <f t="shared" si="42"/>
        <v>-1.2815515655446006</v>
      </c>
      <c r="AO106" s="40">
        <f t="shared" si="42"/>
        <v>-0.52440051270804089</v>
      </c>
      <c r="AP106" s="40">
        <f t="shared" si="42"/>
        <v>-1.8339146358159184</v>
      </c>
      <c r="AQ106" s="40">
        <f t="shared" si="42"/>
        <v>-1.2040469600267023</v>
      </c>
      <c r="AR106" s="40">
        <f t="shared" si="42"/>
        <v>-1.8339146358159184</v>
      </c>
      <c r="AS106" s="40">
        <f t="shared" si="42"/>
        <v>-0.25334710313579978</v>
      </c>
      <c r="AT106" s="40">
        <f t="shared" si="42"/>
        <v>-0.25334710313579978</v>
      </c>
      <c r="AU106" s="40">
        <f t="shared" si="30"/>
        <v>0.59607979653667253</v>
      </c>
      <c r="AV106" s="40">
        <f t="shared" si="31"/>
        <v>1.4573940631625022</v>
      </c>
      <c r="AW106" s="40">
        <f t="shared" si="32"/>
        <v>-0.49999999999999994</v>
      </c>
      <c r="AX106" s="40">
        <f t="shared" si="33"/>
        <v>-0.84615384615384759</v>
      </c>
      <c r="AY106" s="40">
        <f t="shared" si="34"/>
        <v>-0.60493614085798442</v>
      </c>
      <c r="AZ106" s="40">
        <f t="shared" si="35"/>
        <v>-0.31493383789460794</v>
      </c>
      <c r="BA106" s="40">
        <f t="shared" si="36"/>
        <v>1.5099772652604704</v>
      </c>
      <c r="BB106" s="40">
        <f t="shared" si="36"/>
        <v>1.7458356670831654</v>
      </c>
      <c r="BC106" s="40">
        <f t="shared" si="36"/>
        <v>1.4579876205692015</v>
      </c>
      <c r="BD106" s="40">
        <f t="shared" si="36"/>
        <v>1.6069532582638977</v>
      </c>
      <c r="BE106" s="40">
        <f t="shared" si="37"/>
        <v>1.5404652524179558</v>
      </c>
      <c r="BF106" s="40">
        <f t="shared" si="37"/>
        <v>1.6882457971527527</v>
      </c>
      <c r="BG106" s="40">
        <f t="shared" si="37"/>
        <v>1.5854738685387675</v>
      </c>
      <c r="BH106" s="40">
        <f t="shared" si="37"/>
        <v>1.5793025623207202</v>
      </c>
      <c r="BI106" s="40">
        <f t="shared" si="38"/>
        <v>8.9845169558302143E-2</v>
      </c>
      <c r="BJ106" s="40">
        <f t="shared" si="39"/>
        <v>3.1393014402250688E-2</v>
      </c>
    </row>
    <row r="107" spans="1:62">
      <c r="A107" s="31">
        <v>106</v>
      </c>
      <c r="B107" s="32">
        <v>38</v>
      </c>
      <c r="C107" s="33" t="s">
        <v>62</v>
      </c>
      <c r="D107" s="34">
        <v>1</v>
      </c>
      <c r="E107" s="35">
        <v>17</v>
      </c>
      <c r="F107" s="36">
        <v>1</v>
      </c>
      <c r="G107" s="37">
        <f t="shared" si="26"/>
        <v>0</v>
      </c>
      <c r="H107" s="38">
        <f t="shared" si="27"/>
        <v>0</v>
      </c>
      <c r="I107" s="13">
        <v>0.50871428571428567</v>
      </c>
      <c r="J107" s="14">
        <v>0.63258750000000008</v>
      </c>
      <c r="K107" s="14">
        <v>0.48009999999999997</v>
      </c>
      <c r="L107" s="14">
        <v>0.44302000000000002</v>
      </c>
      <c r="M107" s="13">
        <v>0.2</v>
      </c>
      <c r="N107" s="15">
        <v>0.2</v>
      </c>
      <c r="O107" s="15">
        <v>0.2</v>
      </c>
      <c r="P107" s="15">
        <v>0</v>
      </c>
      <c r="Q107" s="43">
        <v>1.324340262</v>
      </c>
      <c r="R107" s="44">
        <v>1.339083002</v>
      </c>
      <c r="S107" s="44">
        <v>1.8462332299999999</v>
      </c>
      <c r="T107" s="43">
        <v>2</v>
      </c>
      <c r="U107" s="44">
        <v>1.5779153770000001</v>
      </c>
      <c r="V107" s="44">
        <v>1.872770161</v>
      </c>
      <c r="W107" s="13">
        <v>0.47841428571428574</v>
      </c>
      <c r="X107" s="14">
        <v>0.63235555555555567</v>
      </c>
      <c r="Y107" s="14">
        <v>0.39393999999999996</v>
      </c>
      <c r="Z107" s="14">
        <v>0.38176666666666664</v>
      </c>
      <c r="AA107" s="16">
        <v>0.2</v>
      </c>
      <c r="AB107" s="15">
        <v>0.1</v>
      </c>
      <c r="AC107" s="15">
        <v>0</v>
      </c>
      <c r="AD107" s="15">
        <v>0.1</v>
      </c>
      <c r="AE107" s="39">
        <f t="shared" si="28"/>
        <v>0.2</v>
      </c>
      <c r="AF107" s="39">
        <f t="shared" si="40"/>
        <v>0.2</v>
      </c>
      <c r="AG107" s="39">
        <f t="shared" si="40"/>
        <v>0.2</v>
      </c>
      <c r="AH107" s="39">
        <f t="shared" si="40"/>
        <v>3.3333333333333E-2</v>
      </c>
      <c r="AI107" s="39">
        <f t="shared" si="29"/>
        <v>0.2</v>
      </c>
      <c r="AJ107" s="39">
        <f t="shared" si="41"/>
        <v>0.1</v>
      </c>
      <c r="AK107" s="39">
        <f t="shared" si="41"/>
        <v>3.3333333333333E-2</v>
      </c>
      <c r="AL107" s="39">
        <f t="shared" si="41"/>
        <v>0.1</v>
      </c>
      <c r="AM107" s="40">
        <f t="shared" si="42"/>
        <v>-0.84162123357291452</v>
      </c>
      <c r="AN107" s="40">
        <f t="shared" si="42"/>
        <v>-0.84162123357291452</v>
      </c>
      <c r="AO107" s="40">
        <f t="shared" si="42"/>
        <v>-0.84162123357291452</v>
      </c>
      <c r="AP107" s="40">
        <f t="shared" si="42"/>
        <v>-1.8339146358159184</v>
      </c>
      <c r="AQ107" s="40">
        <f t="shared" si="42"/>
        <v>-0.84162123357291452</v>
      </c>
      <c r="AR107" s="40">
        <f t="shared" si="42"/>
        <v>-1.2815515655446006</v>
      </c>
      <c r="AS107" s="40">
        <f t="shared" si="42"/>
        <v>-1.8339146358159184</v>
      </c>
      <c r="AT107" s="40">
        <f t="shared" si="42"/>
        <v>-1.2815515655446006</v>
      </c>
      <c r="AU107" s="40">
        <f t="shared" si="30"/>
        <v>1.6832424671458293</v>
      </c>
      <c r="AV107" s="40">
        <f t="shared" si="31"/>
        <v>2.6755358693888329</v>
      </c>
      <c r="AW107" s="40">
        <f t="shared" si="32"/>
        <v>0</v>
      </c>
      <c r="AX107" s="40">
        <f t="shared" si="33"/>
        <v>0.50000000000000389</v>
      </c>
      <c r="AY107" s="40">
        <f t="shared" si="34"/>
        <v>1.1102230246251565E-16</v>
      </c>
      <c r="AZ107" s="40">
        <f t="shared" si="35"/>
        <v>-0.21996516598584293</v>
      </c>
      <c r="BA107" s="40">
        <f t="shared" si="36"/>
        <v>1.6631514820911188</v>
      </c>
      <c r="BB107" s="40">
        <f t="shared" si="36"/>
        <v>1.8824751875109997</v>
      </c>
      <c r="BC107" s="40">
        <f t="shared" si="36"/>
        <v>1.616236017713754</v>
      </c>
      <c r="BD107" s="40">
        <f t="shared" si="36"/>
        <v>1.5574034820999427</v>
      </c>
      <c r="BE107" s="40">
        <f t="shared" si="37"/>
        <v>1.6135138006543293</v>
      </c>
      <c r="BF107" s="40">
        <f t="shared" si="37"/>
        <v>1.8820386084824496</v>
      </c>
      <c r="BG107" s="40">
        <f t="shared" si="37"/>
        <v>1.4828115773110002</v>
      </c>
      <c r="BH107" s="40">
        <f t="shared" si="37"/>
        <v>1.4648702421963224</v>
      </c>
      <c r="BI107" s="40">
        <f t="shared" si="38"/>
        <v>7.6096354966269E-2</v>
      </c>
      <c r="BJ107" s="40">
        <f t="shared" si="39"/>
        <v>0.11864630195335414</v>
      </c>
    </row>
    <row r="108" spans="1:62">
      <c r="A108" s="31">
        <v>107</v>
      </c>
      <c r="B108" s="32">
        <v>53</v>
      </c>
      <c r="C108" s="33" t="s">
        <v>62</v>
      </c>
      <c r="D108" s="34">
        <v>1</v>
      </c>
      <c r="E108" s="35">
        <v>19</v>
      </c>
      <c r="F108" s="36">
        <v>1</v>
      </c>
      <c r="G108" s="37">
        <f t="shared" si="26"/>
        <v>0</v>
      </c>
      <c r="H108" s="38">
        <f t="shared" si="27"/>
        <v>0</v>
      </c>
      <c r="I108" s="13">
        <v>0.39337058823529431</v>
      </c>
      <c r="J108" s="14">
        <v>0.47280999999999995</v>
      </c>
      <c r="K108" s="14">
        <v>0.35476000000000002</v>
      </c>
      <c r="L108" s="14">
        <v>0.39363999999999999</v>
      </c>
      <c r="M108" s="13">
        <v>2.8571428571428571E-2</v>
      </c>
      <c r="N108" s="15">
        <v>0</v>
      </c>
      <c r="O108" s="15">
        <v>0</v>
      </c>
      <c r="P108" s="15">
        <v>0</v>
      </c>
      <c r="Q108" s="43">
        <v>1.0986263380000001</v>
      </c>
      <c r="R108" s="44">
        <v>1.102364154</v>
      </c>
      <c r="S108" s="44">
        <v>1.113681503</v>
      </c>
      <c r="T108" s="43">
        <v>1.235579518</v>
      </c>
      <c r="U108" s="44">
        <v>1.232590152</v>
      </c>
      <c r="V108" s="44">
        <v>1.262180195</v>
      </c>
      <c r="W108" s="13">
        <v>0.37525507246376827</v>
      </c>
      <c r="X108" s="14">
        <v>0.51488750000000005</v>
      </c>
      <c r="Y108" s="14">
        <v>0.31911111111111112</v>
      </c>
      <c r="Z108" s="14">
        <v>0.27577777777777773</v>
      </c>
      <c r="AA108" s="16">
        <v>1.4285714285714285E-2</v>
      </c>
      <c r="AB108" s="15">
        <v>0.2</v>
      </c>
      <c r="AC108" s="15">
        <v>0.1</v>
      </c>
      <c r="AD108" s="15">
        <v>0.1</v>
      </c>
      <c r="AE108" s="39">
        <f t="shared" si="28"/>
        <v>2.8571428571428571E-2</v>
      </c>
      <c r="AF108" s="39">
        <f t="shared" si="40"/>
        <v>3.3333333333333E-2</v>
      </c>
      <c r="AG108" s="39">
        <f t="shared" si="40"/>
        <v>3.3333333333333E-2</v>
      </c>
      <c r="AH108" s="39">
        <f t="shared" si="40"/>
        <v>3.3333333333333E-2</v>
      </c>
      <c r="AI108" s="39">
        <f t="shared" si="29"/>
        <v>1.4285714285714285E-2</v>
      </c>
      <c r="AJ108" s="39">
        <f t="shared" si="41"/>
        <v>0.2</v>
      </c>
      <c r="AK108" s="39">
        <f t="shared" si="41"/>
        <v>0.1</v>
      </c>
      <c r="AL108" s="39">
        <f t="shared" si="41"/>
        <v>0.1</v>
      </c>
      <c r="AM108" s="40">
        <f t="shared" si="42"/>
        <v>-1.9022164957820151</v>
      </c>
      <c r="AN108" s="40">
        <f t="shared" si="42"/>
        <v>-1.8339146358159184</v>
      </c>
      <c r="AO108" s="40">
        <f t="shared" si="42"/>
        <v>-1.8339146358159184</v>
      </c>
      <c r="AP108" s="40">
        <f t="shared" si="42"/>
        <v>-1.8339146358159184</v>
      </c>
      <c r="AQ108" s="40">
        <f t="shared" si="42"/>
        <v>-2.1893497555220844</v>
      </c>
      <c r="AR108" s="40">
        <f t="shared" si="42"/>
        <v>-0.84162123357291452</v>
      </c>
      <c r="AS108" s="40">
        <f t="shared" si="42"/>
        <v>-1.2815515655446006</v>
      </c>
      <c r="AT108" s="40">
        <f t="shared" si="42"/>
        <v>-1.2815515655446006</v>
      </c>
      <c r="AU108" s="40">
        <f t="shared" si="30"/>
        <v>3.7361311315979338</v>
      </c>
      <c r="AV108" s="40">
        <f t="shared" si="31"/>
        <v>3.4709013210666866</v>
      </c>
      <c r="AW108" s="40">
        <f t="shared" si="32"/>
        <v>0</v>
      </c>
      <c r="AX108" s="40">
        <f t="shared" si="33"/>
        <v>0.33333333333333331</v>
      </c>
      <c r="AY108" s="40">
        <f t="shared" si="34"/>
        <v>3.4150929983048361E-2</v>
      </c>
      <c r="AZ108" s="40">
        <f t="shared" si="35"/>
        <v>0.67386426097458563</v>
      </c>
      <c r="BA108" s="40">
        <f t="shared" si="36"/>
        <v>1.4819674872942372</v>
      </c>
      <c r="BB108" s="40">
        <f t="shared" si="36"/>
        <v>1.6044964996783238</v>
      </c>
      <c r="BC108" s="40">
        <f t="shared" si="36"/>
        <v>1.4258384119951697</v>
      </c>
      <c r="BD108" s="40">
        <f t="shared" si="36"/>
        <v>1.4823668005576558</v>
      </c>
      <c r="BE108" s="40">
        <f t="shared" si="37"/>
        <v>1.4553625901994123</v>
      </c>
      <c r="BF108" s="40">
        <f t="shared" si="37"/>
        <v>1.6734502280566739</v>
      </c>
      <c r="BG108" s="40">
        <f t="shared" si="37"/>
        <v>1.375904194656969</v>
      </c>
      <c r="BH108" s="40">
        <f t="shared" si="37"/>
        <v>1.3175550414834516</v>
      </c>
      <c r="BI108" s="40">
        <f t="shared" si="38"/>
        <v>5.8956548662303022E-2</v>
      </c>
      <c r="BJ108" s="40">
        <f t="shared" si="39"/>
        <v>9.7576730072234913E-2</v>
      </c>
    </row>
    <row r="109" spans="1:62">
      <c r="A109" s="31">
        <v>108</v>
      </c>
      <c r="B109" s="32">
        <v>53</v>
      </c>
      <c r="C109" s="33" t="s">
        <v>62</v>
      </c>
      <c r="D109" s="34">
        <v>1</v>
      </c>
      <c r="E109" s="35">
        <v>44</v>
      </c>
      <c r="F109" s="36">
        <v>1</v>
      </c>
      <c r="G109" s="37">
        <f t="shared" si="26"/>
        <v>0</v>
      </c>
      <c r="H109" s="38">
        <f t="shared" si="27"/>
        <v>0</v>
      </c>
      <c r="I109" s="13">
        <v>0.45654285714285708</v>
      </c>
      <c r="J109" s="14">
        <v>0.66913333333333325</v>
      </c>
      <c r="K109" s="14">
        <v>0.37246250000000003</v>
      </c>
      <c r="L109" s="14">
        <v>0.39505000000000001</v>
      </c>
      <c r="M109" s="13">
        <v>0</v>
      </c>
      <c r="N109" s="15">
        <v>0.4</v>
      </c>
      <c r="O109" s="15">
        <v>0.2</v>
      </c>
      <c r="P109" s="15">
        <v>0</v>
      </c>
      <c r="Q109" s="43">
        <v>2</v>
      </c>
      <c r="R109" s="44">
        <v>2</v>
      </c>
      <c r="S109" s="44">
        <v>2</v>
      </c>
      <c r="T109" s="43">
        <v>1.9949151890000001</v>
      </c>
      <c r="U109" s="44">
        <v>1.9949151890000001</v>
      </c>
      <c r="V109" s="44">
        <v>1.9949151890000001</v>
      </c>
      <c r="W109" s="13">
        <v>0.43873428571428574</v>
      </c>
      <c r="X109" s="14">
        <v>0.66225000000000001</v>
      </c>
      <c r="Y109" s="14">
        <v>0.43466666666666665</v>
      </c>
      <c r="Z109" s="14">
        <v>0.44172</v>
      </c>
      <c r="AA109" s="16">
        <v>0</v>
      </c>
      <c r="AB109" s="15">
        <v>0</v>
      </c>
      <c r="AC109" s="15">
        <v>0.1</v>
      </c>
      <c r="AD109" s="15">
        <v>0</v>
      </c>
      <c r="AE109" s="39">
        <f t="shared" si="28"/>
        <v>4.761904761905E-3</v>
      </c>
      <c r="AF109" s="39">
        <f t="shared" si="40"/>
        <v>0.4</v>
      </c>
      <c r="AG109" s="39">
        <f t="shared" si="40"/>
        <v>0.2</v>
      </c>
      <c r="AH109" s="39">
        <f t="shared" si="40"/>
        <v>3.3333333333333E-2</v>
      </c>
      <c r="AI109" s="39">
        <f t="shared" si="29"/>
        <v>4.761904761905E-3</v>
      </c>
      <c r="AJ109" s="39">
        <f t="shared" si="41"/>
        <v>3.3333333333333E-2</v>
      </c>
      <c r="AK109" s="39">
        <f t="shared" si="41"/>
        <v>0.1</v>
      </c>
      <c r="AL109" s="39">
        <f t="shared" si="41"/>
        <v>3.3333333333333E-2</v>
      </c>
      <c r="AM109" s="40">
        <f t="shared" si="42"/>
        <v>-2.5926555762822239</v>
      </c>
      <c r="AN109" s="40">
        <f t="shared" si="42"/>
        <v>-0.25334710313579978</v>
      </c>
      <c r="AO109" s="40">
        <f t="shared" si="42"/>
        <v>-0.84162123357291452</v>
      </c>
      <c r="AP109" s="40">
        <f t="shared" si="42"/>
        <v>-1.8339146358159184</v>
      </c>
      <c r="AQ109" s="40">
        <f t="shared" si="42"/>
        <v>-2.5926555762822239</v>
      </c>
      <c r="AR109" s="40">
        <f t="shared" si="42"/>
        <v>-1.8339146358159184</v>
      </c>
      <c r="AS109" s="40">
        <f t="shared" si="42"/>
        <v>-1.2815515655446006</v>
      </c>
      <c r="AT109" s="40">
        <f t="shared" si="42"/>
        <v>-1.8339146358159184</v>
      </c>
      <c r="AU109" s="40">
        <f t="shared" si="30"/>
        <v>3.4342768098551408</v>
      </c>
      <c r="AV109" s="40">
        <f t="shared" si="31"/>
        <v>3.8742071418268269</v>
      </c>
      <c r="AW109" s="40">
        <f t="shared" si="32"/>
        <v>0.33333333333333331</v>
      </c>
      <c r="AX109" s="40">
        <f t="shared" si="33"/>
        <v>-0.50000000000000389</v>
      </c>
      <c r="AY109" s="40">
        <f t="shared" si="34"/>
        <v>1.1696542365732134</v>
      </c>
      <c r="AZ109" s="40">
        <f t="shared" si="35"/>
        <v>0.37937047023315407</v>
      </c>
      <c r="BA109" s="40">
        <f t="shared" si="36"/>
        <v>1.5786070703295361</v>
      </c>
      <c r="BB109" s="40">
        <f t="shared" si="36"/>
        <v>1.952544382004094</v>
      </c>
      <c r="BC109" s="40">
        <f t="shared" si="36"/>
        <v>1.4513040542206592</v>
      </c>
      <c r="BD109" s="40">
        <f t="shared" si="36"/>
        <v>1.4844584119859714</v>
      </c>
      <c r="BE109" s="40">
        <f t="shared" si="37"/>
        <v>1.5507431780225915</v>
      </c>
      <c r="BF109" s="40">
        <f t="shared" si="37"/>
        <v>1.9391505182726818</v>
      </c>
      <c r="BG109" s="40">
        <f t="shared" si="37"/>
        <v>1.5444481570867663</v>
      </c>
      <c r="BH109" s="40">
        <f t="shared" si="37"/>
        <v>1.5553801730090713</v>
      </c>
      <c r="BI109" s="40">
        <f t="shared" si="38"/>
        <v>0.14725694671040232</v>
      </c>
      <c r="BJ109" s="40">
        <f t="shared" si="39"/>
        <v>0.11330305180610076</v>
      </c>
    </row>
    <row r="110" spans="1:62">
      <c r="A110" s="31">
        <v>109</v>
      </c>
      <c r="B110" s="32">
        <v>39</v>
      </c>
      <c r="C110" s="33" t="s">
        <v>62</v>
      </c>
      <c r="D110" s="34">
        <v>1</v>
      </c>
      <c r="E110" s="35">
        <v>24</v>
      </c>
      <c r="F110" s="36">
        <v>1</v>
      </c>
      <c r="G110" s="37">
        <f t="shared" si="26"/>
        <v>0</v>
      </c>
      <c r="H110" s="38">
        <f t="shared" si="27"/>
        <v>0</v>
      </c>
      <c r="I110" s="13">
        <v>0.48828780487804879</v>
      </c>
      <c r="J110" s="14">
        <v>0.49663333333333337</v>
      </c>
      <c r="K110" s="14">
        <v>0.3997857142857143</v>
      </c>
      <c r="L110" s="14">
        <v>0.42969999999999997</v>
      </c>
      <c r="M110" s="13">
        <v>0.41428571428571431</v>
      </c>
      <c r="N110" s="15">
        <v>0.1</v>
      </c>
      <c r="O110" s="15">
        <v>0.3</v>
      </c>
      <c r="P110" s="15">
        <v>0</v>
      </c>
      <c r="Q110" s="43">
        <v>1.387356678</v>
      </c>
      <c r="R110" s="44">
        <v>1.23551286</v>
      </c>
      <c r="S110" s="44">
        <v>1.7003408739999999</v>
      </c>
      <c r="T110" s="43">
        <v>1.793306477</v>
      </c>
      <c r="U110" s="44">
        <v>1.23551286</v>
      </c>
      <c r="V110" s="44">
        <v>1.632166099</v>
      </c>
      <c r="W110" s="13">
        <v>0.51458833333333354</v>
      </c>
      <c r="X110" s="14">
        <v>0.59123000000000003</v>
      </c>
      <c r="Y110" s="14">
        <v>0.60647000000000006</v>
      </c>
      <c r="Z110" s="14">
        <v>0.57820000000000005</v>
      </c>
      <c r="AA110" s="16">
        <v>0.14285714285714285</v>
      </c>
      <c r="AB110" s="15">
        <v>0</v>
      </c>
      <c r="AC110" s="15">
        <v>0</v>
      </c>
      <c r="AD110" s="15">
        <v>0.1</v>
      </c>
      <c r="AE110" s="39">
        <f t="shared" si="28"/>
        <v>0.41428571428571431</v>
      </c>
      <c r="AF110" s="39">
        <f t="shared" si="40"/>
        <v>0.1</v>
      </c>
      <c r="AG110" s="39">
        <f t="shared" si="40"/>
        <v>0.3</v>
      </c>
      <c r="AH110" s="39">
        <f t="shared" si="40"/>
        <v>3.3333333333333E-2</v>
      </c>
      <c r="AI110" s="39">
        <f t="shared" si="29"/>
        <v>0.14285714285714285</v>
      </c>
      <c r="AJ110" s="39">
        <f t="shared" si="41"/>
        <v>3.3333333333333E-2</v>
      </c>
      <c r="AK110" s="39">
        <f t="shared" si="41"/>
        <v>3.3333333333333E-2</v>
      </c>
      <c r="AL110" s="39">
        <f t="shared" si="41"/>
        <v>0.1</v>
      </c>
      <c r="AM110" s="40">
        <f t="shared" si="42"/>
        <v>-0.21653412444917083</v>
      </c>
      <c r="AN110" s="40">
        <f t="shared" si="42"/>
        <v>-1.2815515655446006</v>
      </c>
      <c r="AO110" s="40">
        <f t="shared" si="42"/>
        <v>-0.52440051270804089</v>
      </c>
      <c r="AP110" s="40">
        <f t="shared" si="42"/>
        <v>-1.8339146358159184</v>
      </c>
      <c r="AQ110" s="40">
        <f t="shared" si="42"/>
        <v>-1.0675705238781419</v>
      </c>
      <c r="AR110" s="40">
        <f t="shared" si="42"/>
        <v>-1.8339146358159184</v>
      </c>
      <c r="AS110" s="40">
        <f t="shared" si="42"/>
        <v>-1.8339146358159184</v>
      </c>
      <c r="AT110" s="40">
        <f t="shared" si="42"/>
        <v>-1.2815515655446006</v>
      </c>
      <c r="AU110" s="40">
        <f t="shared" si="30"/>
        <v>0.74093463715721164</v>
      </c>
      <c r="AV110" s="40">
        <f t="shared" si="31"/>
        <v>2.9014851596940607</v>
      </c>
      <c r="AW110" s="40">
        <f t="shared" si="32"/>
        <v>-0.49999999999999994</v>
      </c>
      <c r="AX110" s="40">
        <f t="shared" si="33"/>
        <v>0</v>
      </c>
      <c r="AY110" s="40">
        <f t="shared" si="34"/>
        <v>-0.53250872054771492</v>
      </c>
      <c r="AZ110" s="40">
        <f t="shared" si="35"/>
        <v>-0.38317205596888804</v>
      </c>
      <c r="BA110" s="40">
        <f t="shared" si="36"/>
        <v>1.6295237673801273</v>
      </c>
      <c r="BB110" s="40">
        <f t="shared" si="36"/>
        <v>1.6431799089484069</v>
      </c>
      <c r="BC110" s="40">
        <f t="shared" si="36"/>
        <v>1.4915050551689781</v>
      </c>
      <c r="BD110" s="40">
        <f t="shared" si="36"/>
        <v>1.5367964154608882</v>
      </c>
      <c r="BE110" s="40">
        <f t="shared" si="37"/>
        <v>1.6729496624101252</v>
      </c>
      <c r="BF110" s="40">
        <f t="shared" si="37"/>
        <v>1.8062086863355025</v>
      </c>
      <c r="BG110" s="40">
        <f t="shared" si="37"/>
        <v>1.8339461291791435</v>
      </c>
      <c r="BH110" s="40">
        <f t="shared" si="37"/>
        <v>1.7828264532217328</v>
      </c>
      <c r="BI110" s="40">
        <f t="shared" si="38"/>
        <v>4.838599588655474E-2</v>
      </c>
      <c r="BJ110" s="40">
        <f t="shared" si="39"/>
        <v>-7.6198525198493423E-3</v>
      </c>
    </row>
    <row r="111" spans="1:62">
      <c r="A111" s="31">
        <v>110</v>
      </c>
      <c r="B111" s="32">
        <v>29</v>
      </c>
      <c r="C111" s="33" t="s">
        <v>63</v>
      </c>
      <c r="D111" s="34">
        <v>1</v>
      </c>
      <c r="E111" s="35">
        <v>26</v>
      </c>
      <c r="F111" s="36">
        <v>1</v>
      </c>
      <c r="G111" s="37">
        <f t="shared" si="26"/>
        <v>0</v>
      </c>
      <c r="H111" s="38">
        <f t="shared" si="27"/>
        <v>0</v>
      </c>
      <c r="I111" s="13">
        <v>0.56576226415094333</v>
      </c>
      <c r="J111" s="14">
        <v>0.65995999999999988</v>
      </c>
      <c r="K111" s="14">
        <v>0.47816666666666663</v>
      </c>
      <c r="L111" s="14">
        <v>0.5654555555555556</v>
      </c>
      <c r="M111" s="13">
        <v>0.24285714285714285</v>
      </c>
      <c r="N111" s="15">
        <v>0</v>
      </c>
      <c r="O111" s="15">
        <v>0.4</v>
      </c>
      <c r="P111" s="15">
        <v>0.1</v>
      </c>
      <c r="Q111" s="43">
        <v>1.196571429</v>
      </c>
      <c r="R111" s="44">
        <v>1.1554285710000001</v>
      </c>
      <c r="S111" s="44">
        <v>1.342857143</v>
      </c>
      <c r="T111" s="43">
        <v>1.7222857140000001</v>
      </c>
      <c r="U111" s="44">
        <v>1.4114285710000001</v>
      </c>
      <c r="V111" s="44">
        <v>1.6674285710000001</v>
      </c>
      <c r="W111" s="13">
        <v>0.44062461538461545</v>
      </c>
      <c r="X111" s="14">
        <v>0.61386666666666667</v>
      </c>
      <c r="Y111" s="14">
        <v>0.52541250000000006</v>
      </c>
      <c r="Z111" s="14">
        <v>0.46295000000000003</v>
      </c>
      <c r="AA111" s="16">
        <v>7.1428571428571425E-2</v>
      </c>
      <c r="AB111" s="15">
        <v>0.4</v>
      </c>
      <c r="AC111" s="15">
        <v>0.2</v>
      </c>
      <c r="AD111" s="15">
        <v>0</v>
      </c>
      <c r="AE111" s="39">
        <f t="shared" si="28"/>
        <v>0.24285714285714285</v>
      </c>
      <c r="AF111" s="39">
        <f t="shared" si="40"/>
        <v>3.3333333333333E-2</v>
      </c>
      <c r="AG111" s="39">
        <f t="shared" si="40"/>
        <v>0.4</v>
      </c>
      <c r="AH111" s="39">
        <f t="shared" si="40"/>
        <v>0.1</v>
      </c>
      <c r="AI111" s="39">
        <f t="shared" si="29"/>
        <v>7.1428571428571425E-2</v>
      </c>
      <c r="AJ111" s="39">
        <f t="shared" si="41"/>
        <v>0.4</v>
      </c>
      <c r="AK111" s="39">
        <f t="shared" si="41"/>
        <v>0.2</v>
      </c>
      <c r="AL111" s="39">
        <f t="shared" si="41"/>
        <v>3.3333333333333E-2</v>
      </c>
      <c r="AM111" s="40">
        <f t="shared" si="42"/>
        <v>-0.69714143484634172</v>
      </c>
      <c r="AN111" s="40">
        <f t="shared" si="42"/>
        <v>-1.8339146358159184</v>
      </c>
      <c r="AO111" s="40">
        <f t="shared" si="42"/>
        <v>-0.25334710313579978</v>
      </c>
      <c r="AP111" s="40">
        <f t="shared" si="42"/>
        <v>-1.2815515655446006</v>
      </c>
      <c r="AQ111" s="40">
        <f t="shared" si="42"/>
        <v>-1.4652337926855223</v>
      </c>
      <c r="AR111" s="40">
        <f t="shared" si="42"/>
        <v>-0.25334710313579978</v>
      </c>
      <c r="AS111" s="40">
        <f t="shared" si="42"/>
        <v>-0.84162123357291452</v>
      </c>
      <c r="AT111" s="40">
        <f t="shared" si="42"/>
        <v>-1.8339146358159184</v>
      </c>
      <c r="AU111" s="40">
        <f t="shared" si="30"/>
        <v>0.9504885379821415</v>
      </c>
      <c r="AV111" s="40">
        <f t="shared" si="31"/>
        <v>2.3068550262584373</v>
      </c>
      <c r="AW111" s="40">
        <f t="shared" si="32"/>
        <v>-0.84615384615384759</v>
      </c>
      <c r="AX111" s="40">
        <f t="shared" si="33"/>
        <v>0.33333333333333331</v>
      </c>
      <c r="AY111" s="40">
        <f t="shared" si="34"/>
        <v>-0.5683866004847884</v>
      </c>
      <c r="AZ111" s="40">
        <f t="shared" si="35"/>
        <v>0.60594334477486145</v>
      </c>
      <c r="BA111" s="40">
        <f t="shared" si="36"/>
        <v>1.7607894579825527</v>
      </c>
      <c r="BB111" s="40">
        <f t="shared" si="36"/>
        <v>1.9347149442564684</v>
      </c>
      <c r="BC111" s="40">
        <f t="shared" si="36"/>
        <v>1.6131143133660633</v>
      </c>
      <c r="BD111" s="40">
        <f t="shared" si="36"/>
        <v>1.7602494915315301</v>
      </c>
      <c r="BE111" s="40">
        <f t="shared" si="37"/>
        <v>1.5536773662808914</v>
      </c>
      <c r="BF111" s="40">
        <f t="shared" si="37"/>
        <v>1.8475615095207678</v>
      </c>
      <c r="BG111" s="40">
        <f t="shared" si="37"/>
        <v>1.6911563064948945</v>
      </c>
      <c r="BH111" s="40">
        <f t="shared" si="37"/>
        <v>1.588753902734968</v>
      </c>
      <c r="BI111" s="40">
        <f t="shared" si="38"/>
        <v>9.0647155637336357E-2</v>
      </c>
      <c r="BJ111" s="40">
        <f t="shared" si="39"/>
        <v>4.419826930477723E-2</v>
      </c>
    </row>
    <row r="112" spans="1:62">
      <c r="A112" s="31">
        <v>111</v>
      </c>
      <c r="B112" s="32">
        <v>50</v>
      </c>
      <c r="C112" s="33" t="s">
        <v>62</v>
      </c>
      <c r="D112" s="34">
        <v>1</v>
      </c>
      <c r="E112" s="35">
        <v>23</v>
      </c>
      <c r="F112" s="36">
        <v>1</v>
      </c>
      <c r="G112" s="37">
        <f t="shared" si="26"/>
        <v>0</v>
      </c>
      <c r="H112" s="38">
        <f t="shared" si="27"/>
        <v>0</v>
      </c>
      <c r="I112" s="13">
        <v>0.49637213114754097</v>
      </c>
      <c r="J112" s="14">
        <v>0.62398999999999993</v>
      </c>
      <c r="K112" s="14">
        <v>0.42799999999999999</v>
      </c>
      <c r="L112" s="14">
        <v>0.43328</v>
      </c>
      <c r="M112" s="13">
        <v>0.12857142857142856</v>
      </c>
      <c r="N112" s="15">
        <v>0</v>
      </c>
      <c r="O112" s="15">
        <v>0.1</v>
      </c>
      <c r="P112" s="15">
        <v>0</v>
      </c>
      <c r="Q112" s="43">
        <v>1.4630036630000001</v>
      </c>
      <c r="R112" s="44">
        <v>1.6036630039999999</v>
      </c>
      <c r="S112" s="44">
        <v>1.808791209</v>
      </c>
      <c r="T112" s="43">
        <v>2</v>
      </c>
      <c r="U112" s="44">
        <v>2</v>
      </c>
      <c r="V112" s="44">
        <v>2</v>
      </c>
      <c r="W112" s="13">
        <v>0.53757121212121206</v>
      </c>
      <c r="X112" s="14">
        <v>0.71929999999999994</v>
      </c>
      <c r="Y112" s="14">
        <v>0.38330000000000003</v>
      </c>
      <c r="Z112" s="14">
        <v>0.40154444444444448</v>
      </c>
      <c r="AA112" s="16">
        <v>5.7142857142857141E-2</v>
      </c>
      <c r="AB112" s="15">
        <v>0.4</v>
      </c>
      <c r="AC112" s="15">
        <v>0.3</v>
      </c>
      <c r="AD112" s="15">
        <v>0.1</v>
      </c>
      <c r="AE112" s="39">
        <f t="shared" si="28"/>
        <v>0.12857142857142856</v>
      </c>
      <c r="AF112" s="39">
        <f t="shared" si="40"/>
        <v>3.3333333333333E-2</v>
      </c>
      <c r="AG112" s="39">
        <f t="shared" si="40"/>
        <v>0.1</v>
      </c>
      <c r="AH112" s="39">
        <f t="shared" si="40"/>
        <v>3.3333333333333E-2</v>
      </c>
      <c r="AI112" s="39">
        <f t="shared" si="29"/>
        <v>5.7142857142857141E-2</v>
      </c>
      <c r="AJ112" s="39">
        <f t="shared" si="41"/>
        <v>0.4</v>
      </c>
      <c r="AK112" s="39">
        <f t="shared" si="41"/>
        <v>0.3</v>
      </c>
      <c r="AL112" s="39">
        <f t="shared" si="41"/>
        <v>0.1</v>
      </c>
      <c r="AM112" s="40">
        <f t="shared" si="42"/>
        <v>-1.13317003025956</v>
      </c>
      <c r="AN112" s="40">
        <f t="shared" si="42"/>
        <v>-1.8339146358159184</v>
      </c>
      <c r="AO112" s="40">
        <f t="shared" si="42"/>
        <v>-1.2815515655446006</v>
      </c>
      <c r="AP112" s="40">
        <f t="shared" si="42"/>
        <v>-1.8339146358159184</v>
      </c>
      <c r="AQ112" s="40">
        <f t="shared" si="42"/>
        <v>-1.5792195192835745</v>
      </c>
      <c r="AR112" s="40">
        <f t="shared" si="42"/>
        <v>-0.25334710313579978</v>
      </c>
      <c r="AS112" s="40">
        <f t="shared" si="42"/>
        <v>-0.52440051270804089</v>
      </c>
      <c r="AT112" s="40">
        <f t="shared" si="42"/>
        <v>-1.2815515655446006</v>
      </c>
      <c r="AU112" s="40">
        <f t="shared" si="30"/>
        <v>2.4147215958041608</v>
      </c>
      <c r="AV112" s="40">
        <f t="shared" si="31"/>
        <v>2.103620031991615</v>
      </c>
      <c r="AW112" s="40">
        <f t="shared" si="32"/>
        <v>-0.50000000000000389</v>
      </c>
      <c r="AX112" s="40">
        <f t="shared" si="33"/>
        <v>0.1428571428571429</v>
      </c>
      <c r="AY112" s="40">
        <f t="shared" si="34"/>
        <v>-0.35037230277817921</v>
      </c>
      <c r="AZ112" s="40">
        <f t="shared" si="35"/>
        <v>0.66293620807388698</v>
      </c>
      <c r="BA112" s="40">
        <f t="shared" si="36"/>
        <v>1.6427507628139335</v>
      </c>
      <c r="BB112" s="40">
        <f t="shared" si="36"/>
        <v>1.866359981593338</v>
      </c>
      <c r="BC112" s="40">
        <f t="shared" si="36"/>
        <v>1.5341860809675796</v>
      </c>
      <c r="BD112" s="40">
        <f t="shared" si="36"/>
        <v>1.542308006489618</v>
      </c>
      <c r="BE112" s="40">
        <f t="shared" si="37"/>
        <v>1.7118441027941886</v>
      </c>
      <c r="BF112" s="40">
        <f t="shared" si="37"/>
        <v>2.0529956106151488</v>
      </c>
      <c r="BG112" s="40">
        <f t="shared" si="37"/>
        <v>1.467118099484531</v>
      </c>
      <c r="BH112" s="40">
        <f t="shared" si="37"/>
        <v>1.4941305181551277</v>
      </c>
      <c r="BI112" s="40">
        <f t="shared" si="38"/>
        <v>9.7682517605893443E-2</v>
      </c>
      <c r="BJ112" s="40">
        <f t="shared" si="39"/>
        <v>0.16643709816806668</v>
      </c>
    </row>
    <row r="113" spans="1:62">
      <c r="A113" s="31">
        <v>112</v>
      </c>
      <c r="B113" s="32">
        <v>41</v>
      </c>
      <c r="C113" s="33" t="s">
        <v>63</v>
      </c>
      <c r="D113" s="34">
        <v>1</v>
      </c>
      <c r="E113" s="35">
        <v>29</v>
      </c>
      <c r="F113" s="36">
        <v>1</v>
      </c>
      <c r="G113" s="37">
        <f t="shared" si="26"/>
        <v>0</v>
      </c>
      <c r="H113" s="38">
        <f t="shared" si="27"/>
        <v>0</v>
      </c>
      <c r="I113" s="13">
        <v>0.43176417910447767</v>
      </c>
      <c r="J113" s="14">
        <v>0.54676666666666673</v>
      </c>
      <c r="K113" s="14">
        <v>0.44871999999999995</v>
      </c>
      <c r="L113" s="14">
        <v>0.42027999999999999</v>
      </c>
      <c r="M113" s="13">
        <v>4.2857142857142858E-2</v>
      </c>
      <c r="N113" s="15">
        <v>0.4</v>
      </c>
      <c r="O113" s="15">
        <v>0</v>
      </c>
      <c r="P113" s="15">
        <v>0</v>
      </c>
      <c r="Q113" s="43">
        <v>0.98787414900000003</v>
      </c>
      <c r="R113" s="44">
        <v>0.99090578500000004</v>
      </c>
      <c r="S113" s="44">
        <v>1.5001894659999999</v>
      </c>
      <c r="T113" s="43">
        <v>0</v>
      </c>
      <c r="U113" s="44">
        <v>1</v>
      </c>
      <c r="V113" s="44">
        <v>1.3455854949999999</v>
      </c>
      <c r="W113" s="13">
        <v>0.4260565217391305</v>
      </c>
      <c r="X113" s="14">
        <v>0.55057142857142849</v>
      </c>
      <c r="Y113" s="14">
        <v>0.40577000000000008</v>
      </c>
      <c r="Z113" s="14">
        <v>0.3913888888888889</v>
      </c>
      <c r="AA113" s="16">
        <v>1.4285714285714285E-2</v>
      </c>
      <c r="AB113" s="15">
        <v>0.3</v>
      </c>
      <c r="AC113" s="15">
        <v>0</v>
      </c>
      <c r="AD113" s="15">
        <v>0.1</v>
      </c>
      <c r="AE113" s="39">
        <f t="shared" si="28"/>
        <v>4.2857142857142858E-2</v>
      </c>
      <c r="AF113" s="39">
        <f t="shared" si="40"/>
        <v>0.4</v>
      </c>
      <c r="AG113" s="39">
        <f t="shared" si="40"/>
        <v>3.3333333333333E-2</v>
      </c>
      <c r="AH113" s="39">
        <f t="shared" si="40"/>
        <v>3.3333333333333E-2</v>
      </c>
      <c r="AI113" s="39">
        <f t="shared" si="29"/>
        <v>1.4285714285714285E-2</v>
      </c>
      <c r="AJ113" s="39">
        <f t="shared" si="41"/>
        <v>0.3</v>
      </c>
      <c r="AK113" s="39">
        <f t="shared" si="41"/>
        <v>3.3333333333333E-2</v>
      </c>
      <c r="AL113" s="39">
        <f t="shared" si="41"/>
        <v>0.1</v>
      </c>
      <c r="AM113" s="40">
        <f t="shared" si="42"/>
        <v>-1.718451543391025</v>
      </c>
      <c r="AN113" s="40">
        <f t="shared" si="42"/>
        <v>-0.25334710313579978</v>
      </c>
      <c r="AO113" s="40">
        <f t="shared" si="42"/>
        <v>-1.8339146358159184</v>
      </c>
      <c r="AP113" s="40">
        <f t="shared" si="42"/>
        <v>-1.8339146358159184</v>
      </c>
      <c r="AQ113" s="40">
        <f t="shared" si="42"/>
        <v>-2.1893497555220844</v>
      </c>
      <c r="AR113" s="40">
        <f t="shared" si="42"/>
        <v>-0.52440051270804089</v>
      </c>
      <c r="AS113" s="40">
        <f t="shared" si="42"/>
        <v>-1.8339146358159184</v>
      </c>
      <c r="AT113" s="40">
        <f t="shared" si="42"/>
        <v>-1.2815515655446006</v>
      </c>
      <c r="AU113" s="40">
        <f t="shared" si="30"/>
        <v>3.5523661792069436</v>
      </c>
      <c r="AV113" s="40">
        <f t="shared" si="31"/>
        <v>4.023264391338004</v>
      </c>
      <c r="AW113" s="40">
        <f t="shared" si="32"/>
        <v>0.84615384615384759</v>
      </c>
      <c r="AX113" s="40">
        <f t="shared" si="33"/>
        <v>0.80000000000000182</v>
      </c>
      <c r="AY113" s="40">
        <f t="shared" si="34"/>
        <v>0.73255222012761267</v>
      </c>
      <c r="AZ113" s="40">
        <f t="shared" si="35"/>
        <v>0.83247462140702244</v>
      </c>
      <c r="BA113" s="40">
        <f t="shared" si="36"/>
        <v>1.5399719147816677</v>
      </c>
      <c r="BB113" s="40">
        <f t="shared" si="36"/>
        <v>1.7276578834514309</v>
      </c>
      <c r="BC113" s="40">
        <f t="shared" si="36"/>
        <v>1.5663060301060943</v>
      </c>
      <c r="BD113" s="40">
        <f t="shared" si="36"/>
        <v>1.5223877645206687</v>
      </c>
      <c r="BE113" s="40">
        <f t="shared" si="37"/>
        <v>1.531207319188064</v>
      </c>
      <c r="BF113" s="40">
        <f t="shared" si="37"/>
        <v>1.7342437311973125</v>
      </c>
      <c r="BG113" s="40">
        <f t="shared" si="37"/>
        <v>1.500457407564139</v>
      </c>
      <c r="BH113" s="40">
        <f t="shared" si="37"/>
        <v>1.4790335813132076</v>
      </c>
      <c r="BI113" s="40">
        <f t="shared" si="38"/>
        <v>4.8984098666422386E-2</v>
      </c>
      <c r="BJ113" s="40">
        <f t="shared" si="39"/>
        <v>7.2274474087176063E-2</v>
      </c>
    </row>
    <row r="114" spans="1:62">
      <c r="A114" s="31">
        <v>113</v>
      </c>
      <c r="B114" s="32">
        <v>35</v>
      </c>
      <c r="C114" s="33" t="s">
        <v>62</v>
      </c>
      <c r="D114" s="34">
        <v>1</v>
      </c>
      <c r="E114" s="35">
        <v>19</v>
      </c>
      <c r="F114" s="36">
        <v>1</v>
      </c>
      <c r="G114" s="37">
        <f t="shared" si="26"/>
        <v>0</v>
      </c>
      <c r="H114" s="38">
        <f t="shared" si="27"/>
        <v>0</v>
      </c>
      <c r="I114" s="18">
        <v>0.40101363636363652</v>
      </c>
      <c r="J114" s="15">
        <v>0.50451000000000001</v>
      </c>
      <c r="K114" s="15">
        <v>0.3656888888888889</v>
      </c>
      <c r="L114" s="15">
        <v>0.38746999999999998</v>
      </c>
      <c r="M114" s="18">
        <v>5.7142857142857141E-2</v>
      </c>
      <c r="N114" s="15">
        <v>0</v>
      </c>
      <c r="O114" s="15">
        <v>0.1</v>
      </c>
      <c r="P114" s="15">
        <v>0</v>
      </c>
      <c r="Q114" s="43">
        <v>0.70816662699999999</v>
      </c>
      <c r="R114" s="44">
        <v>1.0047069900000001</v>
      </c>
      <c r="S114" s="44">
        <v>1.1647446459999999</v>
      </c>
      <c r="T114" s="43">
        <v>1.988467875</v>
      </c>
      <c r="U114" s="44">
        <v>1.9178630270000001</v>
      </c>
      <c r="V114" s="44">
        <v>1.7907743</v>
      </c>
      <c r="W114" s="18">
        <v>0.40401739130434783</v>
      </c>
      <c r="X114" s="15">
        <v>0.51937777777777772</v>
      </c>
      <c r="Y114" s="15">
        <v>0.40863333333333329</v>
      </c>
      <c r="Z114" s="15">
        <v>0.39463999999999999</v>
      </c>
      <c r="AA114" s="18">
        <v>1.4285714285714285E-2</v>
      </c>
      <c r="AB114" s="15">
        <v>0.1</v>
      </c>
      <c r="AC114" s="15">
        <v>0.1</v>
      </c>
      <c r="AD114" s="15">
        <v>0</v>
      </c>
      <c r="AE114" s="39">
        <f t="shared" si="28"/>
        <v>5.7142857142857141E-2</v>
      </c>
      <c r="AF114" s="39">
        <f t="shared" si="40"/>
        <v>3.3333333333333E-2</v>
      </c>
      <c r="AG114" s="39">
        <f t="shared" si="40"/>
        <v>0.1</v>
      </c>
      <c r="AH114" s="39">
        <f t="shared" si="40"/>
        <v>3.3333333333333E-2</v>
      </c>
      <c r="AI114" s="39">
        <f t="shared" si="29"/>
        <v>1.4285714285714285E-2</v>
      </c>
      <c r="AJ114" s="39">
        <f t="shared" si="41"/>
        <v>0.1</v>
      </c>
      <c r="AK114" s="39">
        <f t="shared" si="41"/>
        <v>0.1</v>
      </c>
      <c r="AL114" s="39">
        <f t="shared" si="41"/>
        <v>3.3333333333333E-2</v>
      </c>
      <c r="AM114" s="40">
        <f t="shared" si="42"/>
        <v>-1.5792195192835745</v>
      </c>
      <c r="AN114" s="40">
        <f t="shared" si="42"/>
        <v>-1.8339146358159184</v>
      </c>
      <c r="AO114" s="40">
        <f t="shared" si="42"/>
        <v>-1.2815515655446006</v>
      </c>
      <c r="AP114" s="40">
        <f t="shared" si="42"/>
        <v>-1.8339146358159184</v>
      </c>
      <c r="AQ114" s="40">
        <f t="shared" si="42"/>
        <v>-2.1893497555220844</v>
      </c>
      <c r="AR114" s="40">
        <f t="shared" si="42"/>
        <v>-1.2815515655446006</v>
      </c>
      <c r="AS114" s="40">
        <f t="shared" si="42"/>
        <v>-1.2815515655446006</v>
      </c>
      <c r="AT114" s="40">
        <f t="shared" si="42"/>
        <v>-1.8339146358159184</v>
      </c>
      <c r="AU114" s="40">
        <f t="shared" si="30"/>
        <v>2.8607710848281744</v>
      </c>
      <c r="AV114" s="40">
        <f t="shared" si="31"/>
        <v>3.4709013210666866</v>
      </c>
      <c r="AW114" s="40">
        <f t="shared" si="32"/>
        <v>-0.50000000000000389</v>
      </c>
      <c r="AX114" s="40">
        <f t="shared" si="33"/>
        <v>0</v>
      </c>
      <c r="AY114" s="40">
        <f t="shared" si="34"/>
        <v>-0.12734755826617228</v>
      </c>
      <c r="AZ114" s="40">
        <f t="shared" si="35"/>
        <v>0.45389909498874259</v>
      </c>
      <c r="BA114" s="40">
        <f t="shared" si="36"/>
        <v>1.4933376320561</v>
      </c>
      <c r="BB114" s="40">
        <f t="shared" si="36"/>
        <v>1.6561737964444503</v>
      </c>
      <c r="BC114" s="40">
        <f t="shared" si="36"/>
        <v>1.441506704133078</v>
      </c>
      <c r="BD114" s="40">
        <f t="shared" si="36"/>
        <v>1.473248755493382</v>
      </c>
      <c r="BE114" s="40">
        <f t="shared" si="37"/>
        <v>1.4978299959489461</v>
      </c>
      <c r="BF114" s="40">
        <f t="shared" si="37"/>
        <v>1.6809813802566562</v>
      </c>
      <c r="BG114" s="40">
        <f t="shared" si="37"/>
        <v>1.5047598740327475</v>
      </c>
      <c r="BH114" s="40">
        <f t="shared" si="37"/>
        <v>1.4838499087887365</v>
      </c>
      <c r="BI114" s="40">
        <f t="shared" si="38"/>
        <v>6.9299300644901876E-2</v>
      </c>
      <c r="BJ114" s="40">
        <f t="shared" si="39"/>
        <v>5.5315699599469158E-2</v>
      </c>
    </row>
    <row r="115" spans="1:62">
      <c r="A115" s="31">
        <v>114</v>
      </c>
      <c r="B115" s="32">
        <v>44</v>
      </c>
      <c r="C115" s="33" t="s">
        <v>62</v>
      </c>
      <c r="D115" s="34">
        <v>1</v>
      </c>
      <c r="E115" s="35">
        <v>18</v>
      </c>
      <c r="F115" s="36">
        <v>1</v>
      </c>
      <c r="G115" s="37">
        <f t="shared" si="26"/>
        <v>0</v>
      </c>
      <c r="H115" s="38">
        <f t="shared" si="27"/>
        <v>0</v>
      </c>
      <c r="I115" s="18">
        <v>0.41270634920634924</v>
      </c>
      <c r="J115" s="15">
        <v>0.52057500000000001</v>
      </c>
      <c r="K115" s="15">
        <v>0.33177142857142855</v>
      </c>
      <c r="L115" s="15">
        <v>0.36699000000000004</v>
      </c>
      <c r="M115" s="18">
        <v>0.1</v>
      </c>
      <c r="N115" s="15">
        <v>0.2</v>
      </c>
      <c r="O115" s="15">
        <v>0.3</v>
      </c>
      <c r="P115" s="15">
        <v>0</v>
      </c>
      <c r="Q115" s="43">
        <v>0.21393269000000001</v>
      </c>
      <c r="R115" s="44">
        <v>0.16215580099999999</v>
      </c>
      <c r="S115" s="44">
        <v>1.080018828</v>
      </c>
      <c r="T115" s="43">
        <v>1.235349494</v>
      </c>
      <c r="U115" s="44">
        <v>0.96234408100000002</v>
      </c>
      <c r="V115" s="44">
        <v>1.3153683220000001</v>
      </c>
      <c r="W115" s="18">
        <v>0.36737538461538455</v>
      </c>
      <c r="X115" s="15">
        <v>0.54028571428571426</v>
      </c>
      <c r="Y115" s="15">
        <v>0.30629999999999996</v>
      </c>
      <c r="Z115" s="15">
        <v>0.37322</v>
      </c>
      <c r="AA115" s="18">
        <v>7.1428571428571425E-2</v>
      </c>
      <c r="AB115" s="15">
        <v>0.3</v>
      </c>
      <c r="AC115" s="15">
        <v>0.1</v>
      </c>
      <c r="AD115" s="15">
        <v>0</v>
      </c>
      <c r="AE115" s="39">
        <f t="shared" si="28"/>
        <v>0.1</v>
      </c>
      <c r="AF115" s="39">
        <f t="shared" si="40"/>
        <v>0.2</v>
      </c>
      <c r="AG115" s="39">
        <f t="shared" si="40"/>
        <v>0.3</v>
      </c>
      <c r="AH115" s="39">
        <f t="shared" si="40"/>
        <v>3.3333333333333E-2</v>
      </c>
      <c r="AI115" s="39">
        <f t="shared" si="29"/>
        <v>7.1428571428571425E-2</v>
      </c>
      <c r="AJ115" s="39">
        <f t="shared" si="41"/>
        <v>0.3</v>
      </c>
      <c r="AK115" s="39">
        <f t="shared" si="41"/>
        <v>0.1</v>
      </c>
      <c r="AL115" s="39">
        <f t="shared" si="41"/>
        <v>3.3333333333333E-2</v>
      </c>
      <c r="AM115" s="40">
        <f t="shared" si="42"/>
        <v>-1.2815515655446006</v>
      </c>
      <c r="AN115" s="40">
        <f t="shared" si="42"/>
        <v>-0.84162123357291452</v>
      </c>
      <c r="AO115" s="40">
        <f t="shared" si="42"/>
        <v>-0.52440051270804089</v>
      </c>
      <c r="AP115" s="40">
        <f t="shared" si="42"/>
        <v>-1.8339146358159184</v>
      </c>
      <c r="AQ115" s="40">
        <f t="shared" si="42"/>
        <v>-1.4652337926855223</v>
      </c>
      <c r="AR115" s="40">
        <f t="shared" si="42"/>
        <v>-0.52440051270804089</v>
      </c>
      <c r="AS115" s="40">
        <f t="shared" si="42"/>
        <v>-1.2815515655446006</v>
      </c>
      <c r="AT115" s="40">
        <f t="shared" si="42"/>
        <v>-1.8339146358159184</v>
      </c>
      <c r="AU115" s="40">
        <f t="shared" si="30"/>
        <v>1.8059520782526415</v>
      </c>
      <c r="AV115" s="40">
        <f t="shared" si="31"/>
        <v>2.7467853582301234</v>
      </c>
      <c r="AW115" s="40">
        <f t="shared" si="32"/>
        <v>-0.19999999999999996</v>
      </c>
      <c r="AX115" s="40">
        <f t="shared" si="33"/>
        <v>0.49999999999999994</v>
      </c>
      <c r="AY115" s="40">
        <f t="shared" si="34"/>
        <v>0.21996516598584304</v>
      </c>
      <c r="AZ115" s="40">
        <f t="shared" si="35"/>
        <v>0.47041663998874095</v>
      </c>
      <c r="BA115" s="40">
        <f t="shared" si="36"/>
        <v>1.5109012834235069</v>
      </c>
      <c r="BB115" s="40">
        <f t="shared" si="36"/>
        <v>1.6829950937109617</v>
      </c>
      <c r="BC115" s="40">
        <f t="shared" si="36"/>
        <v>1.3934343128383204</v>
      </c>
      <c r="BD115" s="40">
        <f t="shared" si="36"/>
        <v>1.4433834852081564</v>
      </c>
      <c r="BE115" s="40">
        <f t="shared" si="37"/>
        <v>1.4439398501978236</v>
      </c>
      <c r="BF115" s="40">
        <f t="shared" si="37"/>
        <v>1.7164972199075359</v>
      </c>
      <c r="BG115" s="40">
        <f t="shared" si="37"/>
        <v>1.3583897623551719</v>
      </c>
      <c r="BH115" s="40">
        <f t="shared" si="37"/>
        <v>1.4524038335305565</v>
      </c>
      <c r="BI115" s="40">
        <f t="shared" si="38"/>
        <v>9.4122355044522515E-2</v>
      </c>
      <c r="BJ115" s="40">
        <f t="shared" si="39"/>
        <v>0.11646199018633345</v>
      </c>
    </row>
    <row r="116" spans="1:62">
      <c r="A116" s="31">
        <v>115</v>
      </c>
      <c r="B116" s="32">
        <v>40</v>
      </c>
      <c r="C116" s="33" t="s">
        <v>63</v>
      </c>
      <c r="D116" s="34">
        <v>1</v>
      </c>
      <c r="E116" s="35">
        <v>35</v>
      </c>
      <c r="F116" s="36">
        <v>1</v>
      </c>
      <c r="G116" s="37">
        <f t="shared" si="26"/>
        <v>0</v>
      </c>
      <c r="H116" s="38">
        <f t="shared" si="27"/>
        <v>0</v>
      </c>
      <c r="I116" s="18">
        <v>0.47130285714285725</v>
      </c>
      <c r="J116" s="15">
        <v>0.56799999999999995</v>
      </c>
      <c r="K116" s="15">
        <v>0.36585999999999996</v>
      </c>
      <c r="L116" s="15">
        <v>0.39483000000000007</v>
      </c>
      <c r="M116" s="18">
        <v>0</v>
      </c>
      <c r="N116" s="15">
        <v>0.1</v>
      </c>
      <c r="O116" s="15">
        <v>0</v>
      </c>
      <c r="P116" s="15">
        <v>0</v>
      </c>
      <c r="Q116" s="43">
        <v>1.961718021</v>
      </c>
      <c r="R116" s="44">
        <v>1.5807656400000001</v>
      </c>
      <c r="S116" s="44">
        <v>1.9542483660000001</v>
      </c>
      <c r="T116" s="43">
        <v>1.9729225020000001</v>
      </c>
      <c r="U116" s="44">
        <v>1.913165266</v>
      </c>
      <c r="V116" s="44">
        <v>1.9766573300000001</v>
      </c>
      <c r="W116" s="18">
        <v>0.38304857142857135</v>
      </c>
      <c r="X116" s="15">
        <v>0.49369000000000007</v>
      </c>
      <c r="Y116" s="15">
        <v>0.30423</v>
      </c>
      <c r="Z116" s="15">
        <v>0.30390999999999996</v>
      </c>
      <c r="AA116" s="18">
        <v>0</v>
      </c>
      <c r="AB116" s="15">
        <v>0</v>
      </c>
      <c r="AC116" s="15">
        <v>0</v>
      </c>
      <c r="AD116" s="15">
        <v>0</v>
      </c>
      <c r="AE116" s="39">
        <f t="shared" si="28"/>
        <v>4.761904761905E-3</v>
      </c>
      <c r="AF116" s="39">
        <f t="shared" si="40"/>
        <v>0.1</v>
      </c>
      <c r="AG116" s="39">
        <f t="shared" si="40"/>
        <v>3.3333333333333E-2</v>
      </c>
      <c r="AH116" s="39">
        <f t="shared" si="40"/>
        <v>3.3333333333333E-2</v>
      </c>
      <c r="AI116" s="39">
        <f t="shared" si="29"/>
        <v>4.761904761905E-3</v>
      </c>
      <c r="AJ116" s="39">
        <f t="shared" si="41"/>
        <v>3.3333333333333E-2</v>
      </c>
      <c r="AK116" s="39">
        <f t="shared" si="41"/>
        <v>3.3333333333333E-2</v>
      </c>
      <c r="AL116" s="39">
        <f t="shared" si="41"/>
        <v>3.3333333333333E-2</v>
      </c>
      <c r="AM116" s="40">
        <f t="shared" si="42"/>
        <v>-2.5926555762822239</v>
      </c>
      <c r="AN116" s="40">
        <f t="shared" si="42"/>
        <v>-1.2815515655446006</v>
      </c>
      <c r="AO116" s="40">
        <f t="shared" si="42"/>
        <v>-1.8339146358159184</v>
      </c>
      <c r="AP116" s="40">
        <f t="shared" si="42"/>
        <v>-1.8339146358159184</v>
      </c>
      <c r="AQ116" s="40">
        <f t="shared" si="42"/>
        <v>-2.5926555762822239</v>
      </c>
      <c r="AR116" s="40">
        <f t="shared" si="42"/>
        <v>-1.8339146358159184</v>
      </c>
      <c r="AS116" s="40">
        <f t="shared" si="42"/>
        <v>-1.8339146358159184</v>
      </c>
      <c r="AT116" s="40">
        <f t="shared" si="42"/>
        <v>-1.8339146358159184</v>
      </c>
      <c r="AU116" s="40">
        <f t="shared" si="30"/>
        <v>4.4265702120981452</v>
      </c>
      <c r="AV116" s="40">
        <f t="shared" si="31"/>
        <v>4.4265702120981452</v>
      </c>
      <c r="AW116" s="40">
        <f t="shared" si="32"/>
        <v>0.50000000000000389</v>
      </c>
      <c r="AX116" s="40">
        <f t="shared" si="33"/>
        <v>0</v>
      </c>
      <c r="AY116" s="40">
        <f t="shared" si="34"/>
        <v>0.65555200536881297</v>
      </c>
      <c r="AZ116" s="40">
        <f t="shared" si="35"/>
        <v>0.37937047023315407</v>
      </c>
      <c r="BA116" s="40">
        <f t="shared" si="36"/>
        <v>1.6020801156149111</v>
      </c>
      <c r="BB116" s="40">
        <f t="shared" si="36"/>
        <v>1.7647340515084595</v>
      </c>
      <c r="BC116" s="40">
        <f t="shared" si="36"/>
        <v>1.4417533830510463</v>
      </c>
      <c r="BD116" s="40">
        <f t="shared" si="36"/>
        <v>1.4841318670565937</v>
      </c>
      <c r="BE116" s="40">
        <f t="shared" si="37"/>
        <v>1.4667492704456826</v>
      </c>
      <c r="BF116" s="40">
        <f t="shared" si="37"/>
        <v>1.6383505933789297</v>
      </c>
      <c r="BG116" s="40">
        <f t="shared" si="37"/>
        <v>1.3555808038221873</v>
      </c>
      <c r="BH116" s="40">
        <f t="shared" si="37"/>
        <v>1.3551470873632985</v>
      </c>
      <c r="BI116" s="40">
        <f t="shared" si="38"/>
        <v>0.10072725218765219</v>
      </c>
      <c r="BJ116" s="40">
        <f t="shared" si="39"/>
        <v>9.4447651613223466E-2</v>
      </c>
    </row>
    <row r="117" spans="1:62">
      <c r="A117" s="31">
        <v>116</v>
      </c>
      <c r="B117" s="32">
        <v>37</v>
      </c>
      <c r="C117" s="33" t="s">
        <v>63</v>
      </c>
      <c r="D117" s="34">
        <v>1</v>
      </c>
      <c r="E117" s="35">
        <v>15</v>
      </c>
      <c r="F117" s="36">
        <v>1</v>
      </c>
      <c r="G117" s="37">
        <f t="shared" si="26"/>
        <v>0</v>
      </c>
      <c r="H117" s="38">
        <f t="shared" si="27"/>
        <v>0</v>
      </c>
      <c r="I117" s="18">
        <v>0.46288695652173895</v>
      </c>
      <c r="J117" s="15">
        <v>0.57392222222222222</v>
      </c>
      <c r="K117" s="15">
        <v>0.40597000000000005</v>
      </c>
      <c r="L117" s="15">
        <v>0.42447000000000001</v>
      </c>
      <c r="M117" s="18">
        <v>1.4285714285714285E-2</v>
      </c>
      <c r="N117" s="15">
        <v>0.1</v>
      </c>
      <c r="O117" s="15">
        <v>0</v>
      </c>
      <c r="P117" s="15">
        <v>0</v>
      </c>
      <c r="Q117" s="43">
        <v>1.4133073840000001</v>
      </c>
      <c r="R117" s="44">
        <v>1.028180087</v>
      </c>
      <c r="S117" s="44">
        <v>1.4289629610000001</v>
      </c>
      <c r="T117" s="43">
        <v>1.8954989739999999</v>
      </c>
      <c r="U117" s="44">
        <v>1.3381605649999999</v>
      </c>
      <c r="V117" s="44">
        <v>1.6481410439999999</v>
      </c>
      <c r="W117" s="18">
        <v>0.42709420289855055</v>
      </c>
      <c r="X117" s="15">
        <v>0.56559999999999999</v>
      </c>
      <c r="Y117" s="15">
        <v>0.41324000000000005</v>
      </c>
      <c r="Z117" s="15">
        <v>0.37987999999999988</v>
      </c>
      <c r="AA117" s="18">
        <v>1.4285714285714285E-2</v>
      </c>
      <c r="AB117" s="15">
        <v>0.1</v>
      </c>
      <c r="AC117" s="15">
        <v>0</v>
      </c>
      <c r="AD117" s="15">
        <v>0</v>
      </c>
      <c r="AE117" s="39">
        <f t="shared" si="28"/>
        <v>1.4285714285714285E-2</v>
      </c>
      <c r="AF117" s="39">
        <f t="shared" si="40"/>
        <v>0.1</v>
      </c>
      <c r="AG117" s="39">
        <f t="shared" si="40"/>
        <v>3.3333333333333E-2</v>
      </c>
      <c r="AH117" s="39">
        <f t="shared" si="40"/>
        <v>3.3333333333333E-2</v>
      </c>
      <c r="AI117" s="39">
        <f t="shared" si="29"/>
        <v>1.4285714285714285E-2</v>
      </c>
      <c r="AJ117" s="39">
        <f t="shared" si="41"/>
        <v>0.1</v>
      </c>
      <c r="AK117" s="39">
        <f t="shared" si="41"/>
        <v>3.3333333333333E-2</v>
      </c>
      <c r="AL117" s="39">
        <f t="shared" si="41"/>
        <v>3.3333333333333E-2</v>
      </c>
      <c r="AM117" s="40">
        <f t="shared" si="42"/>
        <v>-2.1893497555220844</v>
      </c>
      <c r="AN117" s="40">
        <f t="shared" si="42"/>
        <v>-1.2815515655446006</v>
      </c>
      <c r="AO117" s="40">
        <f t="shared" si="42"/>
        <v>-1.8339146358159184</v>
      </c>
      <c r="AP117" s="40">
        <f t="shared" si="42"/>
        <v>-1.8339146358159184</v>
      </c>
      <c r="AQ117" s="40">
        <f t="shared" si="42"/>
        <v>-2.1893497555220844</v>
      </c>
      <c r="AR117" s="40">
        <f t="shared" si="42"/>
        <v>-1.2815515655446006</v>
      </c>
      <c r="AS117" s="40">
        <f t="shared" si="42"/>
        <v>-1.8339146358159184</v>
      </c>
      <c r="AT117" s="40">
        <f t="shared" si="42"/>
        <v>-1.8339146358159184</v>
      </c>
      <c r="AU117" s="40">
        <f t="shared" si="30"/>
        <v>4.023264391338004</v>
      </c>
      <c r="AV117" s="40">
        <f t="shared" si="31"/>
        <v>4.023264391338004</v>
      </c>
      <c r="AW117" s="40">
        <f t="shared" si="32"/>
        <v>0.50000000000000389</v>
      </c>
      <c r="AX117" s="40">
        <f t="shared" si="33"/>
        <v>0.50000000000000389</v>
      </c>
      <c r="AY117" s="40">
        <f t="shared" si="34"/>
        <v>0.45389909498874259</v>
      </c>
      <c r="AZ117" s="40">
        <f t="shared" si="35"/>
        <v>0.45389909498874259</v>
      </c>
      <c r="BA117" s="40">
        <f t="shared" si="36"/>
        <v>1.5886537453200078</v>
      </c>
      <c r="BB117" s="40">
        <f t="shared" si="36"/>
        <v>1.7752162069150041</v>
      </c>
      <c r="BC117" s="40">
        <f t="shared" si="36"/>
        <v>1.5007575290568007</v>
      </c>
      <c r="BD117" s="40">
        <f t="shared" si="36"/>
        <v>1.5287799515339831</v>
      </c>
      <c r="BE117" s="40">
        <f t="shared" si="37"/>
        <v>1.5327970488479605</v>
      </c>
      <c r="BF117" s="40">
        <f t="shared" si="37"/>
        <v>1.7605037681553988</v>
      </c>
      <c r="BG117" s="40">
        <f t="shared" si="37"/>
        <v>1.5117077922704372</v>
      </c>
      <c r="BH117" s="40">
        <f t="shared" si="37"/>
        <v>1.4621091258115202</v>
      </c>
      <c r="BI117" s="40">
        <f t="shared" si="38"/>
        <v>8.3779266861791962E-2</v>
      </c>
      <c r="BJ117" s="40">
        <f t="shared" si="39"/>
        <v>7.6032973813155297E-2</v>
      </c>
    </row>
    <row r="118" spans="1:62">
      <c r="A118" s="31">
        <v>117</v>
      </c>
      <c r="B118" s="32">
        <v>42</v>
      </c>
      <c r="C118" s="33" t="s">
        <v>62</v>
      </c>
      <c r="D118" s="34">
        <v>1</v>
      </c>
      <c r="E118" s="35">
        <v>22</v>
      </c>
      <c r="F118" s="36">
        <v>1</v>
      </c>
      <c r="G118" s="37">
        <f t="shared" si="26"/>
        <v>0</v>
      </c>
      <c r="H118" s="38">
        <f t="shared" si="27"/>
        <v>0</v>
      </c>
      <c r="I118" s="18">
        <v>0.41299642857142865</v>
      </c>
      <c r="J118" s="15">
        <v>0.38976</v>
      </c>
      <c r="K118" s="15">
        <v>0.37906666666666672</v>
      </c>
      <c r="L118" s="15">
        <v>0.33357000000000003</v>
      </c>
      <c r="M118" s="18">
        <v>0.2</v>
      </c>
      <c r="N118" s="15">
        <v>0</v>
      </c>
      <c r="O118" s="15">
        <v>0.1</v>
      </c>
      <c r="P118" s="15">
        <v>0</v>
      </c>
      <c r="Q118" s="43">
        <v>1.5118206380000001</v>
      </c>
      <c r="R118" s="44">
        <v>1.110222354</v>
      </c>
      <c r="S118" s="44">
        <v>1.364568097</v>
      </c>
      <c r="T118" s="43">
        <v>1.784015004</v>
      </c>
      <c r="U118" s="44">
        <v>1.145920088</v>
      </c>
      <c r="V118" s="44">
        <v>1.819712738</v>
      </c>
      <c r="W118" s="18">
        <v>0.42599852941176469</v>
      </c>
      <c r="X118" s="15">
        <v>0.42770999999999998</v>
      </c>
      <c r="Y118" s="15">
        <v>0.41700000000000004</v>
      </c>
      <c r="Z118" s="15">
        <v>0.4643222222222223</v>
      </c>
      <c r="AA118" s="18">
        <v>2.8571428571428571E-2</v>
      </c>
      <c r="AB118" s="15">
        <v>0</v>
      </c>
      <c r="AC118" s="15">
        <v>0.1</v>
      </c>
      <c r="AD118" s="15">
        <v>0.1</v>
      </c>
      <c r="AE118" s="39">
        <f t="shared" si="28"/>
        <v>0.2</v>
      </c>
      <c r="AF118" s="39">
        <f t="shared" si="40"/>
        <v>3.3333333333333E-2</v>
      </c>
      <c r="AG118" s="39">
        <f t="shared" si="40"/>
        <v>0.1</v>
      </c>
      <c r="AH118" s="39">
        <f t="shared" si="40"/>
        <v>3.3333333333333E-2</v>
      </c>
      <c r="AI118" s="39">
        <f t="shared" si="29"/>
        <v>2.8571428571428571E-2</v>
      </c>
      <c r="AJ118" s="39">
        <f t="shared" si="41"/>
        <v>3.3333333333333E-2</v>
      </c>
      <c r="AK118" s="39">
        <f t="shared" si="41"/>
        <v>0.1</v>
      </c>
      <c r="AL118" s="39">
        <f t="shared" si="41"/>
        <v>0.1</v>
      </c>
      <c r="AM118" s="40">
        <f t="shared" si="42"/>
        <v>-0.84162123357291452</v>
      </c>
      <c r="AN118" s="40">
        <f t="shared" si="42"/>
        <v>-1.8339146358159184</v>
      </c>
      <c r="AO118" s="40">
        <f t="shared" si="42"/>
        <v>-1.2815515655446006</v>
      </c>
      <c r="AP118" s="40">
        <f t="shared" si="42"/>
        <v>-1.8339146358159184</v>
      </c>
      <c r="AQ118" s="40">
        <f t="shared" si="42"/>
        <v>-1.9022164957820151</v>
      </c>
      <c r="AR118" s="40">
        <f t="shared" si="42"/>
        <v>-1.8339146358159184</v>
      </c>
      <c r="AS118" s="40">
        <f t="shared" si="42"/>
        <v>-1.2815515655446006</v>
      </c>
      <c r="AT118" s="40">
        <f t="shared" si="42"/>
        <v>-1.2815515655446006</v>
      </c>
      <c r="AU118" s="40">
        <f t="shared" si="30"/>
        <v>2.1231727991175156</v>
      </c>
      <c r="AV118" s="40">
        <f t="shared" si="31"/>
        <v>3.1837680613266155</v>
      </c>
      <c r="AW118" s="40">
        <f t="shared" si="32"/>
        <v>-0.50000000000000389</v>
      </c>
      <c r="AX118" s="40">
        <f t="shared" si="33"/>
        <v>-0.50000000000000389</v>
      </c>
      <c r="AY118" s="40">
        <f t="shared" si="34"/>
        <v>-0.49614670112150183</v>
      </c>
      <c r="AZ118" s="40">
        <f t="shared" si="35"/>
        <v>3.4150929983048361E-2</v>
      </c>
      <c r="BA118" s="40">
        <f t="shared" si="36"/>
        <v>1.5113396282828255</v>
      </c>
      <c r="BB118" s="40">
        <f t="shared" si="36"/>
        <v>1.4766263610257548</v>
      </c>
      <c r="BC118" s="40">
        <f t="shared" si="36"/>
        <v>1.4609204271921603</v>
      </c>
      <c r="BD118" s="40">
        <f t="shared" si="36"/>
        <v>1.3959427591146782</v>
      </c>
      <c r="BE118" s="40">
        <f t="shared" si="37"/>
        <v>1.5311185234867042</v>
      </c>
      <c r="BF118" s="40">
        <f t="shared" si="37"/>
        <v>1.533741231510388</v>
      </c>
      <c r="BG118" s="40">
        <f t="shared" si="37"/>
        <v>1.5174025129350848</v>
      </c>
      <c r="BH118" s="40">
        <f t="shared" si="37"/>
        <v>1.590935522637267</v>
      </c>
      <c r="BI118" s="40">
        <f t="shared" si="38"/>
        <v>5.3466157191397979E-3</v>
      </c>
      <c r="BJ118" s="40">
        <f t="shared" si="39"/>
        <v>5.3549488138824762E-3</v>
      </c>
    </row>
    <row r="119" spans="1:62">
      <c r="A119" s="31">
        <v>118</v>
      </c>
      <c r="B119" s="32">
        <v>42</v>
      </c>
      <c r="C119" s="33" t="s">
        <v>62</v>
      </c>
      <c r="D119" s="34">
        <v>1</v>
      </c>
      <c r="E119" s="35">
        <v>16</v>
      </c>
      <c r="F119" s="36">
        <v>1</v>
      </c>
      <c r="G119" s="37">
        <f t="shared" si="26"/>
        <v>0</v>
      </c>
      <c r="H119" s="38">
        <f t="shared" si="27"/>
        <v>0</v>
      </c>
      <c r="I119" s="18">
        <v>0.39468115942028981</v>
      </c>
      <c r="J119" s="15">
        <v>0.55255555555555547</v>
      </c>
      <c r="K119" s="15">
        <v>0.37933333333333336</v>
      </c>
      <c r="L119" s="15">
        <v>0.37739999999999996</v>
      </c>
      <c r="M119" s="18">
        <v>1.4285714285714285E-2</v>
      </c>
      <c r="N119" s="15">
        <v>0.1</v>
      </c>
      <c r="O119" s="15">
        <v>0.1</v>
      </c>
      <c r="P119" s="15">
        <v>0</v>
      </c>
      <c r="Q119" s="43">
        <v>0.73031072900000005</v>
      </c>
      <c r="R119" s="44">
        <v>1.01172562</v>
      </c>
      <c r="S119" s="44">
        <v>1.082079343</v>
      </c>
      <c r="T119" s="43">
        <v>0.52315809999999996</v>
      </c>
      <c r="U119" s="44">
        <v>1</v>
      </c>
      <c r="V119" s="44">
        <v>0.64823138599999997</v>
      </c>
      <c r="W119" s="18">
        <v>0.35442857142857154</v>
      </c>
      <c r="X119" s="15">
        <v>0.49812499999999998</v>
      </c>
      <c r="Y119" s="15">
        <v>0.34510000000000007</v>
      </c>
      <c r="Z119" s="15">
        <v>0.30659999999999998</v>
      </c>
      <c r="AA119" s="18">
        <v>0</v>
      </c>
      <c r="AB119" s="15">
        <v>0.2</v>
      </c>
      <c r="AC119" s="15">
        <v>0</v>
      </c>
      <c r="AD119" s="15">
        <v>0</v>
      </c>
      <c r="AE119" s="39">
        <f t="shared" si="28"/>
        <v>1.4285714285714285E-2</v>
      </c>
      <c r="AF119" s="39">
        <f t="shared" si="40"/>
        <v>0.1</v>
      </c>
      <c r="AG119" s="39">
        <f t="shared" si="40"/>
        <v>0.1</v>
      </c>
      <c r="AH119" s="39">
        <f t="shared" si="40"/>
        <v>3.3333333333333E-2</v>
      </c>
      <c r="AI119" s="39">
        <f t="shared" si="29"/>
        <v>4.761904761905E-3</v>
      </c>
      <c r="AJ119" s="39">
        <f t="shared" si="41"/>
        <v>0.2</v>
      </c>
      <c r="AK119" s="39">
        <f t="shared" si="41"/>
        <v>3.3333333333333E-2</v>
      </c>
      <c r="AL119" s="39">
        <f t="shared" si="41"/>
        <v>3.3333333333333E-2</v>
      </c>
      <c r="AM119" s="40">
        <f t="shared" si="42"/>
        <v>-2.1893497555220844</v>
      </c>
      <c r="AN119" s="40">
        <f t="shared" si="42"/>
        <v>-1.2815515655446006</v>
      </c>
      <c r="AO119" s="40">
        <f t="shared" si="42"/>
        <v>-1.2815515655446006</v>
      </c>
      <c r="AP119" s="40">
        <f t="shared" si="42"/>
        <v>-1.8339146358159184</v>
      </c>
      <c r="AQ119" s="40">
        <f t="shared" si="42"/>
        <v>-2.5926555762822239</v>
      </c>
      <c r="AR119" s="40">
        <f t="shared" si="42"/>
        <v>-0.84162123357291452</v>
      </c>
      <c r="AS119" s="40">
        <f t="shared" si="42"/>
        <v>-1.8339146358159184</v>
      </c>
      <c r="AT119" s="40">
        <f t="shared" si="42"/>
        <v>-1.8339146358159184</v>
      </c>
      <c r="AU119" s="40">
        <f t="shared" si="30"/>
        <v>3.4709013210666866</v>
      </c>
      <c r="AV119" s="40">
        <f t="shared" si="31"/>
        <v>4.4265702120981452</v>
      </c>
      <c r="AW119" s="40">
        <f t="shared" si="32"/>
        <v>0</v>
      </c>
      <c r="AX119" s="40">
        <f t="shared" si="33"/>
        <v>0.71428571428571686</v>
      </c>
      <c r="AY119" s="40">
        <f t="shared" si="34"/>
        <v>0.45389909498874259</v>
      </c>
      <c r="AZ119" s="40">
        <f t="shared" si="35"/>
        <v>0.87551717135465601</v>
      </c>
      <c r="BA119" s="40">
        <f t="shared" si="36"/>
        <v>1.4839109844476901</v>
      </c>
      <c r="BB119" s="40">
        <f t="shared" si="36"/>
        <v>1.7376881068908394</v>
      </c>
      <c r="BC119" s="40">
        <f t="shared" si="36"/>
        <v>1.4613100579211999</v>
      </c>
      <c r="BD119" s="40">
        <f t="shared" si="36"/>
        <v>1.4584875877428716</v>
      </c>
      <c r="BE119" s="40">
        <f t="shared" si="37"/>
        <v>1.425365926709081</v>
      </c>
      <c r="BF119" s="40">
        <f t="shared" si="37"/>
        <v>1.6456328146499335</v>
      </c>
      <c r="BG119" s="40">
        <f t="shared" si="37"/>
        <v>1.4121311257198108</v>
      </c>
      <c r="BH119" s="40">
        <f t="shared" si="37"/>
        <v>1.3587973404175311</v>
      </c>
      <c r="BI119" s="40">
        <f t="shared" si="38"/>
        <v>8.639518834668615E-2</v>
      </c>
      <c r="BJ119" s="40">
        <f t="shared" si="39"/>
        <v>7.6363543257000968E-2</v>
      </c>
    </row>
    <row r="120" spans="1:62">
      <c r="A120" s="31">
        <v>119</v>
      </c>
      <c r="B120" s="32">
        <v>43</v>
      </c>
      <c r="C120" s="33" t="s">
        <v>62</v>
      </c>
      <c r="D120" s="34">
        <v>1</v>
      </c>
      <c r="E120" s="35">
        <v>14</v>
      </c>
      <c r="F120" s="36">
        <v>1</v>
      </c>
      <c r="G120" s="37">
        <f t="shared" si="26"/>
        <v>0</v>
      </c>
      <c r="H120" s="38">
        <f t="shared" si="27"/>
        <v>0</v>
      </c>
      <c r="I120" s="18">
        <v>0.49279200000000001</v>
      </c>
      <c r="J120" s="15">
        <v>0.56148750000000003</v>
      </c>
      <c r="K120" s="15">
        <v>0.49898888888888887</v>
      </c>
      <c r="L120" s="15">
        <v>0.44352000000000003</v>
      </c>
      <c r="M120" s="18">
        <v>0.2857142857142857</v>
      </c>
      <c r="N120" s="15">
        <v>0.2</v>
      </c>
      <c r="O120" s="15">
        <v>0.1</v>
      </c>
      <c r="P120" s="15">
        <v>0</v>
      </c>
      <c r="Q120" s="43">
        <v>1.4282520329999999</v>
      </c>
      <c r="R120" s="44">
        <v>1.284436117</v>
      </c>
      <c r="S120" s="44">
        <v>1.4538192089999999</v>
      </c>
      <c r="T120" s="43">
        <v>1.942793322</v>
      </c>
      <c r="U120" s="44">
        <v>1.9939279679999999</v>
      </c>
      <c r="V120" s="44">
        <v>1.802173413</v>
      </c>
      <c r="W120" s="18">
        <v>0.44674677419354825</v>
      </c>
      <c r="X120" s="15">
        <v>0.57499999999999996</v>
      </c>
      <c r="Y120" s="15">
        <v>0.58942499999999998</v>
      </c>
      <c r="Z120" s="15">
        <v>0.47258000000000006</v>
      </c>
      <c r="AA120" s="18">
        <v>0.11428571428571428</v>
      </c>
      <c r="AB120" s="15">
        <v>0</v>
      </c>
      <c r="AC120" s="15">
        <v>0.2</v>
      </c>
      <c r="AD120" s="15">
        <v>0</v>
      </c>
      <c r="AE120" s="39">
        <f t="shared" si="28"/>
        <v>0.2857142857142857</v>
      </c>
      <c r="AF120" s="39">
        <f t="shared" si="40"/>
        <v>0.2</v>
      </c>
      <c r="AG120" s="39">
        <f t="shared" si="40"/>
        <v>0.1</v>
      </c>
      <c r="AH120" s="39">
        <f t="shared" si="40"/>
        <v>3.3333333333333E-2</v>
      </c>
      <c r="AI120" s="39">
        <f t="shared" si="29"/>
        <v>0.11428571428571428</v>
      </c>
      <c r="AJ120" s="39">
        <f t="shared" si="41"/>
        <v>3.3333333333333E-2</v>
      </c>
      <c r="AK120" s="39">
        <f t="shared" si="41"/>
        <v>0.2</v>
      </c>
      <c r="AL120" s="39">
        <f t="shared" si="41"/>
        <v>3.3333333333333E-2</v>
      </c>
      <c r="AM120" s="40">
        <f t="shared" si="42"/>
        <v>-0.56594882193286311</v>
      </c>
      <c r="AN120" s="40">
        <f t="shared" si="42"/>
        <v>-0.84162123357291452</v>
      </c>
      <c r="AO120" s="40">
        <f t="shared" si="42"/>
        <v>-1.2815515655446006</v>
      </c>
      <c r="AP120" s="40">
        <f t="shared" si="42"/>
        <v>-1.8339146358159184</v>
      </c>
      <c r="AQ120" s="40">
        <f t="shared" si="42"/>
        <v>-1.2040469600267023</v>
      </c>
      <c r="AR120" s="40">
        <f t="shared" si="42"/>
        <v>-1.8339146358159184</v>
      </c>
      <c r="AS120" s="40">
        <f t="shared" si="42"/>
        <v>-0.84162123357291452</v>
      </c>
      <c r="AT120" s="40">
        <f t="shared" si="42"/>
        <v>-1.8339146358159184</v>
      </c>
      <c r="AU120" s="40">
        <f t="shared" si="30"/>
        <v>1.8475003874774636</v>
      </c>
      <c r="AV120" s="40">
        <f t="shared" si="31"/>
        <v>2.0456681935996173</v>
      </c>
      <c r="AW120" s="40">
        <f t="shared" si="32"/>
        <v>0.33333333333333331</v>
      </c>
      <c r="AX120" s="40">
        <f t="shared" si="33"/>
        <v>-0.71428571428571686</v>
      </c>
      <c r="AY120" s="40">
        <f t="shared" si="34"/>
        <v>-0.1378362058200257</v>
      </c>
      <c r="AZ120" s="40">
        <f t="shared" si="35"/>
        <v>-0.31493383789460794</v>
      </c>
      <c r="BA120" s="40">
        <f t="shared" si="36"/>
        <v>1.6368800149346203</v>
      </c>
      <c r="BB120" s="40">
        <f t="shared" si="36"/>
        <v>1.7532785634192125</v>
      </c>
      <c r="BC120" s="40">
        <f t="shared" si="36"/>
        <v>1.6470550728017548</v>
      </c>
      <c r="BD120" s="40">
        <f t="shared" si="36"/>
        <v>1.558182378548878</v>
      </c>
      <c r="BE120" s="40">
        <f t="shared" si="37"/>
        <v>1.5632184019223319</v>
      </c>
      <c r="BF120" s="40">
        <f t="shared" si="37"/>
        <v>1.7771305269140383</v>
      </c>
      <c r="BG120" s="40">
        <f t="shared" si="37"/>
        <v>1.8029514202236872</v>
      </c>
      <c r="BH120" s="40">
        <f t="shared" si="37"/>
        <v>1.6041275079190769</v>
      </c>
      <c r="BI120" s="40">
        <f t="shared" si="38"/>
        <v>3.123913767929886E-2</v>
      </c>
      <c r="BJ120" s="40">
        <f t="shared" si="39"/>
        <v>-7.2123749374766889E-3</v>
      </c>
    </row>
    <row r="121" spans="1:62">
      <c r="A121" s="31">
        <v>120</v>
      </c>
      <c r="B121" s="32">
        <v>37</v>
      </c>
      <c r="C121" s="33" t="s">
        <v>63</v>
      </c>
      <c r="D121" s="34">
        <v>1</v>
      </c>
      <c r="E121" s="35">
        <v>17</v>
      </c>
      <c r="F121" s="36">
        <v>1</v>
      </c>
      <c r="G121" s="37">
        <f t="shared" si="26"/>
        <v>0</v>
      </c>
      <c r="H121" s="38">
        <f t="shared" si="27"/>
        <v>0</v>
      </c>
      <c r="I121" s="18">
        <v>0.56174999999999997</v>
      </c>
      <c r="J121" s="15">
        <v>0.59078571428571425</v>
      </c>
      <c r="K121" s="15">
        <v>0.567075</v>
      </c>
      <c r="L121" s="15">
        <v>0.5959875</v>
      </c>
      <c r="M121" s="18">
        <v>8.5714285714285715E-2</v>
      </c>
      <c r="N121" s="15">
        <v>0.3</v>
      </c>
      <c r="O121" s="15">
        <v>0.2</v>
      </c>
      <c r="P121" s="15">
        <v>0.2</v>
      </c>
      <c r="Q121" s="43">
        <v>0.60753544500000001</v>
      </c>
      <c r="R121" s="44">
        <v>0.975984835</v>
      </c>
      <c r="S121" s="44">
        <v>0.88038406300000005</v>
      </c>
      <c r="T121" s="43">
        <v>2</v>
      </c>
      <c r="U121" s="44">
        <v>1.8151920319999999</v>
      </c>
      <c r="V121" s="44">
        <v>1.9798658469999999</v>
      </c>
      <c r="W121" s="18">
        <v>0.50660434782608732</v>
      </c>
      <c r="X121" s="15">
        <v>0.59177499999999994</v>
      </c>
      <c r="Y121" s="15">
        <v>0.52764999999999995</v>
      </c>
      <c r="Z121" s="15">
        <v>0.5111</v>
      </c>
      <c r="AA121" s="18">
        <v>1.4285714285714285E-2</v>
      </c>
      <c r="AB121" s="15">
        <v>0.2</v>
      </c>
      <c r="AC121" s="15">
        <v>0.2</v>
      </c>
      <c r="AD121" s="15">
        <v>0</v>
      </c>
      <c r="AE121" s="39">
        <f t="shared" si="28"/>
        <v>8.5714285714285715E-2</v>
      </c>
      <c r="AF121" s="39">
        <f t="shared" si="40"/>
        <v>0.3</v>
      </c>
      <c r="AG121" s="39">
        <f t="shared" si="40"/>
        <v>0.2</v>
      </c>
      <c r="AH121" s="39">
        <f t="shared" si="40"/>
        <v>0.2</v>
      </c>
      <c r="AI121" s="39">
        <f t="shared" si="29"/>
        <v>1.4285714285714285E-2</v>
      </c>
      <c r="AJ121" s="39">
        <f t="shared" si="41"/>
        <v>0.2</v>
      </c>
      <c r="AK121" s="39">
        <f t="shared" si="41"/>
        <v>0.2</v>
      </c>
      <c r="AL121" s="39">
        <f t="shared" si="41"/>
        <v>3.3333333333333E-2</v>
      </c>
      <c r="AM121" s="40">
        <f t="shared" si="42"/>
        <v>-1.3676279233156894</v>
      </c>
      <c r="AN121" s="40">
        <f t="shared" si="42"/>
        <v>-0.52440051270804089</v>
      </c>
      <c r="AO121" s="40">
        <f t="shared" si="42"/>
        <v>-0.84162123357291452</v>
      </c>
      <c r="AP121" s="40">
        <f t="shared" si="42"/>
        <v>-0.84162123357291452</v>
      </c>
      <c r="AQ121" s="40">
        <f t="shared" si="42"/>
        <v>-2.1893497555220844</v>
      </c>
      <c r="AR121" s="40">
        <f t="shared" si="42"/>
        <v>-0.84162123357291452</v>
      </c>
      <c r="AS121" s="40">
        <f t="shared" si="42"/>
        <v>-0.84162123357291452</v>
      </c>
      <c r="AT121" s="40">
        <f t="shared" si="42"/>
        <v>-1.8339146358159184</v>
      </c>
      <c r="AU121" s="40">
        <f t="shared" si="30"/>
        <v>2.2092491568886041</v>
      </c>
      <c r="AV121" s="40">
        <f t="shared" si="31"/>
        <v>3.0309709890950005</v>
      </c>
      <c r="AW121" s="40">
        <f t="shared" si="32"/>
        <v>0.19999999999999996</v>
      </c>
      <c r="AX121" s="40">
        <f t="shared" si="33"/>
        <v>0</v>
      </c>
      <c r="AY121" s="40">
        <f t="shared" si="34"/>
        <v>0.42161370530382425</v>
      </c>
      <c r="AZ121" s="40">
        <f t="shared" si="35"/>
        <v>0.67386426097458563</v>
      </c>
      <c r="BA121" s="40">
        <f t="shared" si="36"/>
        <v>1.7537388594533214</v>
      </c>
      <c r="BB121" s="40">
        <f t="shared" si="36"/>
        <v>1.8054063918563295</v>
      </c>
      <c r="BC121" s="40">
        <f t="shared" si="36"/>
        <v>1.7631024272533704</v>
      </c>
      <c r="BD121" s="40">
        <f t="shared" si="36"/>
        <v>1.8148221973035867</v>
      </c>
      <c r="BE121" s="40">
        <f t="shared" si="37"/>
        <v>1.6596460352033167</v>
      </c>
      <c r="BF121" s="40">
        <f t="shared" si="37"/>
        <v>1.8071933383628602</v>
      </c>
      <c r="BG121" s="40">
        <f t="shared" si="37"/>
        <v>1.6949445051975369</v>
      </c>
      <c r="BH121" s="40">
        <f t="shared" si="37"/>
        <v>1.6671240231310185</v>
      </c>
      <c r="BI121" s="40">
        <f t="shared" si="38"/>
        <v>1.1854801752602472E-2</v>
      </c>
      <c r="BJ121" s="40">
        <f t="shared" si="39"/>
        <v>3.205151772415879E-2</v>
      </c>
    </row>
    <row r="122" spans="1:62">
      <c r="A122" s="31">
        <v>121</v>
      </c>
      <c r="B122" s="32">
        <v>35</v>
      </c>
      <c r="C122" s="33" t="s">
        <v>62</v>
      </c>
      <c r="D122" s="34">
        <v>1</v>
      </c>
      <c r="E122" s="35">
        <v>26</v>
      </c>
      <c r="F122" s="36">
        <v>1</v>
      </c>
      <c r="G122" s="37">
        <f t="shared" si="26"/>
        <v>0</v>
      </c>
      <c r="H122" s="38">
        <f t="shared" si="27"/>
        <v>0</v>
      </c>
      <c r="I122" s="18">
        <v>0.43391911764705876</v>
      </c>
      <c r="J122" s="15">
        <v>0.56358888888888892</v>
      </c>
      <c r="K122" s="15">
        <v>0.34084999999999999</v>
      </c>
      <c r="L122" s="15">
        <v>0.33324444444444445</v>
      </c>
      <c r="M122" s="18">
        <v>2.8571428571428571E-2</v>
      </c>
      <c r="N122" s="15">
        <v>0.1</v>
      </c>
      <c r="O122" s="15">
        <v>0</v>
      </c>
      <c r="P122" s="15">
        <v>0.1</v>
      </c>
      <c r="Q122" s="43">
        <v>1.155247052</v>
      </c>
      <c r="R122" s="44">
        <v>0.99701448000000004</v>
      </c>
      <c r="S122" s="44">
        <v>1.412001791</v>
      </c>
      <c r="T122" s="43">
        <v>1.6209882069999999</v>
      </c>
      <c r="U122" s="44">
        <v>1.4329004329999999</v>
      </c>
      <c r="V122" s="44">
        <v>1.8628153460000001</v>
      </c>
      <c r="W122" s="18">
        <v>0.43071449275362317</v>
      </c>
      <c r="X122" s="15">
        <v>0.54581111111111114</v>
      </c>
      <c r="Y122" s="15">
        <v>0.29291</v>
      </c>
      <c r="Z122" s="15">
        <v>0.28819000000000006</v>
      </c>
      <c r="AA122" s="18">
        <v>1.4285714285714285E-2</v>
      </c>
      <c r="AB122" s="15">
        <v>0.1</v>
      </c>
      <c r="AC122" s="15">
        <v>0</v>
      </c>
      <c r="AD122" s="15">
        <v>0</v>
      </c>
      <c r="AE122" s="39">
        <f t="shared" si="28"/>
        <v>2.8571428571428571E-2</v>
      </c>
      <c r="AF122" s="39">
        <f t="shared" si="40"/>
        <v>0.1</v>
      </c>
      <c r="AG122" s="39">
        <f t="shared" si="40"/>
        <v>3.3333333333333E-2</v>
      </c>
      <c r="AH122" s="39">
        <f t="shared" si="40"/>
        <v>0.1</v>
      </c>
      <c r="AI122" s="39">
        <f t="shared" si="29"/>
        <v>1.4285714285714285E-2</v>
      </c>
      <c r="AJ122" s="39">
        <f t="shared" si="41"/>
        <v>0.1</v>
      </c>
      <c r="AK122" s="39">
        <f t="shared" si="41"/>
        <v>3.3333333333333E-2</v>
      </c>
      <c r="AL122" s="39">
        <f t="shared" si="41"/>
        <v>3.3333333333333E-2</v>
      </c>
      <c r="AM122" s="40">
        <f t="shared" si="42"/>
        <v>-1.9022164957820151</v>
      </c>
      <c r="AN122" s="40">
        <f t="shared" si="42"/>
        <v>-1.2815515655446006</v>
      </c>
      <c r="AO122" s="40">
        <f t="shared" si="42"/>
        <v>-1.8339146358159184</v>
      </c>
      <c r="AP122" s="40">
        <f t="shared" si="42"/>
        <v>-1.2815515655446006</v>
      </c>
      <c r="AQ122" s="40">
        <f t="shared" si="42"/>
        <v>-2.1893497555220844</v>
      </c>
      <c r="AR122" s="40">
        <f t="shared" si="42"/>
        <v>-1.2815515655446006</v>
      </c>
      <c r="AS122" s="40">
        <f t="shared" si="42"/>
        <v>-1.8339146358159184</v>
      </c>
      <c r="AT122" s="40">
        <f t="shared" si="42"/>
        <v>-1.8339146358159184</v>
      </c>
      <c r="AU122" s="40">
        <f t="shared" si="30"/>
        <v>3.7361311315979338</v>
      </c>
      <c r="AV122" s="40">
        <f t="shared" si="31"/>
        <v>4.023264391338004</v>
      </c>
      <c r="AW122" s="40">
        <f t="shared" si="32"/>
        <v>0.50000000000000389</v>
      </c>
      <c r="AX122" s="40">
        <f t="shared" si="33"/>
        <v>0.50000000000000389</v>
      </c>
      <c r="AY122" s="40">
        <f t="shared" si="34"/>
        <v>0.31033246511870727</v>
      </c>
      <c r="AZ122" s="40">
        <f t="shared" si="35"/>
        <v>0.45389909498874259</v>
      </c>
      <c r="BA122" s="40">
        <f t="shared" si="36"/>
        <v>1.5432940378152122</v>
      </c>
      <c r="BB122" s="40">
        <f t="shared" si="36"/>
        <v>1.756966757319145</v>
      </c>
      <c r="BC122" s="40">
        <f t="shared" si="36"/>
        <v>1.4061423036967227</v>
      </c>
      <c r="BD122" s="40">
        <f t="shared" si="36"/>
        <v>1.3954883761616714</v>
      </c>
      <c r="BE122" s="40">
        <f t="shared" si="37"/>
        <v>1.5383562753876803</v>
      </c>
      <c r="BF122" s="40">
        <f t="shared" si="37"/>
        <v>1.7260077988621034</v>
      </c>
      <c r="BG122" s="40">
        <f t="shared" si="37"/>
        <v>1.3403221560091731</v>
      </c>
      <c r="BH122" s="40">
        <f t="shared" si="37"/>
        <v>1.3340107420870122</v>
      </c>
      <c r="BI122" s="40">
        <f t="shared" si="38"/>
        <v>0.11091127332478103</v>
      </c>
      <c r="BJ122" s="40">
        <f t="shared" si="39"/>
        <v>0.12578086785481676</v>
      </c>
    </row>
    <row r="123" spans="1:62">
      <c r="A123" s="31">
        <v>122</v>
      </c>
      <c r="B123" s="32">
        <v>37</v>
      </c>
      <c r="C123" s="33" t="s">
        <v>62</v>
      </c>
      <c r="D123" s="34">
        <v>1</v>
      </c>
      <c r="E123" s="35">
        <v>20</v>
      </c>
      <c r="F123" s="36">
        <v>1</v>
      </c>
      <c r="G123" s="37">
        <f t="shared" si="26"/>
        <v>0</v>
      </c>
      <c r="H123" s="38">
        <f t="shared" si="27"/>
        <v>0</v>
      </c>
      <c r="I123" s="18">
        <v>0.41488405797101441</v>
      </c>
      <c r="J123" s="15">
        <v>0.53949999999999998</v>
      </c>
      <c r="K123" s="15">
        <v>0.36199999999999999</v>
      </c>
      <c r="L123" s="15">
        <v>0.37340000000000001</v>
      </c>
      <c r="M123" s="18">
        <v>1.4285714285714285E-2</v>
      </c>
      <c r="N123" s="15">
        <v>0.2</v>
      </c>
      <c r="O123" s="15">
        <v>0</v>
      </c>
      <c r="P123" s="15">
        <v>0</v>
      </c>
      <c r="Q123" s="43">
        <v>1.1296296299999999</v>
      </c>
      <c r="R123" s="44">
        <v>0.91534391500000001</v>
      </c>
      <c r="S123" s="44">
        <v>0.61111111100000004</v>
      </c>
      <c r="T123" s="43">
        <v>1.920634921</v>
      </c>
      <c r="U123" s="44">
        <v>1.195767196</v>
      </c>
      <c r="V123" s="44">
        <v>1.576719577</v>
      </c>
      <c r="W123" s="18">
        <v>0.37728571428571422</v>
      </c>
      <c r="X123" s="15">
        <v>0.48830000000000001</v>
      </c>
      <c r="Y123" s="15">
        <v>0.29609999999999997</v>
      </c>
      <c r="Z123" s="15">
        <v>0.32569999999999999</v>
      </c>
      <c r="AA123" s="18">
        <v>0</v>
      </c>
      <c r="AB123" s="15">
        <v>0</v>
      </c>
      <c r="AC123" s="15">
        <v>0</v>
      </c>
      <c r="AD123" s="15">
        <v>0</v>
      </c>
      <c r="AE123" s="39">
        <f t="shared" si="28"/>
        <v>1.4285714285714285E-2</v>
      </c>
      <c r="AF123" s="39">
        <f t="shared" si="40"/>
        <v>0.2</v>
      </c>
      <c r="AG123" s="39">
        <f t="shared" si="40"/>
        <v>3.3333333333333E-2</v>
      </c>
      <c r="AH123" s="39">
        <f t="shared" si="40"/>
        <v>3.3333333333333E-2</v>
      </c>
      <c r="AI123" s="39">
        <f t="shared" si="29"/>
        <v>4.761904761905E-3</v>
      </c>
      <c r="AJ123" s="39">
        <f t="shared" si="41"/>
        <v>3.3333333333333E-2</v>
      </c>
      <c r="AK123" s="39">
        <f t="shared" si="41"/>
        <v>3.3333333333333E-2</v>
      </c>
      <c r="AL123" s="39">
        <f t="shared" si="41"/>
        <v>3.3333333333333E-2</v>
      </c>
      <c r="AM123" s="40">
        <f t="shared" si="42"/>
        <v>-2.1893497555220844</v>
      </c>
      <c r="AN123" s="40">
        <f t="shared" si="42"/>
        <v>-0.84162123357291452</v>
      </c>
      <c r="AO123" s="40">
        <f t="shared" si="42"/>
        <v>-1.8339146358159184</v>
      </c>
      <c r="AP123" s="40">
        <f t="shared" si="42"/>
        <v>-1.8339146358159184</v>
      </c>
      <c r="AQ123" s="40">
        <f t="shared" si="42"/>
        <v>-2.5926555762822239</v>
      </c>
      <c r="AR123" s="40">
        <f t="shared" si="42"/>
        <v>-1.8339146358159184</v>
      </c>
      <c r="AS123" s="40">
        <f t="shared" si="42"/>
        <v>-1.8339146358159184</v>
      </c>
      <c r="AT123" s="40">
        <f t="shared" si="42"/>
        <v>-1.8339146358159184</v>
      </c>
      <c r="AU123" s="40">
        <f t="shared" si="30"/>
        <v>4.023264391338004</v>
      </c>
      <c r="AV123" s="40">
        <f t="shared" si="31"/>
        <v>4.4265702120981452</v>
      </c>
      <c r="AW123" s="40">
        <f t="shared" si="32"/>
        <v>0.71428571428571686</v>
      </c>
      <c r="AX123" s="40">
        <f t="shared" si="33"/>
        <v>0</v>
      </c>
      <c r="AY123" s="40">
        <f t="shared" si="34"/>
        <v>0.67386426097458563</v>
      </c>
      <c r="AZ123" s="40">
        <f t="shared" si="35"/>
        <v>0.37937047023315407</v>
      </c>
      <c r="BA123" s="40">
        <f t="shared" si="36"/>
        <v>1.514195171653848</v>
      </c>
      <c r="BB123" s="40">
        <f t="shared" si="36"/>
        <v>1.7151490732188781</v>
      </c>
      <c r="BC123" s="40">
        <f t="shared" si="36"/>
        <v>1.4361989419603518</v>
      </c>
      <c r="BD123" s="40">
        <f t="shared" si="36"/>
        <v>1.452665289750946</v>
      </c>
      <c r="BE123" s="40">
        <f t="shared" si="37"/>
        <v>1.4583209129715835</v>
      </c>
      <c r="BF123" s="40">
        <f t="shared" si="37"/>
        <v>1.6295436397423657</v>
      </c>
      <c r="BG123" s="40">
        <f t="shared" si="37"/>
        <v>1.3446046105703107</v>
      </c>
      <c r="BH123" s="40">
        <f t="shared" si="37"/>
        <v>1.3849998065995806</v>
      </c>
      <c r="BI123" s="40">
        <f t="shared" si="38"/>
        <v>8.851771683574633E-2</v>
      </c>
      <c r="BJ123" s="40">
        <f t="shared" si="39"/>
        <v>9.5805254207519411E-2</v>
      </c>
    </row>
    <row r="124" spans="1:62">
      <c r="A124" s="31">
        <v>123</v>
      </c>
      <c r="B124" s="32">
        <v>39</v>
      </c>
      <c r="C124" s="33" t="s">
        <v>62</v>
      </c>
      <c r="D124" s="34">
        <v>1</v>
      </c>
      <c r="E124" s="35">
        <v>15</v>
      </c>
      <c r="F124" s="36">
        <v>1</v>
      </c>
      <c r="G124" s="37">
        <f t="shared" si="26"/>
        <v>0</v>
      </c>
      <c r="H124" s="38">
        <f t="shared" si="27"/>
        <v>0</v>
      </c>
      <c r="I124" s="18">
        <v>0.53416140350877184</v>
      </c>
      <c r="J124" s="15">
        <v>0.65354999999999996</v>
      </c>
      <c r="K124" s="15">
        <v>0.5884666666666668</v>
      </c>
      <c r="L124" s="15">
        <v>0.59128000000000003</v>
      </c>
      <c r="M124" s="18">
        <v>0.18571428571428572</v>
      </c>
      <c r="N124" s="15">
        <v>0</v>
      </c>
      <c r="O124" s="15">
        <v>0.4</v>
      </c>
      <c r="P124" s="15">
        <v>0</v>
      </c>
      <c r="Q124" s="43">
        <v>1.655992538</v>
      </c>
      <c r="R124" s="44">
        <v>1.4414736509999999</v>
      </c>
      <c r="S124" s="44">
        <v>1.8269858539999999</v>
      </c>
      <c r="T124" s="43">
        <v>1.9389087519999999</v>
      </c>
      <c r="U124" s="44">
        <v>1.724389865</v>
      </c>
      <c r="V124" s="44">
        <v>1.8611845170000001</v>
      </c>
      <c r="W124" s="18">
        <v>0.49487017543859663</v>
      </c>
      <c r="X124" s="15">
        <v>0.6557099999999999</v>
      </c>
      <c r="Y124" s="15">
        <v>0.55242500000000005</v>
      </c>
      <c r="Z124" s="15">
        <v>0.49463000000000001</v>
      </c>
      <c r="AA124" s="18">
        <v>0.18571428571428572</v>
      </c>
      <c r="AB124" s="15">
        <v>0</v>
      </c>
      <c r="AC124" s="15">
        <v>0.2</v>
      </c>
      <c r="AD124" s="15">
        <v>0</v>
      </c>
      <c r="AE124" s="39">
        <f t="shared" si="28"/>
        <v>0.18571428571428572</v>
      </c>
      <c r="AF124" s="39">
        <f t="shared" si="40"/>
        <v>3.3333333333333E-2</v>
      </c>
      <c r="AG124" s="39">
        <f t="shared" si="40"/>
        <v>0.4</v>
      </c>
      <c r="AH124" s="39">
        <f t="shared" si="40"/>
        <v>3.3333333333333E-2</v>
      </c>
      <c r="AI124" s="39">
        <f t="shared" si="29"/>
        <v>0.18571428571428572</v>
      </c>
      <c r="AJ124" s="39">
        <f t="shared" si="41"/>
        <v>3.3333333333333E-2</v>
      </c>
      <c r="AK124" s="39">
        <f t="shared" si="41"/>
        <v>0.2</v>
      </c>
      <c r="AL124" s="39">
        <f t="shared" si="41"/>
        <v>3.3333333333333E-2</v>
      </c>
      <c r="AM124" s="40">
        <f t="shared" si="42"/>
        <v>-0.89380063117948894</v>
      </c>
      <c r="AN124" s="40">
        <f t="shared" si="42"/>
        <v>-1.8339146358159184</v>
      </c>
      <c r="AO124" s="40">
        <f t="shared" si="42"/>
        <v>-0.25334710313579978</v>
      </c>
      <c r="AP124" s="40">
        <f t="shared" si="42"/>
        <v>-1.8339146358159184</v>
      </c>
      <c r="AQ124" s="40">
        <f t="shared" si="42"/>
        <v>-0.89380063117948894</v>
      </c>
      <c r="AR124" s="40">
        <f t="shared" si="42"/>
        <v>-1.8339146358159184</v>
      </c>
      <c r="AS124" s="40">
        <f t="shared" si="42"/>
        <v>-0.84162123357291452</v>
      </c>
      <c r="AT124" s="40">
        <f t="shared" si="42"/>
        <v>-1.8339146358159184</v>
      </c>
      <c r="AU124" s="40">
        <f t="shared" si="30"/>
        <v>1.1471477343152887</v>
      </c>
      <c r="AV124" s="40">
        <f t="shared" si="31"/>
        <v>1.7354218647524036</v>
      </c>
      <c r="AW124" s="40">
        <f t="shared" si="32"/>
        <v>-0.84615384615384759</v>
      </c>
      <c r="AX124" s="40">
        <f t="shared" si="33"/>
        <v>-0.71428571428571686</v>
      </c>
      <c r="AY124" s="40">
        <f t="shared" si="34"/>
        <v>-0.47005700231821473</v>
      </c>
      <c r="AZ124" s="40">
        <f t="shared" si="35"/>
        <v>-0.47005700231821473</v>
      </c>
      <c r="BA124" s="40">
        <f t="shared" si="36"/>
        <v>1.7060169823579441</v>
      </c>
      <c r="BB124" s="40">
        <f t="shared" si="36"/>
        <v>1.9223530835544198</v>
      </c>
      <c r="BC124" s="40">
        <f t="shared" si="36"/>
        <v>1.8012244194326923</v>
      </c>
      <c r="BD124" s="40">
        <f t="shared" si="36"/>
        <v>1.8062989990276177</v>
      </c>
      <c r="BE124" s="40">
        <f t="shared" si="37"/>
        <v>1.6402852759168978</v>
      </c>
      <c r="BF124" s="40">
        <f t="shared" si="37"/>
        <v>1.9265098539107299</v>
      </c>
      <c r="BG124" s="40">
        <f t="shared" si="37"/>
        <v>1.7374612568632501</v>
      </c>
      <c r="BH124" s="40">
        <f t="shared" si="37"/>
        <v>1.6398913669868493</v>
      </c>
      <c r="BI124" s="40">
        <f t="shared" si="38"/>
        <v>3.2530184754998706E-2</v>
      </c>
      <c r="BJ124" s="40">
        <f t="shared" si="39"/>
        <v>5.1596639638227117E-2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8F8D4-AC74-9540-930D-BCACBE66D409}">
  <dimension ref="A1:M5"/>
  <sheetViews>
    <sheetView workbookViewId="0">
      <selection activeCell="G1" sqref="G1:L5"/>
    </sheetView>
  </sheetViews>
  <sheetFormatPr baseColWidth="10" defaultRowHeight="20"/>
  <sheetData>
    <row r="1" spans="1:13">
      <c r="A1" s="41">
        <v>1.1760253650000001</v>
      </c>
      <c r="B1" s="42">
        <v>0.92667648899999999</v>
      </c>
      <c r="C1" s="42">
        <v>1.3408494390000001</v>
      </c>
      <c r="D1" s="41">
        <v>1.4380531030000001</v>
      </c>
      <c r="E1" s="42">
        <v>1.298586754</v>
      </c>
      <c r="F1" s="42">
        <v>1.593015903</v>
      </c>
      <c r="G1">
        <f>A1/2</f>
        <v>0.58801268250000005</v>
      </c>
      <c r="H1">
        <f t="shared" ref="H1:M5" si="0">B1/2</f>
        <v>0.4633382445</v>
      </c>
      <c r="I1">
        <f t="shared" si="0"/>
        <v>0.67042471950000004</v>
      </c>
      <c r="J1">
        <f t="shared" si="0"/>
        <v>0.71902655150000006</v>
      </c>
      <c r="K1">
        <f t="shared" si="0"/>
        <v>0.649293377</v>
      </c>
      <c r="L1">
        <f t="shared" si="0"/>
        <v>0.79650795149999998</v>
      </c>
      <c r="M1">
        <f t="shared" si="0"/>
        <v>0.29400634125000003</v>
      </c>
    </row>
    <row r="2" spans="1:13">
      <c r="A2" s="41">
        <v>1.297527893</v>
      </c>
      <c r="B2" s="42">
        <v>1.017501641</v>
      </c>
      <c r="C2" s="42">
        <v>1.2362721510000001</v>
      </c>
      <c r="D2" s="41">
        <v>1.5250492229999999</v>
      </c>
      <c r="E2" s="42">
        <v>0.83373441299999995</v>
      </c>
      <c r="F2" s="42">
        <v>1.7088167190000001</v>
      </c>
      <c r="G2">
        <f t="shared" ref="G2:G5" si="1">A2/2</f>
        <v>0.64876394650000002</v>
      </c>
      <c r="H2">
        <f t="shared" si="0"/>
        <v>0.50875082049999998</v>
      </c>
      <c r="I2">
        <f t="shared" si="0"/>
        <v>0.61813607550000005</v>
      </c>
      <c r="J2">
        <f t="shared" si="0"/>
        <v>0.76252461149999995</v>
      </c>
      <c r="K2">
        <f t="shared" si="0"/>
        <v>0.41686720649999998</v>
      </c>
      <c r="L2">
        <f t="shared" si="0"/>
        <v>0.85440835950000005</v>
      </c>
      <c r="M2">
        <f t="shared" si="0"/>
        <v>0.32438197325000001</v>
      </c>
    </row>
    <row r="3" spans="1:13">
      <c r="A3" s="41">
        <v>1.013791688</v>
      </c>
      <c r="B3" s="42">
        <v>0</v>
      </c>
      <c r="C3" s="42">
        <v>1.080573529</v>
      </c>
      <c r="D3" s="41">
        <v>0.37791321700000002</v>
      </c>
      <c r="E3" s="42">
        <v>0.85990343400000002</v>
      </c>
      <c r="F3" s="42">
        <v>0.90055302000000004</v>
      </c>
      <c r="G3">
        <f t="shared" si="1"/>
        <v>0.50689584399999998</v>
      </c>
      <c r="H3">
        <f t="shared" si="0"/>
        <v>0</v>
      </c>
      <c r="I3">
        <f t="shared" si="0"/>
        <v>0.54028676450000002</v>
      </c>
      <c r="J3">
        <f t="shared" si="0"/>
        <v>0.18895660850000001</v>
      </c>
      <c r="K3">
        <f t="shared" si="0"/>
        <v>0.42995171700000001</v>
      </c>
      <c r="L3">
        <f t="shared" si="0"/>
        <v>0.45027651000000002</v>
      </c>
      <c r="M3">
        <f t="shared" si="0"/>
        <v>0.25344792199999999</v>
      </c>
    </row>
    <row r="4" spans="1:13">
      <c r="A4" s="41">
        <v>1.6688687040000001</v>
      </c>
      <c r="B4" s="42">
        <v>1.0825763829999999</v>
      </c>
      <c r="C4" s="42">
        <v>1.3674649050000001</v>
      </c>
      <c r="D4" s="41">
        <v>1.272502064</v>
      </c>
      <c r="E4" s="42">
        <v>1.776218002</v>
      </c>
      <c r="F4" s="42">
        <v>1.280759703</v>
      </c>
      <c r="G4">
        <f t="shared" si="1"/>
        <v>0.83443435200000005</v>
      </c>
      <c r="H4">
        <f t="shared" si="0"/>
        <v>0.54128819149999996</v>
      </c>
      <c r="I4">
        <f t="shared" si="0"/>
        <v>0.68373245250000003</v>
      </c>
      <c r="J4">
        <f t="shared" si="0"/>
        <v>0.63625103199999999</v>
      </c>
      <c r="K4">
        <f t="shared" si="0"/>
        <v>0.88810900100000001</v>
      </c>
      <c r="L4">
        <f t="shared" si="0"/>
        <v>0.64037985149999999</v>
      </c>
      <c r="M4">
        <f t="shared" si="0"/>
        <v>0.41721717600000002</v>
      </c>
    </row>
    <row r="5" spans="1:13">
      <c r="A5" s="41">
        <v>0.27251393400000001</v>
      </c>
      <c r="B5" s="42">
        <v>0.58638897000000001</v>
      </c>
      <c r="C5" s="42">
        <v>0.11117629800000001</v>
      </c>
      <c r="D5" s="41">
        <v>0</v>
      </c>
      <c r="E5" s="42">
        <v>0</v>
      </c>
      <c r="F5" s="42">
        <v>0</v>
      </c>
      <c r="G5">
        <f t="shared" si="1"/>
        <v>0.13625696700000001</v>
      </c>
      <c r="H5">
        <f t="shared" si="0"/>
        <v>0.293194485</v>
      </c>
      <c r="I5">
        <f t="shared" si="0"/>
        <v>5.5588149000000003E-2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6.8128483500000003E-2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Masuyama</dc:creator>
  <cp:lastModifiedBy>Akihiro Masuyama</cp:lastModifiedBy>
  <dcterms:created xsi:type="dcterms:W3CDTF">2024-09-09T07:53:35Z</dcterms:created>
  <dcterms:modified xsi:type="dcterms:W3CDTF">2024-09-09T07:56:56Z</dcterms:modified>
</cp:coreProperties>
</file>