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<sst xmlns="http://schemas.openxmlformats.org/spreadsheetml/2006/main" uniqueCount="257">
  <si>
    <t>Specimen</t>
  </si>
  <si>
    <t>Alaska</t>
  </si>
  <si>
    <t>Length</t>
  </si>
  <si>
    <t>Width</t>
  </si>
  <si>
    <t>L/W</t>
  </si>
  <si>
    <t>Locality</t>
  </si>
  <si>
    <t>County</t>
  </si>
  <si>
    <t>NMC 8060</t>
  </si>
  <si>
    <t>Dawson Loc 20</t>
  </si>
  <si>
    <t>NMC 333</t>
  </si>
  <si>
    <t>McQuesten River</t>
  </si>
  <si>
    <t>Arizona</t>
  </si>
  <si>
    <t>M&amp;M</t>
  </si>
  <si>
    <t>M&amp;M site</t>
  </si>
  <si>
    <t>Yavapai</t>
  </si>
  <si>
    <t>California</t>
  </si>
  <si>
    <t>WSC 18743</t>
  </si>
  <si>
    <t>Diamond Valley Lake</t>
  </si>
  <si>
    <t>Riverside</t>
  </si>
  <si>
    <t>WSC 8817</t>
  </si>
  <si>
    <t>WSC 9622</t>
  </si>
  <si>
    <t>WSC 8904</t>
  </si>
  <si>
    <t>WSC 10819</t>
  </si>
  <si>
    <t>WSC 10646</t>
  </si>
  <si>
    <t>WSC 9964.7</t>
  </si>
  <si>
    <t>WSC 22300</t>
  </si>
  <si>
    <t>WSC 19730</t>
  </si>
  <si>
    <t>WSC 7387</t>
  </si>
  <si>
    <t>WSC 10829</t>
  </si>
  <si>
    <t>WSC 22587</t>
  </si>
  <si>
    <t>LC 0260</t>
  </si>
  <si>
    <t>Fullerton</t>
  </si>
  <si>
    <t>Orange</t>
  </si>
  <si>
    <t>LACM-HC 1258</t>
  </si>
  <si>
    <t>Rancho La Brea</t>
  </si>
  <si>
    <t>Los Angeles</t>
  </si>
  <si>
    <t>LACM-HC 87129</t>
  </si>
  <si>
    <t>LACM-HC 87067</t>
  </si>
  <si>
    <t>LACM-HC 87133</t>
  </si>
  <si>
    <t>LACM-HC 60326</t>
  </si>
  <si>
    <t>LACM-HC 87077</t>
  </si>
  <si>
    <t>LACM-HC 87071</t>
  </si>
  <si>
    <t>LACM-HC 87094</t>
  </si>
  <si>
    <t>LACM-HC 87092</t>
  </si>
  <si>
    <t>UCMP 212936</t>
  </si>
  <si>
    <t>Calaveras Dam</t>
  </si>
  <si>
    <t>Alameda</t>
  </si>
  <si>
    <t>UCMP 36684</t>
  </si>
  <si>
    <t>Doolan Canyon</t>
  </si>
  <si>
    <t>UCMP 45265</t>
  </si>
  <si>
    <t>Union Oil Tank Farm</t>
  </si>
  <si>
    <t>Contra Costa</t>
  </si>
  <si>
    <t>UCMP 114599</t>
  </si>
  <si>
    <t>Homestake Mine Road 1</t>
  </si>
  <si>
    <t>Lassen</t>
  </si>
  <si>
    <t>UCMP 41642</t>
  </si>
  <si>
    <t>5 Oaks Ranch</t>
  </si>
  <si>
    <t>Sonoma</t>
  </si>
  <si>
    <t>UCMP 70139</t>
  </si>
  <si>
    <t>Duckers Ranch, Petaluma</t>
  </si>
  <si>
    <t>UCMP 1060</t>
  </si>
  <si>
    <t>Gold Springs Gulch</t>
  </si>
  <si>
    <t>Tuolumne</t>
  </si>
  <si>
    <t>LACM 3014</t>
  </si>
  <si>
    <t>Sun Valley</t>
  </si>
  <si>
    <t>LACM 149514</t>
  </si>
  <si>
    <t>Simi Valley 7455</t>
  </si>
  <si>
    <t>Ventura Co.</t>
  </si>
  <si>
    <t>WSC 6523.1</t>
  </si>
  <si>
    <t>SBMNH IP A-115</t>
  </si>
  <si>
    <t>Santa Barbara</t>
  </si>
  <si>
    <t>SBMNH Top drawer A</t>
  </si>
  <si>
    <t xml:space="preserve">SBMNH 2nd drawer B </t>
  </si>
  <si>
    <t>SDSNH 116399</t>
  </si>
  <si>
    <t>Robertson Ranch, East Village (6044)</t>
  </si>
  <si>
    <t>San Diego</t>
  </si>
  <si>
    <t>SBCM 5.3.298</t>
  </si>
  <si>
    <t>Perris</t>
  </si>
  <si>
    <t>LACM-HC 87076</t>
  </si>
  <si>
    <t>UCMP 1567</t>
  </si>
  <si>
    <t>Kincaide Flat</t>
  </si>
  <si>
    <t>Colorado</t>
  </si>
  <si>
    <t>DMNH 69331</t>
  </si>
  <si>
    <t>Zeigler Reservoir</t>
  </si>
  <si>
    <t>Pitkin</t>
  </si>
  <si>
    <t>DMNH 69327</t>
  </si>
  <si>
    <t>DMNH 60675</t>
  </si>
  <si>
    <t>DMNH 69943</t>
  </si>
  <si>
    <t>Florida</t>
  </si>
  <si>
    <t>UF 135709</t>
  </si>
  <si>
    <t>Aucilla River</t>
  </si>
  <si>
    <t>Jefferson/Taylor</t>
  </si>
  <si>
    <t>UF 192226</t>
  </si>
  <si>
    <t>UF 135724</t>
  </si>
  <si>
    <t>UF 135722</t>
  </si>
  <si>
    <t>UF 135725</t>
  </si>
  <si>
    <t>UF 135713</t>
  </si>
  <si>
    <t>UF 135726</t>
  </si>
  <si>
    <t>UF 135723</t>
  </si>
  <si>
    <t>CP1-RM 4</t>
  </si>
  <si>
    <t>CP1-BM 3</t>
  </si>
  <si>
    <t>DMAS 705</t>
  </si>
  <si>
    <t>Daytona Beach</t>
  </si>
  <si>
    <t>Volusia</t>
  </si>
  <si>
    <t>UF 40001</t>
  </si>
  <si>
    <t>Ichetucknee River</t>
  </si>
  <si>
    <t>Columbia</t>
  </si>
  <si>
    <t>UF 206884</t>
  </si>
  <si>
    <t>Munroe Sloth Site</t>
  </si>
  <si>
    <t>Madison</t>
  </si>
  <si>
    <t>UF 210253</t>
  </si>
  <si>
    <t>Waccasassa River 3</t>
  </si>
  <si>
    <t>Levy</t>
  </si>
  <si>
    <t>UF 13505</t>
  </si>
  <si>
    <t>West Palm Beach</t>
  </si>
  <si>
    <t>Palm Beach</t>
  </si>
  <si>
    <t>Georgia</t>
  </si>
  <si>
    <t>CCQ-90-X-Xc</t>
  </si>
  <si>
    <t>Hannahatchee Creek</t>
  </si>
  <si>
    <t>Stewart</t>
  </si>
  <si>
    <t>Illinois</t>
  </si>
  <si>
    <t>unknown</t>
  </si>
  <si>
    <t>East St. Louis</t>
  </si>
  <si>
    <t>St. Clair</t>
  </si>
  <si>
    <t>LACM 130386</t>
  </si>
  <si>
    <t>Fairfield</t>
  </si>
  <si>
    <t>Bureau</t>
  </si>
  <si>
    <t>ISM413970</t>
  </si>
  <si>
    <t>Prison Grounds, Chester</t>
  </si>
  <si>
    <t>Randolph</t>
  </si>
  <si>
    <t>Indiana</t>
  </si>
  <si>
    <t>71.3.39.11</t>
  </si>
  <si>
    <t>Dollens</t>
  </si>
  <si>
    <t>71.967.41</t>
  </si>
  <si>
    <t>Haysville</t>
  </si>
  <si>
    <t>Dubois</t>
  </si>
  <si>
    <t>LM 90</t>
  </si>
  <si>
    <t>Lewis</t>
  </si>
  <si>
    <t>Wabash</t>
  </si>
  <si>
    <t>71.976.36.1</t>
  </si>
  <si>
    <t>Madison Co.</t>
  </si>
  <si>
    <t>USNM 8204</t>
  </si>
  <si>
    <t>Pulaski Co.</t>
  </si>
  <si>
    <t>Pulaski</t>
  </si>
  <si>
    <t>71.981.91</t>
  </si>
  <si>
    <t>Richmond</t>
  </si>
  <si>
    <t>Wayne</t>
  </si>
  <si>
    <t>CMC VP-1</t>
  </si>
  <si>
    <t>Rochester</t>
  </si>
  <si>
    <t>Fulton</t>
  </si>
  <si>
    <t>LACM 154685</t>
  </si>
  <si>
    <t>Pine Valley</t>
  </si>
  <si>
    <t>Allen</t>
  </si>
  <si>
    <t>Kentucky</t>
  </si>
  <si>
    <t>ANSP 13310</t>
  </si>
  <si>
    <t>Big Bone Lick</t>
  </si>
  <si>
    <t>Boone</t>
  </si>
  <si>
    <t>ANSP 13309</t>
  </si>
  <si>
    <t>Louisiana/Mississippi</t>
  </si>
  <si>
    <t>LSUMG V-5001</t>
  </si>
  <si>
    <t>Angola</t>
  </si>
  <si>
    <t>West Feliciana</t>
  </si>
  <si>
    <t>LSUMG V-17071</t>
  </si>
  <si>
    <t>Tunica Hills</t>
  </si>
  <si>
    <t>LSU Cliffwood</t>
  </si>
  <si>
    <t>Cliffwood/Tunica Bayou</t>
  </si>
  <si>
    <t>LSUMG V-8484</t>
  </si>
  <si>
    <t>Natchez?</t>
  </si>
  <si>
    <t>Adams</t>
  </si>
  <si>
    <t>Hidalgo</t>
  </si>
  <si>
    <t>UAHMP 311</t>
  </si>
  <si>
    <t>Ventoquipa</t>
  </si>
  <si>
    <t>Jalisco</t>
  </si>
  <si>
    <t>LACM 1854</t>
  </si>
  <si>
    <t>Lago de Chapala, Loc.1135 Chapala Fm</t>
  </si>
  <si>
    <t>Missouri</t>
  </si>
  <si>
    <t>Unknown</t>
  </si>
  <si>
    <t>Boney Spring</t>
  </si>
  <si>
    <t xml:space="preserve">Benton </t>
  </si>
  <si>
    <t>65BS68</t>
  </si>
  <si>
    <t>Trolinger Spring</t>
  </si>
  <si>
    <t>Hickory</t>
  </si>
  <si>
    <t>25BJS76</t>
  </si>
  <si>
    <t>Jones Spring</t>
  </si>
  <si>
    <t>Montana</t>
  </si>
  <si>
    <t>MOR 605</t>
  </si>
  <si>
    <t>Doeden Pit PL-084</t>
  </si>
  <si>
    <t>Custer</t>
  </si>
  <si>
    <t>Nebraska</t>
  </si>
  <si>
    <t>UNSM1642</t>
  </si>
  <si>
    <t>Fremont</t>
  </si>
  <si>
    <t>Dodge</t>
  </si>
  <si>
    <t>UNSM2042-69</t>
  </si>
  <si>
    <t>Nuckolls</t>
  </si>
  <si>
    <t>UNSM1491</t>
  </si>
  <si>
    <t>Cass</t>
  </si>
  <si>
    <t>UNSM1369</t>
  </si>
  <si>
    <t>Pender</t>
  </si>
  <si>
    <t>Thurston</t>
  </si>
  <si>
    <t>New York</t>
  </si>
  <si>
    <t>NYSM-VP 103</t>
  </si>
  <si>
    <t>Arborio</t>
  </si>
  <si>
    <t>North Carolina</t>
  </si>
  <si>
    <t>NCSM 087</t>
  </si>
  <si>
    <t>NCSM 086</t>
  </si>
  <si>
    <t>NCSM 079</t>
  </si>
  <si>
    <t>T.E. Cooper Farm</t>
  </si>
  <si>
    <t>Brunswick</t>
  </si>
  <si>
    <t>NCSM-013</t>
  </si>
  <si>
    <t>Walton Farm</t>
  </si>
  <si>
    <t>USNM 437571</t>
  </si>
  <si>
    <t>Salvo, Hatteras Island</t>
  </si>
  <si>
    <t>Dare</t>
  </si>
  <si>
    <t>USNM 202</t>
  </si>
  <si>
    <t>Pitt</t>
  </si>
  <si>
    <t>Ohio</t>
  </si>
  <si>
    <t>CMC VP 145</t>
  </si>
  <si>
    <t>Clermont County</t>
  </si>
  <si>
    <t>Clermont</t>
  </si>
  <si>
    <t>CMC VP 7468</t>
  </si>
  <si>
    <t>Hamilton County</t>
  </si>
  <si>
    <t>Hamilton</t>
  </si>
  <si>
    <t>CMC VP 47</t>
  </si>
  <si>
    <t>Shaw Ave, Hyde Park, Cincinnati </t>
  </si>
  <si>
    <t>G27831</t>
  </si>
  <si>
    <t>Springfield</t>
  </si>
  <si>
    <t>Clark</t>
  </si>
  <si>
    <t>Oregon</t>
  </si>
  <si>
    <t>F-30282</t>
  </si>
  <si>
    <t>Tualatin</t>
  </si>
  <si>
    <t>Washington</t>
  </si>
  <si>
    <t>Tennessee</t>
  </si>
  <si>
    <t>USNM 11794</t>
  </si>
  <si>
    <t>Tipton</t>
  </si>
  <si>
    <t>Texas</t>
  </si>
  <si>
    <t>UCMP 49758</t>
  </si>
  <si>
    <t>Connor Creek</t>
  </si>
  <si>
    <t>Young</t>
  </si>
  <si>
    <t>TMM 30967-773</t>
  </si>
  <si>
    <t>Ingleside</t>
  </si>
  <si>
    <t>San Patricio</t>
  </si>
  <si>
    <t>TMM 30967-985</t>
  </si>
  <si>
    <t>Utah</t>
  </si>
  <si>
    <t>BYUVP 4378</t>
  </si>
  <si>
    <t>Sanpete Co.</t>
  </si>
  <si>
    <t>Sanpete</t>
  </si>
  <si>
    <t>BYUVP 4379</t>
  </si>
  <si>
    <t>UWBM 83312</t>
  </si>
  <si>
    <t>Shine C0700</t>
  </si>
  <si>
    <t>Jefferson</t>
  </si>
  <si>
    <t>Yukon</t>
  </si>
  <si>
    <t>YG 26.1</t>
  </si>
  <si>
    <t>YG 43.2</t>
  </si>
  <si>
    <t>YG 139.5</t>
  </si>
  <si>
    <t>YG 361.32</t>
  </si>
  <si>
    <t>NMC 8707</t>
  </si>
  <si>
    <t>"Junction, Independence + Hunker Creeks, Dawson area, Y.T." - "under 60' frozen tundra, above gravels"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</si>
</sst>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5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top" wrapText="1"/>
    </xf>
    <xf numFmtId="0" fontId="2" fillId="3" borderId="2" applyNumberFormat="0" applyFont="1" applyFill="1" applyBorder="1" applyAlignment="1" applyProtection="0">
      <alignment vertical="bottom"/>
    </xf>
    <xf numFmtId="0" fontId="2" fillId="3" borderId="1" applyNumberFormat="0" applyFont="1" applyFill="1" applyBorder="1" applyAlignment="1" applyProtection="0">
      <alignment vertical="bottom"/>
    </xf>
    <xf numFmtId="49" fontId="4" fillId="4" borderId="1" applyNumberFormat="1" applyFont="1" applyFill="1" applyBorder="1" applyAlignment="1" applyProtection="0">
      <alignment horizontal="center" vertical="top" wrapText="1"/>
    </xf>
    <xf numFmtId="49" fontId="4" fillId="4" borderId="1" applyNumberFormat="1" applyFont="1" applyFill="1" applyBorder="1" applyAlignment="1" applyProtection="0">
      <alignment horizontal="left" vertical="top" wrapText="1"/>
    </xf>
    <xf numFmtId="0" fontId="2" fillId="5" borderId="1" applyNumberFormat="1" applyFont="1" applyFill="1" applyBorder="1" applyAlignment="1" applyProtection="0">
      <alignment horizontal="left" vertical="top"/>
    </xf>
    <xf numFmtId="2" fontId="2" fillId="5" borderId="1" applyNumberFormat="1" applyFont="1" applyFill="1" applyBorder="1" applyAlignment="1" applyProtection="0">
      <alignment horizontal="left" vertical="top" wrapText="1"/>
    </xf>
    <xf numFmtId="49" fontId="2" fillId="5" borderId="1" applyNumberFormat="1" applyFont="1" applyFill="1" applyBorder="1" applyAlignment="1" applyProtection="0">
      <alignment horizontal="left" vertical="top"/>
    </xf>
    <xf numFmtId="0" fontId="2" fillId="5" borderId="1" applyNumberFormat="0" applyFont="1" applyFill="1" applyBorder="1" applyAlignment="1" applyProtection="0">
      <alignment horizontal="left" vertical="top"/>
    </xf>
    <xf numFmtId="0" fontId="2" borderId="1" applyNumberFormat="1" applyFont="1" applyFill="0" applyBorder="1" applyAlignment="1" applyProtection="0">
      <alignment horizontal="left" vertical="top"/>
    </xf>
    <xf numFmtId="0" fontId="2" borderId="1" applyNumberFormat="0" applyFont="1" applyFill="0" applyBorder="1" applyAlignment="1" applyProtection="0">
      <alignment vertical="bottom"/>
    </xf>
    <xf numFmtId="0" fontId="2" fillId="5" borderId="1" applyNumberFormat="1" applyFont="1" applyFill="1" applyBorder="1" applyAlignment="1" applyProtection="0">
      <alignment horizontal="left" vertical="top" wrapText="1"/>
    </xf>
    <xf numFmtId="49" fontId="2" fillId="5" borderId="1" applyNumberFormat="1" applyFont="1" applyFill="1" applyBorder="1" applyAlignment="1" applyProtection="0">
      <alignment horizontal="left" vertical="top" wrapText="1"/>
    </xf>
    <xf numFmtId="0" fontId="2" fillId="5" borderId="1" applyNumberFormat="0" applyFont="1" applyFill="1" applyBorder="1" applyAlignment="1" applyProtection="0">
      <alignment horizontal="left" vertical="top" wrapText="1"/>
    </xf>
    <xf numFmtId="49" fontId="4" fillId="2" borderId="1" applyNumberFormat="1" applyFont="1" applyFill="1" applyBorder="1" applyAlignment="1" applyProtection="0">
      <alignment horizontal="left" vertical="top"/>
    </xf>
    <xf numFmtId="0" fontId="2" borderId="3" applyNumberFormat="1" applyFont="1" applyFill="0" applyBorder="1" applyAlignment="1" applyProtection="0">
      <alignment horizontal="left" vertical="top"/>
    </xf>
    <xf numFmtId="0" fontId="2" borderId="4" applyNumberFormat="1" applyFont="1" applyFill="0" applyBorder="1" applyAlignment="1" applyProtection="0">
      <alignment horizontal="left" vertical="top"/>
    </xf>
    <xf numFmtId="2" fontId="2" borderId="1" applyNumberFormat="1" applyFont="1" applyFill="0" applyBorder="1" applyAlignment="1" applyProtection="0">
      <alignment horizontal="left" vertical="top"/>
    </xf>
    <xf numFmtId="49" fontId="2" borderId="1" applyNumberFormat="1" applyFont="1" applyFill="0" applyBorder="1" applyAlignment="1" applyProtection="0">
      <alignment horizontal="left" vertical="top"/>
    </xf>
    <xf numFmtId="0" fontId="2" borderId="1" applyNumberFormat="0" applyFont="1" applyFill="0" applyBorder="1" applyAlignment="1" applyProtection="0">
      <alignment horizontal="left" vertical="top"/>
    </xf>
    <xf numFmtId="59" fontId="2" borderId="1" applyNumberFormat="1" applyFont="1" applyFill="0" applyBorder="1" applyAlignment="1" applyProtection="0">
      <alignment horizontal="left" vertical="top"/>
    </xf>
    <xf numFmtId="2" fontId="2" fillId="5" borderId="1" applyNumberFormat="1" applyFont="1" applyFill="1" applyBorder="1" applyAlignment="1" applyProtection="0">
      <alignment horizontal="left" vertical="top"/>
    </xf>
    <xf numFmtId="49" fontId="4" fillId="4" borderId="1" applyNumberFormat="1" applyFont="1" applyFill="1" applyBorder="1" applyAlignment="1" applyProtection="0">
      <alignment horizontal="left" vertical="top"/>
    </xf>
    <xf numFmtId="49" fontId="4" fillId="6" borderId="1" applyNumberFormat="1" applyFont="1" applyFill="1" applyBorder="1" applyAlignment="1" applyProtection="0">
      <alignment vertical="bottom"/>
    </xf>
    <xf numFmtId="0" fontId="2" borderId="1" applyNumberFormat="1" applyFont="1" applyFill="0" applyBorder="1" applyAlignment="1" applyProtection="0">
      <alignment horizontal="left" vertical="bottom"/>
    </xf>
    <xf numFmtId="49" fontId="2" borderId="1" applyNumberFormat="1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horizontal="left" vertical="bottom"/>
    </xf>
    <xf numFmtId="49" fontId="4" fillId="7" borderId="1" applyNumberFormat="1" applyFont="1" applyFill="1" applyBorder="1" applyAlignment="1" applyProtection="0">
      <alignment horizontal="left" vertical="top"/>
    </xf>
    <xf numFmtId="49" fontId="4" fillId="4" borderId="1" applyNumberFormat="1" applyFont="1" applyFill="1" applyBorder="1" applyAlignment="1" applyProtection="0">
      <alignment horizontal="left" vertical="bottom"/>
    </xf>
    <xf numFmtId="59" fontId="2" fillId="5" borderId="1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9b9b9"/>
      <rgbColor rgb="ffbdc0bf"/>
      <rgbColor rgb="ffa5a5a5"/>
      <rgbColor rgb="ffc0c0c0"/>
      <rgbColor rgb="ffffffff"/>
      <rgbColor rgb="ffc1c1c1"/>
      <rgbColor rgb="ffbdc0b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15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2" customHeight="1" outlineLevelRow="0" outlineLevelCol="0"/>
  <cols>
    <col min="1" max="1" width="19.8516" style="1" customWidth="1"/>
    <col min="2" max="2" width="6.67188" style="1" customWidth="1"/>
    <col min="3" max="3" width="6" style="1" customWidth="1"/>
    <col min="4" max="4" width="4.35156" style="1" customWidth="1"/>
    <col min="5" max="5" width="30.8516" style="1" customWidth="1"/>
    <col min="6" max="6" width="12.8516" style="1" customWidth="1"/>
    <col min="7" max="16384" width="16.3516" style="1" customWidth="1"/>
  </cols>
  <sheetData>
    <row r="1" ht="15" customHeight="1">
      <c r="A1" t="s" s="2">
        <v>0</v>
      </c>
      <c r="B1" s="3"/>
      <c r="C1" s="4"/>
      <c r="D1" s="4"/>
      <c r="E1" s="4"/>
      <c r="F1" s="4"/>
    </row>
    <row r="2" ht="15" customHeight="1">
      <c r="A2" t="s" s="5">
        <v>1</v>
      </c>
      <c r="B2" t="s" s="2">
        <v>2</v>
      </c>
      <c r="C2" t="s" s="2">
        <v>3</v>
      </c>
      <c r="D2" t="s" s="2">
        <v>4</v>
      </c>
      <c r="E2" t="s" s="2">
        <v>5</v>
      </c>
      <c r="F2" t="s" s="2">
        <v>6</v>
      </c>
    </row>
    <row r="3" ht="15" customHeight="1">
      <c r="A3" t="s" s="6">
        <v>7</v>
      </c>
      <c r="B3" s="7">
        <v>164.3</v>
      </c>
      <c r="C3" s="7">
        <v>97</v>
      </c>
      <c r="D3" s="8">
        <f>SUM(B3/C3)</f>
        <v>1.69381443298969</v>
      </c>
      <c r="E3" t="s" s="9">
        <v>8</v>
      </c>
      <c r="F3" s="10"/>
    </row>
    <row r="4" ht="15" customHeight="1">
      <c r="A4" t="s" s="6">
        <v>9</v>
      </c>
      <c r="B4" s="11">
        <v>149.7</v>
      </c>
      <c r="C4" s="11">
        <v>94.15000000000001</v>
      </c>
      <c r="D4" s="8">
        <f>SUM(B4/C4)</f>
        <v>1.59001593202337</v>
      </c>
      <c r="E4" t="s" s="9">
        <v>10</v>
      </c>
      <c r="F4" s="10"/>
    </row>
    <row r="5" ht="15" customHeight="1">
      <c r="A5" t="s" s="5">
        <v>11</v>
      </c>
      <c r="B5" s="12"/>
      <c r="C5" s="12"/>
      <c r="D5" s="12"/>
      <c r="E5" s="12"/>
      <c r="F5" s="12"/>
    </row>
    <row r="6" ht="15" customHeight="1">
      <c r="A6" t="s" s="6">
        <v>12</v>
      </c>
      <c r="B6" s="13">
        <v>188.2</v>
      </c>
      <c r="C6" s="13">
        <v>98.2</v>
      </c>
      <c r="D6" s="8">
        <f>SUM(B6/C6)</f>
        <v>1.91649694501018</v>
      </c>
      <c r="E6" t="s" s="14">
        <v>13</v>
      </c>
      <c r="F6" t="s" s="14">
        <v>14</v>
      </c>
    </row>
    <row r="7" ht="15" customHeight="1">
      <c r="A7" t="s" s="5">
        <v>15</v>
      </c>
      <c r="B7" s="15"/>
      <c r="C7" s="15"/>
      <c r="D7" s="8"/>
      <c r="E7" s="15"/>
      <c r="F7" s="15"/>
    </row>
    <row r="8" ht="15" customHeight="1">
      <c r="A8" t="s" s="2">
        <v>16</v>
      </c>
      <c r="B8" s="13">
        <v>167.5</v>
      </c>
      <c r="C8" s="13">
        <v>84.09999999999999</v>
      </c>
      <c r="D8" s="8">
        <f>SUM(B8/C8)</f>
        <v>1.99167657550535</v>
      </c>
      <c r="E8" t="s" s="14">
        <v>17</v>
      </c>
      <c r="F8" t="s" s="14">
        <v>18</v>
      </c>
    </row>
    <row r="9" ht="15" customHeight="1">
      <c r="A9" t="s" s="2">
        <v>19</v>
      </c>
      <c r="B9" s="13">
        <v>160.1</v>
      </c>
      <c r="C9" s="13">
        <v>86.5</v>
      </c>
      <c r="D9" s="8">
        <f>SUM(B9/C9)</f>
        <v>1.85086705202312</v>
      </c>
      <c r="E9" t="s" s="14">
        <v>17</v>
      </c>
      <c r="F9" t="s" s="14">
        <v>18</v>
      </c>
    </row>
    <row r="10" ht="15" customHeight="1">
      <c r="A10" t="s" s="16">
        <v>20</v>
      </c>
      <c r="B10" s="13">
        <v>152.9</v>
      </c>
      <c r="C10" s="13">
        <v>77.7</v>
      </c>
      <c r="D10" s="8">
        <f>SUM(B10/C10)</f>
        <v>1.96782496782497</v>
      </c>
      <c r="E10" t="s" s="14">
        <v>17</v>
      </c>
      <c r="F10" t="s" s="14">
        <v>18</v>
      </c>
    </row>
    <row r="11" ht="15" customHeight="1">
      <c r="A11" t="s" s="16">
        <v>21</v>
      </c>
      <c r="B11" s="13">
        <v>179.8</v>
      </c>
      <c r="C11" s="13">
        <v>95.5</v>
      </c>
      <c r="D11" s="8">
        <f>SUM(B11/C11)</f>
        <v>1.88272251308901</v>
      </c>
      <c r="E11" t="s" s="14">
        <v>17</v>
      </c>
      <c r="F11" t="s" s="14">
        <v>18</v>
      </c>
    </row>
    <row r="12" ht="15" customHeight="1">
      <c r="A12" t="s" s="2">
        <v>22</v>
      </c>
      <c r="B12" s="13">
        <v>197</v>
      </c>
      <c r="C12" s="13">
        <v>88</v>
      </c>
      <c r="D12" s="8">
        <f>SUM(B12/C12)</f>
        <v>2.23863636363636</v>
      </c>
      <c r="E12" t="s" s="14">
        <v>17</v>
      </c>
      <c r="F12" t="s" s="14">
        <v>18</v>
      </c>
    </row>
    <row r="13" ht="15" customHeight="1">
      <c r="A13" t="s" s="16">
        <v>23</v>
      </c>
      <c r="B13" s="13">
        <v>176</v>
      </c>
      <c r="C13" s="13">
        <v>84</v>
      </c>
      <c r="D13" s="8">
        <f>SUM(B13/C13)</f>
        <v>2.0952380952381</v>
      </c>
      <c r="E13" t="s" s="14">
        <v>17</v>
      </c>
      <c r="F13" t="s" s="14">
        <v>18</v>
      </c>
    </row>
    <row r="14" ht="15" customHeight="1">
      <c r="A14" t="s" s="16">
        <v>24</v>
      </c>
      <c r="B14" s="13">
        <v>146</v>
      </c>
      <c r="C14" s="13">
        <v>75.40000000000001</v>
      </c>
      <c r="D14" s="8">
        <f>SUM(B14/C14)</f>
        <v>1.93633952254642</v>
      </c>
      <c r="E14" t="s" s="14">
        <v>17</v>
      </c>
      <c r="F14" t="s" s="14">
        <v>18</v>
      </c>
    </row>
    <row r="15" ht="15" customHeight="1">
      <c r="A15" t="s" s="2">
        <v>25</v>
      </c>
      <c r="B15" s="13">
        <v>168</v>
      </c>
      <c r="C15" s="13">
        <v>82</v>
      </c>
      <c r="D15" s="8">
        <f>SUM(B15/C15)</f>
        <v>2.04878048780488</v>
      </c>
      <c r="E15" t="s" s="14">
        <v>17</v>
      </c>
      <c r="F15" t="s" s="14">
        <v>18</v>
      </c>
    </row>
    <row r="16" ht="15" customHeight="1">
      <c r="A16" t="s" s="2">
        <v>26</v>
      </c>
      <c r="B16" s="13">
        <v>151.6</v>
      </c>
      <c r="C16" s="13">
        <v>89.5</v>
      </c>
      <c r="D16" s="8">
        <f>SUM(B16/C16)</f>
        <v>1.69385474860335</v>
      </c>
      <c r="E16" t="s" s="14">
        <v>17</v>
      </c>
      <c r="F16" t="s" s="14">
        <v>18</v>
      </c>
    </row>
    <row r="17" ht="15" customHeight="1">
      <c r="A17" t="s" s="16">
        <v>27</v>
      </c>
      <c r="B17" s="13">
        <v>158.4</v>
      </c>
      <c r="C17" s="13">
        <v>82.5</v>
      </c>
      <c r="D17" s="8">
        <f>SUM(B17/C17)</f>
        <v>1.92</v>
      </c>
      <c r="E17" t="s" s="14">
        <v>17</v>
      </c>
      <c r="F17" t="s" s="14">
        <v>18</v>
      </c>
    </row>
    <row r="18" ht="15" customHeight="1">
      <c r="A18" t="s" s="2">
        <v>28</v>
      </c>
      <c r="B18" s="13">
        <v>162.2</v>
      </c>
      <c r="C18" s="13">
        <v>85.2</v>
      </c>
      <c r="D18" s="8">
        <f>SUM(B18/C18)</f>
        <v>1.9037558685446</v>
      </c>
      <c r="E18" t="s" s="14">
        <v>17</v>
      </c>
      <c r="F18" t="s" s="14">
        <v>18</v>
      </c>
    </row>
    <row r="19" ht="15" customHeight="1">
      <c r="A19" t="s" s="16">
        <v>29</v>
      </c>
      <c r="B19" s="13">
        <v>155.2</v>
      </c>
      <c r="C19" s="13">
        <v>86.8</v>
      </c>
      <c r="D19" s="8">
        <f>SUM(B19/C19)</f>
        <v>1.78801843317972</v>
      </c>
      <c r="E19" t="s" s="14">
        <v>17</v>
      </c>
      <c r="F19" t="s" s="14">
        <v>18</v>
      </c>
    </row>
    <row r="20" ht="15" customHeight="1">
      <c r="A20" t="s" s="2">
        <v>30</v>
      </c>
      <c r="B20" s="13">
        <v>190</v>
      </c>
      <c r="C20" s="13">
        <v>87</v>
      </c>
      <c r="D20" s="8">
        <f>SUM(B20/C20)</f>
        <v>2.18390804597701</v>
      </c>
      <c r="E20" t="s" s="14">
        <v>31</v>
      </c>
      <c r="F20" t="s" s="14">
        <v>32</v>
      </c>
    </row>
    <row r="21" ht="15" customHeight="1">
      <c r="A21" t="s" s="2">
        <v>33</v>
      </c>
      <c r="B21" s="13">
        <v>150</v>
      </c>
      <c r="C21" s="13">
        <v>78</v>
      </c>
      <c r="D21" s="8">
        <f>SUM(B21/C21)</f>
        <v>1.92307692307692</v>
      </c>
      <c r="E21" t="s" s="14">
        <v>34</v>
      </c>
      <c r="F21" t="s" s="14">
        <v>35</v>
      </c>
    </row>
    <row r="22" ht="15" customHeight="1">
      <c r="A22" t="s" s="2">
        <v>36</v>
      </c>
      <c r="B22" s="13">
        <v>155</v>
      </c>
      <c r="C22" s="13">
        <v>83</v>
      </c>
      <c r="D22" s="8">
        <f>SUM(B22/C22)</f>
        <v>1.86746987951807</v>
      </c>
      <c r="E22" t="s" s="14">
        <v>34</v>
      </c>
      <c r="F22" t="s" s="14">
        <v>35</v>
      </c>
    </row>
    <row r="23" ht="15" customHeight="1">
      <c r="A23" t="s" s="2">
        <v>37</v>
      </c>
      <c r="B23" s="13">
        <v>172</v>
      </c>
      <c r="C23" s="13">
        <v>84</v>
      </c>
      <c r="D23" s="8">
        <f>SUM(B23/C23)</f>
        <v>2.04761904761905</v>
      </c>
      <c r="E23" t="s" s="14">
        <v>34</v>
      </c>
      <c r="F23" t="s" s="14">
        <v>35</v>
      </c>
    </row>
    <row r="24" ht="15" customHeight="1">
      <c r="A24" t="s" s="2">
        <v>38</v>
      </c>
      <c r="B24" s="13">
        <v>172</v>
      </c>
      <c r="C24" s="13">
        <v>81</v>
      </c>
      <c r="D24" s="8">
        <f>SUM(B24/C24)</f>
        <v>2.12345679012346</v>
      </c>
      <c r="E24" t="s" s="14">
        <v>34</v>
      </c>
      <c r="F24" t="s" s="14">
        <v>35</v>
      </c>
    </row>
    <row r="25" ht="15" customHeight="1">
      <c r="A25" t="s" s="16">
        <v>39</v>
      </c>
      <c r="B25" s="13">
        <v>158</v>
      </c>
      <c r="C25" s="13">
        <v>83</v>
      </c>
      <c r="D25" s="8">
        <f>SUM(B25/C25)</f>
        <v>1.90361445783133</v>
      </c>
      <c r="E25" t="s" s="14">
        <v>34</v>
      </c>
      <c r="F25" t="s" s="14">
        <v>35</v>
      </c>
    </row>
    <row r="26" ht="15" customHeight="1">
      <c r="A26" t="s" s="2">
        <v>40</v>
      </c>
      <c r="B26" s="13">
        <v>179</v>
      </c>
      <c r="C26" s="13">
        <v>93</v>
      </c>
      <c r="D26" s="8">
        <f>SUM(B26/C26)</f>
        <v>1.9247311827957</v>
      </c>
      <c r="E26" t="s" s="14">
        <v>34</v>
      </c>
      <c r="F26" t="s" s="14">
        <v>35</v>
      </c>
    </row>
    <row r="27" ht="15" customHeight="1">
      <c r="A27" t="s" s="2">
        <v>41</v>
      </c>
      <c r="B27" s="13">
        <v>168</v>
      </c>
      <c r="C27" s="13">
        <v>81</v>
      </c>
      <c r="D27" s="8">
        <f>SUM(B27/C27)</f>
        <v>2.07407407407407</v>
      </c>
      <c r="E27" t="s" s="14">
        <v>34</v>
      </c>
      <c r="F27" t="s" s="14">
        <v>35</v>
      </c>
    </row>
    <row r="28" ht="15" customHeight="1">
      <c r="A28" t="s" s="2">
        <v>42</v>
      </c>
      <c r="B28" s="13">
        <v>175</v>
      </c>
      <c r="C28" s="13">
        <v>90</v>
      </c>
      <c r="D28" s="8">
        <f>SUM(B28/C28)</f>
        <v>1.94444444444444</v>
      </c>
      <c r="E28" t="s" s="14">
        <v>34</v>
      </c>
      <c r="F28" t="s" s="14">
        <v>35</v>
      </c>
    </row>
    <row r="29" ht="15" customHeight="1">
      <c r="A29" t="s" s="2">
        <v>43</v>
      </c>
      <c r="B29" s="17">
        <v>172.57</v>
      </c>
      <c r="C29" s="18">
        <v>90.54000000000001</v>
      </c>
      <c r="D29" s="8">
        <f>SUM(B29/C29)</f>
        <v>1.90600839407996</v>
      </c>
      <c r="E29" t="s" s="14">
        <v>34</v>
      </c>
      <c r="F29" t="s" s="14">
        <v>35</v>
      </c>
    </row>
    <row r="30" ht="15" customHeight="1">
      <c r="A30" t="s" s="2">
        <v>44</v>
      </c>
      <c r="B30" s="13">
        <v>188</v>
      </c>
      <c r="C30" s="13">
        <v>95.5</v>
      </c>
      <c r="D30" s="8">
        <f>SUM(B30/C30)</f>
        <v>1.96858638743455</v>
      </c>
      <c r="E30" t="s" s="14">
        <v>45</v>
      </c>
      <c r="F30" t="s" s="14">
        <v>46</v>
      </c>
    </row>
    <row r="31" ht="15" customHeight="1">
      <c r="A31" t="s" s="2">
        <v>47</v>
      </c>
      <c r="B31" s="13">
        <v>163.84</v>
      </c>
      <c r="C31" s="13">
        <v>77.91</v>
      </c>
      <c r="D31" s="8">
        <f>SUM(B31/C31)</f>
        <v>2.10293928892312</v>
      </c>
      <c r="E31" t="s" s="14">
        <v>48</v>
      </c>
      <c r="F31" t="s" s="14">
        <v>46</v>
      </c>
    </row>
    <row r="32" ht="15" customHeight="1">
      <c r="A32" t="s" s="2">
        <v>49</v>
      </c>
      <c r="B32" s="13">
        <v>182.85</v>
      </c>
      <c r="C32" s="13">
        <v>89.27</v>
      </c>
      <c r="D32" s="8">
        <f>SUM(B32/C32)</f>
        <v>2.04828049736754</v>
      </c>
      <c r="E32" t="s" s="14">
        <v>50</v>
      </c>
      <c r="F32" t="s" s="14">
        <v>51</v>
      </c>
    </row>
    <row r="33" ht="15" customHeight="1">
      <c r="A33" t="s" s="2">
        <v>52</v>
      </c>
      <c r="B33" s="13">
        <v>181.79</v>
      </c>
      <c r="C33" s="13">
        <v>81.95999999999999</v>
      </c>
      <c r="D33" s="8">
        <f>SUM(B33/C33)</f>
        <v>2.21803318692045</v>
      </c>
      <c r="E33" t="s" s="14">
        <v>53</v>
      </c>
      <c r="F33" t="s" s="14">
        <v>54</v>
      </c>
    </row>
    <row r="34" ht="15" customHeight="1">
      <c r="A34" t="s" s="2">
        <v>55</v>
      </c>
      <c r="B34" s="13">
        <v>166.72</v>
      </c>
      <c r="C34" s="13">
        <v>90</v>
      </c>
      <c r="D34" s="8">
        <f>SUM(B34/C34)</f>
        <v>1.85244444444444</v>
      </c>
      <c r="E34" t="s" s="14">
        <v>56</v>
      </c>
      <c r="F34" t="s" s="14">
        <v>57</v>
      </c>
    </row>
    <row r="35" ht="15" customHeight="1">
      <c r="A35" t="s" s="2">
        <v>58</v>
      </c>
      <c r="B35" s="13">
        <v>168.69</v>
      </c>
      <c r="C35" s="13">
        <v>86.14</v>
      </c>
      <c r="D35" s="8">
        <f>SUM(B35/C35)</f>
        <v>1.95832365915951</v>
      </c>
      <c r="E35" t="s" s="14">
        <v>59</v>
      </c>
      <c r="F35" t="s" s="14">
        <v>57</v>
      </c>
    </row>
    <row r="36" ht="15" customHeight="1">
      <c r="A36" t="s" s="2">
        <v>60</v>
      </c>
      <c r="B36" s="13">
        <v>142.9</v>
      </c>
      <c r="C36" s="13">
        <v>78.13</v>
      </c>
      <c r="D36" s="8">
        <f>SUM(B36/C36)</f>
        <v>1.8290029438116</v>
      </c>
      <c r="E36" t="s" s="14">
        <v>61</v>
      </c>
      <c r="F36" t="s" s="14">
        <v>62</v>
      </c>
    </row>
    <row r="37" ht="15" customHeight="1">
      <c r="A37" t="s" s="16">
        <v>63</v>
      </c>
      <c r="B37" s="11">
        <v>167.31</v>
      </c>
      <c r="C37" s="11">
        <v>83.33</v>
      </c>
      <c r="D37" s="19">
        <f>SUM(B37/C37)</f>
        <v>2.00780031201248</v>
      </c>
      <c r="E37" t="s" s="20">
        <v>64</v>
      </c>
      <c r="F37" t="s" s="20">
        <v>35</v>
      </c>
    </row>
    <row r="38" ht="15" customHeight="1">
      <c r="A38" t="s" s="16">
        <v>65</v>
      </c>
      <c r="B38" s="19">
        <v>202.77</v>
      </c>
      <c r="C38" s="19">
        <v>86.84</v>
      </c>
      <c r="D38" s="19">
        <f>SUM(B38/C38)</f>
        <v>2.33498387839705</v>
      </c>
      <c r="E38" t="s" s="20">
        <v>66</v>
      </c>
      <c r="F38" t="s" s="20">
        <v>67</v>
      </c>
    </row>
    <row r="39" ht="15" customHeight="1">
      <c r="A39" t="s" s="16">
        <v>68</v>
      </c>
      <c r="B39" s="11">
        <v>157.51</v>
      </c>
      <c r="C39" s="11">
        <v>87.56</v>
      </c>
      <c r="D39" s="19">
        <f>SUM(B39/C39)</f>
        <v>1.79888076747373</v>
      </c>
      <c r="E39" t="s" s="20">
        <v>17</v>
      </c>
      <c r="F39" t="s" s="20">
        <v>18</v>
      </c>
    </row>
    <row r="40" ht="15" customHeight="1">
      <c r="A40" t="s" s="16">
        <v>69</v>
      </c>
      <c r="B40" s="19">
        <v>183.89</v>
      </c>
      <c r="C40" s="11">
        <v>91.02</v>
      </c>
      <c r="D40" s="19">
        <f>SUM(B40/C40)</f>
        <v>2.02032520325203</v>
      </c>
      <c r="E40" s="21"/>
      <c r="F40" t="s" s="20">
        <v>70</v>
      </c>
    </row>
    <row r="41" ht="15" customHeight="1">
      <c r="A41" t="s" s="16">
        <v>71</v>
      </c>
      <c r="B41" s="19">
        <v>189.46</v>
      </c>
      <c r="C41" s="11">
        <v>104.26</v>
      </c>
      <c r="D41" s="19">
        <f>SUM(B41/C41)</f>
        <v>1.81718779973144</v>
      </c>
      <c r="E41" s="21"/>
      <c r="F41" t="s" s="20">
        <v>70</v>
      </c>
    </row>
    <row r="42" ht="15" customHeight="1">
      <c r="A42" t="s" s="16">
        <v>72</v>
      </c>
      <c r="B42" s="19">
        <v>187.14</v>
      </c>
      <c r="C42" s="11">
        <v>85.97</v>
      </c>
      <c r="D42" s="19">
        <f>SUM(B42/C42)</f>
        <v>2.17680586251018</v>
      </c>
      <c r="E42" s="21"/>
      <c r="F42" t="s" s="20">
        <v>70</v>
      </c>
    </row>
    <row r="43" ht="15" customHeight="1">
      <c r="A43" t="s" s="16">
        <v>73</v>
      </c>
      <c r="B43" s="11">
        <v>160.69</v>
      </c>
      <c r="C43" s="11">
        <v>84.45999999999999</v>
      </c>
      <c r="D43" s="19">
        <f>SUM(B43/C43)</f>
        <v>1.90255742363249</v>
      </c>
      <c r="E43" t="s" s="20">
        <v>74</v>
      </c>
      <c r="F43" t="s" s="20">
        <v>75</v>
      </c>
    </row>
    <row r="44" ht="15" customHeight="1">
      <c r="A44" t="s" s="16">
        <v>76</v>
      </c>
      <c r="B44" s="11">
        <v>170.8</v>
      </c>
      <c r="C44" s="22">
        <v>87</v>
      </c>
      <c r="D44" s="19">
        <f>SUM(B44/C44)</f>
        <v>1.9632183908046</v>
      </c>
      <c r="E44" t="s" s="20">
        <v>77</v>
      </c>
      <c r="F44" t="s" s="20">
        <v>18</v>
      </c>
    </row>
    <row r="45" ht="15" customHeight="1">
      <c r="A45" t="s" s="16">
        <v>78</v>
      </c>
      <c r="B45" s="22">
        <v>142.5</v>
      </c>
      <c r="C45" s="11">
        <v>73.08</v>
      </c>
      <c r="D45" s="19">
        <f>SUM(B45/C45)</f>
        <v>1.94991789819376</v>
      </c>
      <c r="E45" t="s" s="14">
        <v>34</v>
      </c>
      <c r="F45" t="s" s="20">
        <v>35</v>
      </c>
    </row>
    <row r="46" ht="15" customHeight="1">
      <c r="A46" t="s" s="16">
        <v>79</v>
      </c>
      <c r="B46" s="7">
        <v>158.7</v>
      </c>
      <c r="C46" s="7">
        <v>80.04000000000001</v>
      </c>
      <c r="D46" s="23">
        <f>SUM(B46/C46)</f>
        <v>1.98275862068966</v>
      </c>
      <c r="E46" t="s" s="9">
        <v>80</v>
      </c>
      <c r="F46" t="s" s="9">
        <v>62</v>
      </c>
    </row>
    <row r="47" ht="15" customHeight="1">
      <c r="A47" t="s" s="5">
        <v>81</v>
      </c>
      <c r="B47" s="7"/>
      <c r="C47" s="7"/>
      <c r="D47" s="23"/>
      <c r="E47" s="10"/>
      <c r="F47" s="10"/>
    </row>
    <row r="48" ht="15" customHeight="1">
      <c r="A48" t="s" s="6">
        <v>82</v>
      </c>
      <c r="B48" s="13">
        <v>163</v>
      </c>
      <c r="C48" s="13">
        <v>97.5</v>
      </c>
      <c r="D48" s="8">
        <f>SUM(B48/C48)</f>
        <v>1.67179487179487</v>
      </c>
      <c r="E48" t="s" s="14">
        <v>83</v>
      </c>
      <c r="F48" t="s" s="14">
        <v>84</v>
      </c>
    </row>
    <row r="49" ht="15" customHeight="1">
      <c r="A49" t="s" s="6">
        <v>85</v>
      </c>
      <c r="B49" s="13">
        <v>164</v>
      </c>
      <c r="C49" s="13">
        <v>100.2</v>
      </c>
      <c r="D49" s="8">
        <f>SUM(B49/C49)</f>
        <v>1.63672654690619</v>
      </c>
      <c r="E49" t="s" s="14">
        <v>83</v>
      </c>
      <c r="F49" t="s" s="14">
        <v>84</v>
      </c>
    </row>
    <row r="50" ht="15" customHeight="1">
      <c r="A50" t="s" s="6">
        <v>86</v>
      </c>
      <c r="B50" s="13">
        <v>164</v>
      </c>
      <c r="C50" s="13">
        <v>98.3</v>
      </c>
      <c r="D50" s="8">
        <f>SUM(B50/C50)</f>
        <v>1.66836215666328</v>
      </c>
      <c r="E50" t="s" s="14">
        <v>83</v>
      </c>
      <c r="F50" t="s" s="14">
        <v>84</v>
      </c>
    </row>
    <row r="51" ht="15" customHeight="1">
      <c r="A51" t="s" s="6">
        <v>87</v>
      </c>
      <c r="B51" s="13">
        <v>163</v>
      </c>
      <c r="C51" s="13">
        <v>101.2</v>
      </c>
      <c r="D51" s="8">
        <f>SUM(B51/C51)</f>
        <v>1.61067193675889</v>
      </c>
      <c r="E51" t="s" s="14">
        <v>83</v>
      </c>
      <c r="F51" t="s" s="14">
        <v>84</v>
      </c>
    </row>
    <row r="52" ht="15" customHeight="1">
      <c r="A52" t="s" s="5">
        <v>88</v>
      </c>
      <c r="B52" s="15"/>
      <c r="C52" s="15"/>
      <c r="D52" s="8"/>
      <c r="E52" s="15"/>
      <c r="F52" s="15"/>
    </row>
    <row r="53" ht="15" customHeight="1">
      <c r="A53" t="s" s="6">
        <v>89</v>
      </c>
      <c r="B53" s="13">
        <v>164.8</v>
      </c>
      <c r="C53" s="13">
        <v>94.8</v>
      </c>
      <c r="D53" s="8">
        <f>SUM(B53/C53)</f>
        <v>1.73839662447257</v>
      </c>
      <c r="E53" t="s" s="14">
        <v>90</v>
      </c>
      <c r="F53" t="s" s="14">
        <v>91</v>
      </c>
    </row>
    <row r="54" ht="15" customHeight="1">
      <c r="A54" t="s" s="6">
        <v>92</v>
      </c>
      <c r="B54" s="13">
        <v>175.5</v>
      </c>
      <c r="C54" s="13">
        <v>103.4</v>
      </c>
      <c r="D54" s="8">
        <f>SUM(B54/C54)</f>
        <v>1.6972920696325</v>
      </c>
      <c r="E54" t="s" s="14">
        <v>90</v>
      </c>
      <c r="F54" t="s" s="14">
        <v>91</v>
      </c>
    </row>
    <row r="55" ht="15" customHeight="1">
      <c r="A55" t="s" s="6">
        <v>93</v>
      </c>
      <c r="B55" s="13">
        <v>159.1</v>
      </c>
      <c r="C55" s="13">
        <v>88.7</v>
      </c>
      <c r="D55" s="8">
        <f>SUM(B55/C55)</f>
        <v>1.79368658399098</v>
      </c>
      <c r="E55" t="s" s="14">
        <v>90</v>
      </c>
      <c r="F55" t="s" s="14">
        <v>91</v>
      </c>
    </row>
    <row r="56" ht="15" customHeight="1">
      <c r="A56" t="s" s="6">
        <v>94</v>
      </c>
      <c r="B56" s="13">
        <v>168.3</v>
      </c>
      <c r="C56" s="13">
        <v>105.7</v>
      </c>
      <c r="D56" s="8">
        <f>SUM(B56/C56)</f>
        <v>1.5922421948912</v>
      </c>
      <c r="E56" t="s" s="14">
        <v>90</v>
      </c>
      <c r="F56" t="s" s="14">
        <v>91</v>
      </c>
    </row>
    <row r="57" ht="15" customHeight="1">
      <c r="A57" t="s" s="6">
        <v>95</v>
      </c>
      <c r="B57" s="13">
        <v>171.3</v>
      </c>
      <c r="C57" s="13">
        <v>105.2</v>
      </c>
      <c r="D57" s="8">
        <f>SUM(B57/C57)</f>
        <v>1.62832699619772</v>
      </c>
      <c r="E57" t="s" s="14">
        <v>90</v>
      </c>
      <c r="F57" t="s" s="14">
        <v>91</v>
      </c>
    </row>
    <row r="58" ht="15" customHeight="1">
      <c r="A58" t="s" s="6">
        <v>96</v>
      </c>
      <c r="B58" s="13">
        <v>177.3</v>
      </c>
      <c r="C58" s="13">
        <v>99.2</v>
      </c>
      <c r="D58" s="8">
        <f>SUM(B58/C58)</f>
        <v>1.78729838709677</v>
      </c>
      <c r="E58" t="s" s="14">
        <v>90</v>
      </c>
      <c r="F58" t="s" s="14">
        <v>91</v>
      </c>
    </row>
    <row r="59" ht="15" customHeight="1">
      <c r="A59" t="s" s="6">
        <v>97</v>
      </c>
      <c r="B59" s="13">
        <v>187.7</v>
      </c>
      <c r="C59" s="13">
        <v>100.6</v>
      </c>
      <c r="D59" s="8">
        <f>SUM(B59/C59)</f>
        <v>1.86580516898608</v>
      </c>
      <c r="E59" t="s" s="14">
        <v>90</v>
      </c>
      <c r="F59" t="s" s="14">
        <v>91</v>
      </c>
    </row>
    <row r="60" ht="15" customHeight="1">
      <c r="A60" t="s" s="6">
        <v>98</v>
      </c>
      <c r="B60" s="13">
        <v>197.2</v>
      </c>
      <c r="C60" s="13">
        <v>110.4</v>
      </c>
      <c r="D60" s="8">
        <f>SUM(B60/C60)</f>
        <v>1.78623188405797</v>
      </c>
      <c r="E60" t="s" s="14">
        <v>90</v>
      </c>
      <c r="F60" t="s" s="14">
        <v>91</v>
      </c>
    </row>
    <row r="61" ht="15" customHeight="1">
      <c r="A61" t="s" s="6">
        <v>99</v>
      </c>
      <c r="B61" s="13">
        <v>197.4</v>
      </c>
      <c r="C61" s="13">
        <v>106</v>
      </c>
      <c r="D61" s="8">
        <f>SUM(B61/C61)</f>
        <v>1.8622641509434</v>
      </c>
      <c r="E61" t="s" s="14">
        <v>90</v>
      </c>
      <c r="F61" t="s" s="14">
        <v>91</v>
      </c>
    </row>
    <row r="62" ht="15" customHeight="1">
      <c r="A62" t="s" s="6">
        <v>100</v>
      </c>
      <c r="B62" s="13">
        <v>194.3</v>
      </c>
      <c r="C62" s="13">
        <v>101.3</v>
      </c>
      <c r="D62" s="8">
        <f>SUM(B62/C62)</f>
        <v>1.91806515301086</v>
      </c>
      <c r="E62" t="s" s="14">
        <v>90</v>
      </c>
      <c r="F62" t="s" s="14">
        <v>91</v>
      </c>
    </row>
    <row r="63" ht="15" customHeight="1">
      <c r="A63" t="s" s="6">
        <v>101</v>
      </c>
      <c r="B63" s="13">
        <v>143.2</v>
      </c>
      <c r="C63" s="13">
        <v>82.2</v>
      </c>
      <c r="D63" s="8">
        <f>B63/C63</f>
        <v>1.74209245742092</v>
      </c>
      <c r="E63" t="s" s="14">
        <v>102</v>
      </c>
      <c r="F63" t="s" s="9">
        <v>103</v>
      </c>
    </row>
    <row r="64" ht="15" customHeight="1">
      <c r="A64" t="s" s="6">
        <v>104</v>
      </c>
      <c r="B64" s="13">
        <v>187</v>
      </c>
      <c r="C64" s="13">
        <v>104.8</v>
      </c>
      <c r="D64" s="8">
        <f>SUM(B64/C64)</f>
        <v>1.78435114503817</v>
      </c>
      <c r="E64" t="s" s="14">
        <v>105</v>
      </c>
      <c r="F64" t="s" s="14">
        <v>106</v>
      </c>
    </row>
    <row r="65" ht="15" customHeight="1">
      <c r="A65" t="s" s="6">
        <v>107</v>
      </c>
      <c r="B65" s="13">
        <v>182.4</v>
      </c>
      <c r="C65" s="13">
        <v>93.3</v>
      </c>
      <c r="D65" s="8">
        <f>SUM(B65/C65)</f>
        <v>1.95498392282958</v>
      </c>
      <c r="E65" t="s" s="14">
        <v>108</v>
      </c>
      <c r="F65" t="s" s="14">
        <v>109</v>
      </c>
    </row>
    <row r="66" ht="15" customHeight="1">
      <c r="A66" t="s" s="6">
        <v>110</v>
      </c>
      <c r="B66" s="13">
        <v>168.8</v>
      </c>
      <c r="C66" s="13">
        <v>94.90000000000001</v>
      </c>
      <c r="D66" s="8">
        <f>B66/C66</f>
        <v>1.77871443624868</v>
      </c>
      <c r="E66" t="s" s="14">
        <v>111</v>
      </c>
      <c r="F66" t="s" s="14">
        <v>112</v>
      </c>
    </row>
    <row r="67" ht="15" customHeight="1">
      <c r="A67" t="s" s="6">
        <v>113</v>
      </c>
      <c r="B67" s="13">
        <v>186</v>
      </c>
      <c r="C67" s="13">
        <v>95.59999999999999</v>
      </c>
      <c r="D67" s="8">
        <f>B67/C67</f>
        <v>1.94560669456067</v>
      </c>
      <c r="E67" t="s" s="14">
        <v>114</v>
      </c>
      <c r="F67" t="s" s="14">
        <v>115</v>
      </c>
    </row>
    <row r="68" ht="15" customHeight="1">
      <c r="A68" t="s" s="5">
        <v>116</v>
      </c>
      <c r="B68" s="15"/>
      <c r="C68" s="15"/>
      <c r="D68" s="8"/>
      <c r="E68" s="15"/>
      <c r="F68" s="15"/>
    </row>
    <row r="69" ht="15" customHeight="1">
      <c r="A69" t="s" s="6">
        <v>117</v>
      </c>
      <c r="B69" s="11">
        <v>184</v>
      </c>
      <c r="C69" s="11">
        <v>104</v>
      </c>
      <c r="D69" s="8">
        <f>SUM(B69/C69)</f>
        <v>1.76923076923077</v>
      </c>
      <c r="E69" t="s" s="20">
        <v>118</v>
      </c>
      <c r="F69" t="s" s="20">
        <v>119</v>
      </c>
    </row>
    <row r="70" ht="15" customHeight="1">
      <c r="A70" t="s" s="5">
        <v>120</v>
      </c>
      <c r="B70" s="21"/>
      <c r="C70" s="21"/>
      <c r="D70" s="8"/>
      <c r="E70" s="21"/>
      <c r="F70" s="21"/>
    </row>
    <row r="71" ht="15" customHeight="1">
      <c r="A71" t="s" s="6">
        <v>121</v>
      </c>
      <c r="B71" s="13">
        <v>175</v>
      </c>
      <c r="C71" s="13">
        <v>102</v>
      </c>
      <c r="D71" s="8">
        <f>B71/C71</f>
        <v>1.7156862745098</v>
      </c>
      <c r="E71" t="s" s="14">
        <v>122</v>
      </c>
      <c r="F71" t="s" s="14">
        <v>123</v>
      </c>
    </row>
    <row r="72" ht="15" customHeight="1">
      <c r="A72" t="s" s="24">
        <v>124</v>
      </c>
      <c r="B72" s="11">
        <v>194.5</v>
      </c>
      <c r="C72" s="11">
        <v>111.37</v>
      </c>
      <c r="D72" s="19">
        <f>SUM(B72/C72)</f>
        <v>1.74643081619826</v>
      </c>
      <c r="E72" t="s" s="20">
        <v>125</v>
      </c>
      <c r="F72" t="s" s="20">
        <v>126</v>
      </c>
    </row>
    <row r="73" ht="15" customHeight="1">
      <c r="A73" t="s" s="25">
        <v>127</v>
      </c>
      <c r="B73" s="26">
        <v>175.94</v>
      </c>
      <c r="C73" s="26">
        <v>99.06999999999999</v>
      </c>
      <c r="D73" s="19">
        <f>SUM(B73/C73)</f>
        <v>1.77591601897648</v>
      </c>
      <c r="E73" t="s" s="27">
        <v>128</v>
      </c>
      <c r="F73" t="s" s="27">
        <v>129</v>
      </c>
    </row>
    <row r="74" ht="15" customHeight="1">
      <c r="A74" t="s" s="5">
        <v>130</v>
      </c>
      <c r="B74" s="28"/>
      <c r="C74" s="28"/>
      <c r="D74" s="19"/>
      <c r="E74" s="28"/>
      <c r="F74" s="28"/>
    </row>
    <row r="75" ht="15" customHeight="1">
      <c r="A75" t="s" s="6">
        <v>131</v>
      </c>
      <c r="B75" s="13">
        <v>194.5</v>
      </c>
      <c r="C75" s="13">
        <v>103.5</v>
      </c>
      <c r="D75" s="8">
        <f>SUM(B75/C75)</f>
        <v>1.8792270531401</v>
      </c>
      <c r="E75" t="s" s="14">
        <v>132</v>
      </c>
      <c r="F75" t="s" s="9">
        <v>109</v>
      </c>
    </row>
    <row r="76" ht="15" customHeight="1">
      <c r="A76" t="s" s="6">
        <v>133</v>
      </c>
      <c r="B76" s="13">
        <v>185</v>
      </c>
      <c r="C76" s="13">
        <v>108</v>
      </c>
      <c r="D76" s="8">
        <f>SUM(B76/C76)</f>
        <v>1.71296296296296</v>
      </c>
      <c r="E76" t="s" s="14">
        <v>134</v>
      </c>
      <c r="F76" t="s" s="14">
        <v>135</v>
      </c>
    </row>
    <row r="77" ht="15" customHeight="1">
      <c r="A77" t="s" s="6">
        <v>136</v>
      </c>
      <c r="B77" s="13">
        <v>176</v>
      </c>
      <c r="C77" s="13">
        <v>106.5</v>
      </c>
      <c r="D77" s="8">
        <f>SUM(B77/C77)</f>
        <v>1.65258215962441</v>
      </c>
      <c r="E77" t="s" s="14">
        <v>137</v>
      </c>
      <c r="F77" t="s" s="9">
        <v>138</v>
      </c>
    </row>
    <row r="78" ht="15" customHeight="1">
      <c r="A78" t="s" s="6">
        <v>139</v>
      </c>
      <c r="B78" s="13">
        <v>203</v>
      </c>
      <c r="C78" s="13">
        <v>106</v>
      </c>
      <c r="D78" s="8">
        <f>SUM(B78/C78)</f>
        <v>1.91509433962264</v>
      </c>
      <c r="E78" t="s" s="14">
        <v>140</v>
      </c>
      <c r="F78" t="s" s="14">
        <v>109</v>
      </c>
    </row>
    <row r="79" ht="15" customHeight="1">
      <c r="A79" t="s" s="6">
        <v>141</v>
      </c>
      <c r="B79" s="13">
        <v>185</v>
      </c>
      <c r="C79" s="13">
        <v>95</v>
      </c>
      <c r="D79" s="8">
        <f>SUM(B79/C79)</f>
        <v>1.94736842105263</v>
      </c>
      <c r="E79" t="s" s="14">
        <v>142</v>
      </c>
      <c r="F79" t="s" s="14">
        <v>143</v>
      </c>
    </row>
    <row r="80" ht="15" customHeight="1">
      <c r="A80" t="s" s="6">
        <v>144</v>
      </c>
      <c r="B80" s="13">
        <v>154</v>
      </c>
      <c r="C80" s="13">
        <v>96</v>
      </c>
      <c r="D80" s="8">
        <f>SUM(B80/C80)</f>
        <v>1.60416666666667</v>
      </c>
      <c r="E80" t="s" s="14">
        <v>145</v>
      </c>
      <c r="F80" t="s" s="14">
        <v>146</v>
      </c>
    </row>
    <row r="81" ht="15" customHeight="1">
      <c r="A81" t="s" s="6">
        <v>147</v>
      </c>
      <c r="B81" s="13">
        <v>155</v>
      </c>
      <c r="C81" s="13">
        <v>96</v>
      </c>
      <c r="D81" s="8">
        <f>SUM(B81/C81)</f>
        <v>1.61458333333333</v>
      </c>
      <c r="E81" t="s" s="14">
        <v>148</v>
      </c>
      <c r="F81" t="s" s="9">
        <v>149</v>
      </c>
    </row>
    <row r="82" ht="15" customHeight="1">
      <c r="A82" t="s" s="24">
        <v>150</v>
      </c>
      <c r="B82" s="19">
        <v>150.04</v>
      </c>
      <c r="C82" s="11">
        <v>87.84999999999999</v>
      </c>
      <c r="D82" s="19">
        <f>SUM(B82/C82)</f>
        <v>1.70791121229368</v>
      </c>
      <c r="E82" t="s" s="20">
        <v>151</v>
      </c>
      <c r="F82" t="s" s="20">
        <v>152</v>
      </c>
    </row>
    <row r="83" ht="15" customHeight="1">
      <c r="A83" t="s" s="5">
        <v>153</v>
      </c>
      <c r="B83" s="19"/>
      <c r="C83" s="21"/>
      <c r="D83" s="19"/>
      <c r="E83" s="21"/>
      <c r="F83" s="21"/>
    </row>
    <row r="84" ht="15" customHeight="1">
      <c r="A84" t="s" s="6">
        <v>154</v>
      </c>
      <c r="B84" s="26">
        <v>160.78</v>
      </c>
      <c r="C84" s="26">
        <v>86.83</v>
      </c>
      <c r="D84" s="8">
        <f>SUM(B84/C84)</f>
        <v>1.85166417136934</v>
      </c>
      <c r="E84" t="s" s="27">
        <v>155</v>
      </c>
      <c r="F84" t="s" s="27">
        <v>156</v>
      </c>
    </row>
    <row r="85" ht="15" customHeight="1">
      <c r="A85" t="s" s="6">
        <v>157</v>
      </c>
      <c r="B85" s="26">
        <v>168.67</v>
      </c>
      <c r="C85" s="26">
        <v>96.95</v>
      </c>
      <c r="D85" s="8">
        <f>SUM(B85/C85)</f>
        <v>1.7397627643115</v>
      </c>
      <c r="E85" t="s" s="27">
        <v>155</v>
      </c>
      <c r="F85" t="s" s="27">
        <v>156</v>
      </c>
    </row>
    <row r="86" ht="15" customHeight="1">
      <c r="A86" t="s" s="5">
        <v>158</v>
      </c>
      <c r="B86" s="28"/>
      <c r="C86" s="28"/>
      <c r="D86" s="8"/>
      <c r="E86" s="28"/>
      <c r="F86" s="28"/>
    </row>
    <row r="87" ht="15" customHeight="1">
      <c r="A87" t="s" s="6">
        <v>159</v>
      </c>
      <c r="B87" s="13">
        <v>163</v>
      </c>
      <c r="C87" s="13">
        <v>98.40000000000001</v>
      </c>
      <c r="D87" s="8">
        <f>B87/C87</f>
        <v>1.65650406504065</v>
      </c>
      <c r="E87" t="s" s="14">
        <v>160</v>
      </c>
      <c r="F87" t="s" s="14">
        <v>161</v>
      </c>
    </row>
    <row r="88" ht="15" customHeight="1">
      <c r="A88" t="s" s="6">
        <v>162</v>
      </c>
      <c r="B88" s="13">
        <v>196.6</v>
      </c>
      <c r="C88" s="13">
        <v>118</v>
      </c>
      <c r="D88" s="8">
        <f>B88/C88</f>
        <v>1.66610169491525</v>
      </c>
      <c r="E88" t="s" s="14">
        <v>163</v>
      </c>
      <c r="F88" t="s" s="14">
        <v>161</v>
      </c>
    </row>
    <row r="89" ht="15" customHeight="1">
      <c r="A89" t="s" s="6">
        <v>164</v>
      </c>
      <c r="B89" s="26">
        <v>185</v>
      </c>
      <c r="C89" s="26">
        <v>110.32</v>
      </c>
      <c r="D89" s="8">
        <f>B89/C89</f>
        <v>1.67693981145758</v>
      </c>
      <c r="E89" t="s" s="14">
        <v>165</v>
      </c>
      <c r="F89" t="s" s="14">
        <v>161</v>
      </c>
    </row>
    <row r="90" ht="15" customHeight="1">
      <c r="A90" t="s" s="6">
        <v>166</v>
      </c>
      <c r="B90" s="26">
        <v>159.46</v>
      </c>
      <c r="C90" s="26">
        <v>98</v>
      </c>
      <c r="D90" s="8">
        <f>B90/C90</f>
        <v>1.62714285714286</v>
      </c>
      <c r="E90" t="s" s="14">
        <v>167</v>
      </c>
      <c r="F90" t="s" s="14">
        <v>168</v>
      </c>
    </row>
    <row r="91" ht="15" customHeight="1">
      <c r="A91" t="s" s="5">
        <v>169</v>
      </c>
      <c r="B91" s="28"/>
      <c r="C91" s="28"/>
      <c r="D91" s="8"/>
      <c r="E91" s="15"/>
      <c r="F91" s="15"/>
    </row>
    <row r="92" ht="15" customHeight="1">
      <c r="A92" t="s" s="6">
        <v>170</v>
      </c>
      <c r="B92" s="13">
        <v>158</v>
      </c>
      <c r="C92" s="13">
        <v>82</v>
      </c>
      <c r="D92" s="8">
        <f>B92/C92</f>
        <v>1.92682926829268</v>
      </c>
      <c r="E92" t="s" s="14">
        <v>171</v>
      </c>
      <c r="F92" s="15"/>
    </row>
    <row r="93" ht="15" customHeight="1">
      <c r="A93" t="s" s="5">
        <v>172</v>
      </c>
      <c r="B93" s="15"/>
      <c r="C93" s="15"/>
      <c r="D93" s="8"/>
      <c r="E93" s="15"/>
      <c r="F93" s="15"/>
    </row>
    <row r="94" ht="15" customHeight="1">
      <c r="A94" t="s" s="29">
        <v>173</v>
      </c>
      <c r="B94" s="11">
        <v>168.97</v>
      </c>
      <c r="C94" s="11">
        <v>81.59999999999999</v>
      </c>
      <c r="D94" s="19">
        <f>SUM(B94/C94)</f>
        <v>2.07071078431373</v>
      </c>
      <c r="E94" t="s" s="20">
        <v>174</v>
      </c>
      <c r="F94" s="21"/>
    </row>
    <row r="95" ht="15" customHeight="1">
      <c r="A95" t="s" s="5">
        <v>175</v>
      </c>
      <c r="B95" s="21"/>
      <c r="C95" s="21"/>
      <c r="D95" s="19"/>
      <c r="E95" s="21"/>
      <c r="F95" s="21"/>
    </row>
    <row r="96" ht="15" customHeight="1">
      <c r="A96" t="s" s="24">
        <v>176</v>
      </c>
      <c r="B96" s="11">
        <v>161.1</v>
      </c>
      <c r="C96" s="11">
        <v>95</v>
      </c>
      <c r="D96" s="19">
        <f>SUM(B96/C96)</f>
        <v>1.69578947368421</v>
      </c>
      <c r="E96" t="s" s="20">
        <v>177</v>
      </c>
      <c r="F96" t="s" s="20">
        <v>178</v>
      </c>
    </row>
    <row r="97" ht="15" customHeight="1">
      <c r="A97" t="s" s="24">
        <v>176</v>
      </c>
      <c r="B97" s="11">
        <v>169.3</v>
      </c>
      <c r="C97" s="11">
        <v>89.09999999999999</v>
      </c>
      <c r="D97" s="19">
        <f>SUM(B97/C97)</f>
        <v>1.90011223344557</v>
      </c>
      <c r="E97" t="s" s="20">
        <v>177</v>
      </c>
      <c r="F97" t="s" s="20">
        <v>178</v>
      </c>
    </row>
    <row r="98" ht="15" customHeight="1">
      <c r="A98" t="s" s="24">
        <v>176</v>
      </c>
      <c r="B98" s="11">
        <v>166.3</v>
      </c>
      <c r="C98" s="11">
        <v>91</v>
      </c>
      <c r="D98" s="19">
        <f>SUM(B98/C98)</f>
        <v>1.82747252747253</v>
      </c>
      <c r="E98" t="s" s="20">
        <v>177</v>
      </c>
      <c r="F98" t="s" s="20">
        <v>178</v>
      </c>
    </row>
    <row r="99" ht="15" customHeight="1">
      <c r="A99" t="s" s="24">
        <v>176</v>
      </c>
      <c r="B99" s="11">
        <v>174.4</v>
      </c>
      <c r="C99" s="11">
        <v>99</v>
      </c>
      <c r="D99" s="19">
        <f>SUM(B99/C99)</f>
        <v>1.76161616161616</v>
      </c>
      <c r="E99" t="s" s="20">
        <v>177</v>
      </c>
      <c r="F99" t="s" s="20">
        <v>178</v>
      </c>
    </row>
    <row r="100" ht="15" customHeight="1">
      <c r="A100" t="s" s="24">
        <v>176</v>
      </c>
      <c r="B100" s="11">
        <v>180.7</v>
      </c>
      <c r="C100" s="11">
        <v>93.8</v>
      </c>
      <c r="D100" s="19">
        <f>SUM(B100/C100)</f>
        <v>1.92643923240938</v>
      </c>
      <c r="E100" t="s" s="20">
        <v>177</v>
      </c>
      <c r="F100" t="s" s="20">
        <v>178</v>
      </c>
    </row>
    <row r="101" ht="15" customHeight="1">
      <c r="A101" t="s" s="24">
        <v>176</v>
      </c>
      <c r="B101" s="11">
        <v>180.7</v>
      </c>
      <c r="C101" s="11">
        <v>103.8</v>
      </c>
      <c r="D101" s="19">
        <f>SUM(B101/C101)</f>
        <v>1.74084778420039</v>
      </c>
      <c r="E101" t="s" s="20">
        <v>177</v>
      </c>
      <c r="F101" t="s" s="20">
        <v>178</v>
      </c>
    </row>
    <row r="102" ht="15" customHeight="1">
      <c r="A102" t="s" s="24">
        <v>176</v>
      </c>
      <c r="B102" s="11">
        <v>181.7</v>
      </c>
      <c r="C102" s="11">
        <v>100.7</v>
      </c>
      <c r="D102" s="19">
        <f>SUM(B102/C102)</f>
        <v>1.80436941410129</v>
      </c>
      <c r="E102" t="s" s="20">
        <v>177</v>
      </c>
      <c r="F102" t="s" s="20">
        <v>178</v>
      </c>
    </row>
    <row r="103" ht="15" customHeight="1">
      <c r="A103" t="s" s="24">
        <v>176</v>
      </c>
      <c r="B103" s="11">
        <v>191.8</v>
      </c>
      <c r="C103" s="11">
        <v>107.7</v>
      </c>
      <c r="D103" s="19">
        <f>SUM(B103/C103)</f>
        <v>1.78087279480037</v>
      </c>
      <c r="E103" t="s" s="20">
        <v>177</v>
      </c>
      <c r="F103" t="s" s="20">
        <v>178</v>
      </c>
    </row>
    <row r="104" ht="15" customHeight="1">
      <c r="A104" t="s" s="24">
        <v>176</v>
      </c>
      <c r="B104" s="11">
        <v>186.7</v>
      </c>
      <c r="C104" s="11">
        <v>101.8</v>
      </c>
      <c r="D104" s="19">
        <f>SUM(B104/C104)</f>
        <v>1.83398821218075</v>
      </c>
      <c r="E104" t="s" s="20">
        <v>177</v>
      </c>
      <c r="F104" t="s" s="20">
        <v>178</v>
      </c>
    </row>
    <row r="105" ht="15" customHeight="1">
      <c r="A105" t="s" s="24">
        <v>176</v>
      </c>
      <c r="B105" s="11">
        <v>190.9</v>
      </c>
      <c r="C105" s="11">
        <v>102.6</v>
      </c>
      <c r="D105" s="19">
        <f>SUM(B105/C105)</f>
        <v>1.86062378167641</v>
      </c>
      <c r="E105" t="s" s="20">
        <v>177</v>
      </c>
      <c r="F105" t="s" s="20">
        <v>178</v>
      </c>
    </row>
    <row r="106" ht="15" customHeight="1">
      <c r="A106" t="s" s="24">
        <v>176</v>
      </c>
      <c r="B106" s="11">
        <v>191.8</v>
      </c>
      <c r="C106" s="11">
        <v>101.7</v>
      </c>
      <c r="D106" s="19">
        <f>SUM(B106/C106)</f>
        <v>1.88593903638151</v>
      </c>
      <c r="E106" t="s" s="20">
        <v>177</v>
      </c>
      <c r="F106" t="s" s="20">
        <v>178</v>
      </c>
    </row>
    <row r="107" ht="15" customHeight="1">
      <c r="A107" t="s" s="24">
        <v>176</v>
      </c>
      <c r="B107" s="11">
        <v>192.8</v>
      </c>
      <c r="C107" s="11">
        <v>108.7</v>
      </c>
      <c r="D107" s="19">
        <f>SUM(B107/C107)</f>
        <v>1.7736890524379</v>
      </c>
      <c r="E107" t="s" s="20">
        <v>177</v>
      </c>
      <c r="F107" t="s" s="20">
        <v>178</v>
      </c>
    </row>
    <row r="108" ht="15" customHeight="1">
      <c r="A108" t="s" s="24">
        <v>176</v>
      </c>
      <c r="B108" s="11">
        <v>196.7</v>
      </c>
      <c r="C108" s="11">
        <v>108.6</v>
      </c>
      <c r="D108" s="19">
        <f>SUM(B108/C108)</f>
        <v>1.81123388581952</v>
      </c>
      <c r="E108" t="s" s="20">
        <v>177</v>
      </c>
      <c r="F108" t="s" s="20">
        <v>178</v>
      </c>
    </row>
    <row r="109" ht="15" customHeight="1">
      <c r="A109" t="s" s="24">
        <v>176</v>
      </c>
      <c r="B109" s="11">
        <v>203.6</v>
      </c>
      <c r="C109" s="11">
        <v>110.7</v>
      </c>
      <c r="D109" s="19">
        <f>SUM(B109/C109)</f>
        <v>1.83920505871725</v>
      </c>
      <c r="E109" t="s" s="20">
        <v>177</v>
      </c>
      <c r="F109" t="s" s="20">
        <v>178</v>
      </c>
    </row>
    <row r="110" ht="15" customHeight="1">
      <c r="A110" t="s" s="24">
        <v>176</v>
      </c>
      <c r="B110" s="11">
        <v>204.5</v>
      </c>
      <c r="C110" s="11">
        <v>106.4</v>
      </c>
      <c r="D110" s="19">
        <f>SUM(B110/C110)</f>
        <v>1.92199248120301</v>
      </c>
      <c r="E110" t="s" s="20">
        <v>177</v>
      </c>
      <c r="F110" t="s" s="20">
        <v>178</v>
      </c>
    </row>
    <row r="111" ht="15" customHeight="1">
      <c r="A111" t="s" s="24">
        <v>176</v>
      </c>
      <c r="B111" s="11">
        <v>205.8</v>
      </c>
      <c r="C111" s="11">
        <v>114.5</v>
      </c>
      <c r="D111" s="19">
        <f>SUM(B111/C111)</f>
        <v>1.79737991266376</v>
      </c>
      <c r="E111" t="s" s="20">
        <v>177</v>
      </c>
      <c r="F111" t="s" s="20">
        <v>178</v>
      </c>
    </row>
    <row r="112" ht="15" customHeight="1">
      <c r="A112" t="s" s="25">
        <v>179</v>
      </c>
      <c r="B112" s="26">
        <v>213.51</v>
      </c>
      <c r="C112" s="26">
        <v>111.16</v>
      </c>
      <c r="D112" s="19">
        <f>SUM(B112/C112)</f>
        <v>1.92074487225621</v>
      </c>
      <c r="E112" t="s" s="20">
        <v>177</v>
      </c>
      <c r="F112" t="s" s="20">
        <v>178</v>
      </c>
    </row>
    <row r="113" ht="15" customHeight="1">
      <c r="A113" t="s" s="24">
        <v>176</v>
      </c>
      <c r="B113" s="11">
        <v>144.3</v>
      </c>
      <c r="C113" s="11">
        <v>86.59999999999999</v>
      </c>
      <c r="D113" s="19">
        <f>SUM(B113/C113)</f>
        <v>1.6662817551963</v>
      </c>
      <c r="E113" t="s" s="20">
        <v>180</v>
      </c>
      <c r="F113" t="s" s="20">
        <v>181</v>
      </c>
    </row>
    <row r="114" ht="15" customHeight="1">
      <c r="A114" t="s" s="24">
        <v>176</v>
      </c>
      <c r="B114" s="11">
        <v>151.4</v>
      </c>
      <c r="C114" s="11">
        <v>92.7</v>
      </c>
      <c r="D114" s="19">
        <f>SUM(B114/C114)</f>
        <v>1.63322545846818</v>
      </c>
      <c r="E114" t="s" s="20">
        <v>180</v>
      </c>
      <c r="F114" t="s" s="20">
        <v>181</v>
      </c>
    </row>
    <row r="115" ht="15" customHeight="1">
      <c r="A115" t="s" s="24">
        <v>176</v>
      </c>
      <c r="B115" s="11">
        <v>154.7</v>
      </c>
      <c r="C115" s="11">
        <v>88.7</v>
      </c>
      <c r="D115" s="19">
        <f>SUM(B115/C115)</f>
        <v>1.74408117249154</v>
      </c>
      <c r="E115" t="s" s="20">
        <v>180</v>
      </c>
      <c r="F115" t="s" s="20">
        <v>181</v>
      </c>
    </row>
    <row r="116" ht="15" customHeight="1">
      <c r="A116" t="s" s="24">
        <v>176</v>
      </c>
      <c r="B116" s="11">
        <v>179.3</v>
      </c>
      <c r="C116" s="11">
        <v>101.1</v>
      </c>
      <c r="D116" s="19">
        <f>SUM(B116/C116)</f>
        <v>1.77349159248269</v>
      </c>
      <c r="E116" t="s" s="20">
        <v>180</v>
      </c>
      <c r="F116" t="s" s="20">
        <v>181</v>
      </c>
    </row>
    <row r="117" ht="15" customHeight="1">
      <c r="A117" t="s" s="24">
        <v>176</v>
      </c>
      <c r="B117" s="11">
        <v>179.3</v>
      </c>
      <c r="C117" s="11">
        <v>101.1</v>
      </c>
      <c r="D117" s="19">
        <f>SUM(B117/C117)</f>
        <v>1.77349159248269</v>
      </c>
      <c r="E117" t="s" s="20">
        <v>180</v>
      </c>
      <c r="F117" t="s" s="20">
        <v>181</v>
      </c>
    </row>
    <row r="118" ht="15" customHeight="1">
      <c r="A118" t="s" s="25">
        <v>182</v>
      </c>
      <c r="B118" s="26">
        <v>184.43</v>
      </c>
      <c r="C118" s="26">
        <v>107.01</v>
      </c>
      <c r="D118" s="19">
        <f>SUM(B118/C118)</f>
        <v>1.723483786562</v>
      </c>
      <c r="E118" t="s" s="27">
        <v>183</v>
      </c>
      <c r="F118" t="s" s="27">
        <v>181</v>
      </c>
    </row>
    <row r="119" ht="15" customHeight="1">
      <c r="A119" t="s" s="5">
        <v>184</v>
      </c>
      <c r="B119" s="28"/>
      <c r="C119" s="28"/>
      <c r="D119" s="19"/>
      <c r="E119" s="28"/>
      <c r="F119" s="28"/>
    </row>
    <row r="120" ht="15" customHeight="1">
      <c r="A120" t="s" s="6">
        <v>185</v>
      </c>
      <c r="B120" s="13">
        <v>174.7</v>
      </c>
      <c r="C120" s="13">
        <v>78.8</v>
      </c>
      <c r="D120" s="8">
        <f>SUM(B120/C120)</f>
        <v>2.21700507614213</v>
      </c>
      <c r="E120" t="s" s="14">
        <v>186</v>
      </c>
      <c r="F120" t="s" s="14">
        <v>187</v>
      </c>
    </row>
    <row r="121" ht="15" customHeight="1">
      <c r="A121" t="s" s="5">
        <v>188</v>
      </c>
      <c r="B121" s="28"/>
      <c r="C121" s="28"/>
      <c r="D121" s="19"/>
      <c r="E121" s="28"/>
      <c r="F121" s="28"/>
    </row>
    <row r="122" ht="15" customHeight="1">
      <c r="A122" t="s" s="30">
        <v>189</v>
      </c>
      <c r="B122" s="26">
        <v>203.91</v>
      </c>
      <c r="C122" s="26">
        <v>108.58</v>
      </c>
      <c r="D122" s="19">
        <f>SUM(B122/C122)</f>
        <v>1.87797016025051</v>
      </c>
      <c r="E122" t="s" s="27">
        <v>190</v>
      </c>
      <c r="F122" t="s" s="27">
        <v>191</v>
      </c>
    </row>
    <row r="123" ht="15" customHeight="1">
      <c r="A123" t="s" s="30">
        <v>192</v>
      </c>
      <c r="B123" s="26">
        <v>146.73</v>
      </c>
      <c r="C123" s="26">
        <v>93.28</v>
      </c>
      <c r="D123" s="19">
        <f>SUM(B123/C123)</f>
        <v>1.57300600343053</v>
      </c>
      <c r="E123" s="28"/>
      <c r="F123" t="s" s="27">
        <v>193</v>
      </c>
    </row>
    <row r="124" ht="15" customHeight="1">
      <c r="A124" t="s" s="30">
        <v>194</v>
      </c>
      <c r="B124" s="26">
        <v>207.01</v>
      </c>
      <c r="C124" s="26">
        <v>110.98</v>
      </c>
      <c r="D124" s="19">
        <f>SUM(B124/C124)</f>
        <v>1.86529104343125</v>
      </c>
      <c r="E124" s="28"/>
      <c r="F124" t="s" s="27">
        <v>195</v>
      </c>
    </row>
    <row r="125" ht="15" customHeight="1">
      <c r="A125" t="s" s="30">
        <v>196</v>
      </c>
      <c r="B125" s="26">
        <v>164.34</v>
      </c>
      <c r="C125" s="26">
        <v>87.45999999999999</v>
      </c>
      <c r="D125" s="19">
        <f>SUM(B125/C125)</f>
        <v>1.8790304139035</v>
      </c>
      <c r="E125" t="s" s="27">
        <v>197</v>
      </c>
      <c r="F125" t="s" s="27">
        <v>198</v>
      </c>
    </row>
    <row r="126" ht="15" customHeight="1">
      <c r="A126" t="s" s="5">
        <v>199</v>
      </c>
      <c r="B126" s="28"/>
      <c r="C126" s="28"/>
      <c r="D126" s="19"/>
      <c r="E126" s="28"/>
      <c r="F126" s="28"/>
    </row>
    <row r="127" ht="15" customHeight="1">
      <c r="A127" t="s" s="24">
        <v>200</v>
      </c>
      <c r="B127" s="11">
        <v>172.2</v>
      </c>
      <c r="C127" s="11">
        <v>100.2</v>
      </c>
      <c r="D127" s="19">
        <f>B127/C127</f>
        <v>1.7185628742515</v>
      </c>
      <c r="E127" t="s" s="20">
        <v>201</v>
      </c>
      <c r="F127" t="s" s="20">
        <v>32</v>
      </c>
    </row>
    <row r="128" ht="15" customHeight="1">
      <c r="A128" t="s" s="5">
        <v>202</v>
      </c>
      <c r="B128" s="21"/>
      <c r="C128" s="21"/>
      <c r="D128" s="19"/>
      <c r="E128" s="21"/>
      <c r="F128" s="21"/>
    </row>
    <row r="129" ht="15" customHeight="1">
      <c r="A129" t="s" s="24">
        <v>203</v>
      </c>
      <c r="B129" s="11">
        <v>155</v>
      </c>
      <c r="C129" s="11">
        <v>90.8</v>
      </c>
      <c r="D129" s="19">
        <f>SUM(B129/C129)</f>
        <v>1.70704845814978</v>
      </c>
      <c r="E129" s="21"/>
      <c r="F129" t="s" s="20">
        <v>197</v>
      </c>
    </row>
    <row r="130" ht="15" customHeight="1">
      <c r="A130" t="s" s="24">
        <v>204</v>
      </c>
      <c r="B130" s="11">
        <v>174.7</v>
      </c>
      <c r="C130" s="11">
        <v>100.5</v>
      </c>
      <c r="D130" s="19">
        <f>SUM(B130/C130)</f>
        <v>1.73830845771144</v>
      </c>
      <c r="E130" s="21"/>
      <c r="F130" t="s" s="20">
        <v>197</v>
      </c>
    </row>
    <row r="131" ht="15" customHeight="1">
      <c r="A131" t="s" s="24">
        <v>205</v>
      </c>
      <c r="B131" s="11">
        <v>177.8</v>
      </c>
      <c r="C131" s="11">
        <v>102.6</v>
      </c>
      <c r="D131" s="19">
        <f>SUM(B131/C131)</f>
        <v>1.73294346978558</v>
      </c>
      <c r="E131" t="s" s="20">
        <v>206</v>
      </c>
      <c r="F131" t="s" s="20">
        <v>207</v>
      </c>
    </row>
    <row r="132" ht="15" customHeight="1">
      <c r="A132" t="s" s="24">
        <v>208</v>
      </c>
      <c r="B132" s="11">
        <v>152.8</v>
      </c>
      <c r="C132" s="11">
        <v>86</v>
      </c>
      <c r="D132" s="19">
        <f>SUM(B132/C132)</f>
        <v>1.77674418604651</v>
      </c>
      <c r="E132" t="s" s="20">
        <v>209</v>
      </c>
      <c r="F132" s="21"/>
    </row>
    <row r="133" ht="15" customHeight="1">
      <c r="A133" t="s" s="24">
        <v>210</v>
      </c>
      <c r="B133" s="11">
        <v>185</v>
      </c>
      <c r="C133" s="11">
        <v>96</v>
      </c>
      <c r="D133" s="19">
        <f>SUM(B133/C133)</f>
        <v>1.92708333333333</v>
      </c>
      <c r="E133" t="s" s="20">
        <v>211</v>
      </c>
      <c r="F133" t="s" s="20">
        <v>212</v>
      </c>
    </row>
    <row r="134" ht="15" customHeight="1">
      <c r="A134" t="s" s="24">
        <v>213</v>
      </c>
      <c r="B134" s="11">
        <v>155.62</v>
      </c>
      <c r="C134" s="11">
        <v>91.59</v>
      </c>
      <c r="D134" s="19">
        <f>SUM(B134/C134)</f>
        <v>1.69909378753139</v>
      </c>
      <c r="E134" s="21"/>
      <c r="F134" t="s" s="20">
        <v>214</v>
      </c>
    </row>
    <row r="135" ht="15" customHeight="1">
      <c r="A135" t="s" s="5">
        <v>215</v>
      </c>
      <c r="B135" s="21"/>
      <c r="C135" s="21"/>
      <c r="D135" s="19"/>
      <c r="E135" s="21"/>
      <c r="F135" s="21"/>
    </row>
    <row r="136" ht="15" customHeight="1">
      <c r="A136" t="s" s="6">
        <v>216</v>
      </c>
      <c r="B136" s="13">
        <v>151.2</v>
      </c>
      <c r="C136" s="13">
        <v>89.5</v>
      </c>
      <c r="D136" s="8">
        <f>SUM(B136/C136)</f>
        <v>1.68938547486034</v>
      </c>
      <c r="E136" t="s" s="14">
        <v>217</v>
      </c>
      <c r="F136" t="s" s="14">
        <v>218</v>
      </c>
    </row>
    <row r="137" ht="15" customHeight="1">
      <c r="A137" t="s" s="6">
        <v>219</v>
      </c>
      <c r="B137" s="13">
        <v>197.5</v>
      </c>
      <c r="C137" s="13">
        <v>110</v>
      </c>
      <c r="D137" s="8">
        <f>SUM(B137/C137)</f>
        <v>1.79545454545455</v>
      </c>
      <c r="E137" t="s" s="14">
        <v>220</v>
      </c>
      <c r="F137" t="s" s="14">
        <v>221</v>
      </c>
    </row>
    <row r="138" ht="15" customHeight="1">
      <c r="A138" t="s" s="6">
        <v>222</v>
      </c>
      <c r="B138" s="31">
        <v>166</v>
      </c>
      <c r="C138" s="31">
        <v>103.2</v>
      </c>
      <c r="D138" s="8">
        <f>SUM(B138/C138)</f>
        <v>1.60852713178295</v>
      </c>
      <c r="E138" t="s" s="14">
        <v>223</v>
      </c>
      <c r="F138" t="s" s="9">
        <v>221</v>
      </c>
    </row>
    <row r="139" ht="15" customHeight="1">
      <c r="A139" t="s" s="6">
        <v>224</v>
      </c>
      <c r="B139" s="13">
        <v>205.4</v>
      </c>
      <c r="C139" s="13">
        <v>106.5</v>
      </c>
      <c r="D139" s="8">
        <f>SUM(B139/C139)</f>
        <v>1.92863849765258</v>
      </c>
      <c r="E139" t="s" s="14">
        <v>225</v>
      </c>
      <c r="F139" t="s" s="14">
        <v>226</v>
      </c>
    </row>
    <row r="140" ht="15" customHeight="1">
      <c r="A140" t="s" s="5">
        <v>227</v>
      </c>
      <c r="B140" s="13"/>
      <c r="C140" s="13"/>
      <c r="D140" s="8"/>
      <c r="E140" s="15"/>
      <c r="F140" s="15"/>
    </row>
    <row r="141" ht="15" customHeight="1">
      <c r="A141" t="s" s="24">
        <v>228</v>
      </c>
      <c r="B141" s="11">
        <v>149.89</v>
      </c>
      <c r="C141" s="11">
        <v>78.61</v>
      </c>
      <c r="D141" s="19">
        <f>B141/C141</f>
        <v>1.90675486579316</v>
      </c>
      <c r="E141" t="s" s="20">
        <v>229</v>
      </c>
      <c r="F141" t="s" s="20">
        <v>230</v>
      </c>
    </row>
    <row r="142" ht="15" customHeight="1">
      <c r="A142" t="s" s="5">
        <v>231</v>
      </c>
      <c r="B142" s="12"/>
      <c r="C142" s="12"/>
      <c r="D142" s="12"/>
      <c r="E142" s="12"/>
      <c r="F142" s="12"/>
    </row>
    <row r="143" ht="15" customHeight="1">
      <c r="A143" t="s" s="6">
        <v>232</v>
      </c>
      <c r="B143" s="13">
        <v>174.48</v>
      </c>
      <c r="C143" s="13">
        <v>98.42</v>
      </c>
      <c r="D143" s="8">
        <f>SUM(B143/C143)</f>
        <v>1.77281040438935</v>
      </c>
      <c r="E143" s="15"/>
      <c r="F143" t="s" s="14">
        <v>233</v>
      </c>
    </row>
    <row r="144" ht="15" customHeight="1">
      <c r="A144" t="s" s="5">
        <v>234</v>
      </c>
      <c r="B144" s="21"/>
      <c r="C144" s="21"/>
      <c r="D144" s="19"/>
      <c r="E144" s="21"/>
      <c r="F144" s="21"/>
    </row>
    <row r="145" ht="15" customHeight="1">
      <c r="A145" t="s" s="6">
        <v>235</v>
      </c>
      <c r="B145" s="13">
        <v>185.04</v>
      </c>
      <c r="C145" s="13">
        <v>109.9</v>
      </c>
      <c r="D145" s="8">
        <f>SUM(B145/C145)</f>
        <v>1.68371246587807</v>
      </c>
      <c r="E145" t="s" s="14">
        <v>236</v>
      </c>
      <c r="F145" t="s" s="14">
        <v>237</v>
      </c>
    </row>
    <row r="146" ht="15" customHeight="1">
      <c r="A146" t="s" s="6">
        <v>238</v>
      </c>
      <c r="B146" s="11">
        <v>163</v>
      </c>
      <c r="C146" s="11">
        <v>91</v>
      </c>
      <c r="D146" s="8">
        <f>SUM(B146/C146)</f>
        <v>1.79120879120879</v>
      </c>
      <c r="E146" t="s" s="20">
        <v>239</v>
      </c>
      <c r="F146" t="s" s="20">
        <v>240</v>
      </c>
    </row>
    <row r="147" ht="15" customHeight="1">
      <c r="A147" t="s" s="6">
        <v>241</v>
      </c>
      <c r="B147" s="11">
        <v>167</v>
      </c>
      <c r="C147" s="11">
        <v>97</v>
      </c>
      <c r="D147" s="8">
        <f>SUM(B147/C147)</f>
        <v>1.72164948453608</v>
      </c>
      <c r="E147" t="s" s="20">
        <v>239</v>
      </c>
      <c r="F147" t="s" s="20">
        <v>240</v>
      </c>
    </row>
    <row r="148" ht="15" customHeight="1">
      <c r="A148" t="s" s="5">
        <v>242</v>
      </c>
      <c r="B148" s="21"/>
      <c r="C148" s="21"/>
      <c r="D148" s="8"/>
      <c r="E148" s="21"/>
      <c r="F148" s="21"/>
    </row>
    <row r="149" ht="15" customHeight="1">
      <c r="A149" t="s" s="6">
        <v>243</v>
      </c>
      <c r="B149" s="13">
        <v>151</v>
      </c>
      <c r="C149" s="13">
        <v>87</v>
      </c>
      <c r="D149" s="8">
        <f>B149/C149</f>
        <v>1.73563218390805</v>
      </c>
      <c r="E149" t="s" s="14">
        <v>244</v>
      </c>
      <c r="F149" t="s" s="14">
        <v>245</v>
      </c>
    </row>
    <row r="150" ht="15" customHeight="1">
      <c r="A150" t="s" s="6">
        <v>246</v>
      </c>
      <c r="B150" s="13">
        <v>152</v>
      </c>
      <c r="C150" s="13">
        <v>84</v>
      </c>
      <c r="D150" s="8">
        <f>B150/C150</f>
        <v>1.80952380952381</v>
      </c>
      <c r="E150" t="s" s="14">
        <v>244</v>
      </c>
      <c r="F150" t="s" s="14">
        <v>245</v>
      </c>
    </row>
    <row r="151" ht="15" customHeight="1">
      <c r="A151" t="s" s="5">
        <v>230</v>
      </c>
      <c r="B151" s="15"/>
      <c r="C151" s="15"/>
      <c r="D151" s="8"/>
      <c r="E151" s="15"/>
      <c r="F151" s="15"/>
    </row>
    <row r="152" ht="15" customHeight="1">
      <c r="A152" t="s" s="6">
        <v>247</v>
      </c>
      <c r="B152" s="13">
        <v>161.63</v>
      </c>
      <c r="C152" s="13">
        <v>88.81999999999999</v>
      </c>
      <c r="D152" s="8">
        <f>SUM(B152/C152)</f>
        <v>1.81974780454853</v>
      </c>
      <c r="E152" t="s" s="14">
        <v>248</v>
      </c>
      <c r="F152" t="s" s="14">
        <v>249</v>
      </c>
    </row>
    <row r="153" ht="15" customHeight="1">
      <c r="A153" t="s" s="5">
        <v>250</v>
      </c>
      <c r="B153" s="15"/>
      <c r="C153" s="15"/>
      <c r="D153" s="8"/>
      <c r="E153" s="15"/>
      <c r="F153" s="15"/>
    </row>
    <row r="154" ht="15" customHeight="1">
      <c r="A154" t="s" s="6">
        <v>251</v>
      </c>
      <c r="B154" s="7">
        <v>148.93</v>
      </c>
      <c r="C154" s="7">
        <v>88.56</v>
      </c>
      <c r="D154" s="8">
        <f>SUM(B154/C154)</f>
        <v>1.681684733514</v>
      </c>
      <c r="E154" s="15"/>
      <c r="F154" s="15"/>
    </row>
    <row r="155" ht="15" customHeight="1">
      <c r="A155" t="s" s="6">
        <v>252</v>
      </c>
      <c r="B155" s="7">
        <v>159.56</v>
      </c>
      <c r="C155" s="7">
        <v>88.23</v>
      </c>
      <c r="D155" s="8">
        <f>SUM(B155/C155)</f>
        <v>1.80845517397711</v>
      </c>
      <c r="E155" s="15"/>
      <c r="F155" s="15"/>
    </row>
    <row r="156" ht="15" customHeight="1">
      <c r="A156" t="s" s="6">
        <v>253</v>
      </c>
      <c r="B156" s="7">
        <v>154.98</v>
      </c>
      <c r="C156" s="7">
        <v>88.59999999999999</v>
      </c>
      <c r="D156" s="8">
        <f>SUM(B156/C156)</f>
        <v>1.74920993227991</v>
      </c>
      <c r="E156" s="15"/>
      <c r="F156" s="15"/>
    </row>
    <row r="157" ht="15" customHeight="1">
      <c r="A157" t="s" s="6">
        <v>254</v>
      </c>
      <c r="B157" s="7">
        <v>155.25</v>
      </c>
      <c r="C157" s="7">
        <v>89.52</v>
      </c>
      <c r="D157" s="8">
        <f>SUM(B157/C157)</f>
        <v>1.73424932975871</v>
      </c>
      <c r="E157" s="15"/>
      <c r="F157" s="15"/>
    </row>
    <row r="158" ht="39" customHeight="1">
      <c r="A158" t="s" s="6">
        <v>255</v>
      </c>
      <c r="B158" s="7">
        <v>146.48</v>
      </c>
      <c r="C158" s="7">
        <v>87.29000000000001</v>
      </c>
      <c r="D158" s="19">
        <f>SUM(B158/C158)</f>
        <v>1.67808454576698</v>
      </c>
      <c r="E158" t="s" s="14">
        <v>256</v>
      </c>
      <c r="F158" s="1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