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<sst xmlns="http://schemas.openxmlformats.org/spreadsheetml/2006/main" uniqueCount="318">
  <si>
    <t>Specimen</t>
  </si>
  <si>
    <t>Alaska</t>
  </si>
  <si>
    <t>Length</t>
  </si>
  <si>
    <t>Width</t>
  </si>
  <si>
    <t>L/W</t>
  </si>
  <si>
    <t>Locality</t>
  </si>
  <si>
    <t>County</t>
  </si>
  <si>
    <t>F:AM 27009</t>
  </si>
  <si>
    <t>Fairbanks</t>
  </si>
  <si>
    <t>NMC 14252</t>
  </si>
  <si>
    <t>Old Crow Loc 13</t>
  </si>
  <si>
    <t>USNM 5101</t>
  </si>
  <si>
    <t>Yukon District</t>
  </si>
  <si>
    <t>Arizona</t>
  </si>
  <si>
    <t>No Number (Bowie)</t>
  </si>
  <si>
    <t>San Simon Valley</t>
  </si>
  <si>
    <t>Cochise</t>
  </si>
  <si>
    <t>California</t>
  </si>
  <si>
    <t>WSC 18743</t>
  </si>
  <si>
    <t>Diamond Valley Lake</t>
  </si>
  <si>
    <t>Riverside</t>
  </si>
  <si>
    <t>WSC 8817</t>
  </si>
  <si>
    <t>WSC 19730</t>
  </si>
  <si>
    <t>LC 0260</t>
  </si>
  <si>
    <t>Fullerton</t>
  </si>
  <si>
    <t>Orange</t>
  </si>
  <si>
    <t>UCMP 198852</t>
  </si>
  <si>
    <t>Rancho La Brea</t>
  </si>
  <si>
    <t>Los Angeles</t>
  </si>
  <si>
    <t>UCMP 198853</t>
  </si>
  <si>
    <t>LACM-HC 87326</t>
  </si>
  <si>
    <t>LACM-HC 77</t>
  </si>
  <si>
    <t>LACM-HC 87068</t>
  </si>
  <si>
    <t>LACM-HC 87072</t>
  </si>
  <si>
    <t>LACM-HC 87073 </t>
  </si>
  <si>
    <t>LACM-HC 87069</t>
  </si>
  <si>
    <t>UCMP 1569</t>
  </si>
  <si>
    <t>Mormon Ranch</t>
  </si>
  <si>
    <t>Tuolumne</t>
  </si>
  <si>
    <t>LACM 130515</t>
  </si>
  <si>
    <t>Churro Creek Site</t>
  </si>
  <si>
    <t>San Luis Obispo</t>
  </si>
  <si>
    <t>LACM 44706</t>
  </si>
  <si>
    <t>Outfill Sewer, Rodeo Kelley</t>
  </si>
  <si>
    <t>LACM 125982</t>
  </si>
  <si>
    <t>Chandler's Sand Pit</t>
  </si>
  <si>
    <t>San Pedro</t>
  </si>
  <si>
    <t>LACM 149514</t>
  </si>
  <si>
    <t>Simi Valley 7455</t>
  </si>
  <si>
    <t>Ventura Co.</t>
  </si>
  <si>
    <t>LACM 152669</t>
  </si>
  <si>
    <t>Lakes at Thousand Oaks</t>
  </si>
  <si>
    <t>Ventura</t>
  </si>
  <si>
    <t>SBMNH IP A-115</t>
  </si>
  <si>
    <t>Santa Barbara</t>
  </si>
  <si>
    <t>SBMNH reconstructed jaw</t>
  </si>
  <si>
    <t>SBMNH exhibit jaw</t>
  </si>
  <si>
    <t>SDSNH 116399</t>
  </si>
  <si>
    <t>Robertson Ranch, East Village (6044)</t>
  </si>
  <si>
    <t>San Diego</t>
  </si>
  <si>
    <t>SBMNH #136</t>
  </si>
  <si>
    <t xml:space="preserve">Carpinteria </t>
  </si>
  <si>
    <t>Colorado</t>
  </si>
  <si>
    <t>DMNH 58820</t>
  </si>
  <si>
    <t>Jefferson Co.</t>
  </si>
  <si>
    <t>Jefferson</t>
  </si>
  <si>
    <t>DMNH 69928</t>
  </si>
  <si>
    <t>Zeigler Reservoir</t>
  </si>
  <si>
    <t>Pitkin</t>
  </si>
  <si>
    <t>DMNH 69927</t>
  </si>
  <si>
    <t>DMNH 69922</t>
  </si>
  <si>
    <t>DMNH 69923</t>
  </si>
  <si>
    <t>DMNH 70763</t>
  </si>
  <si>
    <t>DMNH 69926</t>
  </si>
  <si>
    <t>DMNH 69929</t>
  </si>
  <si>
    <t>DMNH 69925</t>
  </si>
  <si>
    <t>Florida</t>
  </si>
  <si>
    <t>UF 135705</t>
  </si>
  <si>
    <t>Aucilla River</t>
  </si>
  <si>
    <t>Jefferson/Taylor</t>
  </si>
  <si>
    <t>UF 135712</t>
  </si>
  <si>
    <t>UF 135721</t>
  </si>
  <si>
    <t>UF 211300</t>
  </si>
  <si>
    <t>UF 135720</t>
  </si>
  <si>
    <t>UF 135714</t>
  </si>
  <si>
    <t>UF 135715</t>
  </si>
  <si>
    <t>UF 135703</t>
  </si>
  <si>
    <t>UF 135704</t>
  </si>
  <si>
    <t>UF 135717</t>
  </si>
  <si>
    <t>UF 135701</t>
  </si>
  <si>
    <t>UF 135718</t>
  </si>
  <si>
    <t>CP1-BM 1</t>
  </si>
  <si>
    <t>CP1-BM 8</t>
  </si>
  <si>
    <t>UF 200661</t>
  </si>
  <si>
    <t>Aucilla River Sloth Hole</t>
  </si>
  <si>
    <t>UF 200681</t>
  </si>
  <si>
    <t>DMAS 578</t>
  </si>
  <si>
    <t>Daytona Beach</t>
  </si>
  <si>
    <t>Volusia</t>
  </si>
  <si>
    <t>CP1-HM 9</t>
  </si>
  <si>
    <t>Dickerson Pit</t>
  </si>
  <si>
    <t>St. Lucie</t>
  </si>
  <si>
    <t>UF 51192</t>
  </si>
  <si>
    <t>Palm Beach Farm</t>
  </si>
  <si>
    <t>Palm Beach</t>
  </si>
  <si>
    <t>G47?</t>
  </si>
  <si>
    <t>St. Petersburg</t>
  </si>
  <si>
    <t>Pinellas</t>
  </si>
  <si>
    <t>UF 210251</t>
  </si>
  <si>
    <t>Waccasassa River 3</t>
  </si>
  <si>
    <t>Levy</t>
  </si>
  <si>
    <t>UF 210252</t>
  </si>
  <si>
    <t>UF 18504</t>
  </si>
  <si>
    <t>West Palm Beach</t>
  </si>
  <si>
    <t>Hidalgo</t>
  </si>
  <si>
    <t>UAHMP 311</t>
  </si>
  <si>
    <t>Ventoquipa</t>
  </si>
  <si>
    <t>Idaho</t>
  </si>
  <si>
    <t>IMNH 39139</t>
  </si>
  <si>
    <t>Gay Mine</t>
  </si>
  <si>
    <t>Bingham</t>
  </si>
  <si>
    <t>IMNH 39156</t>
  </si>
  <si>
    <t>USNM 13701</t>
  </si>
  <si>
    <t>American Falls</t>
  </si>
  <si>
    <t>Power</t>
  </si>
  <si>
    <t>Illinois</t>
  </si>
  <si>
    <t>FMP 39395</t>
  </si>
  <si>
    <t>Croven Cave</t>
  </si>
  <si>
    <t>Monroe</t>
  </si>
  <si>
    <t>No number</t>
  </si>
  <si>
    <t>Hawthorne Farm</t>
  </si>
  <si>
    <t>Ford</t>
  </si>
  <si>
    <t>FM P UC 1509</t>
  </si>
  <si>
    <t>Kittleson Farm</t>
  </si>
  <si>
    <t>Kendall</t>
  </si>
  <si>
    <t>FM P 14057</t>
  </si>
  <si>
    <t>Minooka</t>
  </si>
  <si>
    <t>Grundy</t>
  </si>
  <si>
    <t>FMP 14591</t>
  </si>
  <si>
    <t>FMP 61120</t>
  </si>
  <si>
    <t>Whitewillow</t>
  </si>
  <si>
    <t>FM P 12780</t>
  </si>
  <si>
    <t>FMP 12777</t>
  </si>
  <si>
    <t>ISM413970</t>
  </si>
  <si>
    <t>Prison Grounds, Chester</t>
  </si>
  <si>
    <t>Randolph</t>
  </si>
  <si>
    <t>ISM497315</t>
  </si>
  <si>
    <t>Belleville</t>
  </si>
  <si>
    <t>St. Claire</t>
  </si>
  <si>
    <t>Indiana</t>
  </si>
  <si>
    <t>IUPUI-2</t>
  </si>
  <si>
    <t>Christensen</t>
  </si>
  <si>
    <t>Hancock</t>
  </si>
  <si>
    <t>DMNH 1496</t>
  </si>
  <si>
    <t>De Kalb Co.</t>
  </si>
  <si>
    <t>De Kalb</t>
  </si>
  <si>
    <t>FMP 1173</t>
  </si>
  <si>
    <t>Delco Farm</t>
  </si>
  <si>
    <t>Lake</t>
  </si>
  <si>
    <t>71.3.39.1</t>
  </si>
  <si>
    <t>Dollens</t>
  </si>
  <si>
    <t>Madison</t>
  </si>
  <si>
    <t>LM 90</t>
  </si>
  <si>
    <t>Lewis</t>
  </si>
  <si>
    <t>Wabash</t>
  </si>
  <si>
    <t>71.981.70</t>
  </si>
  <si>
    <t>Orange Co.</t>
  </si>
  <si>
    <t>USNM 8204</t>
  </si>
  <si>
    <t>Pulaski Co.</t>
  </si>
  <si>
    <t>Pulaski</t>
  </si>
  <si>
    <t>CMC VP-1</t>
  </si>
  <si>
    <t>Rochester (Overmeyer)</t>
  </si>
  <si>
    <t>Fulton</t>
  </si>
  <si>
    <t>JMM VP-20</t>
  </si>
  <si>
    <t>Wayne Co.</t>
  </si>
  <si>
    <t>Wayne</t>
  </si>
  <si>
    <t>Kansas</t>
  </si>
  <si>
    <t>KU 4929</t>
  </si>
  <si>
    <t>McPherson</t>
  </si>
  <si>
    <t>LACM 154598</t>
  </si>
  <si>
    <t>Arkansas River 50mi S of Wichita</t>
  </si>
  <si>
    <t>Cowley</t>
  </si>
  <si>
    <t>Kentucky</t>
  </si>
  <si>
    <t>UNSM 516-62</t>
  </si>
  <si>
    <t>Big Bone Lick</t>
  </si>
  <si>
    <t>Boone</t>
  </si>
  <si>
    <t>MNHN 1643 Lectotype</t>
  </si>
  <si>
    <t>MNHN 1644</t>
  </si>
  <si>
    <t>MNHN 1657</t>
  </si>
  <si>
    <t>MNHN 1640</t>
  </si>
  <si>
    <t>MNHN 315</t>
  </si>
  <si>
    <t>ANSP 13102</t>
  </si>
  <si>
    <t>ANSP 13103</t>
  </si>
  <si>
    <t>ANSP 13135</t>
  </si>
  <si>
    <t>Louisiana-Mississippi</t>
  </si>
  <si>
    <t>LSUMG V-14527</t>
  </si>
  <si>
    <t>Tunica Hills</t>
  </si>
  <si>
    <t>West Feliciana</t>
  </si>
  <si>
    <t>LSUMG V-14529</t>
  </si>
  <si>
    <t>Kimball Creek</t>
  </si>
  <si>
    <t>LSUMG V-1604</t>
  </si>
  <si>
    <t>Ward's Creek</t>
  </si>
  <si>
    <t>East Baton Rouge</t>
  </si>
  <si>
    <t>LSUMG V-8864</t>
  </si>
  <si>
    <t>LSUMG V-19517</t>
  </si>
  <si>
    <t>unknown</t>
  </si>
  <si>
    <t>Adams?</t>
  </si>
  <si>
    <t>LSUMG V-19521</t>
  </si>
  <si>
    <t>GML2145/WCMFL289</t>
  </si>
  <si>
    <t>WCMFL13</t>
  </si>
  <si>
    <t>Yale unknown</t>
  </si>
  <si>
    <t>Natchez</t>
  </si>
  <si>
    <t>Adams</t>
  </si>
  <si>
    <t>LSUMG V-23169</t>
  </si>
  <si>
    <t>Little Bayou Sara</t>
  </si>
  <si>
    <t>Wilkinson</t>
  </si>
  <si>
    <t>LSUMG V-22743</t>
  </si>
  <si>
    <t>Avery Island</t>
  </si>
  <si>
    <t>Iberia</t>
  </si>
  <si>
    <t>LSUMG exhibit</t>
  </si>
  <si>
    <t>LSU Cliffwood</t>
  </si>
  <si>
    <t>Cliffwood/Tunica Bayou</t>
  </si>
  <si>
    <t>LSUMG V-618</t>
  </si>
  <si>
    <t>Missouri</t>
  </si>
  <si>
    <t>Unknown</t>
  </si>
  <si>
    <t>Boney Spring</t>
  </si>
  <si>
    <t xml:space="preserve">Benton </t>
  </si>
  <si>
    <t>82BS68</t>
  </si>
  <si>
    <t>Trolinger Spring</t>
  </si>
  <si>
    <t>Hickory</t>
  </si>
  <si>
    <t>47JS74</t>
  </si>
  <si>
    <t>Jones Spring</t>
  </si>
  <si>
    <t>153JS73</t>
  </si>
  <si>
    <t>45JS76</t>
  </si>
  <si>
    <t>21JS76</t>
  </si>
  <si>
    <t>Nebraska</t>
  </si>
  <si>
    <t>UNSM 1465</t>
  </si>
  <si>
    <t>Beatrice, Gage Co.</t>
  </si>
  <si>
    <t>Gage</t>
  </si>
  <si>
    <t>UNSM 1685</t>
  </si>
  <si>
    <t>Hebron</t>
  </si>
  <si>
    <t>Thayer</t>
  </si>
  <si>
    <t>UNSM 1657</t>
  </si>
  <si>
    <t>Nemaha River</t>
  </si>
  <si>
    <t>Johnson?</t>
  </si>
  <si>
    <t>UNSM 88534</t>
  </si>
  <si>
    <t>Rh-101</t>
  </si>
  <si>
    <t>New Mexico</t>
  </si>
  <si>
    <t>NMMNH P-25546</t>
  </si>
  <si>
    <t>Las Lunas</t>
  </si>
  <si>
    <t>Valencia</t>
  </si>
  <si>
    <t>NMMNH P-25098</t>
  </si>
  <si>
    <t>Lemitar</t>
  </si>
  <si>
    <t>Socorro</t>
  </si>
  <si>
    <t>Trapped Rock</t>
  </si>
  <si>
    <t>McKinley</t>
  </si>
  <si>
    <t>New York</t>
  </si>
  <si>
    <t>NYSM-VP 54</t>
  </si>
  <si>
    <t>Perkinsville</t>
  </si>
  <si>
    <t>Steuben</t>
  </si>
  <si>
    <t>North Carolina</t>
  </si>
  <si>
    <t>NCSM 083</t>
  </si>
  <si>
    <t>Goldsboro</t>
  </si>
  <si>
    <t>NCSM 041</t>
  </si>
  <si>
    <t>Maysville</t>
  </si>
  <si>
    <t>Jones</t>
  </si>
  <si>
    <t>NCSM 047</t>
  </si>
  <si>
    <t>NCSM 013</t>
  </si>
  <si>
    <t>Walton Farm</t>
  </si>
  <si>
    <t>Ohio</t>
  </si>
  <si>
    <t>Boonshoft AccN 225-46</t>
  </si>
  <si>
    <t>Darke Co.</t>
  </si>
  <si>
    <t>Darke</t>
  </si>
  <si>
    <t>JMM VP-2992</t>
  </si>
  <si>
    <t>Harper</t>
  </si>
  <si>
    <t>Logan</t>
  </si>
  <si>
    <t>CMC VP 1120</t>
  </si>
  <si>
    <t>Mill Creek, Evendale</t>
  </si>
  <si>
    <t>Hamilton</t>
  </si>
  <si>
    <t>CMNH 10334</t>
  </si>
  <si>
    <t>Portage Co.</t>
  </si>
  <si>
    <t>Portage</t>
  </si>
  <si>
    <t>Quebec</t>
  </si>
  <si>
    <t>Lac Saint-Jean</t>
  </si>
  <si>
    <t>Tennessee</t>
  </si>
  <si>
    <t>1989.31.1</t>
  </si>
  <si>
    <t>Davidson</t>
  </si>
  <si>
    <t>Texas</t>
  </si>
  <si>
    <t>TMM 30967-1650</t>
  </si>
  <si>
    <t>Ingleside</t>
  </si>
  <si>
    <t>San Patricio</t>
  </si>
  <si>
    <t>TMM 30967-339</t>
  </si>
  <si>
    <t>TMM 30967-352</t>
  </si>
  <si>
    <t>TMM 30967-414</t>
  </si>
  <si>
    <t>TMM 30967-904</t>
  </si>
  <si>
    <t>Utah</t>
  </si>
  <si>
    <t>BYUVP 4378</t>
  </si>
  <si>
    <t>Sanpete Co.</t>
  </si>
  <si>
    <t>Sanpete</t>
  </si>
  <si>
    <t>BYUVP 4379</t>
  </si>
  <si>
    <t>Virginia</t>
  </si>
  <si>
    <t>Saltville</t>
  </si>
  <si>
    <t>Smyth</t>
  </si>
  <si>
    <t>Washington (M. sp.)</t>
  </si>
  <si>
    <t>Uncatalogued</t>
  </si>
  <si>
    <t>Manis site</t>
  </si>
  <si>
    <t>Clallam</t>
  </si>
  <si>
    <t>UWBM 14491</t>
  </si>
  <si>
    <t>Port Angeles</t>
  </si>
  <si>
    <t>UWBM 88099</t>
  </si>
  <si>
    <t>Winlock area C0856</t>
  </si>
  <si>
    <t>West Virginia</t>
  </si>
  <si>
    <t>Cottonwood Creek</t>
  </si>
  <si>
    <t>Roane</t>
  </si>
  <si>
    <t>Yukon</t>
  </si>
  <si>
    <t>YG 361.31</t>
  </si>
  <si>
    <t>NMC 42552</t>
  </si>
  <si>
    <t>"Sixtymile Loc. 3, Y.T."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</si>
</sst>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5">
    <font>
      <sz val="10"/>
      <color indexed="8"/>
      <name val="Helvetica Neue"/>
    </font>
    <font>
      <sz val="12"/>
      <color indexed="8"/>
      <name val="Helvetica Neue"/>
    </font>
    <font>
      <sz val="10"/>
      <color indexed="8"/>
      <name val="Helvetica"/>
    </font>
    <font>
      <sz val="13"/>
      <color indexed="8"/>
      <name val="Helvetica"/>
    </font>
    <font>
      <b val="1"/>
      <sz val="10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4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left" vertical="top"/>
    </xf>
    <xf numFmtId="0" fontId="4" fillId="3" borderId="1" applyNumberFormat="0" applyFont="1" applyFill="1" applyBorder="1" applyAlignment="1" applyProtection="0">
      <alignment horizontal="center" vertical="top" wrapText="1"/>
    </xf>
    <xf numFmtId="0" fontId="2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bottom"/>
    </xf>
    <xf numFmtId="49" fontId="4" fillId="3" borderId="1" applyNumberFormat="1" applyFont="1" applyFill="1" applyBorder="1" applyAlignment="1" applyProtection="0">
      <alignment horizontal="left" vertical="top"/>
    </xf>
    <xf numFmtId="49" fontId="4" fillId="4" borderId="1" applyNumberFormat="1" applyFont="1" applyFill="1" applyBorder="1" applyAlignment="1" applyProtection="0">
      <alignment horizontal="left" vertical="top"/>
    </xf>
    <xf numFmtId="0" fontId="2" fillId="5" borderId="1" applyNumberFormat="1" applyFont="1" applyFill="1" applyBorder="1" applyAlignment="1" applyProtection="0">
      <alignment horizontal="left" vertical="top"/>
    </xf>
    <xf numFmtId="2" fontId="2" fillId="5" borderId="1" applyNumberFormat="1" applyFont="1" applyFill="1" applyBorder="1" applyAlignment="1" applyProtection="0">
      <alignment horizontal="left" vertical="top"/>
    </xf>
    <xf numFmtId="49" fontId="2" fillId="5" borderId="1" applyNumberFormat="1" applyFont="1" applyFill="1" applyBorder="1" applyAlignment="1" applyProtection="0">
      <alignment horizontal="left" vertical="top"/>
    </xf>
    <xf numFmtId="0" fontId="2" fillId="5" borderId="1" applyNumberFormat="0" applyFont="1" applyFill="1" applyBorder="1" applyAlignment="1" applyProtection="0">
      <alignment horizontal="left" vertical="top"/>
    </xf>
    <xf numFmtId="0" fontId="2" borderId="1" applyNumberFormat="1" applyFont="1" applyFill="0" applyBorder="1" applyAlignment="1" applyProtection="0">
      <alignment horizontal="left" vertical="top"/>
    </xf>
    <xf numFmtId="49" fontId="2" borderId="1" applyNumberFormat="1" applyFont="1" applyFill="0" applyBorder="1" applyAlignment="1" applyProtection="0">
      <alignment horizontal="left" vertical="top"/>
    </xf>
    <xf numFmtId="0" fontId="2" borderId="1" applyNumberFormat="0" applyFont="1" applyFill="0" applyBorder="1" applyAlignment="1" applyProtection="0">
      <alignment horizontal="left" vertical="top"/>
    </xf>
    <xf numFmtId="49" fontId="4" fillId="3" borderId="1" applyNumberFormat="1" applyFont="1" applyFill="1" applyBorder="1" applyAlignment="1" applyProtection="0">
      <alignment horizontal="center" vertical="top" wrapText="1"/>
    </xf>
    <xf numFmtId="49" fontId="4" fillId="4" borderId="1" applyNumberFormat="1" applyFont="1" applyFill="1" applyBorder="1" applyAlignment="1" applyProtection="0">
      <alignment horizontal="left" vertical="top" wrapText="1"/>
    </xf>
    <xf numFmtId="0" fontId="2" fillId="5" borderId="1" applyNumberFormat="1" applyFont="1" applyFill="1" applyBorder="1" applyAlignment="1" applyProtection="0">
      <alignment horizontal="left" vertical="top" wrapText="1"/>
    </xf>
    <xf numFmtId="2" fontId="2" fillId="5" borderId="1" applyNumberFormat="1" applyFont="1" applyFill="1" applyBorder="1" applyAlignment="1" applyProtection="0">
      <alignment horizontal="left" vertical="top" wrapText="1"/>
    </xf>
    <xf numFmtId="49" fontId="2" fillId="5" borderId="1" applyNumberFormat="1" applyFont="1" applyFill="1" applyBorder="1" applyAlignment="1" applyProtection="0">
      <alignment horizontal="left" vertical="top" wrapText="1"/>
    </xf>
    <xf numFmtId="0" fontId="2" fillId="5" borderId="1" applyNumberFormat="0" applyFont="1" applyFill="1" applyBorder="1" applyAlignment="1" applyProtection="0">
      <alignment horizontal="left" vertical="top" wrapText="1"/>
    </xf>
    <xf numFmtId="2" fontId="2" borderId="1" applyNumberFormat="1" applyFont="1" applyFill="0" applyBorder="1" applyAlignment="1" applyProtection="0">
      <alignment horizontal="left" vertical="top"/>
    </xf>
    <xf numFmtId="59" fontId="2" borderId="1" applyNumberFormat="1" applyFont="1" applyFill="0" applyBorder="1" applyAlignment="1" applyProtection="0">
      <alignment horizontal="left" vertical="top"/>
    </xf>
    <xf numFmtId="49" fontId="4" fillId="6" borderId="1" applyNumberFormat="1" applyFont="1" applyFill="1" applyBorder="1" applyAlignment="1" applyProtection="0">
      <alignment horizontal="left" vertical="bottom"/>
    </xf>
    <xf numFmtId="0" fontId="2" borderId="1" applyNumberFormat="1" applyFont="1" applyFill="0" applyBorder="1" applyAlignment="1" applyProtection="0">
      <alignment horizontal="left" vertical="bottom"/>
    </xf>
    <xf numFmtId="49" fontId="2" borderId="1" applyNumberFormat="1" applyFont="1" applyFill="0" applyBorder="1" applyAlignment="1" applyProtection="0">
      <alignment horizontal="left" vertical="bottom"/>
    </xf>
    <xf numFmtId="0" fontId="2" borderId="1" applyNumberFormat="0" applyFont="1" applyFill="0" applyBorder="1" applyAlignment="1" applyProtection="0">
      <alignment horizontal="left" vertical="bottom"/>
    </xf>
    <xf numFmtId="49" fontId="2" borderId="1" applyNumberFormat="1" applyFont="1" applyFill="0" applyBorder="1" applyAlignment="1" applyProtection="0">
      <alignment vertical="top"/>
    </xf>
    <xf numFmtId="49" fontId="4" fillId="4" borderId="2" applyNumberFormat="1" applyFont="1" applyFill="1" applyBorder="1" applyAlignment="1" applyProtection="0">
      <alignment horizontal="left" vertical="top" wrapText="1"/>
    </xf>
    <xf numFmtId="49" fontId="4" fillId="6" borderId="1" applyNumberFormat="1" applyFont="1" applyFill="1" applyBorder="1" applyAlignment="1" applyProtection="0">
      <alignment vertical="bottom"/>
    </xf>
    <xf numFmtId="49" fontId="2" borderId="1" applyNumberFormat="1" applyFont="1" applyFill="0" applyBorder="1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49" fontId="2" fillId="4" borderId="1" applyNumberFormat="1" applyFont="1" applyFill="1" applyBorder="1" applyAlignment="1" applyProtection="0">
      <alignment horizontal="left" vertical="top"/>
    </xf>
    <xf numFmtId="49" fontId="4" fillId="3" borderId="1" applyNumberFormat="1" applyFont="1" applyFill="1" applyBorder="1" applyAlignment="1" applyProtection="0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bdc0be"/>
      <rgbColor rgb="ff7f7f7f"/>
      <rgbColor rgb="ffc0c0c0"/>
      <rgbColor rgb="ffffffff"/>
      <rgbColor rgb="ffc1c1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19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2" customHeight="1" outlineLevelRow="0" outlineLevelCol="0"/>
  <cols>
    <col min="1" max="1" width="21.8516" style="1" customWidth="1"/>
    <col min="2" max="2" width="6.5" style="1" customWidth="1"/>
    <col min="3" max="3" width="5.5" style="1" customWidth="1"/>
    <col min="4" max="4" width="4.67188" style="1" customWidth="1"/>
    <col min="5" max="5" width="29" style="1" customWidth="1"/>
    <col min="6" max="6" width="13.1719" style="1" customWidth="1"/>
    <col min="7" max="16384" width="16.3516" style="1" customWidth="1"/>
  </cols>
  <sheetData>
    <row r="1" ht="15" customHeight="1">
      <c r="A1" t="s" s="2">
        <v>0</v>
      </c>
      <c r="B1" s="3"/>
      <c r="C1" s="4"/>
      <c r="D1" s="4"/>
      <c r="E1" s="4"/>
      <c r="F1" s="4"/>
    </row>
    <row r="2" ht="15" customHeight="1">
      <c r="A2" t="s" s="5">
        <v>1</v>
      </c>
      <c r="B2" t="s" s="6">
        <v>2</v>
      </c>
      <c r="C2" t="s" s="6">
        <v>3</v>
      </c>
      <c r="D2" t="s" s="6">
        <v>4</v>
      </c>
      <c r="E2" t="s" s="6">
        <v>5</v>
      </c>
      <c r="F2" t="s" s="6">
        <v>6</v>
      </c>
    </row>
    <row r="3" ht="15" customHeight="1">
      <c r="A3" t="s" s="7">
        <v>7</v>
      </c>
      <c r="B3" s="8">
        <v>187</v>
      </c>
      <c r="C3" s="8">
        <v>101</v>
      </c>
      <c r="D3" s="9">
        <f>B3/C3</f>
        <v>1.85148514851485</v>
      </c>
      <c r="E3" t="s" s="10">
        <v>8</v>
      </c>
      <c r="F3" s="11"/>
    </row>
    <row r="4" ht="15" customHeight="1">
      <c r="A4" t="s" s="7">
        <v>9</v>
      </c>
      <c r="B4" s="12">
        <v>145.9</v>
      </c>
      <c r="C4" s="12">
        <v>79.22</v>
      </c>
      <c r="D4" s="9">
        <f>B4/C4</f>
        <v>1.84170663973744</v>
      </c>
      <c r="E4" t="s" s="10">
        <v>10</v>
      </c>
      <c r="F4" s="11"/>
    </row>
    <row r="5" ht="15" customHeight="1">
      <c r="A5" t="s" s="7">
        <v>11</v>
      </c>
      <c r="B5" s="12">
        <v>169.79</v>
      </c>
      <c r="C5" s="12">
        <v>92.06999999999999</v>
      </c>
      <c r="D5" s="9">
        <f>B5/C5</f>
        <v>1.8441403280113</v>
      </c>
      <c r="E5" t="s" s="13">
        <v>12</v>
      </c>
      <c r="F5" s="14"/>
    </row>
    <row r="6" ht="15" customHeight="1">
      <c r="A6" t="s" s="15">
        <v>13</v>
      </c>
      <c r="B6" s="14"/>
      <c r="C6" s="14"/>
      <c r="D6" s="9"/>
      <c r="E6" s="14"/>
      <c r="F6" s="14"/>
    </row>
    <row r="7" ht="15" customHeight="1">
      <c r="A7" t="s" s="16">
        <v>14</v>
      </c>
      <c r="B7" s="17">
        <v>171.1</v>
      </c>
      <c r="C7" s="17">
        <v>82.8</v>
      </c>
      <c r="D7" s="18">
        <f>B7/C7</f>
        <v>2.06642512077295</v>
      </c>
      <c r="E7" t="s" s="19">
        <v>15</v>
      </c>
      <c r="F7" t="s" s="19">
        <v>16</v>
      </c>
    </row>
    <row r="8" ht="15" customHeight="1">
      <c r="A8" t="s" s="15">
        <v>17</v>
      </c>
      <c r="B8" s="20"/>
      <c r="C8" s="20"/>
      <c r="D8" s="18"/>
      <c r="E8" s="20"/>
      <c r="F8" s="20"/>
    </row>
    <row r="9" ht="15" customHeight="1">
      <c r="A9" t="s" s="6">
        <v>18</v>
      </c>
      <c r="B9" s="8">
        <v>187.1</v>
      </c>
      <c r="C9" s="8">
        <v>76.59999999999999</v>
      </c>
      <c r="D9" s="9">
        <f>B9/C9</f>
        <v>2.44255874673629</v>
      </c>
      <c r="E9" t="s" s="10">
        <v>19</v>
      </c>
      <c r="F9" t="s" s="10">
        <v>20</v>
      </c>
    </row>
    <row r="10" ht="15" customHeight="1">
      <c r="A10" t="s" s="6">
        <v>21</v>
      </c>
      <c r="B10" s="8">
        <v>184.3</v>
      </c>
      <c r="C10" s="8">
        <v>80</v>
      </c>
      <c r="D10" s="9">
        <f>B10/C10</f>
        <v>2.30375</v>
      </c>
      <c r="E10" t="s" s="10">
        <v>19</v>
      </c>
      <c r="F10" t="s" s="10">
        <v>20</v>
      </c>
    </row>
    <row r="11" ht="15" customHeight="1">
      <c r="A11" t="s" s="6">
        <v>22</v>
      </c>
      <c r="B11" s="8">
        <v>173.7</v>
      </c>
      <c r="C11" s="8">
        <v>88.90000000000001</v>
      </c>
      <c r="D11" s="9">
        <f>B11/C11</f>
        <v>1.95388076490439</v>
      </c>
      <c r="E11" t="s" s="10">
        <v>19</v>
      </c>
      <c r="F11" t="s" s="10">
        <v>20</v>
      </c>
    </row>
    <row r="12" ht="15" customHeight="1">
      <c r="A12" t="s" s="6">
        <v>23</v>
      </c>
      <c r="B12" s="8">
        <v>199</v>
      </c>
      <c r="C12" s="8">
        <v>82.90000000000001</v>
      </c>
      <c r="D12" s="9">
        <f>B12/C12</f>
        <v>2.40048250904704</v>
      </c>
      <c r="E12" t="s" s="10">
        <v>24</v>
      </c>
      <c r="F12" t="s" s="10">
        <v>25</v>
      </c>
    </row>
    <row r="13" ht="15" customHeight="1">
      <c r="A13" t="s" s="6">
        <v>26</v>
      </c>
      <c r="B13" s="8">
        <v>199.7</v>
      </c>
      <c r="C13" s="8">
        <v>83</v>
      </c>
      <c r="D13" s="9">
        <f>B13/C13</f>
        <v>2.40602409638554</v>
      </c>
      <c r="E13" t="s" s="10">
        <v>27</v>
      </c>
      <c r="F13" t="s" s="10">
        <v>28</v>
      </c>
    </row>
    <row r="14" ht="15" customHeight="1">
      <c r="A14" t="s" s="6">
        <v>29</v>
      </c>
      <c r="B14" s="8">
        <v>190</v>
      </c>
      <c r="C14" s="8">
        <v>83.09999999999999</v>
      </c>
      <c r="D14" s="9">
        <f>B14/C14</f>
        <v>2.2864019253911</v>
      </c>
      <c r="E14" t="s" s="10">
        <v>27</v>
      </c>
      <c r="F14" t="s" s="10">
        <v>28</v>
      </c>
    </row>
    <row r="15" ht="15" customHeight="1">
      <c r="A15" t="s" s="6">
        <v>30</v>
      </c>
      <c r="B15" s="8">
        <v>190</v>
      </c>
      <c r="C15" s="8">
        <v>78</v>
      </c>
      <c r="D15" s="9">
        <f>B15/C15</f>
        <v>2.43589743589744</v>
      </c>
      <c r="E15" t="s" s="10">
        <v>27</v>
      </c>
      <c r="F15" t="s" s="10">
        <v>28</v>
      </c>
    </row>
    <row r="16" ht="15" customHeight="1">
      <c r="A16" t="s" s="6">
        <v>31</v>
      </c>
      <c r="B16" s="8">
        <v>187</v>
      </c>
      <c r="C16" s="8">
        <v>79</v>
      </c>
      <c r="D16" s="9">
        <f>B16/C16</f>
        <v>2.36708860759494</v>
      </c>
      <c r="E16" t="s" s="10">
        <v>27</v>
      </c>
      <c r="F16" t="s" s="10">
        <v>28</v>
      </c>
    </row>
    <row r="17" ht="15" customHeight="1">
      <c r="A17" t="s" s="6">
        <v>32</v>
      </c>
      <c r="B17" s="8">
        <v>167</v>
      </c>
      <c r="C17" s="8">
        <v>75</v>
      </c>
      <c r="D17" s="9">
        <f>B17/C17</f>
        <v>2.22666666666667</v>
      </c>
      <c r="E17" t="s" s="10">
        <v>27</v>
      </c>
      <c r="F17" t="s" s="10">
        <v>28</v>
      </c>
    </row>
    <row r="18" ht="15" customHeight="1">
      <c r="A18" t="s" s="6">
        <v>33</v>
      </c>
      <c r="B18" s="8">
        <v>193</v>
      </c>
      <c r="C18" s="8">
        <v>83</v>
      </c>
      <c r="D18" s="9">
        <f>B18/C18</f>
        <v>2.32530120481928</v>
      </c>
      <c r="E18" t="s" s="10">
        <v>27</v>
      </c>
      <c r="F18" t="s" s="10">
        <v>28</v>
      </c>
    </row>
    <row r="19" ht="15" customHeight="1">
      <c r="A19" t="s" s="6">
        <v>34</v>
      </c>
      <c r="B19" s="8">
        <v>163</v>
      </c>
      <c r="C19" s="8">
        <v>68</v>
      </c>
      <c r="D19" s="9">
        <f>B19/C19</f>
        <v>2.39705882352941</v>
      </c>
      <c r="E19" t="s" s="10">
        <v>27</v>
      </c>
      <c r="F19" t="s" s="10">
        <v>28</v>
      </c>
    </row>
    <row r="20" ht="15" customHeight="1">
      <c r="A20" t="s" s="6">
        <v>35</v>
      </c>
      <c r="B20" s="8">
        <v>173</v>
      </c>
      <c r="C20" s="8">
        <v>80</v>
      </c>
      <c r="D20" s="9">
        <f>B20/C20</f>
        <v>2.1625</v>
      </c>
      <c r="E20" t="s" s="10">
        <v>27</v>
      </c>
      <c r="F20" t="s" s="10">
        <v>28</v>
      </c>
    </row>
    <row r="21" ht="15" customHeight="1">
      <c r="A21" t="s" s="6">
        <v>36</v>
      </c>
      <c r="B21" s="8">
        <v>198.5</v>
      </c>
      <c r="C21" s="8">
        <v>87.3</v>
      </c>
      <c r="D21" s="9">
        <f>SUM(B21/C21)</f>
        <v>2.2737686139748</v>
      </c>
      <c r="E21" t="s" s="10">
        <v>37</v>
      </c>
      <c r="F21" t="s" s="10">
        <v>38</v>
      </c>
    </row>
    <row r="22" ht="15" customHeight="1">
      <c r="A22" t="s" s="6">
        <v>39</v>
      </c>
      <c r="B22" s="12">
        <v>178.43</v>
      </c>
      <c r="C22" s="12">
        <v>79.22</v>
      </c>
      <c r="D22" s="21">
        <f>SUM(B22/C22)</f>
        <v>2.2523352688715</v>
      </c>
      <c r="E22" t="s" s="13">
        <v>40</v>
      </c>
      <c r="F22" t="s" s="13">
        <v>41</v>
      </c>
    </row>
    <row r="23" ht="15" customHeight="1">
      <c r="A23" t="s" s="6">
        <v>42</v>
      </c>
      <c r="B23" s="12">
        <v>185.26</v>
      </c>
      <c r="C23" s="12">
        <v>82.41</v>
      </c>
      <c r="D23" s="21">
        <f>SUM(B23/C23)</f>
        <v>2.24802815192331</v>
      </c>
      <c r="E23" t="s" s="13">
        <v>43</v>
      </c>
      <c r="F23" t="s" s="13">
        <v>28</v>
      </c>
    </row>
    <row r="24" ht="15" customHeight="1">
      <c r="A24" t="s" s="6">
        <v>44</v>
      </c>
      <c r="B24" s="12">
        <v>196.67</v>
      </c>
      <c r="C24" s="12">
        <v>94.03</v>
      </c>
      <c r="D24" s="21">
        <f>SUM(B24/C24)</f>
        <v>2.09156652132298</v>
      </c>
      <c r="E24" t="s" s="13">
        <v>45</v>
      </c>
      <c r="F24" t="s" s="13">
        <v>46</v>
      </c>
    </row>
    <row r="25" ht="15" customHeight="1">
      <c r="A25" t="s" s="6">
        <v>47</v>
      </c>
      <c r="B25" s="21">
        <v>208.82</v>
      </c>
      <c r="C25" s="22">
        <v>89.8</v>
      </c>
      <c r="D25" s="21">
        <f>SUM(B25/C25)</f>
        <v>2.32538975501114</v>
      </c>
      <c r="E25" t="s" s="13">
        <v>48</v>
      </c>
      <c r="F25" t="s" s="13">
        <v>49</v>
      </c>
    </row>
    <row r="26" ht="15" customHeight="1">
      <c r="A26" t="s" s="6">
        <v>50</v>
      </c>
      <c r="B26" s="12">
        <v>159.74</v>
      </c>
      <c r="C26" s="12">
        <v>76.68000000000001</v>
      </c>
      <c r="D26" s="21">
        <f>SUM(B26/C26)</f>
        <v>2.08320292123109</v>
      </c>
      <c r="E26" t="s" s="13">
        <v>51</v>
      </c>
      <c r="F26" t="s" s="13">
        <v>52</v>
      </c>
    </row>
    <row r="27" ht="15" customHeight="1">
      <c r="A27" t="s" s="6">
        <v>53</v>
      </c>
      <c r="B27" s="21">
        <v>199.78</v>
      </c>
      <c r="C27" s="12">
        <v>93.36</v>
      </c>
      <c r="D27" s="21">
        <f>SUM(B27/C27)</f>
        <v>2.13988860325621</v>
      </c>
      <c r="E27" s="14"/>
      <c r="F27" t="s" s="13">
        <v>54</v>
      </c>
    </row>
    <row r="28" ht="15" customHeight="1">
      <c r="A28" t="s" s="6">
        <v>55</v>
      </c>
      <c r="B28" s="12">
        <v>202.58</v>
      </c>
      <c r="C28" s="12">
        <v>90.26000000000001</v>
      </c>
      <c r="D28" s="21">
        <f>SUM(B28/C28)</f>
        <v>2.24440505207179</v>
      </c>
      <c r="E28" s="14"/>
      <c r="F28" t="s" s="13">
        <v>54</v>
      </c>
    </row>
    <row r="29" ht="15" customHeight="1">
      <c r="A29" t="s" s="6">
        <v>56</v>
      </c>
      <c r="B29" s="12">
        <v>184.67</v>
      </c>
      <c r="C29" s="12">
        <v>89.25</v>
      </c>
      <c r="D29" s="21">
        <f>SUM(B29/C29)</f>
        <v>2.06913165266106</v>
      </c>
      <c r="E29" s="14"/>
      <c r="F29" t="s" s="13">
        <v>54</v>
      </c>
    </row>
    <row r="30" ht="15" customHeight="1">
      <c r="A30" t="s" s="6">
        <v>57</v>
      </c>
      <c r="B30" s="12">
        <v>186.36</v>
      </c>
      <c r="C30" s="12">
        <v>84.66</v>
      </c>
      <c r="D30" s="21">
        <f>SUM(B30/C30)</f>
        <v>2.20127569099929</v>
      </c>
      <c r="E30" t="s" s="13">
        <v>58</v>
      </c>
      <c r="F30" t="s" s="13">
        <v>59</v>
      </c>
    </row>
    <row r="31" ht="15" customHeight="1">
      <c r="A31" t="s" s="6">
        <v>60</v>
      </c>
      <c r="B31" s="12">
        <v>166.64</v>
      </c>
      <c r="C31" s="12">
        <v>81.34999999999999</v>
      </c>
      <c r="D31" s="21">
        <f>B31/C31</f>
        <v>2.04843269821758</v>
      </c>
      <c r="E31" t="s" s="13">
        <v>61</v>
      </c>
      <c r="F31" t="s" s="13">
        <v>54</v>
      </c>
    </row>
    <row r="32" ht="15" customHeight="1">
      <c r="A32" t="s" s="15">
        <v>62</v>
      </c>
      <c r="B32" s="12"/>
      <c r="C32" s="12"/>
      <c r="D32" s="21"/>
      <c r="E32" s="14"/>
      <c r="F32" s="14"/>
    </row>
    <row r="33" ht="15" customHeight="1">
      <c r="A33" t="s" s="7">
        <v>63</v>
      </c>
      <c r="B33" s="8">
        <v>174.8</v>
      </c>
      <c r="C33" s="8">
        <v>93</v>
      </c>
      <c r="D33" s="9">
        <f>B33/C33</f>
        <v>1.87956989247312</v>
      </c>
      <c r="E33" t="s" s="10">
        <v>64</v>
      </c>
      <c r="F33" t="s" s="10">
        <v>65</v>
      </c>
    </row>
    <row r="34" ht="15" customHeight="1">
      <c r="A34" t="s" s="7">
        <v>66</v>
      </c>
      <c r="B34" s="8">
        <v>185.8</v>
      </c>
      <c r="C34" s="8">
        <v>96.09999999999999</v>
      </c>
      <c r="D34" s="9">
        <f>B34/C34</f>
        <v>1.93340270551509</v>
      </c>
      <c r="E34" t="s" s="19">
        <v>67</v>
      </c>
      <c r="F34" t="s" s="10">
        <v>68</v>
      </c>
    </row>
    <row r="35" ht="15" customHeight="1">
      <c r="A35" t="s" s="7">
        <v>69</v>
      </c>
      <c r="B35" s="8">
        <v>196</v>
      </c>
      <c r="C35" s="8">
        <v>100.9</v>
      </c>
      <c r="D35" s="9">
        <f>B35/C35</f>
        <v>1.94251734390486</v>
      </c>
      <c r="E35" t="s" s="19">
        <v>67</v>
      </c>
      <c r="F35" t="s" s="10">
        <v>68</v>
      </c>
    </row>
    <row r="36" ht="15" customHeight="1">
      <c r="A36" t="s" s="7">
        <v>70</v>
      </c>
      <c r="B36" s="8">
        <v>174.8</v>
      </c>
      <c r="C36" s="8">
        <v>87.8</v>
      </c>
      <c r="D36" s="9">
        <f>B36/C36</f>
        <v>1.99088838268793</v>
      </c>
      <c r="E36" t="s" s="19">
        <v>67</v>
      </c>
      <c r="F36" t="s" s="10">
        <v>68</v>
      </c>
    </row>
    <row r="37" ht="15" customHeight="1">
      <c r="A37" t="s" s="7">
        <v>71</v>
      </c>
      <c r="B37" s="8">
        <v>171</v>
      </c>
      <c r="C37" s="8">
        <v>101.4</v>
      </c>
      <c r="D37" s="9">
        <f>B37/C37</f>
        <v>1.68639053254438</v>
      </c>
      <c r="E37" t="s" s="19">
        <v>67</v>
      </c>
      <c r="F37" t="s" s="10">
        <v>68</v>
      </c>
    </row>
    <row r="38" ht="15" customHeight="1">
      <c r="A38" t="s" s="7">
        <v>72</v>
      </c>
      <c r="B38" s="8">
        <v>174.8</v>
      </c>
      <c r="C38" s="8">
        <v>106.8</v>
      </c>
      <c r="D38" s="9">
        <f>B38/C38</f>
        <v>1.63670411985019</v>
      </c>
      <c r="E38" t="s" s="19">
        <v>67</v>
      </c>
      <c r="F38" t="s" s="10">
        <v>68</v>
      </c>
    </row>
    <row r="39" ht="15" customHeight="1">
      <c r="A39" t="s" s="7">
        <v>73</v>
      </c>
      <c r="B39" s="8">
        <v>202.4</v>
      </c>
      <c r="C39" s="8">
        <v>90.59999999999999</v>
      </c>
      <c r="D39" s="9">
        <f>B39/C39</f>
        <v>2.23399558498896</v>
      </c>
      <c r="E39" t="s" s="19">
        <v>67</v>
      </c>
      <c r="F39" t="s" s="10">
        <v>68</v>
      </c>
    </row>
    <row r="40" ht="15" customHeight="1">
      <c r="A40" t="s" s="7">
        <v>74</v>
      </c>
      <c r="B40" s="8">
        <v>173</v>
      </c>
      <c r="C40" s="8">
        <v>91.40000000000001</v>
      </c>
      <c r="D40" s="9">
        <f>B40/C40</f>
        <v>1.89277899343545</v>
      </c>
      <c r="E40" t="s" s="19">
        <v>67</v>
      </c>
      <c r="F40" t="s" s="10">
        <v>68</v>
      </c>
    </row>
    <row r="41" ht="15" customHeight="1">
      <c r="A41" t="s" s="7">
        <v>75</v>
      </c>
      <c r="B41" s="8">
        <v>189.4</v>
      </c>
      <c r="C41" s="8">
        <v>95.7</v>
      </c>
      <c r="D41" s="9">
        <f>B41/C41</f>
        <v>1.9791013584117</v>
      </c>
      <c r="E41" t="s" s="19">
        <v>67</v>
      </c>
      <c r="F41" t="s" s="10">
        <v>68</v>
      </c>
    </row>
    <row r="42" ht="15" customHeight="1">
      <c r="A42" t="s" s="15">
        <v>76</v>
      </c>
      <c r="B42" s="11"/>
      <c r="C42" s="11"/>
      <c r="D42" s="9"/>
      <c r="E42" s="20"/>
      <c r="F42" s="11"/>
    </row>
    <row r="43" ht="15" customHeight="1">
      <c r="A43" t="s" s="7">
        <v>77</v>
      </c>
      <c r="B43" s="8">
        <v>183</v>
      </c>
      <c r="C43" s="8">
        <v>89.5</v>
      </c>
      <c r="D43" s="9">
        <f>B43/C43</f>
        <v>2.04469273743017</v>
      </c>
      <c r="E43" t="s" s="10">
        <v>78</v>
      </c>
      <c r="F43" t="s" s="19">
        <v>79</v>
      </c>
    </row>
    <row r="44" ht="15" customHeight="1">
      <c r="A44" t="s" s="7">
        <v>80</v>
      </c>
      <c r="B44" s="8">
        <v>158.3</v>
      </c>
      <c r="C44" s="8">
        <v>92.90000000000001</v>
      </c>
      <c r="D44" s="9">
        <f>B44/C44</f>
        <v>1.70398277717976</v>
      </c>
      <c r="E44" t="s" s="10">
        <v>78</v>
      </c>
      <c r="F44" t="s" s="19">
        <v>79</v>
      </c>
    </row>
    <row r="45" ht="15" customHeight="1">
      <c r="A45" t="s" s="7">
        <v>81</v>
      </c>
      <c r="B45" s="8">
        <v>164</v>
      </c>
      <c r="C45" s="8">
        <v>100.6</v>
      </c>
      <c r="D45" s="9">
        <f>B45/C45</f>
        <v>1.63021868787276</v>
      </c>
      <c r="E45" t="s" s="10">
        <v>78</v>
      </c>
      <c r="F45" t="s" s="19">
        <v>79</v>
      </c>
    </row>
    <row r="46" ht="15" customHeight="1">
      <c r="A46" t="s" s="7">
        <v>82</v>
      </c>
      <c r="B46" s="8">
        <v>167</v>
      </c>
      <c r="C46" s="8">
        <v>101.2</v>
      </c>
      <c r="D46" s="9">
        <f>B46/C46</f>
        <v>1.6501976284585</v>
      </c>
      <c r="E46" t="s" s="10">
        <v>78</v>
      </c>
      <c r="F46" t="s" s="19">
        <v>79</v>
      </c>
    </row>
    <row r="47" ht="15" customHeight="1">
      <c r="A47" t="s" s="7">
        <v>83</v>
      </c>
      <c r="B47" s="8">
        <v>173</v>
      </c>
      <c r="C47" s="8">
        <v>89.90000000000001</v>
      </c>
      <c r="D47" s="9">
        <f>B47/C47</f>
        <v>1.92436040044494</v>
      </c>
      <c r="E47" t="s" s="10">
        <v>78</v>
      </c>
      <c r="F47" t="s" s="19">
        <v>79</v>
      </c>
    </row>
    <row r="48" ht="15" customHeight="1">
      <c r="A48" t="s" s="7">
        <v>84</v>
      </c>
      <c r="B48" s="8">
        <v>177.2</v>
      </c>
      <c r="C48" s="8">
        <v>89.09999999999999</v>
      </c>
      <c r="D48" s="9">
        <f>B48/C48</f>
        <v>1.98877665544332</v>
      </c>
      <c r="E48" t="s" s="10">
        <v>78</v>
      </c>
      <c r="F48" t="s" s="19">
        <v>79</v>
      </c>
    </row>
    <row r="49" ht="15" customHeight="1">
      <c r="A49" t="s" s="7">
        <v>85</v>
      </c>
      <c r="B49" s="8">
        <v>186.1</v>
      </c>
      <c r="C49" s="8">
        <v>96.5</v>
      </c>
      <c r="D49" s="9">
        <f>B49/C49</f>
        <v>1.92849740932642</v>
      </c>
      <c r="E49" t="s" s="10">
        <v>78</v>
      </c>
      <c r="F49" t="s" s="19">
        <v>79</v>
      </c>
    </row>
    <row r="50" ht="15" customHeight="1">
      <c r="A50" t="s" s="7">
        <v>86</v>
      </c>
      <c r="B50" s="8">
        <v>187</v>
      </c>
      <c r="C50" s="8">
        <v>94.90000000000001</v>
      </c>
      <c r="D50" s="9">
        <f>B50/C50</f>
        <v>1.97049525816649</v>
      </c>
      <c r="E50" t="s" s="10">
        <v>78</v>
      </c>
      <c r="F50" t="s" s="19">
        <v>79</v>
      </c>
    </row>
    <row r="51" ht="15" customHeight="1">
      <c r="A51" t="s" s="7">
        <v>87</v>
      </c>
      <c r="B51" s="8">
        <v>187.7</v>
      </c>
      <c r="C51" s="8">
        <v>96.59999999999999</v>
      </c>
      <c r="D51" s="9">
        <f>B51/C51</f>
        <v>1.94306418219462</v>
      </c>
      <c r="E51" t="s" s="10">
        <v>78</v>
      </c>
      <c r="F51" t="s" s="19">
        <v>79</v>
      </c>
    </row>
    <row r="52" ht="15" customHeight="1">
      <c r="A52" t="s" s="7">
        <v>88</v>
      </c>
      <c r="B52" s="8">
        <v>187.9</v>
      </c>
      <c r="C52" s="8">
        <v>95.5</v>
      </c>
      <c r="D52" s="9">
        <f>B52/C52</f>
        <v>1.96753926701571</v>
      </c>
      <c r="E52" t="s" s="10">
        <v>78</v>
      </c>
      <c r="F52" t="s" s="19">
        <v>79</v>
      </c>
    </row>
    <row r="53" ht="15" customHeight="1">
      <c r="A53" t="s" s="7">
        <v>89</v>
      </c>
      <c r="B53" s="8">
        <v>199.5</v>
      </c>
      <c r="C53" s="8">
        <v>99.40000000000001</v>
      </c>
      <c r="D53" s="9">
        <f>B53/C53</f>
        <v>2.00704225352113</v>
      </c>
      <c r="E53" t="s" s="10">
        <v>78</v>
      </c>
      <c r="F53" t="s" s="19">
        <v>79</v>
      </c>
    </row>
    <row r="54" ht="15" customHeight="1">
      <c r="A54" t="s" s="7">
        <v>90</v>
      </c>
      <c r="B54" s="8">
        <v>216.5</v>
      </c>
      <c r="C54" s="8">
        <v>106.2</v>
      </c>
      <c r="D54" s="9">
        <f>B54/C54</f>
        <v>2.03860640301318</v>
      </c>
      <c r="E54" t="s" s="10">
        <v>78</v>
      </c>
      <c r="F54" t="s" s="19">
        <v>79</v>
      </c>
    </row>
    <row r="55" ht="15" customHeight="1">
      <c r="A55" t="s" s="7">
        <v>91</v>
      </c>
      <c r="B55" s="8">
        <v>155</v>
      </c>
      <c r="C55" s="8">
        <v>94.5</v>
      </c>
      <c r="D55" s="9">
        <f>B55/C55</f>
        <v>1.64021164021164</v>
      </c>
      <c r="E55" t="s" s="10">
        <v>78</v>
      </c>
      <c r="F55" t="s" s="19">
        <v>79</v>
      </c>
    </row>
    <row r="56" ht="15" customHeight="1">
      <c r="A56" t="s" s="7">
        <v>92</v>
      </c>
      <c r="B56" s="8">
        <v>201.3</v>
      </c>
      <c r="C56" s="8">
        <v>111.6</v>
      </c>
      <c r="D56" s="9">
        <f>B56/C56</f>
        <v>1.80376344086022</v>
      </c>
      <c r="E56" t="s" s="10">
        <v>78</v>
      </c>
      <c r="F56" t="s" s="19">
        <v>79</v>
      </c>
    </row>
    <row r="57" ht="15" customHeight="1">
      <c r="A57" t="s" s="7">
        <v>93</v>
      </c>
      <c r="B57" s="8">
        <v>174.8</v>
      </c>
      <c r="C57" s="8">
        <v>91.5</v>
      </c>
      <c r="D57" s="9">
        <f>B57/C57</f>
        <v>1.9103825136612</v>
      </c>
      <c r="E57" t="s" s="10">
        <v>94</v>
      </c>
      <c r="F57" t="s" s="19">
        <v>79</v>
      </c>
    </row>
    <row r="58" ht="15" customHeight="1">
      <c r="A58" t="s" s="7">
        <v>95</v>
      </c>
      <c r="B58" s="8">
        <v>182.3</v>
      </c>
      <c r="C58" s="8">
        <v>96</v>
      </c>
      <c r="D58" s="9">
        <f>B58/C58</f>
        <v>1.89895833333333</v>
      </c>
      <c r="E58" t="s" s="10">
        <v>94</v>
      </c>
      <c r="F58" t="s" s="19">
        <v>79</v>
      </c>
    </row>
    <row r="59" ht="15" customHeight="1">
      <c r="A59" t="s" s="7">
        <v>96</v>
      </c>
      <c r="B59" s="8">
        <v>191.4</v>
      </c>
      <c r="C59" s="8">
        <v>98.09999999999999</v>
      </c>
      <c r="D59" s="9">
        <f>B59/C59</f>
        <v>1.95107033639144</v>
      </c>
      <c r="E59" t="s" s="10">
        <v>97</v>
      </c>
      <c r="F59" t="s" s="10">
        <v>98</v>
      </c>
    </row>
    <row r="60" ht="15" customHeight="1">
      <c r="A60" t="s" s="7">
        <v>99</v>
      </c>
      <c r="B60" s="8">
        <v>185</v>
      </c>
      <c r="C60" s="8">
        <v>98.40000000000001</v>
      </c>
      <c r="D60" s="9">
        <f>B60/C60</f>
        <v>1.88008130081301</v>
      </c>
      <c r="E60" t="s" s="10">
        <v>100</v>
      </c>
      <c r="F60" t="s" s="10">
        <v>101</v>
      </c>
    </row>
    <row r="61" ht="15" customHeight="1">
      <c r="A61" t="s" s="7">
        <v>102</v>
      </c>
      <c r="B61" s="8">
        <v>178.4</v>
      </c>
      <c r="C61" s="8">
        <v>89.7</v>
      </c>
      <c r="D61" s="9">
        <f>SUM(B61/C61)</f>
        <v>1.98885172798216</v>
      </c>
      <c r="E61" t="s" s="10">
        <v>103</v>
      </c>
      <c r="F61" t="s" s="10">
        <v>104</v>
      </c>
    </row>
    <row r="62" ht="15" customHeight="1">
      <c r="A62" t="s" s="7">
        <v>105</v>
      </c>
      <c r="B62" s="8">
        <v>163</v>
      </c>
      <c r="C62" s="8">
        <v>90.2</v>
      </c>
      <c r="D62" s="9">
        <f>B62/C62</f>
        <v>1.80709534368071</v>
      </c>
      <c r="E62" t="s" s="10">
        <v>106</v>
      </c>
      <c r="F62" t="s" s="10">
        <v>107</v>
      </c>
    </row>
    <row r="63" ht="15" customHeight="1">
      <c r="A63" t="s" s="7">
        <v>108</v>
      </c>
      <c r="B63" s="8">
        <v>181</v>
      </c>
      <c r="C63" s="8">
        <v>95.7</v>
      </c>
      <c r="D63" s="9">
        <f>B63/C63</f>
        <v>1.89132706374086</v>
      </c>
      <c r="E63" t="s" s="19">
        <v>109</v>
      </c>
      <c r="F63" t="s" s="19">
        <v>110</v>
      </c>
    </row>
    <row r="64" ht="15" customHeight="1">
      <c r="A64" t="s" s="7">
        <v>111</v>
      </c>
      <c r="B64" s="8">
        <v>189.6</v>
      </c>
      <c r="C64" s="8">
        <v>96.90000000000001</v>
      </c>
      <c r="D64" s="9">
        <f>B64/C64</f>
        <v>1.95665634674923</v>
      </c>
      <c r="E64" t="s" s="19">
        <v>109</v>
      </c>
      <c r="F64" t="s" s="19">
        <v>110</v>
      </c>
    </row>
    <row r="65" ht="15" customHeight="1">
      <c r="A65" t="s" s="7">
        <v>112</v>
      </c>
      <c r="B65" s="8">
        <v>187.6</v>
      </c>
      <c r="C65" s="8">
        <v>95.90000000000001</v>
      </c>
      <c r="D65" s="9">
        <f>B65/C65</f>
        <v>1.95620437956204</v>
      </c>
      <c r="E65" t="s" s="10">
        <v>113</v>
      </c>
      <c r="F65" t="s" s="10">
        <v>104</v>
      </c>
    </row>
    <row r="66" ht="15" customHeight="1">
      <c r="A66" t="s" s="15">
        <v>114</v>
      </c>
      <c r="B66" s="11"/>
      <c r="C66" s="11"/>
      <c r="D66" s="9"/>
      <c r="E66" s="11"/>
      <c r="F66" s="11"/>
    </row>
    <row r="67" ht="15" customHeight="1">
      <c r="A67" t="s" s="16">
        <v>115</v>
      </c>
      <c r="B67" s="17">
        <v>180</v>
      </c>
      <c r="C67" s="17">
        <v>78.55</v>
      </c>
      <c r="D67" s="18">
        <f>B67/C67</f>
        <v>2.2915340547422</v>
      </c>
      <c r="E67" t="s" s="19">
        <v>116</v>
      </c>
      <c r="F67" s="20"/>
    </row>
    <row r="68" ht="15" customHeight="1">
      <c r="A68" t="s" s="15">
        <v>117</v>
      </c>
      <c r="B68" s="11"/>
      <c r="C68" s="11"/>
      <c r="D68" s="9"/>
      <c r="E68" s="11"/>
      <c r="F68" s="11"/>
    </row>
    <row r="69" ht="15" customHeight="1">
      <c r="A69" t="s" s="7">
        <v>118</v>
      </c>
      <c r="B69" s="8">
        <v>201.2</v>
      </c>
      <c r="C69" s="8">
        <v>90.09999999999999</v>
      </c>
      <c r="D69" s="9">
        <f>B69/C69</f>
        <v>2.2330743618202</v>
      </c>
      <c r="E69" t="s" s="10">
        <v>119</v>
      </c>
      <c r="F69" t="s" s="19">
        <v>120</v>
      </c>
    </row>
    <row r="70" ht="15" customHeight="1">
      <c r="A70" t="s" s="7">
        <v>121</v>
      </c>
      <c r="B70" s="8">
        <v>192.9</v>
      </c>
      <c r="C70" s="8">
        <v>81.3</v>
      </c>
      <c r="D70" s="9">
        <f>B70/C70</f>
        <v>2.37269372693727</v>
      </c>
      <c r="E70" t="s" s="10">
        <v>119</v>
      </c>
      <c r="F70" t="s" s="19">
        <v>120</v>
      </c>
    </row>
    <row r="71" ht="15" customHeight="1">
      <c r="A71" t="s" s="7">
        <v>122</v>
      </c>
      <c r="B71" s="12">
        <v>163.7</v>
      </c>
      <c r="C71" s="12">
        <v>76.7</v>
      </c>
      <c r="D71" s="9">
        <f>B71/C71</f>
        <v>2.13428943937419</v>
      </c>
      <c r="E71" t="s" s="13">
        <v>123</v>
      </c>
      <c r="F71" t="s" s="13">
        <v>124</v>
      </c>
    </row>
    <row r="72" ht="15" customHeight="1">
      <c r="A72" t="s" s="15">
        <v>125</v>
      </c>
      <c r="B72" s="14"/>
      <c r="C72" s="14"/>
      <c r="D72" s="9"/>
      <c r="E72" s="14"/>
      <c r="F72" s="14"/>
    </row>
    <row r="73" ht="15" customHeight="1">
      <c r="A73" t="s" s="7">
        <v>126</v>
      </c>
      <c r="B73" s="8">
        <v>167</v>
      </c>
      <c r="C73" s="8">
        <v>85</v>
      </c>
      <c r="D73" s="9">
        <f>B73/C73</f>
        <v>1.96470588235294</v>
      </c>
      <c r="E73" t="s" s="10">
        <v>127</v>
      </c>
      <c r="F73" t="s" s="10">
        <v>128</v>
      </c>
    </row>
    <row r="74" ht="15" customHeight="1">
      <c r="A74" t="s" s="7">
        <v>129</v>
      </c>
      <c r="B74" s="8">
        <v>191</v>
      </c>
      <c r="C74" s="8">
        <v>104</v>
      </c>
      <c r="D74" s="9">
        <f>B74/C74</f>
        <v>1.83653846153846</v>
      </c>
      <c r="E74" t="s" s="10">
        <v>130</v>
      </c>
      <c r="F74" t="s" s="10">
        <v>131</v>
      </c>
    </row>
    <row r="75" ht="15" customHeight="1">
      <c r="A75" t="s" s="7">
        <v>132</v>
      </c>
      <c r="B75" s="8">
        <v>183.2</v>
      </c>
      <c r="C75" s="8">
        <v>96.8</v>
      </c>
      <c r="D75" s="9">
        <f>B75/C75</f>
        <v>1.89256198347107</v>
      </c>
      <c r="E75" t="s" s="10">
        <v>133</v>
      </c>
      <c r="F75" t="s" s="10">
        <v>134</v>
      </c>
    </row>
    <row r="76" ht="15" customHeight="1">
      <c r="A76" t="s" s="7">
        <v>135</v>
      </c>
      <c r="B76" s="8">
        <v>197.7</v>
      </c>
      <c r="C76" s="8">
        <v>108.5</v>
      </c>
      <c r="D76" s="9">
        <f>B76/C76</f>
        <v>1.8221198156682</v>
      </c>
      <c r="E76" t="s" s="10">
        <v>136</v>
      </c>
      <c r="F76" t="s" s="10">
        <v>137</v>
      </c>
    </row>
    <row r="77" ht="15" customHeight="1">
      <c r="A77" t="s" s="7">
        <v>138</v>
      </c>
      <c r="B77" s="8">
        <v>184.3</v>
      </c>
      <c r="C77" s="8">
        <v>100.6</v>
      </c>
      <c r="D77" s="9">
        <f>B77/C77</f>
        <v>1.83200795228628</v>
      </c>
      <c r="E77" t="s" s="10">
        <v>136</v>
      </c>
      <c r="F77" t="s" s="10">
        <v>137</v>
      </c>
    </row>
    <row r="78" ht="15" customHeight="1">
      <c r="A78" t="s" s="7">
        <v>139</v>
      </c>
      <c r="B78" s="8">
        <v>182.4</v>
      </c>
      <c r="C78" s="8">
        <v>99.09999999999999</v>
      </c>
      <c r="D78" s="9">
        <f>B78/C78</f>
        <v>1.84056508577195</v>
      </c>
      <c r="E78" t="s" s="10">
        <v>140</v>
      </c>
      <c r="F78" t="s" s="10">
        <v>134</v>
      </c>
    </row>
    <row r="79" ht="15" customHeight="1">
      <c r="A79" t="s" s="7">
        <v>141</v>
      </c>
      <c r="B79" s="8">
        <v>198.7</v>
      </c>
      <c r="C79" s="8">
        <v>102.4</v>
      </c>
      <c r="D79" s="9">
        <f>B79/C79</f>
        <v>1.9404296875</v>
      </c>
      <c r="E79" t="s" s="10">
        <v>140</v>
      </c>
      <c r="F79" t="s" s="10">
        <v>134</v>
      </c>
    </row>
    <row r="80" ht="15" customHeight="1">
      <c r="A80" t="s" s="7">
        <v>142</v>
      </c>
      <c r="B80" s="8">
        <v>199.9</v>
      </c>
      <c r="C80" s="8">
        <v>108.1</v>
      </c>
      <c r="D80" s="9">
        <f>B80/C80</f>
        <v>1.84921369102683</v>
      </c>
      <c r="E80" t="s" s="10">
        <v>140</v>
      </c>
      <c r="F80" t="s" s="10">
        <v>134</v>
      </c>
    </row>
    <row r="81" ht="15" customHeight="1">
      <c r="A81" t="s" s="23">
        <v>143</v>
      </c>
      <c r="B81" s="24">
        <v>183.71</v>
      </c>
      <c r="C81" s="24">
        <v>98.73999999999999</v>
      </c>
      <c r="D81" s="9">
        <f>B81/C81</f>
        <v>1.86054283978124</v>
      </c>
      <c r="E81" t="s" s="25">
        <v>144</v>
      </c>
      <c r="F81" t="s" s="25">
        <v>145</v>
      </c>
    </row>
    <row r="82" ht="15" customHeight="1">
      <c r="A82" t="s" s="23">
        <v>146</v>
      </c>
      <c r="B82" s="24">
        <v>240.78</v>
      </c>
      <c r="C82" s="24">
        <v>121.91</v>
      </c>
      <c r="D82" s="9">
        <f>B82/C82</f>
        <v>1.97506357148716</v>
      </c>
      <c r="E82" t="s" s="25">
        <v>147</v>
      </c>
      <c r="F82" t="s" s="25">
        <v>148</v>
      </c>
    </row>
    <row r="83" ht="15" customHeight="1">
      <c r="A83" t="s" s="15">
        <v>149</v>
      </c>
      <c r="B83" s="26"/>
      <c r="C83" s="26"/>
      <c r="D83" s="9"/>
      <c r="E83" s="26"/>
      <c r="F83" s="26"/>
    </row>
    <row r="84" ht="15" customHeight="1">
      <c r="A84" t="s" s="7">
        <v>150</v>
      </c>
      <c r="B84" s="8">
        <v>170.2</v>
      </c>
      <c r="C84" s="8">
        <v>91.7</v>
      </c>
      <c r="D84" s="9">
        <f>B84/C84</f>
        <v>1.85605234460196</v>
      </c>
      <c r="E84" t="s" s="10">
        <v>151</v>
      </c>
      <c r="F84" t="s" s="10">
        <v>152</v>
      </c>
    </row>
    <row r="85" ht="15" customHeight="1">
      <c r="A85" t="s" s="7">
        <v>153</v>
      </c>
      <c r="B85" s="8">
        <v>195.9</v>
      </c>
      <c r="C85" s="8">
        <v>97.7</v>
      </c>
      <c r="D85" s="9">
        <f>B85/C85</f>
        <v>2.00511770726714</v>
      </c>
      <c r="E85" t="s" s="10">
        <v>154</v>
      </c>
      <c r="F85" t="s" s="10">
        <v>155</v>
      </c>
    </row>
    <row r="86" ht="15" customHeight="1">
      <c r="A86" t="s" s="7">
        <v>156</v>
      </c>
      <c r="B86" s="8">
        <v>202.3</v>
      </c>
      <c r="C86" s="8">
        <v>99</v>
      </c>
      <c r="D86" s="9">
        <f>B86/C86</f>
        <v>2.04343434343434</v>
      </c>
      <c r="E86" t="s" s="10">
        <v>157</v>
      </c>
      <c r="F86" t="s" s="10">
        <v>158</v>
      </c>
    </row>
    <row r="87" ht="15" customHeight="1">
      <c r="A87" t="s" s="7">
        <v>159</v>
      </c>
      <c r="B87" s="8">
        <v>196</v>
      </c>
      <c r="C87" s="8">
        <v>108</v>
      </c>
      <c r="D87" s="9">
        <f>B87/C87</f>
        <v>1.81481481481481</v>
      </c>
      <c r="E87" t="s" s="10">
        <v>160</v>
      </c>
      <c r="F87" t="s" s="10">
        <v>161</v>
      </c>
    </row>
    <row r="88" ht="15" customHeight="1">
      <c r="A88" t="s" s="7">
        <v>162</v>
      </c>
      <c r="B88" s="8">
        <v>188.5</v>
      </c>
      <c r="C88" s="8">
        <v>106</v>
      </c>
      <c r="D88" s="9">
        <f>B88/C88</f>
        <v>1.77830188679245</v>
      </c>
      <c r="E88" t="s" s="10">
        <v>163</v>
      </c>
      <c r="F88" t="s" s="10">
        <v>164</v>
      </c>
    </row>
    <row r="89" ht="15" customHeight="1">
      <c r="A89" t="s" s="7">
        <v>165</v>
      </c>
      <c r="B89" s="8">
        <v>197</v>
      </c>
      <c r="C89" s="8">
        <v>102</v>
      </c>
      <c r="D89" s="9">
        <f>B89/C89</f>
        <v>1.93137254901961</v>
      </c>
      <c r="E89" t="s" s="10">
        <v>166</v>
      </c>
      <c r="F89" t="s" s="10">
        <v>25</v>
      </c>
    </row>
    <row r="90" ht="15" customHeight="1">
      <c r="A90" t="s" s="7">
        <v>167</v>
      </c>
      <c r="B90" s="8">
        <v>180</v>
      </c>
      <c r="C90" s="8">
        <v>102</v>
      </c>
      <c r="D90" s="9">
        <f>B90/C90</f>
        <v>1.76470588235294</v>
      </c>
      <c r="E90" t="s" s="10">
        <v>168</v>
      </c>
      <c r="F90" t="s" s="10">
        <v>169</v>
      </c>
    </row>
    <row r="91" ht="15" customHeight="1">
      <c r="A91" t="s" s="7">
        <v>170</v>
      </c>
      <c r="B91" s="8">
        <v>164</v>
      </c>
      <c r="C91" s="8">
        <v>99</v>
      </c>
      <c r="D91" s="9">
        <f>B91/C91</f>
        <v>1.65656565656566</v>
      </c>
      <c r="E91" t="s" s="10">
        <v>171</v>
      </c>
      <c r="F91" t="s" s="10">
        <v>172</v>
      </c>
    </row>
    <row r="92" ht="15" customHeight="1">
      <c r="A92" t="s" s="7">
        <v>173</v>
      </c>
      <c r="B92" s="8">
        <v>171.3</v>
      </c>
      <c r="C92" s="8">
        <v>95.8</v>
      </c>
      <c r="D92" s="9">
        <f>B92/C92</f>
        <v>1.78810020876827</v>
      </c>
      <c r="E92" t="s" s="10">
        <v>174</v>
      </c>
      <c r="F92" t="s" s="10">
        <v>175</v>
      </c>
    </row>
    <row r="93" ht="15" customHeight="1">
      <c r="A93" t="s" s="15">
        <v>176</v>
      </c>
      <c r="B93" s="11"/>
      <c r="C93" s="11"/>
      <c r="D93" s="9"/>
      <c r="E93" s="11"/>
      <c r="F93" s="11"/>
    </row>
    <row r="94" ht="15" customHeight="1">
      <c r="A94" t="s" s="7">
        <v>177</v>
      </c>
      <c r="B94" s="8">
        <v>187</v>
      </c>
      <c r="C94" s="8">
        <v>96.2</v>
      </c>
      <c r="D94" s="9">
        <f>B94/C94</f>
        <v>1.94386694386694</v>
      </c>
      <c r="E94" t="s" s="10">
        <v>178</v>
      </c>
      <c r="F94" t="s" s="19">
        <v>178</v>
      </c>
    </row>
    <row r="95" ht="15" customHeight="1">
      <c r="A95" t="s" s="6">
        <v>179</v>
      </c>
      <c r="B95" s="12">
        <v>203</v>
      </c>
      <c r="C95" s="12">
        <v>105.27</v>
      </c>
      <c r="D95" s="21">
        <f>SUM(B95/C95)</f>
        <v>1.92837465564738</v>
      </c>
      <c r="E95" t="s" s="13">
        <v>180</v>
      </c>
      <c r="F95" t="s" s="13">
        <v>181</v>
      </c>
    </row>
    <row r="96" ht="15" customHeight="1">
      <c r="A96" t="s" s="15">
        <v>182</v>
      </c>
      <c r="B96" s="14"/>
      <c r="C96" s="14"/>
      <c r="D96" s="21"/>
      <c r="E96" s="14"/>
      <c r="F96" s="14"/>
    </row>
    <row r="97" ht="15" customHeight="1">
      <c r="A97" t="s" s="7">
        <v>183</v>
      </c>
      <c r="B97" s="8">
        <v>199.1</v>
      </c>
      <c r="C97" s="8">
        <v>101.1</v>
      </c>
      <c r="D97" s="9">
        <f>B97/C97</f>
        <v>1.96933728981207</v>
      </c>
      <c r="E97" t="s" s="10">
        <v>184</v>
      </c>
      <c r="F97" t="s" s="10">
        <v>185</v>
      </c>
    </row>
    <row r="98" ht="15" customHeight="1">
      <c r="A98" t="s" s="7">
        <v>186</v>
      </c>
      <c r="B98" s="8">
        <v>202.7</v>
      </c>
      <c r="C98" s="8">
        <v>101.1</v>
      </c>
      <c r="D98" s="9">
        <f>B98/C98</f>
        <v>2.00494559841741</v>
      </c>
      <c r="E98" t="s" s="10">
        <v>184</v>
      </c>
      <c r="F98" t="s" s="10">
        <v>185</v>
      </c>
    </row>
    <row r="99" ht="15" customHeight="1">
      <c r="A99" t="s" s="7">
        <v>187</v>
      </c>
      <c r="B99" s="8">
        <v>165</v>
      </c>
      <c r="C99" s="8">
        <v>90.90000000000001</v>
      </c>
      <c r="D99" s="9">
        <f>B99/C99</f>
        <v>1.81518151815182</v>
      </c>
      <c r="E99" t="s" s="10">
        <v>184</v>
      </c>
      <c r="F99" t="s" s="10">
        <v>185</v>
      </c>
    </row>
    <row r="100" ht="15" customHeight="1">
      <c r="A100" t="s" s="7">
        <v>188</v>
      </c>
      <c r="B100" s="8">
        <v>182.5</v>
      </c>
      <c r="C100" s="8">
        <v>98.8</v>
      </c>
      <c r="D100" s="9">
        <f>B100/C100</f>
        <v>1.84716599190283</v>
      </c>
      <c r="E100" t="s" s="10">
        <v>184</v>
      </c>
      <c r="F100" t="s" s="10">
        <v>185</v>
      </c>
    </row>
    <row r="101" ht="15" customHeight="1">
      <c r="A101" t="s" s="7">
        <v>189</v>
      </c>
      <c r="B101" s="8">
        <v>201.3</v>
      </c>
      <c r="C101" s="8">
        <v>116.5</v>
      </c>
      <c r="D101" s="9">
        <f>B101/C101</f>
        <v>1.72789699570815</v>
      </c>
      <c r="E101" t="s" s="10">
        <v>184</v>
      </c>
      <c r="F101" t="s" s="10">
        <v>185</v>
      </c>
    </row>
    <row r="102" ht="15" customHeight="1">
      <c r="A102" t="s" s="7">
        <v>190</v>
      </c>
      <c r="B102" s="8">
        <v>181</v>
      </c>
      <c r="C102" s="8">
        <v>94.3</v>
      </c>
      <c r="D102" s="9">
        <f>B102/C102</f>
        <v>1.91940615058324</v>
      </c>
      <c r="E102" t="s" s="10">
        <v>184</v>
      </c>
      <c r="F102" t="s" s="10">
        <v>185</v>
      </c>
    </row>
    <row r="103" ht="15" customHeight="1">
      <c r="A103" t="s" s="16">
        <v>191</v>
      </c>
      <c r="B103" s="24">
        <v>165.66</v>
      </c>
      <c r="C103" s="24">
        <v>90.73999999999999</v>
      </c>
      <c r="D103" s="18">
        <f>SUM(B103/C103)</f>
        <v>1.82565571963853</v>
      </c>
      <c r="E103" t="s" s="25">
        <v>184</v>
      </c>
      <c r="F103" t="s" s="25">
        <v>185</v>
      </c>
    </row>
    <row r="104" ht="15" customHeight="1">
      <c r="A104" t="s" s="16">
        <v>192</v>
      </c>
      <c r="B104" s="24">
        <v>175.66</v>
      </c>
      <c r="C104" s="24">
        <v>97</v>
      </c>
      <c r="D104" s="18">
        <f>SUM(B104/C104)</f>
        <v>1.81092783505155</v>
      </c>
      <c r="E104" t="s" s="25">
        <v>184</v>
      </c>
      <c r="F104" t="s" s="25">
        <v>185</v>
      </c>
    </row>
    <row r="105" ht="15" customHeight="1">
      <c r="A105" t="s" s="16">
        <v>193</v>
      </c>
      <c r="B105" s="24">
        <v>195.25</v>
      </c>
      <c r="C105" s="24">
        <v>97.09999999999999</v>
      </c>
      <c r="D105" s="18">
        <f>SUM(B105/C105)</f>
        <v>2.01081359423275</v>
      </c>
      <c r="E105" t="s" s="25">
        <v>184</v>
      </c>
      <c r="F105" t="s" s="25">
        <v>185</v>
      </c>
    </row>
    <row r="106" ht="15" customHeight="1">
      <c r="A106" t="s" s="15">
        <v>194</v>
      </c>
      <c r="B106" s="26"/>
      <c r="C106" s="26"/>
      <c r="D106" s="18"/>
      <c r="E106" s="26"/>
      <c r="F106" s="26"/>
    </row>
    <row r="107" ht="15" customHeight="1">
      <c r="A107" t="s" s="7">
        <v>195</v>
      </c>
      <c r="B107" s="8">
        <v>183.3</v>
      </c>
      <c r="C107" s="8">
        <v>98</v>
      </c>
      <c r="D107" s="18">
        <f>SUM(B107/C107)</f>
        <v>1.87040816326531</v>
      </c>
      <c r="E107" t="s" s="10">
        <v>196</v>
      </c>
      <c r="F107" t="s" s="19">
        <v>197</v>
      </c>
    </row>
    <row r="108" ht="15" customHeight="1">
      <c r="A108" t="s" s="7">
        <v>198</v>
      </c>
      <c r="B108" s="8">
        <v>183.9</v>
      </c>
      <c r="C108" s="8">
        <v>94.8</v>
      </c>
      <c r="D108" s="18">
        <f>SUM(B108/C108)</f>
        <v>1.93987341772152</v>
      </c>
      <c r="E108" t="s" s="27">
        <v>199</v>
      </c>
      <c r="F108" t="s" s="19">
        <v>197</v>
      </c>
    </row>
    <row r="109" ht="15" customHeight="1">
      <c r="A109" t="s" s="7">
        <v>200</v>
      </c>
      <c r="B109" s="8">
        <v>213.8</v>
      </c>
      <c r="C109" s="8">
        <v>105.6</v>
      </c>
      <c r="D109" s="18">
        <f>SUM(B109/C109)</f>
        <v>2.02462121212121</v>
      </c>
      <c r="E109" t="s" s="10">
        <v>201</v>
      </c>
      <c r="F109" t="s" s="10">
        <v>202</v>
      </c>
    </row>
    <row r="110" ht="15" customHeight="1">
      <c r="A110" t="s" s="7">
        <v>203</v>
      </c>
      <c r="B110" s="8">
        <v>226.5</v>
      </c>
      <c r="C110" s="8">
        <v>110</v>
      </c>
      <c r="D110" s="18">
        <f>SUM(B110/C110)</f>
        <v>2.05909090909091</v>
      </c>
      <c r="E110" t="s" s="10">
        <v>201</v>
      </c>
      <c r="F110" t="s" s="10">
        <v>202</v>
      </c>
    </row>
    <row r="111" ht="15" customHeight="1">
      <c r="A111" t="s" s="7">
        <v>204</v>
      </c>
      <c r="B111" s="8">
        <v>187.2</v>
      </c>
      <c r="C111" s="8">
        <v>105.8</v>
      </c>
      <c r="D111" s="18">
        <f>SUM(B111/C111)</f>
        <v>1.76937618147448</v>
      </c>
      <c r="E111" t="s" s="10">
        <v>205</v>
      </c>
      <c r="F111" t="s" s="10">
        <v>206</v>
      </c>
    </row>
    <row r="112" ht="15" customHeight="1">
      <c r="A112" t="s" s="7">
        <v>207</v>
      </c>
      <c r="B112" s="8">
        <v>185.7</v>
      </c>
      <c r="C112" s="8">
        <v>104.3</v>
      </c>
      <c r="D112" s="18">
        <f>SUM(B112/C112)</f>
        <v>1.78044103547459</v>
      </c>
      <c r="E112" t="s" s="10">
        <v>205</v>
      </c>
      <c r="F112" t="s" s="10">
        <v>206</v>
      </c>
    </row>
    <row r="113" ht="15" customHeight="1">
      <c r="A113" t="s" s="7">
        <v>208</v>
      </c>
      <c r="B113" s="8">
        <v>191.6</v>
      </c>
      <c r="C113" s="8">
        <v>101.2</v>
      </c>
      <c r="D113" s="18">
        <f>SUM(B113/C113)</f>
        <v>1.89328063241107</v>
      </c>
      <c r="E113" t="s" s="10">
        <v>201</v>
      </c>
      <c r="F113" t="s" s="10">
        <v>202</v>
      </c>
    </row>
    <row r="114" ht="15" customHeight="1">
      <c r="A114" t="s" s="7">
        <v>209</v>
      </c>
      <c r="B114" s="8">
        <v>188.6</v>
      </c>
      <c r="C114" s="8">
        <v>99.90000000000001</v>
      </c>
      <c r="D114" s="18">
        <f>SUM(B114/C114)</f>
        <v>1.88788788788789</v>
      </c>
      <c r="E114" t="s" s="10">
        <v>201</v>
      </c>
      <c r="F114" t="s" s="10">
        <v>202</v>
      </c>
    </row>
    <row r="115" ht="15" customHeight="1">
      <c r="A115" t="s" s="7">
        <v>210</v>
      </c>
      <c r="B115" s="8">
        <v>188</v>
      </c>
      <c r="C115" s="8">
        <v>93</v>
      </c>
      <c r="D115" s="18">
        <f>SUM(B115/C115)</f>
        <v>2.02150537634409</v>
      </c>
      <c r="E115" t="s" s="10">
        <v>211</v>
      </c>
      <c r="F115" t="s" s="10">
        <v>212</v>
      </c>
    </row>
    <row r="116" ht="15" customHeight="1">
      <c r="A116" t="s" s="7">
        <v>213</v>
      </c>
      <c r="B116" s="8">
        <v>198</v>
      </c>
      <c r="C116" s="8">
        <v>103.72</v>
      </c>
      <c r="D116" s="18">
        <f>SUM(B116/C116)</f>
        <v>1.90898573081373</v>
      </c>
      <c r="E116" t="s" s="10">
        <v>214</v>
      </c>
      <c r="F116" t="s" s="10">
        <v>215</v>
      </c>
    </row>
    <row r="117" ht="15" customHeight="1">
      <c r="A117" t="s" s="16">
        <v>216</v>
      </c>
      <c r="B117" s="17">
        <v>178</v>
      </c>
      <c r="C117" s="17">
        <v>99.48</v>
      </c>
      <c r="D117" s="18">
        <f>SUM(B117/C117)</f>
        <v>1.78930438279051</v>
      </c>
      <c r="E117" t="s" s="19">
        <v>217</v>
      </c>
      <c r="F117" t="s" s="19">
        <v>218</v>
      </c>
    </row>
    <row r="118" ht="15" customHeight="1">
      <c r="A118" t="s" s="16">
        <v>219</v>
      </c>
      <c r="B118" s="17">
        <v>202</v>
      </c>
      <c r="C118" s="17">
        <v>118.2</v>
      </c>
      <c r="D118" s="18">
        <f>SUM(B118/C118)</f>
        <v>1.70896785109983</v>
      </c>
      <c r="E118" t="s" s="19">
        <v>211</v>
      </c>
      <c r="F118" t="s" s="19">
        <v>212</v>
      </c>
    </row>
    <row r="119" ht="15" customHeight="1">
      <c r="A119" t="s" s="16">
        <v>220</v>
      </c>
      <c r="B119" s="24">
        <v>113.07</v>
      </c>
      <c r="C119" s="24">
        <v>97.04000000000001</v>
      </c>
      <c r="D119" s="18">
        <f>SUM(B119/C119)</f>
        <v>1.16518961253092</v>
      </c>
      <c r="E119" t="s" s="19">
        <v>221</v>
      </c>
      <c r="F119" t="s" s="19">
        <v>197</v>
      </c>
    </row>
    <row r="120" ht="15" customHeight="1">
      <c r="A120" t="s" s="28">
        <v>222</v>
      </c>
      <c r="B120" s="24">
        <v>208</v>
      </c>
      <c r="C120" s="24">
        <v>119.05</v>
      </c>
      <c r="D120" s="18">
        <f>SUM(B120/C120)</f>
        <v>1.74716505669887</v>
      </c>
      <c r="E120" t="s" s="10">
        <v>201</v>
      </c>
      <c r="F120" t="s" s="10">
        <v>202</v>
      </c>
    </row>
    <row r="121" ht="15" customHeight="1">
      <c r="A121" t="s" s="15">
        <v>223</v>
      </c>
      <c r="B121" s="26"/>
      <c r="C121" s="26"/>
      <c r="D121" s="18"/>
      <c r="E121" s="11"/>
      <c r="F121" s="11"/>
    </row>
    <row r="122" ht="15" customHeight="1">
      <c r="A122" t="s" s="6">
        <v>224</v>
      </c>
      <c r="B122" s="12">
        <v>172.2</v>
      </c>
      <c r="C122" s="12">
        <v>92.2</v>
      </c>
      <c r="D122" s="21">
        <f>SUM(B122/C122)</f>
        <v>1.86767895878525</v>
      </c>
      <c r="E122" t="s" s="13">
        <v>225</v>
      </c>
      <c r="F122" t="s" s="13">
        <v>226</v>
      </c>
    </row>
    <row r="123" ht="15" customHeight="1">
      <c r="A123" t="s" s="6">
        <v>224</v>
      </c>
      <c r="B123" s="12">
        <v>175.2</v>
      </c>
      <c r="C123" s="12">
        <v>93.40000000000001</v>
      </c>
      <c r="D123" s="21">
        <f>SUM(B123/C123)</f>
        <v>1.87580299785867</v>
      </c>
      <c r="E123" t="s" s="13">
        <v>225</v>
      </c>
      <c r="F123" t="s" s="13">
        <v>226</v>
      </c>
    </row>
    <row r="124" ht="15" customHeight="1">
      <c r="A124" t="s" s="6">
        <v>224</v>
      </c>
      <c r="B124" s="12">
        <v>175.3</v>
      </c>
      <c r="C124" s="12">
        <v>92.2</v>
      </c>
      <c r="D124" s="21">
        <f>SUM(B124/C124)</f>
        <v>1.90130151843818</v>
      </c>
      <c r="E124" t="s" s="13">
        <v>225</v>
      </c>
      <c r="F124" t="s" s="13">
        <v>226</v>
      </c>
    </row>
    <row r="125" ht="15" customHeight="1">
      <c r="A125" t="s" s="6">
        <v>224</v>
      </c>
      <c r="B125" s="12">
        <v>181.5</v>
      </c>
      <c r="C125" s="12">
        <v>96.2</v>
      </c>
      <c r="D125" s="21">
        <f>SUM(B125/C125)</f>
        <v>1.88669438669439</v>
      </c>
      <c r="E125" t="s" s="13">
        <v>225</v>
      </c>
      <c r="F125" t="s" s="13">
        <v>226</v>
      </c>
    </row>
    <row r="126" ht="15" customHeight="1">
      <c r="A126" t="s" s="6">
        <v>224</v>
      </c>
      <c r="B126" s="12">
        <v>182.4</v>
      </c>
      <c r="C126" s="12">
        <v>94</v>
      </c>
      <c r="D126" s="21">
        <f>SUM(B126/C126)</f>
        <v>1.94042553191489</v>
      </c>
      <c r="E126" t="s" s="13">
        <v>225</v>
      </c>
      <c r="F126" t="s" s="13">
        <v>226</v>
      </c>
    </row>
    <row r="127" ht="15" customHeight="1">
      <c r="A127" t="s" s="6">
        <v>224</v>
      </c>
      <c r="B127" s="12">
        <v>183.2</v>
      </c>
      <c r="C127" s="12">
        <v>98.2</v>
      </c>
      <c r="D127" s="21">
        <f>SUM(B127/C127)</f>
        <v>1.86558044806517</v>
      </c>
      <c r="E127" t="s" s="13">
        <v>225</v>
      </c>
      <c r="F127" t="s" s="13">
        <v>226</v>
      </c>
    </row>
    <row r="128" ht="15" customHeight="1">
      <c r="A128" t="s" s="6">
        <v>224</v>
      </c>
      <c r="B128" s="12">
        <v>188.1</v>
      </c>
      <c r="C128" s="12">
        <v>98.2</v>
      </c>
      <c r="D128" s="21">
        <f>SUM(B128/C128)</f>
        <v>1.91547861507128</v>
      </c>
      <c r="E128" t="s" s="13">
        <v>225</v>
      </c>
      <c r="F128" t="s" s="13">
        <v>226</v>
      </c>
    </row>
    <row r="129" ht="15" customHeight="1">
      <c r="A129" t="s" s="6">
        <v>224</v>
      </c>
      <c r="B129" s="12">
        <v>189.2</v>
      </c>
      <c r="C129" s="12">
        <v>95.2</v>
      </c>
      <c r="D129" s="21">
        <f>SUM(B129/C129)</f>
        <v>1.98739495798319</v>
      </c>
      <c r="E129" t="s" s="13">
        <v>225</v>
      </c>
      <c r="F129" t="s" s="13">
        <v>226</v>
      </c>
    </row>
    <row r="130" ht="15" customHeight="1">
      <c r="A130" t="s" s="6">
        <v>224</v>
      </c>
      <c r="B130" s="12">
        <v>193</v>
      </c>
      <c r="C130" s="12">
        <v>101.1</v>
      </c>
      <c r="D130" s="21">
        <f>SUM(B130/C130)</f>
        <v>1.90900098911968</v>
      </c>
      <c r="E130" t="s" s="13">
        <v>225</v>
      </c>
      <c r="F130" t="s" s="13">
        <v>226</v>
      </c>
    </row>
    <row r="131" ht="15" customHeight="1">
      <c r="A131" t="s" s="6">
        <v>224</v>
      </c>
      <c r="B131" s="12">
        <v>194.7</v>
      </c>
      <c r="C131" s="12">
        <v>103.1</v>
      </c>
      <c r="D131" s="21">
        <f>SUM(B131/C131)</f>
        <v>1.88845780795344</v>
      </c>
      <c r="E131" t="s" s="13">
        <v>225</v>
      </c>
      <c r="F131" t="s" s="13">
        <v>226</v>
      </c>
    </row>
    <row r="132" ht="15" customHeight="1">
      <c r="A132" t="s" s="6">
        <v>224</v>
      </c>
      <c r="B132" s="12">
        <v>197.9</v>
      </c>
      <c r="C132" s="12">
        <v>100.1</v>
      </c>
      <c r="D132" s="21">
        <f>SUM(B132/C132)</f>
        <v>1.97702297702298</v>
      </c>
      <c r="E132" t="s" s="13">
        <v>225</v>
      </c>
      <c r="F132" t="s" s="13">
        <v>226</v>
      </c>
    </row>
    <row r="133" ht="15" customHeight="1">
      <c r="A133" t="s" s="6">
        <v>224</v>
      </c>
      <c r="B133" s="12">
        <v>201.5</v>
      </c>
      <c r="C133" s="12">
        <v>104</v>
      </c>
      <c r="D133" s="21">
        <f>SUM(B133/C133)</f>
        <v>1.9375</v>
      </c>
      <c r="E133" t="s" s="13">
        <v>225</v>
      </c>
      <c r="F133" t="s" s="13">
        <v>226</v>
      </c>
    </row>
    <row r="134" ht="15" customHeight="1">
      <c r="A134" t="s" s="6">
        <v>224</v>
      </c>
      <c r="B134" s="12">
        <v>207.4</v>
      </c>
      <c r="C134" s="12">
        <v>103.2</v>
      </c>
      <c r="D134" s="21">
        <f>SUM(B134/C134)</f>
        <v>2.00968992248062</v>
      </c>
      <c r="E134" t="s" s="13">
        <v>225</v>
      </c>
      <c r="F134" t="s" s="13">
        <v>226</v>
      </c>
    </row>
    <row r="135" ht="15" customHeight="1">
      <c r="A135" t="s" s="6">
        <v>224</v>
      </c>
      <c r="B135" s="12">
        <v>213</v>
      </c>
      <c r="C135" s="12">
        <v>103</v>
      </c>
      <c r="D135" s="21">
        <f>SUM(B135/C135)</f>
        <v>2.06796116504854</v>
      </c>
      <c r="E135" t="s" s="13">
        <v>225</v>
      </c>
      <c r="F135" t="s" s="13">
        <v>226</v>
      </c>
    </row>
    <row r="136" ht="15" customHeight="1">
      <c r="A136" t="s" s="6">
        <v>224</v>
      </c>
      <c r="B136" s="12">
        <v>209.2</v>
      </c>
      <c r="C136" s="12">
        <v>109.8</v>
      </c>
      <c r="D136" s="21">
        <f>SUM(B136/C136)</f>
        <v>1.90528233151184</v>
      </c>
      <c r="E136" t="s" s="13">
        <v>225</v>
      </c>
      <c r="F136" t="s" s="13">
        <v>226</v>
      </c>
    </row>
    <row r="137" ht="15" customHeight="1">
      <c r="A137" t="s" s="29">
        <v>227</v>
      </c>
      <c r="B137" s="24">
        <v>212.85</v>
      </c>
      <c r="C137" s="24">
        <v>109.8</v>
      </c>
      <c r="D137" s="21">
        <f>SUM(B137/C137)</f>
        <v>1.93852459016393</v>
      </c>
      <c r="E137" t="s" s="13">
        <v>225</v>
      </c>
      <c r="F137" t="s" s="13">
        <v>226</v>
      </c>
    </row>
    <row r="138" ht="15" customHeight="1">
      <c r="A138" t="s" s="6">
        <v>224</v>
      </c>
      <c r="B138" s="12">
        <v>162</v>
      </c>
      <c r="C138" s="12">
        <v>86</v>
      </c>
      <c r="D138" s="21">
        <f>SUM(B138/C138)</f>
        <v>1.88372093023256</v>
      </c>
      <c r="E138" t="s" s="13">
        <v>228</v>
      </c>
      <c r="F138" t="s" s="13">
        <v>229</v>
      </c>
    </row>
    <row r="139" ht="15" customHeight="1">
      <c r="A139" t="s" s="6">
        <v>224</v>
      </c>
      <c r="B139" s="12">
        <v>173.2</v>
      </c>
      <c r="C139" s="12">
        <v>89.8</v>
      </c>
      <c r="D139" s="21">
        <f>SUM(B139/C139)</f>
        <v>1.92873051224944</v>
      </c>
      <c r="E139" t="s" s="13">
        <v>228</v>
      </c>
      <c r="F139" t="s" s="13">
        <v>229</v>
      </c>
    </row>
    <row r="140" ht="15" customHeight="1">
      <c r="A140" t="s" s="6">
        <v>224</v>
      </c>
      <c r="B140" s="12">
        <v>186.8</v>
      </c>
      <c r="C140" s="12">
        <v>99.5</v>
      </c>
      <c r="D140" s="21">
        <f>SUM(B140/C140)</f>
        <v>1.87738693467337</v>
      </c>
      <c r="E140" t="s" s="13">
        <v>228</v>
      </c>
      <c r="F140" t="s" s="13">
        <v>229</v>
      </c>
    </row>
    <row r="141" ht="15" customHeight="1">
      <c r="A141" t="s" s="6">
        <v>224</v>
      </c>
      <c r="B141" s="12">
        <v>184</v>
      </c>
      <c r="C141" s="12">
        <v>96.5</v>
      </c>
      <c r="D141" s="21">
        <f>SUM(B141/C141)</f>
        <v>1.90673575129534</v>
      </c>
      <c r="E141" t="s" s="13">
        <v>228</v>
      </c>
      <c r="F141" t="s" s="13">
        <v>229</v>
      </c>
    </row>
    <row r="142" ht="15" customHeight="1">
      <c r="A142" t="s" s="29">
        <v>230</v>
      </c>
      <c r="B142" s="24">
        <v>199.61</v>
      </c>
      <c r="C142" s="24">
        <v>99.68000000000001</v>
      </c>
      <c r="D142" s="21">
        <f>SUM(B142/C142)</f>
        <v>2.00250802568218</v>
      </c>
      <c r="E142" t="s" s="30">
        <v>231</v>
      </c>
      <c r="F142" t="s" s="30">
        <v>229</v>
      </c>
    </row>
    <row r="143" ht="15" customHeight="1">
      <c r="A143" t="s" s="29">
        <v>232</v>
      </c>
      <c r="B143" s="24">
        <v>168.84</v>
      </c>
      <c r="C143" s="24">
        <v>92.56999999999999</v>
      </c>
      <c r="D143" s="21">
        <f>SUM(B143/C143)</f>
        <v>1.82391703575672</v>
      </c>
      <c r="E143" t="s" s="30">
        <v>231</v>
      </c>
      <c r="F143" t="s" s="30">
        <v>229</v>
      </c>
    </row>
    <row r="144" ht="15" customHeight="1">
      <c r="A144" t="s" s="29">
        <v>233</v>
      </c>
      <c r="B144" s="24">
        <v>201.09</v>
      </c>
      <c r="C144" s="24">
        <v>102.13</v>
      </c>
      <c r="D144" s="21">
        <f>SUM(B144/C144)</f>
        <v>1.96896112797415</v>
      </c>
      <c r="E144" t="s" s="30">
        <v>231</v>
      </c>
      <c r="F144" t="s" s="30">
        <v>229</v>
      </c>
    </row>
    <row r="145" ht="15" customHeight="1">
      <c r="A145" t="s" s="29">
        <v>234</v>
      </c>
      <c r="B145" s="24">
        <v>199.4</v>
      </c>
      <c r="C145" s="24">
        <v>103.04</v>
      </c>
      <c r="D145" s="21">
        <f>SUM(B145/C145)</f>
        <v>1.93517080745342</v>
      </c>
      <c r="E145" t="s" s="30">
        <v>231</v>
      </c>
      <c r="F145" t="s" s="30">
        <v>229</v>
      </c>
    </row>
    <row r="146" ht="15" customHeight="1">
      <c r="A146" t="s" s="15">
        <v>235</v>
      </c>
      <c r="B146" s="26"/>
      <c r="C146" s="26"/>
      <c r="D146" s="21"/>
      <c r="E146" s="31"/>
      <c r="F146" s="31"/>
    </row>
    <row r="147" ht="15" customHeight="1">
      <c r="A147" t="s" s="7">
        <v>236</v>
      </c>
      <c r="B147" s="8">
        <v>183.9</v>
      </c>
      <c r="C147" s="8">
        <v>98.5</v>
      </c>
      <c r="D147" s="9">
        <f>B147/C147</f>
        <v>1.86700507614213</v>
      </c>
      <c r="E147" t="s" s="10">
        <v>237</v>
      </c>
      <c r="F147" t="s" s="10">
        <v>238</v>
      </c>
    </row>
    <row r="148" ht="15" customHeight="1">
      <c r="A148" t="s" s="7">
        <v>239</v>
      </c>
      <c r="B148" s="8">
        <v>177.9</v>
      </c>
      <c r="C148" s="8">
        <v>101.5</v>
      </c>
      <c r="D148" s="9">
        <f>B148/C148</f>
        <v>1.75270935960591</v>
      </c>
      <c r="E148" t="s" s="10">
        <v>240</v>
      </c>
      <c r="F148" t="s" s="10">
        <v>241</v>
      </c>
    </row>
    <row r="149" ht="15" customHeight="1">
      <c r="A149" t="s" s="7">
        <v>242</v>
      </c>
      <c r="B149" s="8">
        <v>178.2</v>
      </c>
      <c r="C149" s="8">
        <v>99.8</v>
      </c>
      <c r="D149" s="9">
        <f>B149/C149</f>
        <v>1.78557114228457</v>
      </c>
      <c r="E149" t="s" s="10">
        <v>243</v>
      </c>
      <c r="F149" t="s" s="10">
        <v>244</v>
      </c>
    </row>
    <row r="150" ht="15" customHeight="1">
      <c r="A150" t="s" s="7">
        <v>245</v>
      </c>
      <c r="B150" s="8">
        <v>184.7</v>
      </c>
      <c r="C150" s="8">
        <v>100.6</v>
      </c>
      <c r="D150" s="9">
        <f>B150/C150</f>
        <v>1.83598409542744</v>
      </c>
      <c r="E150" t="s" s="10">
        <v>246</v>
      </c>
      <c r="F150" s="11"/>
    </row>
    <row r="151" ht="15" customHeight="1">
      <c r="A151" t="s" s="15">
        <v>247</v>
      </c>
      <c r="B151" s="11"/>
      <c r="C151" s="11"/>
      <c r="D151" s="9"/>
      <c r="E151" s="11"/>
      <c r="F151" s="11"/>
    </row>
    <row r="152" ht="15" customHeight="1">
      <c r="A152" t="s" s="7">
        <v>248</v>
      </c>
      <c r="B152" s="8">
        <v>153</v>
      </c>
      <c r="C152" s="8">
        <v>79.5</v>
      </c>
      <c r="D152" s="9">
        <f>B152/C152</f>
        <v>1.92452830188679</v>
      </c>
      <c r="E152" t="s" s="10">
        <v>249</v>
      </c>
      <c r="F152" t="s" s="19">
        <v>250</v>
      </c>
    </row>
    <row r="153" ht="15" customHeight="1">
      <c r="A153" t="s" s="7">
        <v>251</v>
      </c>
      <c r="B153" s="8">
        <v>168</v>
      </c>
      <c r="C153" s="8">
        <v>94.5</v>
      </c>
      <c r="D153" s="9">
        <f>B153/C153</f>
        <v>1.77777777777778</v>
      </c>
      <c r="E153" t="s" s="10">
        <v>252</v>
      </c>
      <c r="F153" t="s" s="10">
        <v>253</v>
      </c>
    </row>
    <row r="154" ht="15" customHeight="1">
      <c r="A154" t="s" s="7">
        <v>129</v>
      </c>
      <c r="B154" s="8">
        <v>178</v>
      </c>
      <c r="C154" s="8">
        <v>93</v>
      </c>
      <c r="D154" s="9">
        <f>B154/C154</f>
        <v>1.91397849462366</v>
      </c>
      <c r="E154" t="s" s="10">
        <v>254</v>
      </c>
      <c r="F154" t="s" s="19">
        <v>255</v>
      </c>
    </row>
    <row r="155" ht="15" customHeight="1">
      <c r="A155" t="s" s="15">
        <v>256</v>
      </c>
      <c r="B155" s="11"/>
      <c r="C155" s="11"/>
      <c r="D155" s="9"/>
      <c r="E155" s="11"/>
      <c r="F155" s="20"/>
    </row>
    <row r="156" ht="15" customHeight="1">
      <c r="A156" t="s" s="7">
        <v>257</v>
      </c>
      <c r="B156" s="12">
        <v>196.7</v>
      </c>
      <c r="C156" s="12">
        <v>97.59999999999999</v>
      </c>
      <c r="D156" s="21">
        <f>B156/C156</f>
        <v>2.01536885245902</v>
      </c>
      <c r="E156" t="s" s="13">
        <v>258</v>
      </c>
      <c r="F156" t="s" s="13">
        <v>259</v>
      </c>
    </row>
    <row r="157" ht="15" customHeight="1">
      <c r="A157" t="s" s="15">
        <v>260</v>
      </c>
      <c r="B157" s="14"/>
      <c r="C157" s="14"/>
      <c r="D157" s="21"/>
      <c r="E157" s="14"/>
      <c r="F157" s="14"/>
    </row>
    <row r="158" ht="15" customHeight="1">
      <c r="A158" t="s" s="6">
        <v>261</v>
      </c>
      <c r="B158" s="12">
        <v>190.5</v>
      </c>
      <c r="C158" s="12">
        <v>90.7</v>
      </c>
      <c r="D158" s="21">
        <f>SUM(B158/C158)</f>
        <v>2.10033076074972</v>
      </c>
      <c r="E158" t="s" s="13">
        <v>262</v>
      </c>
      <c r="F158" t="s" s="13">
        <v>175</v>
      </c>
    </row>
    <row r="159" ht="15" customHeight="1">
      <c r="A159" t="s" s="6">
        <v>263</v>
      </c>
      <c r="B159" s="12">
        <v>187.3</v>
      </c>
      <c r="C159" s="12">
        <v>93.59999999999999</v>
      </c>
      <c r="D159" s="21">
        <f>SUM(B159/C159)</f>
        <v>2.00106837606838</v>
      </c>
      <c r="E159" t="s" s="13">
        <v>264</v>
      </c>
      <c r="F159" t="s" s="13">
        <v>265</v>
      </c>
    </row>
    <row r="160" ht="15" customHeight="1">
      <c r="A160" t="s" s="6">
        <v>266</v>
      </c>
      <c r="B160" s="12">
        <v>190.6</v>
      </c>
      <c r="C160" s="12">
        <v>94.40000000000001</v>
      </c>
      <c r="D160" s="21">
        <f>SUM(B160/C160)</f>
        <v>2.01906779661017</v>
      </c>
      <c r="E160" t="s" s="13">
        <v>264</v>
      </c>
      <c r="F160" t="s" s="13">
        <v>265</v>
      </c>
    </row>
    <row r="161" ht="15" customHeight="1">
      <c r="A161" t="s" s="6">
        <v>267</v>
      </c>
      <c r="B161" s="12">
        <v>153.4</v>
      </c>
      <c r="C161" s="12">
        <v>87.8</v>
      </c>
      <c r="D161" s="21">
        <f>SUM(B161/C161)</f>
        <v>1.74715261958998</v>
      </c>
      <c r="E161" t="s" s="13">
        <v>268</v>
      </c>
      <c r="F161" s="14"/>
    </row>
    <row r="162" ht="15" customHeight="1">
      <c r="A162" t="s" s="15">
        <v>269</v>
      </c>
      <c r="B162" s="14"/>
      <c r="C162" s="14"/>
      <c r="D162" s="21"/>
      <c r="E162" s="14"/>
      <c r="F162" s="14"/>
    </row>
    <row r="163" ht="15" customHeight="1">
      <c r="A163" t="s" s="7">
        <v>270</v>
      </c>
      <c r="B163" s="8">
        <v>188.4</v>
      </c>
      <c r="C163" s="8">
        <v>103.6</v>
      </c>
      <c r="D163" s="9">
        <f>SUM(B163/C163)</f>
        <v>1.81853281853282</v>
      </c>
      <c r="E163" t="s" s="10">
        <v>271</v>
      </c>
      <c r="F163" t="s" s="10">
        <v>272</v>
      </c>
    </row>
    <row r="164" ht="15" customHeight="1">
      <c r="A164" t="s" s="7">
        <v>273</v>
      </c>
      <c r="B164" s="8">
        <v>222.2</v>
      </c>
      <c r="C164" s="8">
        <v>106.9</v>
      </c>
      <c r="D164" s="9">
        <f>SUM(B164/C164)</f>
        <v>2.07857811038354</v>
      </c>
      <c r="E164" t="s" s="10">
        <v>274</v>
      </c>
      <c r="F164" t="s" s="10">
        <v>275</v>
      </c>
    </row>
    <row r="165" ht="15" customHeight="1">
      <c r="A165" t="s" s="7">
        <v>276</v>
      </c>
      <c r="B165" s="8">
        <v>194</v>
      </c>
      <c r="C165" s="8">
        <v>100.1</v>
      </c>
      <c r="D165" s="9">
        <f>B165/C165</f>
        <v>1.93806193806194</v>
      </c>
      <c r="E165" t="s" s="19">
        <v>277</v>
      </c>
      <c r="F165" t="s" s="19">
        <v>278</v>
      </c>
    </row>
    <row r="166" ht="15" customHeight="1">
      <c r="A166" t="s" s="7">
        <v>279</v>
      </c>
      <c r="B166" s="8">
        <v>160.6</v>
      </c>
      <c r="C166" s="8">
        <v>87</v>
      </c>
      <c r="D166" s="9">
        <f>B166/C166</f>
        <v>1.84597701149425</v>
      </c>
      <c r="E166" t="s" s="10">
        <v>280</v>
      </c>
      <c r="F166" t="s" s="10">
        <v>281</v>
      </c>
    </row>
    <row r="167" ht="15" customHeight="1">
      <c r="A167" t="s" s="15">
        <v>282</v>
      </c>
      <c r="B167" s="11"/>
      <c r="C167" s="11"/>
      <c r="D167" s="9"/>
      <c r="E167" s="11"/>
      <c r="F167" s="11"/>
    </row>
    <row r="168" ht="15" customHeight="1">
      <c r="A168" t="s" s="7">
        <v>129</v>
      </c>
      <c r="B168" s="8">
        <v>136</v>
      </c>
      <c r="C168" s="8">
        <v>79</v>
      </c>
      <c r="D168" s="9">
        <f>B168/C168</f>
        <v>1.72151898734177</v>
      </c>
      <c r="E168" t="s" s="10">
        <v>283</v>
      </c>
      <c r="F168" s="11"/>
    </row>
    <row r="169" ht="15" customHeight="1">
      <c r="A169" t="s" s="15">
        <v>284</v>
      </c>
      <c r="B169" s="11"/>
      <c r="C169" s="11"/>
      <c r="D169" s="9"/>
      <c r="E169" s="11"/>
      <c r="F169" s="11"/>
    </row>
    <row r="170" ht="15" customHeight="1">
      <c r="A170" t="s" s="16">
        <v>285</v>
      </c>
      <c r="B170" s="17">
        <v>160.9</v>
      </c>
      <c r="C170" s="17">
        <v>90.59999999999999</v>
      </c>
      <c r="D170" s="18">
        <f>SUM(B170/C170)</f>
        <v>1.77593818984547</v>
      </c>
      <c r="E170" s="20"/>
      <c r="F170" t="s" s="19">
        <v>286</v>
      </c>
    </row>
    <row r="171" ht="15" customHeight="1">
      <c r="A171" t="s" s="15">
        <v>287</v>
      </c>
      <c r="B171" s="20"/>
      <c r="C171" s="20"/>
      <c r="D171" s="18"/>
      <c r="E171" s="20"/>
      <c r="F171" s="20"/>
    </row>
    <row r="172" ht="15" customHeight="1">
      <c r="A172" t="s" s="32">
        <v>288</v>
      </c>
      <c r="B172" s="8">
        <v>195</v>
      </c>
      <c r="C172" s="8">
        <v>100</v>
      </c>
      <c r="D172" s="9">
        <f>B172/C172</f>
        <v>1.95</v>
      </c>
      <c r="E172" t="s" s="10">
        <v>289</v>
      </c>
      <c r="F172" t="s" s="10">
        <v>290</v>
      </c>
    </row>
    <row r="173" ht="15" customHeight="1">
      <c r="A173" t="s" s="32">
        <v>291</v>
      </c>
      <c r="B173" s="8">
        <v>168</v>
      </c>
      <c r="C173" s="8">
        <v>93</v>
      </c>
      <c r="D173" s="9">
        <f>B173/C173</f>
        <v>1.80645161290323</v>
      </c>
      <c r="E173" t="s" s="10">
        <v>289</v>
      </c>
      <c r="F173" t="s" s="10">
        <v>290</v>
      </c>
    </row>
    <row r="174" ht="15" customHeight="1">
      <c r="A174" t="s" s="32">
        <v>292</v>
      </c>
      <c r="B174" s="8">
        <v>200</v>
      </c>
      <c r="C174" s="8">
        <v>106</v>
      </c>
      <c r="D174" s="9">
        <f>B174/C174</f>
        <v>1.88679245283019</v>
      </c>
      <c r="E174" t="s" s="10">
        <v>289</v>
      </c>
      <c r="F174" t="s" s="10">
        <v>290</v>
      </c>
    </row>
    <row r="175" ht="15" customHeight="1">
      <c r="A175" t="s" s="32">
        <v>293</v>
      </c>
      <c r="B175" s="8">
        <v>198</v>
      </c>
      <c r="C175" s="8">
        <v>102</v>
      </c>
      <c r="D175" s="9">
        <f>B175/C175</f>
        <v>1.94117647058824</v>
      </c>
      <c r="E175" t="s" s="10">
        <v>289</v>
      </c>
      <c r="F175" t="s" s="10">
        <v>290</v>
      </c>
    </row>
    <row r="176" ht="15" customHeight="1">
      <c r="A176" t="s" s="32">
        <v>294</v>
      </c>
      <c r="B176" s="8">
        <v>183</v>
      </c>
      <c r="C176" s="8">
        <v>96</v>
      </c>
      <c r="D176" s="9">
        <f>B176/C176</f>
        <v>1.90625</v>
      </c>
      <c r="E176" t="s" s="10">
        <v>289</v>
      </c>
      <c r="F176" t="s" s="10">
        <v>290</v>
      </c>
    </row>
    <row r="177" ht="15" customHeight="1">
      <c r="A177" t="s" s="15">
        <v>295</v>
      </c>
      <c r="B177" s="11"/>
      <c r="C177" s="11"/>
      <c r="D177" s="9"/>
      <c r="E177" s="11"/>
      <c r="F177" s="11"/>
    </row>
    <row r="178" ht="15" customHeight="1">
      <c r="A178" t="s" s="7">
        <v>296</v>
      </c>
      <c r="B178" s="8">
        <v>170</v>
      </c>
      <c r="C178" s="8">
        <v>84</v>
      </c>
      <c r="D178" s="9">
        <f>B178/C178</f>
        <v>2.02380952380952</v>
      </c>
      <c r="E178" t="s" s="10">
        <v>297</v>
      </c>
      <c r="F178" t="s" s="10">
        <v>298</v>
      </c>
    </row>
    <row r="179" ht="15" customHeight="1">
      <c r="A179" t="s" s="7">
        <v>299</v>
      </c>
      <c r="B179" s="8">
        <v>169</v>
      </c>
      <c r="C179" s="8">
        <v>81</v>
      </c>
      <c r="D179" s="9">
        <f>B179/C179</f>
        <v>2.08641975308642</v>
      </c>
      <c r="E179" t="s" s="10">
        <v>297</v>
      </c>
      <c r="F179" t="s" s="10">
        <v>298</v>
      </c>
    </row>
    <row r="180" ht="15" customHeight="1">
      <c r="A180" t="s" s="15">
        <v>300</v>
      </c>
      <c r="B180" s="11"/>
      <c r="C180" s="11"/>
      <c r="D180" s="9"/>
      <c r="E180" s="11"/>
      <c r="F180" s="11"/>
    </row>
    <row r="181" ht="15" customHeight="1">
      <c r="A181" t="s" s="7">
        <v>129</v>
      </c>
      <c r="B181" s="8">
        <v>165.6</v>
      </c>
      <c r="C181" s="8">
        <v>89.5</v>
      </c>
      <c r="D181" s="9">
        <f>B181/C181</f>
        <v>1.85027932960894</v>
      </c>
      <c r="E181" t="s" s="10">
        <v>301</v>
      </c>
      <c r="F181" t="s" s="10">
        <v>302</v>
      </c>
    </row>
    <row r="182" ht="15" customHeight="1">
      <c r="A182" t="s" s="15">
        <v>303</v>
      </c>
      <c r="B182" s="11"/>
      <c r="C182" s="11"/>
      <c r="D182" s="9"/>
      <c r="E182" s="11"/>
      <c r="F182" s="11"/>
    </row>
    <row r="183" ht="15" customHeight="1">
      <c r="A183" t="s" s="6">
        <v>304</v>
      </c>
      <c r="B183" s="8">
        <v>184</v>
      </c>
      <c r="C183" s="8">
        <v>87.90000000000001</v>
      </c>
      <c r="D183" s="9">
        <f>SUM(B183/C183)</f>
        <v>2.09328782707622</v>
      </c>
      <c r="E183" t="s" s="10">
        <v>305</v>
      </c>
      <c r="F183" t="s" s="10">
        <v>306</v>
      </c>
    </row>
    <row r="184" ht="15" customHeight="1">
      <c r="A184" t="s" s="6">
        <v>307</v>
      </c>
      <c r="B184" s="8">
        <v>164.6</v>
      </c>
      <c r="C184" s="8">
        <v>78.01000000000001</v>
      </c>
      <c r="D184" s="9">
        <f>SUM(B184/C184)</f>
        <v>2.10998589924369</v>
      </c>
      <c r="E184" t="s" s="10">
        <v>308</v>
      </c>
      <c r="F184" t="s" s="10">
        <v>306</v>
      </c>
    </row>
    <row r="185" ht="15" customHeight="1">
      <c r="A185" t="s" s="6">
        <v>309</v>
      </c>
      <c r="B185" s="8">
        <v>165.68</v>
      </c>
      <c r="C185" s="8">
        <v>85.58</v>
      </c>
      <c r="D185" s="9">
        <f>SUM(B185/C185)</f>
        <v>1.9359663472774</v>
      </c>
      <c r="E185" t="s" s="10">
        <v>310</v>
      </c>
      <c r="F185" t="s" s="10">
        <v>163</v>
      </c>
    </row>
    <row r="186" ht="15" customHeight="1">
      <c r="A186" t="s" s="15">
        <v>311</v>
      </c>
      <c r="B186" s="11"/>
      <c r="C186" s="11"/>
      <c r="D186" s="9"/>
      <c r="E186" s="11"/>
      <c r="F186" s="11"/>
    </row>
    <row r="187" ht="15" customHeight="1">
      <c r="A187" t="s" s="7">
        <v>129</v>
      </c>
      <c r="B187" s="8">
        <v>177</v>
      </c>
      <c r="C187" s="8">
        <v>97</v>
      </c>
      <c r="D187" s="9">
        <f>B187/C187</f>
        <v>1.82474226804124</v>
      </c>
      <c r="E187" t="s" s="10">
        <v>312</v>
      </c>
      <c r="F187" t="s" s="10">
        <v>313</v>
      </c>
    </row>
    <row r="188" ht="15" customHeight="1">
      <c r="A188" t="s" s="15">
        <v>314</v>
      </c>
      <c r="B188" s="11"/>
      <c r="C188" s="11"/>
      <c r="D188" s="9"/>
      <c r="E188" s="11"/>
      <c r="F188" s="11"/>
    </row>
    <row r="189" ht="15" customHeight="1">
      <c r="A189" t="s" s="7">
        <v>315</v>
      </c>
      <c r="B189" s="8">
        <v>163.05</v>
      </c>
      <c r="C189" s="8">
        <v>82.34</v>
      </c>
      <c r="D189" s="9">
        <f>B189/C189</f>
        <v>1.98020403206218</v>
      </c>
      <c r="E189" s="11"/>
      <c r="F189" s="11"/>
    </row>
    <row r="190" ht="15" customHeight="1">
      <c r="A190" t="s" s="33">
        <v>316</v>
      </c>
      <c r="B190" s="8">
        <v>157.75</v>
      </c>
      <c r="C190" s="8">
        <v>81.41</v>
      </c>
      <c r="D190" s="21">
        <f>SUM(B190/C190)</f>
        <v>1.9377226384965</v>
      </c>
      <c r="E190" t="s" s="19">
        <v>317</v>
      </c>
      <c r="F190" s="14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