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hernandez-aguero/Dropbox (Senckenberg)/Oasis/Manuscripts/S-Oases/"/>
    </mc:Choice>
  </mc:AlternateContent>
  <xr:revisionPtr revIDLastSave="0" documentId="13_ncr:1_{CE64F97A-A459-A445-AE08-15761E6EFB58}" xr6:coauthVersionLast="47" xr6:coauthVersionMax="47" xr10:uidLastSave="{00000000-0000-0000-0000-000000000000}"/>
  <bookViews>
    <workbookView xWindow="0" yWindow="0" windowWidth="28800" windowHeight="18000" xr2:uid="{3A866863-44F0-6E4A-AD71-C4AFBFA9A5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" i="1" l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O3" i="1"/>
  <c r="O48" i="1"/>
  <c r="O50" i="1"/>
  <c r="O51" i="1"/>
  <c r="O52" i="1"/>
  <c r="O53" i="1"/>
  <c r="O54" i="1"/>
  <c r="O55" i="1"/>
  <c r="O56" i="1"/>
  <c r="O57" i="1"/>
  <c r="O58" i="1"/>
  <c r="O2" i="1"/>
</calcChain>
</file>

<file path=xl/sharedStrings.xml><?xml version="1.0" encoding="utf-8"?>
<sst xmlns="http://schemas.openxmlformats.org/spreadsheetml/2006/main" count="880" uniqueCount="752">
  <si>
    <t>Country</t>
  </si>
  <si>
    <t>population_country</t>
  </si>
  <si>
    <t>population_oases</t>
  </si>
  <si>
    <t>population_oases_1km</t>
  </si>
  <si>
    <t>population_oases_10km</t>
  </si>
  <si>
    <t>trees</t>
  </si>
  <si>
    <t>crops</t>
  </si>
  <si>
    <t>grass</t>
  </si>
  <si>
    <t>shurb</t>
  </si>
  <si>
    <t>urban</t>
  </si>
  <si>
    <t>bare</t>
  </si>
  <si>
    <t>Algeria</t>
  </si>
  <si>
    <t>381491.40</t>
  </si>
  <si>
    <t>Bahrain</t>
  </si>
  <si>
    <t>19967.86</t>
  </si>
  <si>
    <t>130.24</t>
  </si>
  <si>
    <t>1136.02</t>
  </si>
  <si>
    <t>14761.50</t>
  </si>
  <si>
    <t>9.4</t>
  </si>
  <si>
    <t>7.9</t>
  </si>
  <si>
    <t>7</t>
  </si>
  <si>
    <t>6.8</t>
  </si>
  <si>
    <t>56.6</t>
  </si>
  <si>
    <t>10</t>
  </si>
  <si>
    <t>20742.75</t>
  </si>
  <si>
    <t>Botswana</t>
  </si>
  <si>
    <t>0.07</t>
  </si>
  <si>
    <t>Burkina Faso</t>
  </si>
  <si>
    <t>195953.09</t>
  </si>
  <si>
    <t>0</t>
  </si>
  <si>
    <t>area_oases</t>
  </si>
  <si>
    <t>Cameroon</t>
  </si>
  <si>
    <t>Cape Verde</t>
  </si>
  <si>
    <t>Chad</t>
  </si>
  <si>
    <t>Cyprus</t>
  </si>
  <si>
    <t>Djibouti</t>
  </si>
  <si>
    <t>Egypt</t>
  </si>
  <si>
    <t>Eritrea</t>
  </si>
  <si>
    <t>Iraq</t>
  </si>
  <si>
    <t>Israel</t>
  </si>
  <si>
    <t>Jordan</t>
  </si>
  <si>
    <t>Kenya</t>
  </si>
  <si>
    <t>Kuwait</t>
  </si>
  <si>
    <t>Libya</t>
  </si>
  <si>
    <t>Mali</t>
  </si>
  <si>
    <t>8957724</t>
  </si>
  <si>
    <t>239752.60</t>
  </si>
  <si>
    <t>142228.50</t>
  </si>
  <si>
    <t>11552.39</t>
  </si>
  <si>
    <t>10027.83</t>
  </si>
  <si>
    <t>822970.61</t>
  </si>
  <si>
    <t>6.84</t>
  </si>
  <si>
    <t>36232.51</t>
  </si>
  <si>
    <t>891661.97</t>
  </si>
  <si>
    <t>382387.72</t>
  </si>
  <si>
    <t>75399.52</t>
  </si>
  <si>
    <t>61047.47</t>
  </si>
  <si>
    <t>474312.50</t>
  </si>
  <si>
    <t>30651.17</t>
  </si>
  <si>
    <t>117.83</t>
  </si>
  <si>
    <t>92940052</t>
  </si>
  <si>
    <t>411.36</t>
  </si>
  <si>
    <t>4062.09</t>
  </si>
  <si>
    <t>9.18</t>
  </si>
  <si>
    <t>39.12</t>
  </si>
  <si>
    <t>14.74</t>
  </si>
  <si>
    <t>11.28</t>
  </si>
  <si>
    <t>6.17</t>
  </si>
  <si>
    <t>17.76</t>
  </si>
  <si>
    <t>59224.08</t>
  </si>
  <si>
    <t>201651.52</t>
  </si>
  <si>
    <t>Morocco</t>
  </si>
  <si>
    <t>Namibia</t>
  </si>
  <si>
    <t>Niger</t>
  </si>
  <si>
    <t>Nigeria</t>
  </si>
  <si>
    <t>Oman</t>
  </si>
  <si>
    <t>Palestine</t>
  </si>
  <si>
    <t>Qatar</t>
  </si>
  <si>
    <t>Saudi_Arabia</t>
  </si>
  <si>
    <t>Senegal</t>
  </si>
  <si>
    <t>Somalia</t>
  </si>
  <si>
    <t>South Africa</t>
  </si>
  <si>
    <t>Sudan</t>
  </si>
  <si>
    <t>Syria</t>
  </si>
  <si>
    <t>Tunisia</t>
  </si>
  <si>
    <t>United Arab Emirates</t>
  </si>
  <si>
    <t>Yemen</t>
  </si>
  <si>
    <t>Western Sahara</t>
  </si>
  <si>
    <t>306509.4</t>
  </si>
  <si>
    <t>20683.18</t>
  </si>
  <si>
    <t>205456.82</t>
  </si>
  <si>
    <t>1864231.89</t>
  </si>
  <si>
    <t>31810.14</t>
  </si>
  <si>
    <t>58880.08</t>
  </si>
  <si>
    <t>41478985</t>
  </si>
  <si>
    <t>449.27</t>
  </si>
  <si>
    <t>20428.03</t>
  </si>
  <si>
    <t>6.85</t>
  </si>
  <si>
    <t>45.26</t>
  </si>
  <si>
    <t>9.97</t>
  </si>
  <si>
    <t>3.68</t>
  </si>
  <si>
    <t>3.56</t>
  </si>
  <si>
    <t>24.53</t>
  </si>
  <si>
    <t>317695.41</t>
  </si>
  <si>
    <t>64.12</t>
  </si>
  <si>
    <t>139487.60</t>
  </si>
  <si>
    <t>94847.46</t>
  </si>
  <si>
    <t>0.01</t>
  </si>
  <si>
    <t>511082.51</t>
  </si>
  <si>
    <t>363486.93</t>
  </si>
  <si>
    <t>229566.70</t>
  </si>
  <si>
    <t>99488.77</t>
  </si>
  <si>
    <t>78229.02</t>
  </si>
  <si>
    <t>1957.76</t>
  </si>
  <si>
    <t>325578372</t>
  </si>
  <si>
    <t>9141.34</t>
  </si>
  <si>
    <t>60951.82</t>
  </si>
  <si>
    <t>12.28</t>
  </si>
  <si>
    <t>22.28</t>
  </si>
  <si>
    <t>11.16</t>
  </si>
  <si>
    <t>5.17</t>
  </si>
  <si>
    <t>25.41</t>
  </si>
  <si>
    <t>19.76</t>
  </si>
  <si>
    <t>4168.65</t>
  </si>
  <si>
    <t>260721.82</t>
  </si>
  <si>
    <t>30773.54</t>
  </si>
  <si>
    <t>Afghanistan</t>
  </si>
  <si>
    <t>Argentina</t>
  </si>
  <si>
    <t>Australia</t>
  </si>
  <si>
    <t>Chile</t>
  </si>
  <si>
    <t>China</t>
  </si>
  <si>
    <t>Ecuador</t>
  </si>
  <si>
    <t>India</t>
  </si>
  <si>
    <t>Iran</t>
  </si>
  <si>
    <t>Kazakhstan</t>
  </si>
  <si>
    <t>Kyrgyzstan</t>
  </si>
  <si>
    <t>Madagascar</t>
  </si>
  <si>
    <t>Mexico</t>
  </si>
  <si>
    <t>Mongolia</t>
  </si>
  <si>
    <t>Pakistan</t>
  </si>
  <si>
    <t>Peru</t>
  </si>
  <si>
    <t>Russia</t>
  </si>
  <si>
    <t>Spain</t>
  </si>
  <si>
    <t>Turkmenistan</t>
  </si>
  <si>
    <t>United States</t>
  </si>
  <si>
    <t>Uzbekistan</t>
  </si>
  <si>
    <t>Venezuela</t>
  </si>
  <si>
    <t>261388.65</t>
  </si>
  <si>
    <t>386935.13</t>
  </si>
  <si>
    <t>180960.85</t>
  </si>
  <si>
    <t>4525.00</t>
  </si>
  <si>
    <t>177587.53</t>
  </si>
  <si>
    <t>2.97</t>
  </si>
  <si>
    <t>149512.55</t>
  </si>
  <si>
    <t>12108564.55</t>
  </si>
  <si>
    <t>689801.45</t>
  </si>
  <si>
    <t>155857.15</t>
  </si>
  <si>
    <t>50841.27</t>
  </si>
  <si>
    <t>238508.86</t>
  </si>
  <si>
    <t>1208744.49</t>
  </si>
  <si>
    <t>27350.65</t>
  </si>
  <si>
    <t>1989416.15</t>
  </si>
  <si>
    <t>303905.02</t>
  </si>
  <si>
    <t>427849.89</t>
  </si>
  <si>
    <t>84984.69</t>
  </si>
  <si>
    <t>287633.98</t>
  </si>
  <si>
    <t>273837.87</t>
  </si>
  <si>
    <t>Mauritania</t>
  </si>
  <si>
    <t>38319.31</t>
  </si>
  <si>
    <t>area_country</t>
  </si>
  <si>
    <t>2311174042474</t>
  </si>
  <si>
    <t>area_protected</t>
  </si>
  <si>
    <t>779800419</t>
  </si>
  <si>
    <t>579653629886</t>
  </si>
  <si>
    <t>274387433386</t>
  </si>
  <si>
    <t>466988479502</t>
  </si>
  <si>
    <t>1275134411922</t>
  </si>
  <si>
    <t>4.73</t>
  </si>
  <si>
    <t>9059084023</t>
  </si>
  <si>
    <t>21768760455</t>
  </si>
  <si>
    <t>983531902106</t>
  </si>
  <si>
    <t>6.95</t>
  </si>
  <si>
    <t>4.84</t>
  </si>
  <si>
    <t>6.72</t>
  </si>
  <si>
    <t>6.26</t>
  </si>
  <si>
    <t>120842211778</t>
  </si>
  <si>
    <t>0.06</t>
  </si>
  <si>
    <t>1133302407579</t>
  </si>
  <si>
    <t>437205410711</t>
  </si>
  <si>
    <t>8.77</t>
  </si>
  <si>
    <t>3.73</t>
  </si>
  <si>
    <t>6.56</t>
  </si>
  <si>
    <t>20771723913</t>
  </si>
  <si>
    <t>8.21</t>
  </si>
  <si>
    <t>4.43</t>
  </si>
  <si>
    <t>89193792320</t>
  </si>
  <si>
    <t>588673167664</t>
  </si>
  <si>
    <t>7.82</t>
  </si>
  <si>
    <t>17286750110</t>
  </si>
  <si>
    <t>1617481470435</t>
  </si>
  <si>
    <t>1259522967325</t>
  </si>
  <si>
    <t>1040193984205</t>
  </si>
  <si>
    <t>414257631751</t>
  </si>
  <si>
    <t>826034656102</t>
  </si>
  <si>
    <t>1184397553189</t>
  </si>
  <si>
    <t>912554103747</t>
  </si>
  <si>
    <t>22.40</t>
  </si>
  <si>
    <t>309227834096</t>
  </si>
  <si>
    <t>11671968585</t>
  </si>
  <si>
    <t>1928798526349</t>
  </si>
  <si>
    <t>5.02</t>
  </si>
  <si>
    <t>197005345380</t>
  </si>
  <si>
    <t>636127790317</t>
  </si>
  <si>
    <t>1221430339439</t>
  </si>
  <si>
    <t>7.69</t>
  </si>
  <si>
    <t>1835114308415</t>
  </si>
  <si>
    <t>7.05</t>
  </si>
  <si>
    <t>187572060416</t>
  </si>
  <si>
    <t>5.21</t>
  </si>
  <si>
    <t>155322657377</t>
  </si>
  <si>
    <t>7.51</t>
  </si>
  <si>
    <t>70735767991</t>
  </si>
  <si>
    <t>269688632680</t>
  </si>
  <si>
    <t>454681894580</t>
  </si>
  <si>
    <t>0.62</t>
  </si>
  <si>
    <t>5812693725.14</t>
  </si>
  <si>
    <t>8.54</t>
  </si>
  <si>
    <t>642093479197</t>
  </si>
  <si>
    <t>2779304287365</t>
  </si>
  <si>
    <t>4077450215</t>
  </si>
  <si>
    <t>738817251749</t>
  </si>
  <si>
    <t>9342762470035</t>
  </si>
  <si>
    <t>2.75</t>
  </si>
  <si>
    <t>255998469530</t>
  </si>
  <si>
    <t>3157229968989</t>
  </si>
  <si>
    <t>1623301372493</t>
  </si>
  <si>
    <t>2717868411627</t>
  </si>
  <si>
    <t>19804205542</t>
  </si>
  <si>
    <t>3.03</t>
  </si>
  <si>
    <t>592303356914</t>
  </si>
  <si>
    <t>1959723851836</t>
  </si>
  <si>
    <t>0.53</t>
  </si>
  <si>
    <t>1560791919275</t>
  </si>
  <si>
    <t>873752205979</t>
  </si>
  <si>
    <t>1297154827702</t>
  </si>
  <si>
    <t>16823663193626</t>
  </si>
  <si>
    <t>498000210899</t>
  </si>
  <si>
    <t>488868218255</t>
  </si>
  <si>
    <t>7781400382750</t>
  </si>
  <si>
    <t>448337203406</t>
  </si>
  <si>
    <t>915896381593</t>
  </si>
  <si>
    <t>3310000</t>
  </si>
  <si>
    <t>12388500.40</t>
  </si>
  <si>
    <t>3360.46</t>
  </si>
  <si>
    <t>1953078235</t>
  </si>
  <si>
    <t>97.11</t>
  </si>
  <si>
    <t>2920718533</t>
  </si>
  <si>
    <t>3.89</t>
  </si>
  <si>
    <t>25269962</t>
  </si>
  <si>
    <t>699.00</t>
  </si>
  <si>
    <t>5250160201</t>
  </si>
  <si>
    <t>236.46</t>
  </si>
  <si>
    <t>119871281</t>
  </si>
  <si>
    <t>77.69</t>
  </si>
  <si>
    <t>28338735</t>
  </si>
  <si>
    <t>506059.30</t>
  </si>
  <si>
    <t>40213719778</t>
  </si>
  <si>
    <t>165.48</t>
  </si>
  <si>
    <t>424923546</t>
  </si>
  <si>
    <t>1722.75</t>
  </si>
  <si>
    <t>5257884589</t>
  </si>
  <si>
    <t>76284.87</t>
  </si>
  <si>
    <t>19845456596</t>
  </si>
  <si>
    <t>162.00</t>
  </si>
  <si>
    <t>199274910</t>
  </si>
  <si>
    <t>1103.32</t>
  </si>
  <si>
    <t>485779641</t>
  </si>
  <si>
    <t>723.03</t>
  </si>
  <si>
    <t>718139968</t>
  </si>
  <si>
    <t>8273.63</t>
  </si>
  <si>
    <t>4552644062</t>
  </si>
  <si>
    <t>898.80</t>
  </si>
  <si>
    <t>1931905687</t>
  </si>
  <si>
    <t>502.24</t>
  </si>
  <si>
    <t>2003366552</t>
  </si>
  <si>
    <t>10723.58</t>
  </si>
  <si>
    <t>7001567332</t>
  </si>
  <si>
    <t>39.73</t>
  </si>
  <si>
    <t>509891139</t>
  </si>
  <si>
    <t>1655.13</t>
  </si>
  <si>
    <t>3020225038</t>
  </si>
  <si>
    <t>2055.42</t>
  </si>
  <si>
    <t>4026521537</t>
  </si>
  <si>
    <t>2650.52</t>
  </si>
  <si>
    <t>2913890259</t>
  </si>
  <si>
    <t>6385.82</t>
  </si>
  <si>
    <t>1442.58</t>
  </si>
  <si>
    <t>1525679430</t>
  </si>
  <si>
    <t>1236.30</t>
  </si>
  <si>
    <t>14642021302</t>
  </si>
  <si>
    <t>1774.06</t>
  </si>
  <si>
    <t>16485820524</t>
  </si>
  <si>
    <t>22499.91</t>
  </si>
  <si>
    <t>12608554782</t>
  </si>
  <si>
    <t>12375.17</t>
  </si>
  <si>
    <t>3825520324</t>
  </si>
  <si>
    <t>3676.26</t>
  </si>
  <si>
    <t>2877585683</t>
  </si>
  <si>
    <t>34875.67</t>
  </si>
  <si>
    <t>269.78</t>
  </si>
  <si>
    <t>75326236</t>
  </si>
  <si>
    <t>17257.14</t>
  </si>
  <si>
    <t>5780120360</t>
  </si>
  <si>
    <t>16856.30</t>
  </si>
  <si>
    <t>98087015945</t>
  </si>
  <si>
    <t>1002.22</t>
  </si>
  <si>
    <t>406620841112</t>
  </si>
  <si>
    <t>17.18</t>
  </si>
  <si>
    <t>19265092</t>
  </si>
  <si>
    <t>9303.89</t>
  </si>
  <si>
    <t>9894706972</t>
  </si>
  <si>
    <t>21400.84</t>
  </si>
  <si>
    <t>12239130382</t>
  </si>
  <si>
    <t>229.40</t>
  </si>
  <si>
    <t>891450871</t>
  </si>
  <si>
    <t>25759.63</t>
  </si>
  <si>
    <t>13275036922</t>
  </si>
  <si>
    <t>37359.07</t>
  </si>
  <si>
    <t>19212167845</t>
  </si>
  <si>
    <t>2390.27</t>
  </si>
  <si>
    <t>20447463043</t>
  </si>
  <si>
    <t>1354.73</t>
  </si>
  <si>
    <t>647363880</t>
  </si>
  <si>
    <t>7351.96</t>
  </si>
  <si>
    <t>75066977411</t>
  </si>
  <si>
    <t>20.04</t>
  </si>
  <si>
    <t>2190571700</t>
  </si>
  <si>
    <t>602134.12</t>
  </si>
  <si>
    <t>123343001495</t>
  </si>
  <si>
    <t>16510.90</t>
  </si>
  <si>
    <t>19572150044</t>
  </si>
  <si>
    <t>559.06</t>
  </si>
  <si>
    <t>5568071772</t>
  </si>
  <si>
    <t>217.42</t>
  </si>
  <si>
    <t>171502925</t>
  </si>
  <si>
    <t>12788.36</t>
  </si>
  <si>
    <t>12797149729</t>
  </si>
  <si>
    <t>50463.32</t>
  </si>
  <si>
    <t>10094005895</t>
  </si>
  <si>
    <t>68129.89</t>
  </si>
  <si>
    <t>23473678785</t>
  </si>
  <si>
    <t>0.55</t>
  </si>
  <si>
    <t>0.03</t>
  </si>
  <si>
    <t>0.05</t>
  </si>
  <si>
    <t>Ethiopian</t>
  </si>
  <si>
    <t>3.50</t>
  </si>
  <si>
    <t>0.42</t>
  </si>
  <si>
    <t>8.27</t>
  </si>
  <si>
    <t>3.74</t>
  </si>
  <si>
    <t>0.91</t>
  </si>
  <si>
    <t>12.69</t>
  </si>
  <si>
    <t>4.83</t>
  </si>
  <si>
    <t>1.04</t>
  </si>
  <si>
    <t>0.83</t>
  </si>
  <si>
    <t>4.98</t>
  </si>
  <si>
    <t>3.08</t>
  </si>
  <si>
    <t>25.65</t>
  </si>
  <si>
    <t>5.42</t>
  </si>
  <si>
    <t>5.75</t>
  </si>
  <si>
    <t>26.64</t>
  </si>
  <si>
    <t>1.46</t>
  </si>
  <si>
    <t>38.35</t>
  </si>
  <si>
    <t>14.56</t>
  </si>
  <si>
    <t>11224.39</t>
  </si>
  <si>
    <t>40726.30</t>
  </si>
  <si>
    <t>13.85</t>
  </si>
  <si>
    <t>24.90</t>
  </si>
  <si>
    <t>22.78</t>
  </si>
  <si>
    <t>17.79</t>
  </si>
  <si>
    <t>2.81</t>
  </si>
  <si>
    <t>16.88</t>
  </si>
  <si>
    <t>247.91</t>
  </si>
  <si>
    <t>1821.10</t>
  </si>
  <si>
    <t>23.12</t>
  </si>
  <si>
    <t>31.28</t>
  </si>
  <si>
    <t>36.84</t>
  </si>
  <si>
    <t>0.31</t>
  </si>
  <si>
    <t>1.30</t>
  </si>
  <si>
    <t>11.81</t>
  </si>
  <si>
    <t>77.12</t>
  </si>
  <si>
    <t>6.53</t>
  </si>
  <si>
    <t>69.57</t>
  </si>
  <si>
    <t>2.46</t>
  </si>
  <si>
    <t>1507.76</t>
  </si>
  <si>
    <t>7776.56</t>
  </si>
  <si>
    <t>4.87</t>
  </si>
  <si>
    <t>12.61</t>
  </si>
  <si>
    <t>56.86</t>
  </si>
  <si>
    <t>2.38</t>
  </si>
  <si>
    <t>1104.13</t>
  </si>
  <si>
    <t>6162.25</t>
  </si>
  <si>
    <t>8.05</t>
  </si>
  <si>
    <t>55.84</t>
  </si>
  <si>
    <t>11.11</t>
  </si>
  <si>
    <t>9.54</t>
  </si>
  <si>
    <t>12.72</t>
  </si>
  <si>
    <t>346.22</t>
  </si>
  <si>
    <t>5636.02</t>
  </si>
  <si>
    <t>6.82</t>
  </si>
  <si>
    <t>12.13</t>
  </si>
  <si>
    <t>35.65</t>
  </si>
  <si>
    <t>24.62</t>
  </si>
  <si>
    <t>0.82</t>
  </si>
  <si>
    <t>18.20</t>
  </si>
  <si>
    <t>623534.84</t>
  </si>
  <si>
    <t>802393.86</t>
  </si>
  <si>
    <t>64.24</t>
  </si>
  <si>
    <t>9.87</t>
  </si>
  <si>
    <t>415.77</t>
  </si>
  <si>
    <t>2334.50</t>
  </si>
  <si>
    <t>8.68</t>
  </si>
  <si>
    <t>9.46</t>
  </si>
  <si>
    <t>36.73</t>
  </si>
  <si>
    <t>16.76</t>
  </si>
  <si>
    <t>24.50</t>
  </si>
  <si>
    <t>3361.41</t>
  </si>
  <si>
    <t>12367.15</t>
  </si>
  <si>
    <t>7.40</t>
  </si>
  <si>
    <t>35.19</t>
  </si>
  <si>
    <t>34.25</t>
  </si>
  <si>
    <t>9.05</t>
  </si>
  <si>
    <t>132175.40</t>
  </si>
  <si>
    <t>235929.83</t>
  </si>
  <si>
    <t>7.50</t>
  </si>
  <si>
    <t>53.90</t>
  </si>
  <si>
    <t>16.45</t>
  </si>
  <si>
    <t>6.54</t>
  </si>
  <si>
    <t>786.43</t>
  </si>
  <si>
    <t>23693.05</t>
  </si>
  <si>
    <t>10.29</t>
  </si>
  <si>
    <t>54.41</t>
  </si>
  <si>
    <t>14.5</t>
  </si>
  <si>
    <t>8.06</t>
  </si>
  <si>
    <t>3.70</t>
  </si>
  <si>
    <t>7.97</t>
  </si>
  <si>
    <t>2928.73</t>
  </si>
  <si>
    <t>26226.08</t>
  </si>
  <si>
    <t>10.96</t>
  </si>
  <si>
    <t>22.08</t>
  </si>
  <si>
    <t>11.45</t>
  </si>
  <si>
    <t>12.88</t>
  </si>
  <si>
    <t>2558.77</t>
  </si>
  <si>
    <t>8356.60</t>
  </si>
  <si>
    <t>18.04</t>
  </si>
  <si>
    <t>6.96</t>
  </si>
  <si>
    <t>36.87</t>
  </si>
  <si>
    <t>30.48</t>
  </si>
  <si>
    <t>0.37</t>
  </si>
  <si>
    <t>36707.78</t>
  </si>
  <si>
    <t>43.50</t>
  </si>
  <si>
    <t>12.44</t>
  </si>
  <si>
    <t>2418.03</t>
  </si>
  <si>
    <t>10756.11</t>
  </si>
  <si>
    <t>4.17</t>
  </si>
  <si>
    <t>26.15</t>
  </si>
  <si>
    <t>41.76</t>
  </si>
  <si>
    <t>12.09</t>
  </si>
  <si>
    <t>1.26</t>
  </si>
  <si>
    <t>6.62</t>
  </si>
  <si>
    <t>1412.47</t>
  </si>
  <si>
    <t>7857.80</t>
  </si>
  <si>
    <t>5.58</t>
  </si>
  <si>
    <t>22.81</t>
  </si>
  <si>
    <t>39.56</t>
  </si>
  <si>
    <t>0.25</t>
  </si>
  <si>
    <t>8.23</t>
  </si>
  <si>
    <t>31137.08</t>
  </si>
  <si>
    <t>68139.69</t>
  </si>
  <si>
    <t>13.93</t>
  </si>
  <si>
    <t>19.91</t>
  </si>
  <si>
    <t>28.48</t>
  </si>
  <si>
    <t>25.01</t>
  </si>
  <si>
    <t>2.06</t>
  </si>
  <si>
    <t>116.11</t>
  </si>
  <si>
    <t>1017.90</t>
  </si>
  <si>
    <t>8.10</t>
  </si>
  <si>
    <t>10.01</t>
  </si>
  <si>
    <t>36.56</t>
  </si>
  <si>
    <t>22.52</t>
  </si>
  <si>
    <t>0.49</t>
  </si>
  <si>
    <t>18.14</t>
  </si>
  <si>
    <t>3413.61</t>
  </si>
  <si>
    <t>17150.58</t>
  </si>
  <si>
    <t>6.06</t>
  </si>
  <si>
    <t>21.22</t>
  </si>
  <si>
    <t>43.19</t>
  </si>
  <si>
    <t>10.59</t>
  </si>
  <si>
    <t>0.57</t>
  </si>
  <si>
    <t>6.58</t>
  </si>
  <si>
    <t>3278.19</t>
  </si>
  <si>
    <t>8270.20</t>
  </si>
  <si>
    <t>3.95</t>
  </si>
  <si>
    <t>20.40</t>
  </si>
  <si>
    <t>56.11</t>
  </si>
  <si>
    <t>0.73</t>
  </si>
  <si>
    <t>5960.47</t>
  </si>
  <si>
    <t>23101.71</t>
  </si>
  <si>
    <t>13.40</t>
  </si>
  <si>
    <t>9.33</t>
  </si>
  <si>
    <t>39.60</t>
  </si>
  <si>
    <t>20.52</t>
  </si>
  <si>
    <t>9.28</t>
  </si>
  <si>
    <t>11325540045</t>
  </si>
  <si>
    <t>19104.43</t>
  </si>
  <si>
    <t>124780.69</t>
  </si>
  <si>
    <t>5.19</t>
  </si>
  <si>
    <t>43.10</t>
  </si>
  <si>
    <t>17.04</t>
  </si>
  <si>
    <t>9.51</t>
  </si>
  <si>
    <t>2.11</t>
  </si>
  <si>
    <t>2917.06</t>
  </si>
  <si>
    <t>7513.98</t>
  </si>
  <si>
    <t>32.93</t>
  </si>
  <si>
    <t>35.28</t>
  </si>
  <si>
    <t>14.31</t>
  </si>
  <si>
    <t>0.66</t>
  </si>
  <si>
    <t>2189.77</t>
  </si>
  <si>
    <t>10693.47</t>
  </si>
  <si>
    <t>0.89</t>
  </si>
  <si>
    <t>38.98</t>
  </si>
  <si>
    <t>32.10</t>
  </si>
  <si>
    <t>20.26</t>
  </si>
  <si>
    <t>5017.00</t>
  </si>
  <si>
    <t>10614.63</t>
  </si>
  <si>
    <t>6.43</t>
  </si>
  <si>
    <t>7.67</t>
  </si>
  <si>
    <t>44.96</t>
  </si>
  <si>
    <t>27.30</t>
  </si>
  <si>
    <t>9.84</t>
  </si>
  <si>
    <t>43134.34</t>
  </si>
  <si>
    <t>111605.34</t>
  </si>
  <si>
    <t>5.46</t>
  </si>
  <si>
    <t>45.04</t>
  </si>
  <si>
    <t>24.26</t>
  </si>
  <si>
    <t>8.25</t>
  </si>
  <si>
    <t>1.52</t>
  </si>
  <si>
    <t>7.33</t>
  </si>
  <si>
    <t>29620.19</t>
  </si>
  <si>
    <t>105124.80</t>
  </si>
  <si>
    <t>2.84</t>
  </si>
  <si>
    <t>70.75</t>
  </si>
  <si>
    <t>5.47</t>
  </si>
  <si>
    <t>9488.57</t>
  </si>
  <si>
    <t>26919.29</t>
  </si>
  <si>
    <t>11.84</t>
  </si>
  <si>
    <t>17.26</t>
  </si>
  <si>
    <t>13.17</t>
  </si>
  <si>
    <t>12885579033</t>
  </si>
  <si>
    <t>56916.19</t>
  </si>
  <si>
    <t>134821.42</t>
  </si>
  <si>
    <t>17.65</t>
  </si>
  <si>
    <t>40.23</t>
  </si>
  <si>
    <t>24.10</t>
  </si>
  <si>
    <t>0.59</t>
  </si>
  <si>
    <t>7.86</t>
  </si>
  <si>
    <t>673.56</t>
  </si>
  <si>
    <t>3554.71</t>
  </si>
  <si>
    <t>11.43</t>
  </si>
  <si>
    <t>31.20</t>
  </si>
  <si>
    <t>19.78</t>
  </si>
  <si>
    <t>10.61</t>
  </si>
  <si>
    <t>8.51</t>
  </si>
  <si>
    <t xml:space="preserve"> 17.39</t>
  </si>
  <si>
    <t>33764.53</t>
  </si>
  <si>
    <t>86936.53</t>
  </si>
  <si>
    <t>4.33</t>
  </si>
  <si>
    <t>68.22</t>
  </si>
  <si>
    <t>10.35</t>
  </si>
  <si>
    <t>6.59</t>
  </si>
  <si>
    <t>3.41</t>
  </si>
  <si>
    <t>5.71</t>
  </si>
  <si>
    <t>42768.26</t>
  </si>
  <si>
    <t>1.90</t>
  </si>
  <si>
    <t>35.95</t>
  </si>
  <si>
    <t>47.72</t>
  </si>
  <si>
    <t>0.67</t>
  </si>
  <si>
    <t>9.62</t>
  </si>
  <si>
    <t>7699189290364</t>
  </si>
  <si>
    <t>25.48</t>
  </si>
  <si>
    <t>40.01</t>
  </si>
  <si>
    <t>28.58</t>
  </si>
  <si>
    <t>138.62</t>
  </si>
  <si>
    <t>2603.21</t>
  </si>
  <si>
    <t>11.85</t>
  </si>
  <si>
    <t>5.1</t>
  </si>
  <si>
    <t>29.1</t>
  </si>
  <si>
    <t>22.85</t>
  </si>
  <si>
    <t>1.95</t>
  </si>
  <si>
    <t>3.5</t>
  </si>
  <si>
    <t>18860.12</t>
  </si>
  <si>
    <t>58061.82</t>
  </si>
  <si>
    <t>12.25</t>
  </si>
  <si>
    <t>12.90</t>
  </si>
  <si>
    <t>28.01</t>
  </si>
  <si>
    <t>29.99</t>
  </si>
  <si>
    <t>1.85</t>
  </si>
  <si>
    <t>14.11</t>
  </si>
  <si>
    <t>68224.64</t>
  </si>
  <si>
    <t>269041.28</t>
  </si>
  <si>
    <t>43.02</t>
  </si>
  <si>
    <t>30.68</t>
  </si>
  <si>
    <t>9.73</t>
  </si>
  <si>
    <t>4.04</t>
  </si>
  <si>
    <t>2.99</t>
  </si>
  <si>
    <t>957.53</t>
  </si>
  <si>
    <t>3632.05</t>
  </si>
  <si>
    <t>35.25</t>
  </si>
  <si>
    <t>25.10</t>
  </si>
  <si>
    <t>30.79</t>
  </si>
  <si>
    <t>0.40</t>
  </si>
  <si>
    <t>46846.31</t>
  </si>
  <si>
    <t>132068.03</t>
  </si>
  <si>
    <t>3.91</t>
  </si>
  <si>
    <t>76.9</t>
  </si>
  <si>
    <t>4.53</t>
  </si>
  <si>
    <t>6.13</t>
  </si>
  <si>
    <t>2.85</t>
  </si>
  <si>
    <t>5.0</t>
  </si>
  <si>
    <t>105895.07</t>
  </si>
  <si>
    <t>331647.13</t>
  </si>
  <si>
    <t>10.36</t>
  </si>
  <si>
    <t>44.81</t>
  </si>
  <si>
    <t>21.96</t>
  </si>
  <si>
    <t>3.35</t>
  </si>
  <si>
    <t>6619.80</t>
  </si>
  <si>
    <t>21018.84</t>
  </si>
  <si>
    <t>2.91</t>
  </si>
  <si>
    <t>20.54</t>
  </si>
  <si>
    <t>62.15</t>
  </si>
  <si>
    <t>8.80</t>
  </si>
  <si>
    <t>1.55</t>
  </si>
  <si>
    <t>3673.21</t>
  </si>
  <si>
    <t>22396.48</t>
  </si>
  <si>
    <t>9.75</t>
  </si>
  <si>
    <t>38.72</t>
  </si>
  <si>
    <t>29.01</t>
  </si>
  <si>
    <t>6.66</t>
  </si>
  <si>
    <t>12.12</t>
  </si>
  <si>
    <t>2.52</t>
  </si>
  <si>
    <t>120858.48</t>
  </si>
  <si>
    <t>9.40</t>
  </si>
  <si>
    <t>7.60</t>
  </si>
  <si>
    <t>30.27</t>
  </si>
  <si>
    <t>40.88</t>
  </si>
  <si>
    <t>9.30</t>
  </si>
  <si>
    <t>89.78</t>
  </si>
  <si>
    <t>965.54</t>
  </si>
  <si>
    <t>0.86</t>
  </si>
  <si>
    <t>6.5</t>
  </si>
  <si>
    <t>76.16</t>
  </si>
  <si>
    <t>3.14</t>
  </si>
  <si>
    <t>773463.30</t>
  </si>
  <si>
    <t>1057044.43</t>
  </si>
  <si>
    <t>7.46</t>
  </si>
  <si>
    <t>70.57</t>
  </si>
  <si>
    <t>7.11</t>
  </si>
  <si>
    <t>7.30</t>
  </si>
  <si>
    <t>2.65</t>
  </si>
  <si>
    <t>36291.59</t>
  </si>
  <si>
    <t>102286.91</t>
  </si>
  <si>
    <t>20.20</t>
  </si>
  <si>
    <t>13.37</t>
  </si>
  <si>
    <t>30.32</t>
  </si>
  <si>
    <t>26.34</t>
  </si>
  <si>
    <t>6.70</t>
  </si>
  <si>
    <t>2509.86</t>
  </si>
  <si>
    <t>7961.31</t>
  </si>
  <si>
    <t>3.88</t>
  </si>
  <si>
    <t xml:space="preserve"> 4.81</t>
  </si>
  <si>
    <t>73.69</t>
  </si>
  <si>
    <t>0.36</t>
  </si>
  <si>
    <t>0.65</t>
  </si>
  <si>
    <t>1000.74</t>
  </si>
  <si>
    <t>11767.40</t>
  </si>
  <si>
    <t>9.31</t>
  </si>
  <si>
    <t>38.14</t>
  </si>
  <si>
    <t>28.76</t>
  </si>
  <si>
    <t>6.41</t>
  </si>
  <si>
    <t>33906.80</t>
  </si>
  <si>
    <t>74626.66</t>
  </si>
  <si>
    <t>2.15</t>
  </si>
  <si>
    <t>66.79</t>
  </si>
  <si>
    <t>13.52</t>
  </si>
  <si>
    <t xml:space="preserve"> 8.61</t>
  </si>
  <si>
    <t>3.37</t>
  </si>
  <si>
    <t>4.67</t>
  </si>
  <si>
    <t>369456.82</t>
  </si>
  <si>
    <t>14.02</t>
  </si>
  <si>
    <t>29.65</t>
  </si>
  <si>
    <t>30.77</t>
  </si>
  <si>
    <t>13.91</t>
  </si>
  <si>
    <t>3.61</t>
  </si>
  <si>
    <t>6.81</t>
  </si>
  <si>
    <t>119306.5</t>
  </si>
  <si>
    <t>171485.61</t>
  </si>
  <si>
    <t>50.68</t>
  </si>
  <si>
    <t>20.57</t>
  </si>
  <si>
    <t>10.87</t>
  </si>
  <si>
    <t>10.48</t>
  </si>
  <si>
    <t>8.86</t>
  </si>
  <si>
    <t>893246</t>
  </si>
  <si>
    <t>4895939</t>
  </si>
  <si>
    <t>4439827</t>
  </si>
  <si>
    <t>2882198</t>
  </si>
  <si>
    <t>106466332</t>
  </si>
  <si>
    <t>256182529</t>
  </si>
  <si>
    <t>107464097</t>
  </si>
  <si>
    <t>35265847</t>
  </si>
  <si>
    <t>9181784</t>
  </si>
  <si>
    <t>181154836</t>
  </si>
  <si>
    <t>89964409</t>
  </si>
  <si>
    <t>117615199</t>
  </si>
  <si>
    <t>2722753</t>
  </si>
  <si>
    <t>105433857</t>
  </si>
  <si>
    <t>366536579</t>
  </si>
  <si>
    <t>92033343</t>
  </si>
  <si>
    <t>23094049</t>
  </si>
  <si>
    <t>1018748025</t>
  </si>
  <si>
    <t>29417092</t>
  </si>
  <si>
    <t>56693647</t>
  </si>
  <si>
    <t>3687740</t>
  </si>
  <si>
    <t>868399905</t>
  </si>
  <si>
    <t>203236509</t>
  </si>
  <si>
    <t>5396577</t>
  </si>
  <si>
    <t>383190896</t>
  </si>
  <si>
    <t>1600141</t>
  </si>
  <si>
    <t>65954009</t>
  </si>
  <si>
    <t>80869003</t>
  </si>
  <si>
    <t>Protected</t>
  </si>
  <si>
    <t>Human population</t>
  </si>
  <si>
    <t>Tajikistan</t>
  </si>
  <si>
    <t>80343.76</t>
  </si>
  <si>
    <t>8911.18</t>
  </si>
  <si>
    <t>141179416907</t>
  </si>
  <si>
    <t>2746161607</t>
  </si>
  <si>
    <t>6.83</t>
  </si>
  <si>
    <t>12.81</t>
  </si>
  <si>
    <t>3.85</t>
  </si>
  <si>
    <t>15690.67</t>
  </si>
  <si>
    <t>29595.33</t>
  </si>
  <si>
    <t>50.31</t>
  </si>
  <si>
    <t>19.12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</si>
</sst>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9" fontId="0" fillId="0" borderId="0" xfId="0" applyNumberFormat="1"/>
    <xf numFmtId="49" fontId="0" fillId="0" borderId="0" xfId="1" applyNumberFormat="1" applyFont="1" applyFill="1"/>
    <xf numFmtId="2" fontId="0" fillId="0" borderId="0" xfId="0" applyNumberFormat="1"/>
    <xf numFmtId="2" fontId="0" fillId="0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6E615-FF41-E549-9D9F-940FB2227D06}">
  <dimension ref="A1:P60"/>
  <sheetViews>
    <sheetView tabSelected="1" zoomScale="117" zoomScaleNormal="145" workbookViewId="0">
      <selection activeCell="O4" sqref="O4:O47"/>
    </sheetView>
  </sheetViews>
  <sheetFormatPr baseColWidth="10" defaultRowHeight="16" x14ac:dyDescent="0.2"/>
  <cols>
    <col min="1" max="1" width="11.6640625" style="1" bestFit="1" customWidth="1"/>
    <col min="2" max="2" width="16.6640625" style="1" customWidth="1"/>
    <col min="3" max="3" width="15.5" style="1" bestFit="1" customWidth="1"/>
    <col min="4" max="4" width="12.33203125" style="1" customWidth="1"/>
    <col min="5" max="5" width="14" style="1" bestFit="1" customWidth="1"/>
    <col min="6" max="6" width="14" style="1" customWidth="1"/>
    <col min="7" max="7" width="20.1640625" style="1" bestFit="1" customWidth="1"/>
    <col min="8" max="8" width="21.1640625" style="1" bestFit="1" customWidth="1"/>
    <col min="9" max="15" width="10.83203125" style="1"/>
    <col min="16" max="16" width="10.83203125" style="3"/>
    <col min="17" max="16384" width="10.83203125" style="1"/>
  </cols>
  <sheetData>
    <row r="1" spans="1:16" x14ac:dyDescent="0.2">
      <c r="A1" s="1" t="s">
        <v>0</v>
      </c>
      <c r="B1" s="1" t="s">
        <v>1</v>
      </c>
      <c r="C1" s="1" t="s">
        <v>2</v>
      </c>
      <c r="D1" s="1" t="s">
        <v>169</v>
      </c>
      <c r="E1" s="1" t="s">
        <v>30</v>
      </c>
      <c r="F1" s="1" t="s">
        <v>171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738</v>
      </c>
      <c r="P1" s="3" t="s">
        <v>739</v>
      </c>
    </row>
    <row r="2" spans="1:16" s="2" customFormat="1" x14ac:dyDescent="0.2">
      <c r="A2" s="2" t="s">
        <v>11</v>
      </c>
      <c r="B2" s="2" t="s">
        <v>12</v>
      </c>
      <c r="C2" s="2" t="s">
        <v>253</v>
      </c>
      <c r="D2" s="2" t="s">
        <v>170</v>
      </c>
      <c r="E2" s="2" t="s">
        <v>254</v>
      </c>
      <c r="F2" s="2" t="s">
        <v>29</v>
      </c>
      <c r="G2" s="2" t="s">
        <v>373</v>
      </c>
      <c r="H2" s="2" t="s">
        <v>374</v>
      </c>
      <c r="I2" s="2" t="s">
        <v>375</v>
      </c>
      <c r="J2" s="2" t="s">
        <v>376</v>
      </c>
      <c r="K2" s="2" t="s">
        <v>377</v>
      </c>
      <c r="L2" s="2" t="s">
        <v>378</v>
      </c>
      <c r="M2" s="2" t="s">
        <v>379</v>
      </c>
      <c r="N2" s="2" t="s">
        <v>380</v>
      </c>
      <c r="O2" s="2">
        <f>(F2/E2)*100</f>
        <v>0</v>
      </c>
      <c r="P2" s="4" t="e">
        <f>#REF!*100</f>
        <v>#REF!</v>
      </c>
    </row>
    <row r="3" spans="1:16" x14ac:dyDescent="0.2">
      <c r="A3" s="1" t="s">
        <v>13</v>
      </c>
      <c r="B3" s="1" t="s">
        <v>14</v>
      </c>
      <c r="C3" s="1" t="s">
        <v>15</v>
      </c>
      <c r="D3" s="1" t="s">
        <v>172</v>
      </c>
      <c r="E3" s="1" t="s">
        <v>45</v>
      </c>
      <c r="F3" s="1" t="s">
        <v>29</v>
      </c>
      <c r="G3" s="1" t="s">
        <v>16</v>
      </c>
      <c r="H3" s="1" t="s">
        <v>17</v>
      </c>
      <c r="I3" s="1" t="s">
        <v>18</v>
      </c>
      <c r="J3" s="1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2">
        <f t="shared" ref="O3:O58" si="0">(F3/E3)*100</f>
        <v>0</v>
      </c>
      <c r="P3" s="4" t="e">
        <f t="shared" ref="P3:P35" si="1">C3*100</f>
        <v>#VALUE!</v>
      </c>
    </row>
    <row r="4" spans="1:16" x14ac:dyDescent="0.2">
      <c r="A4" s="1" t="s">
        <v>25</v>
      </c>
      <c r="B4" s="1" t="s">
        <v>24</v>
      </c>
      <c r="C4" s="1" t="s">
        <v>255</v>
      </c>
      <c r="D4" s="1" t="s">
        <v>173</v>
      </c>
      <c r="E4" s="1" t="s">
        <v>256</v>
      </c>
      <c r="F4" s="1" t="s">
        <v>710</v>
      </c>
      <c r="G4" s="1" t="s">
        <v>381</v>
      </c>
      <c r="H4" s="1" t="s">
        <v>382</v>
      </c>
      <c r="I4" s="1" t="s">
        <v>383</v>
      </c>
      <c r="J4" s="1" t="s">
        <v>364</v>
      </c>
      <c r="K4" s="1" t="s">
        <v>384</v>
      </c>
      <c r="L4" s="1" t="s">
        <v>385</v>
      </c>
      <c r="M4" s="1" t="s">
        <v>386</v>
      </c>
      <c r="N4" s="1" t="s">
        <v>387</v>
      </c>
      <c r="O4" s="2" t="s">
        <v>170</v>
      </c>
      <c r="P4" s="4" t="e">
        <f t="shared" si="1"/>
        <v>#VALUE!</v>
      </c>
    </row>
    <row r="5" spans="1:16" x14ac:dyDescent="0.2">
      <c r="A5" s="1" t="s">
        <v>27</v>
      </c>
      <c r="B5" s="1" t="s">
        <v>28</v>
      </c>
      <c r="C5" s="1" t="s">
        <v>29</v>
      </c>
      <c r="D5" s="1" t="s">
        <v>174</v>
      </c>
      <c r="E5" s="1" t="s">
        <v>29</v>
      </c>
      <c r="F5" s="1" t="s">
        <v>29</v>
      </c>
      <c r="G5" s="1" t="s">
        <v>29</v>
      </c>
      <c r="H5" s="1" t="s">
        <v>29</v>
      </c>
      <c r="I5" s="1" t="s">
        <v>29</v>
      </c>
      <c r="J5" s="1" t="s">
        <v>29</v>
      </c>
      <c r="K5" s="1" t="s">
        <v>29</v>
      </c>
      <c r="L5" s="1" t="s">
        <v>29</v>
      </c>
      <c r="M5" s="1" t="s">
        <v>29</v>
      </c>
      <c r="N5" s="1" t="s">
        <v>29</v>
      </c>
      <c r="O5" s="2" t="s">
        <v>172</v>
      </c>
      <c r="P5" s="4">
        <f t="shared" si="1"/>
        <v>0</v>
      </c>
    </row>
    <row r="6" spans="1:16" x14ac:dyDescent="0.2">
      <c r="A6" s="1" t="s">
        <v>31</v>
      </c>
      <c r="B6" s="1" t="s">
        <v>46</v>
      </c>
      <c r="C6" s="1" t="s">
        <v>257</v>
      </c>
      <c r="D6" s="1" t="s">
        <v>175</v>
      </c>
      <c r="E6" s="1" t="s">
        <v>258</v>
      </c>
      <c r="F6" s="1" t="s">
        <v>29</v>
      </c>
      <c r="G6" s="1" t="s">
        <v>388</v>
      </c>
      <c r="H6" s="1" t="s">
        <v>389</v>
      </c>
      <c r="I6" s="1" t="s">
        <v>390</v>
      </c>
      <c r="J6" s="1" t="s">
        <v>238</v>
      </c>
      <c r="K6" s="1" t="s">
        <v>391</v>
      </c>
      <c r="L6" s="1" t="s">
        <v>392</v>
      </c>
      <c r="M6" s="1" t="s">
        <v>29</v>
      </c>
      <c r="N6" s="1" t="s">
        <v>351</v>
      </c>
      <c r="O6" s="2" t="s">
        <v>175</v>
      </c>
      <c r="P6" s="4">
        <f t="shared" si="1"/>
        <v>3256800</v>
      </c>
    </row>
    <row r="7" spans="1:16" x14ac:dyDescent="0.2">
      <c r="A7" s="1" t="s">
        <v>32</v>
      </c>
      <c r="B7" s="1" t="s">
        <v>150</v>
      </c>
      <c r="C7" s="1" t="s">
        <v>317</v>
      </c>
      <c r="D7" s="1" t="s">
        <v>229</v>
      </c>
      <c r="E7" s="1" t="s">
        <v>318</v>
      </c>
      <c r="F7" s="1" t="s">
        <v>29</v>
      </c>
      <c r="G7" s="1" t="s">
        <v>591</v>
      </c>
      <c r="H7" s="1" t="s">
        <v>592</v>
      </c>
      <c r="I7" s="1" t="s">
        <v>593</v>
      </c>
      <c r="J7" s="1" t="s">
        <v>594</v>
      </c>
      <c r="K7" s="1" t="s">
        <v>595</v>
      </c>
      <c r="L7" s="1" t="s">
        <v>596</v>
      </c>
      <c r="M7" s="1" t="s">
        <v>597</v>
      </c>
      <c r="N7" s="1" t="s">
        <v>598</v>
      </c>
      <c r="O7" s="2" t="s">
        <v>229</v>
      </c>
      <c r="P7" s="4" t="e">
        <f t="shared" si="1"/>
        <v>#VALUE!</v>
      </c>
    </row>
    <row r="8" spans="1:16" x14ac:dyDescent="0.2">
      <c r="A8" s="1" t="s">
        <v>33</v>
      </c>
      <c r="B8" s="1" t="s">
        <v>47</v>
      </c>
      <c r="C8" s="1" t="s">
        <v>259</v>
      </c>
      <c r="D8" s="1" t="s">
        <v>176</v>
      </c>
      <c r="E8" s="1" t="s">
        <v>260</v>
      </c>
      <c r="F8" s="1" t="s">
        <v>29</v>
      </c>
      <c r="G8" s="1" t="s">
        <v>393</v>
      </c>
      <c r="H8" s="1" t="s">
        <v>394</v>
      </c>
      <c r="I8" s="1" t="s">
        <v>395</v>
      </c>
      <c r="J8" s="1" t="s">
        <v>396</v>
      </c>
      <c r="K8" s="1" t="s">
        <v>397</v>
      </c>
      <c r="L8" s="1" t="s">
        <v>220</v>
      </c>
      <c r="M8" s="1" t="s">
        <v>352</v>
      </c>
      <c r="N8" s="1" t="s">
        <v>398</v>
      </c>
      <c r="O8" s="2" t="s">
        <v>176</v>
      </c>
      <c r="P8" s="4" t="e">
        <f t="shared" si="1"/>
        <v>#VALUE!</v>
      </c>
    </row>
    <row r="9" spans="1:16" x14ac:dyDescent="0.2">
      <c r="A9" s="1" t="s">
        <v>34</v>
      </c>
      <c r="B9" s="1" t="s">
        <v>48</v>
      </c>
      <c r="C9" s="1" t="s">
        <v>261</v>
      </c>
      <c r="D9" s="1" t="s">
        <v>178</v>
      </c>
      <c r="E9" s="1" t="s">
        <v>262</v>
      </c>
      <c r="F9" s="1" t="s">
        <v>711</v>
      </c>
      <c r="G9" s="1" t="s">
        <v>399</v>
      </c>
      <c r="H9" s="1" t="s">
        <v>400</v>
      </c>
      <c r="I9" s="1" t="s">
        <v>401</v>
      </c>
      <c r="J9" s="1" t="s">
        <v>402</v>
      </c>
      <c r="K9" s="1" t="s">
        <v>403</v>
      </c>
      <c r="L9" s="1" t="s">
        <v>404</v>
      </c>
      <c r="M9" s="1" t="s">
        <v>405</v>
      </c>
      <c r="N9" s="1" t="s">
        <v>370</v>
      </c>
      <c r="O9" s="2" t="s">
        <v>178</v>
      </c>
      <c r="P9" s="4" t="e">
        <f t="shared" si="1"/>
        <v>#VALUE!</v>
      </c>
    </row>
    <row r="10" spans="1:16" x14ac:dyDescent="0.2">
      <c r="A10" s="1" t="s">
        <v>35</v>
      </c>
      <c r="B10" s="1" t="s">
        <v>49</v>
      </c>
      <c r="C10" s="1" t="s">
        <v>263</v>
      </c>
      <c r="D10" s="1" t="s">
        <v>179</v>
      </c>
      <c r="E10" s="1" t="s">
        <v>264</v>
      </c>
      <c r="F10" s="1" t="s">
        <v>29</v>
      </c>
      <c r="G10" s="1" t="s">
        <v>406</v>
      </c>
      <c r="H10" s="1" t="s">
        <v>407</v>
      </c>
      <c r="I10" s="1" t="s">
        <v>408</v>
      </c>
      <c r="J10" s="1" t="s">
        <v>409</v>
      </c>
      <c r="K10" s="1" t="s">
        <v>410</v>
      </c>
      <c r="L10" s="1" t="s">
        <v>411</v>
      </c>
      <c r="M10" s="1" t="s">
        <v>412</v>
      </c>
      <c r="N10" s="1" t="s">
        <v>413</v>
      </c>
      <c r="O10" s="2" t="s">
        <v>179</v>
      </c>
      <c r="P10" s="4" t="e">
        <f t="shared" si="1"/>
        <v>#VALUE!</v>
      </c>
    </row>
    <row r="11" spans="1:16" x14ac:dyDescent="0.2">
      <c r="A11" s="1" t="s">
        <v>36</v>
      </c>
      <c r="B11" s="1" t="s">
        <v>50</v>
      </c>
      <c r="C11" s="1" t="s">
        <v>265</v>
      </c>
      <c r="D11" s="1" t="s">
        <v>180</v>
      </c>
      <c r="E11" s="1" t="s">
        <v>266</v>
      </c>
      <c r="F11" s="1" t="s">
        <v>712</v>
      </c>
      <c r="G11" s="1" t="s">
        <v>414</v>
      </c>
      <c r="H11" s="1" t="s">
        <v>415</v>
      </c>
      <c r="I11" s="1" t="s">
        <v>181</v>
      </c>
      <c r="J11" s="1" t="s">
        <v>416</v>
      </c>
      <c r="K11" s="1" t="s">
        <v>182</v>
      </c>
      <c r="L11" s="1" t="s">
        <v>183</v>
      </c>
      <c r="M11" s="1" t="s">
        <v>417</v>
      </c>
      <c r="N11" s="1" t="s">
        <v>184</v>
      </c>
      <c r="O11" s="2" t="s">
        <v>180</v>
      </c>
      <c r="P11" s="4" t="e">
        <f t="shared" si="1"/>
        <v>#VALUE!</v>
      </c>
    </row>
    <row r="12" spans="1:16" x14ac:dyDescent="0.2">
      <c r="A12" s="1" t="s">
        <v>37</v>
      </c>
      <c r="B12" s="1" t="s">
        <v>52</v>
      </c>
      <c r="C12" s="1" t="s">
        <v>267</v>
      </c>
      <c r="D12" s="1" t="s">
        <v>185</v>
      </c>
      <c r="E12" s="1" t="s">
        <v>268</v>
      </c>
      <c r="F12" s="1" t="s">
        <v>713</v>
      </c>
      <c r="G12" s="1" t="s">
        <v>418</v>
      </c>
      <c r="H12" s="1" t="s">
        <v>419</v>
      </c>
      <c r="I12" s="1" t="s">
        <v>420</v>
      </c>
      <c r="J12" s="1" t="s">
        <v>421</v>
      </c>
      <c r="K12" s="1" t="s">
        <v>422</v>
      </c>
      <c r="L12" s="1" t="s">
        <v>423</v>
      </c>
      <c r="M12" s="1" t="s">
        <v>186</v>
      </c>
      <c r="N12" s="1" t="s">
        <v>424</v>
      </c>
      <c r="O12" s="2" t="s">
        <v>185</v>
      </c>
      <c r="P12" s="4" t="e">
        <f t="shared" si="1"/>
        <v>#VALUE!</v>
      </c>
    </row>
    <row r="13" spans="1:16" x14ac:dyDescent="0.2">
      <c r="A13" s="1" t="s">
        <v>354</v>
      </c>
      <c r="B13" s="1" t="s">
        <v>53</v>
      </c>
      <c r="C13" s="1" t="s">
        <v>269</v>
      </c>
      <c r="D13" s="1" t="s">
        <v>187</v>
      </c>
      <c r="E13" s="1" t="s">
        <v>270</v>
      </c>
      <c r="F13" s="1" t="s">
        <v>714</v>
      </c>
      <c r="G13" s="1" t="s">
        <v>425</v>
      </c>
      <c r="H13" s="1" t="s">
        <v>426</v>
      </c>
      <c r="I13" s="1" t="s">
        <v>360</v>
      </c>
      <c r="J13" s="1" t="s">
        <v>427</v>
      </c>
      <c r="K13" s="1" t="s">
        <v>428</v>
      </c>
      <c r="L13" s="1" t="s">
        <v>429</v>
      </c>
      <c r="M13" s="1" t="s">
        <v>353</v>
      </c>
      <c r="N13" s="1" t="s">
        <v>430</v>
      </c>
      <c r="O13" s="2" t="s">
        <v>187</v>
      </c>
      <c r="P13" s="4" t="e">
        <f t="shared" si="1"/>
        <v>#VALUE!</v>
      </c>
    </row>
    <row r="14" spans="1:16" x14ac:dyDescent="0.2">
      <c r="A14" s="1" t="s">
        <v>38</v>
      </c>
      <c r="B14" s="1" t="s">
        <v>54</v>
      </c>
      <c r="C14" s="1" t="s">
        <v>271</v>
      </c>
      <c r="D14" s="1" t="s">
        <v>188</v>
      </c>
      <c r="E14" s="1" t="s">
        <v>272</v>
      </c>
      <c r="F14" s="1" t="s">
        <v>715</v>
      </c>
      <c r="G14" s="1" t="s">
        <v>431</v>
      </c>
      <c r="H14" s="1" t="s">
        <v>432</v>
      </c>
      <c r="I14" s="1" t="s">
        <v>433</v>
      </c>
      <c r="J14" s="1" t="s">
        <v>434</v>
      </c>
      <c r="K14" s="1" t="s">
        <v>435</v>
      </c>
      <c r="L14" s="1" t="s">
        <v>189</v>
      </c>
      <c r="M14" s="1" t="s">
        <v>190</v>
      </c>
      <c r="N14" s="1" t="s">
        <v>436</v>
      </c>
      <c r="O14" s="2" t="s">
        <v>188</v>
      </c>
      <c r="P14" s="4" t="e">
        <f t="shared" si="1"/>
        <v>#VALUE!</v>
      </c>
    </row>
    <row r="15" spans="1:16" x14ac:dyDescent="0.2">
      <c r="A15" s="1" t="s">
        <v>39</v>
      </c>
      <c r="B15" s="1" t="s">
        <v>55</v>
      </c>
      <c r="C15" s="1" t="s">
        <v>273</v>
      </c>
      <c r="D15" s="1" t="s">
        <v>192</v>
      </c>
      <c r="E15" s="1" t="s">
        <v>274</v>
      </c>
      <c r="F15" s="1" t="s">
        <v>29</v>
      </c>
      <c r="G15" s="1" t="s">
        <v>437</v>
      </c>
      <c r="H15" s="1" t="s">
        <v>438</v>
      </c>
      <c r="I15" s="1" t="s">
        <v>439</v>
      </c>
      <c r="J15" s="1" t="s">
        <v>440</v>
      </c>
      <c r="K15" s="1" t="s">
        <v>441</v>
      </c>
      <c r="L15" s="1" t="s">
        <v>442</v>
      </c>
      <c r="M15" s="1" t="s">
        <v>443</v>
      </c>
      <c r="N15" s="1" t="s">
        <v>444</v>
      </c>
      <c r="O15" s="2" t="s">
        <v>192</v>
      </c>
      <c r="P15" s="4" t="e">
        <f t="shared" si="1"/>
        <v>#VALUE!</v>
      </c>
    </row>
    <row r="16" spans="1:16" x14ac:dyDescent="0.2">
      <c r="A16" s="1" t="s">
        <v>40</v>
      </c>
      <c r="B16" s="1" t="s">
        <v>56</v>
      </c>
      <c r="C16" s="1" t="s">
        <v>275</v>
      </c>
      <c r="D16" s="1" t="s">
        <v>195</v>
      </c>
      <c r="E16" s="1" t="s">
        <v>276</v>
      </c>
      <c r="F16" s="1" t="s">
        <v>29</v>
      </c>
      <c r="G16" s="1" t="s">
        <v>445</v>
      </c>
      <c r="H16" s="1" t="s">
        <v>446</v>
      </c>
      <c r="I16" s="1" t="s">
        <v>447</v>
      </c>
      <c r="J16" s="1" t="s">
        <v>371</v>
      </c>
      <c r="K16" s="1" t="s">
        <v>448</v>
      </c>
      <c r="L16" s="1" t="s">
        <v>449</v>
      </c>
      <c r="M16" s="1" t="s">
        <v>355</v>
      </c>
      <c r="N16" s="1" t="s">
        <v>450</v>
      </c>
      <c r="O16" s="2" t="s">
        <v>195</v>
      </c>
      <c r="P16" s="4" t="e">
        <f t="shared" si="1"/>
        <v>#VALUE!</v>
      </c>
    </row>
    <row r="17" spans="1:16" x14ac:dyDescent="0.2">
      <c r="A17" s="1" t="s">
        <v>41</v>
      </c>
      <c r="B17" s="1" t="s">
        <v>57</v>
      </c>
      <c r="C17" s="1" t="s">
        <v>277</v>
      </c>
      <c r="D17" s="1" t="s">
        <v>196</v>
      </c>
      <c r="E17" s="1" t="s">
        <v>278</v>
      </c>
      <c r="F17" s="1" t="s">
        <v>716</v>
      </c>
      <c r="G17" s="1" t="s">
        <v>451</v>
      </c>
      <c r="H17" s="1" t="s">
        <v>452</v>
      </c>
      <c r="I17" s="1" t="s">
        <v>453</v>
      </c>
      <c r="J17" s="1" t="s">
        <v>454</v>
      </c>
      <c r="K17" s="1" t="s">
        <v>455</v>
      </c>
      <c r="L17" s="1" t="s">
        <v>456</v>
      </c>
      <c r="M17" s="1" t="s">
        <v>457</v>
      </c>
      <c r="N17" s="1" t="s">
        <v>67</v>
      </c>
      <c r="O17" s="2" t="s">
        <v>196</v>
      </c>
      <c r="P17" s="4" t="e">
        <f t="shared" si="1"/>
        <v>#VALUE!</v>
      </c>
    </row>
    <row r="18" spans="1:16" x14ac:dyDescent="0.2">
      <c r="A18" s="1" t="s">
        <v>42</v>
      </c>
      <c r="B18" s="1" t="s">
        <v>58</v>
      </c>
      <c r="C18" s="1" t="s">
        <v>59</v>
      </c>
      <c r="D18" s="1" t="s">
        <v>198</v>
      </c>
      <c r="E18" s="1" t="s">
        <v>60</v>
      </c>
      <c r="F18" s="1" t="s">
        <v>29</v>
      </c>
      <c r="G18" s="1" t="s">
        <v>61</v>
      </c>
      <c r="H18" s="1" t="s">
        <v>62</v>
      </c>
      <c r="I18" s="1" t="s">
        <v>63</v>
      </c>
      <c r="J18" s="1" t="s">
        <v>64</v>
      </c>
      <c r="K18" s="1" t="s">
        <v>65</v>
      </c>
      <c r="L18" s="1" t="s">
        <v>66</v>
      </c>
      <c r="M18" s="1" t="s">
        <v>67</v>
      </c>
      <c r="N18" s="1" t="s">
        <v>68</v>
      </c>
      <c r="O18" s="2" t="s">
        <v>198</v>
      </c>
      <c r="P18" s="4" t="e">
        <f t="shared" si="1"/>
        <v>#VALUE!</v>
      </c>
    </row>
    <row r="19" spans="1:16" x14ac:dyDescent="0.2">
      <c r="A19" s="1" t="s">
        <v>43</v>
      </c>
      <c r="B19" s="1" t="s">
        <v>69</v>
      </c>
      <c r="C19" s="1" t="s">
        <v>279</v>
      </c>
      <c r="D19" s="1" t="s">
        <v>199</v>
      </c>
      <c r="E19" s="1" t="s">
        <v>280</v>
      </c>
      <c r="F19" s="1" t="s">
        <v>29</v>
      </c>
      <c r="G19" s="1" t="s">
        <v>458</v>
      </c>
      <c r="H19" s="1" t="s">
        <v>458</v>
      </c>
      <c r="I19" s="1" t="s">
        <v>216</v>
      </c>
      <c r="J19" s="1" t="s">
        <v>459</v>
      </c>
      <c r="K19" s="1" t="s">
        <v>423</v>
      </c>
      <c r="L19" s="1" t="s">
        <v>708</v>
      </c>
      <c r="M19" s="1" t="s">
        <v>709</v>
      </c>
      <c r="N19" s="1" t="s">
        <v>460</v>
      </c>
      <c r="O19" s="2" t="s">
        <v>199</v>
      </c>
      <c r="P19" s="4" t="e">
        <f t="shared" si="1"/>
        <v>#VALUE!</v>
      </c>
    </row>
    <row r="20" spans="1:16" x14ac:dyDescent="0.2">
      <c r="A20" s="1" t="s">
        <v>44</v>
      </c>
      <c r="B20" s="1" t="s">
        <v>70</v>
      </c>
      <c r="C20" s="1" t="s">
        <v>281</v>
      </c>
      <c r="D20" s="1" t="s">
        <v>200</v>
      </c>
      <c r="E20" s="1" t="s">
        <v>282</v>
      </c>
      <c r="F20" s="1" t="s">
        <v>29</v>
      </c>
      <c r="G20" s="1" t="s">
        <v>461</v>
      </c>
      <c r="H20" s="1" t="s">
        <v>462</v>
      </c>
      <c r="I20" s="1" t="s">
        <v>463</v>
      </c>
      <c r="J20" s="1" t="s">
        <v>464</v>
      </c>
      <c r="K20" s="1" t="s">
        <v>465</v>
      </c>
      <c r="L20" s="1" t="s">
        <v>466</v>
      </c>
      <c r="M20" s="1" t="s">
        <v>467</v>
      </c>
      <c r="N20" s="1" t="s">
        <v>468</v>
      </c>
      <c r="O20" s="2" t="s">
        <v>200</v>
      </c>
      <c r="P20" s="4" t="e">
        <f t="shared" si="1"/>
        <v>#VALUE!</v>
      </c>
    </row>
    <row r="21" spans="1:16" x14ac:dyDescent="0.2">
      <c r="A21" s="1" t="s">
        <v>167</v>
      </c>
      <c r="B21" s="1" t="s">
        <v>168</v>
      </c>
      <c r="C21" s="1" t="s">
        <v>283</v>
      </c>
      <c r="D21" s="1" t="s">
        <v>201</v>
      </c>
      <c r="E21" s="1" t="s">
        <v>284</v>
      </c>
      <c r="F21" s="1" t="s">
        <v>29</v>
      </c>
      <c r="G21" s="1" t="s">
        <v>469</v>
      </c>
      <c r="H21" s="1" t="s">
        <v>470</v>
      </c>
      <c r="I21" s="1" t="s">
        <v>471</v>
      </c>
      <c r="J21" s="1" t="s">
        <v>472</v>
      </c>
      <c r="K21" s="1" t="s">
        <v>473</v>
      </c>
      <c r="L21" s="1" t="s">
        <v>372</v>
      </c>
      <c r="M21" s="1" t="s">
        <v>474</v>
      </c>
      <c r="N21" s="1" t="s">
        <v>475</v>
      </c>
      <c r="O21" s="2" t="s">
        <v>201</v>
      </c>
      <c r="P21" s="4" t="e">
        <f t="shared" si="1"/>
        <v>#VALUE!</v>
      </c>
    </row>
    <row r="22" spans="1:16" x14ac:dyDescent="0.2">
      <c r="A22" s="1" t="s">
        <v>71</v>
      </c>
      <c r="B22" s="1" t="s">
        <v>88</v>
      </c>
      <c r="C22" s="1" t="s">
        <v>285</v>
      </c>
      <c r="D22" s="1" t="s">
        <v>202</v>
      </c>
      <c r="E22" s="1" t="s">
        <v>286</v>
      </c>
      <c r="F22" s="1" t="s">
        <v>717</v>
      </c>
      <c r="G22" s="1" t="s">
        <v>476</v>
      </c>
      <c r="H22" s="1" t="s">
        <v>477</v>
      </c>
      <c r="I22" s="1" t="s">
        <v>478</v>
      </c>
      <c r="J22" s="1" t="s">
        <v>479</v>
      </c>
      <c r="K22" s="1" t="s">
        <v>480</v>
      </c>
      <c r="L22" s="1" t="s">
        <v>481</v>
      </c>
      <c r="M22" s="1" t="s">
        <v>482</v>
      </c>
      <c r="N22" s="1" t="s">
        <v>226</v>
      </c>
      <c r="O22" s="2" t="s">
        <v>202</v>
      </c>
      <c r="P22" s="4" t="e">
        <f t="shared" si="1"/>
        <v>#VALUE!</v>
      </c>
    </row>
    <row r="23" spans="1:16" x14ac:dyDescent="0.2">
      <c r="A23" s="1" t="s">
        <v>72</v>
      </c>
      <c r="B23" s="1" t="s">
        <v>89</v>
      </c>
      <c r="C23" s="1" t="s">
        <v>287</v>
      </c>
      <c r="D23" s="1" t="s">
        <v>203</v>
      </c>
      <c r="E23" s="1" t="s">
        <v>288</v>
      </c>
      <c r="F23" s="1" t="s">
        <v>718</v>
      </c>
      <c r="G23" s="1" t="s">
        <v>483</v>
      </c>
      <c r="H23" s="1" t="s">
        <v>484</v>
      </c>
      <c r="I23" s="1" t="s">
        <v>485</v>
      </c>
      <c r="J23" s="1" t="s">
        <v>486</v>
      </c>
      <c r="K23" s="1" t="s">
        <v>487</v>
      </c>
      <c r="L23" s="1" t="s">
        <v>488</v>
      </c>
      <c r="M23" s="1" t="s">
        <v>489</v>
      </c>
      <c r="N23" s="1" t="s">
        <v>490</v>
      </c>
      <c r="O23" s="2" t="s">
        <v>204</v>
      </c>
      <c r="P23" s="4" t="e">
        <f t="shared" si="1"/>
        <v>#VALUE!</v>
      </c>
    </row>
    <row r="24" spans="1:16" x14ac:dyDescent="0.2">
      <c r="A24" s="1" t="s">
        <v>73</v>
      </c>
      <c r="B24" s="1" t="s">
        <v>90</v>
      </c>
      <c r="C24" s="1" t="s">
        <v>289</v>
      </c>
      <c r="D24" s="1" t="s">
        <v>204</v>
      </c>
      <c r="E24" s="1" t="s">
        <v>290</v>
      </c>
      <c r="F24" s="1" t="s">
        <v>29</v>
      </c>
      <c r="G24" s="1" t="s">
        <v>491</v>
      </c>
      <c r="H24" s="1" t="s">
        <v>492</v>
      </c>
      <c r="I24" s="1" t="s">
        <v>493</v>
      </c>
      <c r="J24" s="1" t="s">
        <v>494</v>
      </c>
      <c r="K24" s="1" t="s">
        <v>495</v>
      </c>
      <c r="L24" s="1" t="s">
        <v>496</v>
      </c>
      <c r="M24" s="1" t="s">
        <v>497</v>
      </c>
      <c r="N24" s="1" t="s">
        <v>498</v>
      </c>
      <c r="O24" s="2" t="s">
        <v>205</v>
      </c>
      <c r="P24" s="4" t="e">
        <f t="shared" si="1"/>
        <v>#VALUE!</v>
      </c>
    </row>
    <row r="25" spans="1:16" x14ac:dyDescent="0.2">
      <c r="A25" s="1" t="s">
        <v>74</v>
      </c>
      <c r="B25" s="1" t="s">
        <v>91</v>
      </c>
      <c r="C25" s="1" t="s">
        <v>291</v>
      </c>
      <c r="D25" s="1" t="s">
        <v>205</v>
      </c>
      <c r="E25" s="1" t="s">
        <v>292</v>
      </c>
      <c r="F25" s="1" t="s">
        <v>29</v>
      </c>
      <c r="G25" s="1" t="s">
        <v>499</v>
      </c>
      <c r="H25" s="1" t="s">
        <v>500</v>
      </c>
      <c r="I25" s="1" t="s">
        <v>501</v>
      </c>
      <c r="J25" s="1" t="s">
        <v>502</v>
      </c>
      <c r="K25" s="1" t="s">
        <v>503</v>
      </c>
      <c r="L25" s="1" t="s">
        <v>191</v>
      </c>
      <c r="M25" s="1" t="s">
        <v>362</v>
      </c>
      <c r="N25" s="1" t="s">
        <v>504</v>
      </c>
      <c r="O25" s="2" t="s">
        <v>207</v>
      </c>
      <c r="P25" s="4" t="e">
        <f t="shared" si="1"/>
        <v>#VALUE!</v>
      </c>
    </row>
    <row r="26" spans="1:16" x14ac:dyDescent="0.2">
      <c r="A26" s="1" t="s">
        <v>75</v>
      </c>
      <c r="B26" s="1" t="s">
        <v>92</v>
      </c>
      <c r="C26" s="1" t="s">
        <v>293</v>
      </c>
      <c r="D26" s="1" t="s">
        <v>207</v>
      </c>
      <c r="E26" s="1" t="s">
        <v>294</v>
      </c>
      <c r="F26" s="1" t="s">
        <v>29</v>
      </c>
      <c r="G26" s="1" t="s">
        <v>505</v>
      </c>
      <c r="H26" s="1" t="s">
        <v>506</v>
      </c>
      <c r="I26" s="1" t="s">
        <v>507</v>
      </c>
      <c r="J26" s="1" t="s">
        <v>508</v>
      </c>
      <c r="K26" s="1" t="s">
        <v>509</v>
      </c>
      <c r="L26" s="1" t="s">
        <v>510</v>
      </c>
      <c r="M26" s="1" t="s">
        <v>361</v>
      </c>
      <c r="N26" s="1" t="s">
        <v>511</v>
      </c>
      <c r="O26" s="2" t="s">
        <v>208</v>
      </c>
      <c r="P26" s="4" t="e">
        <f t="shared" si="1"/>
        <v>#VALUE!</v>
      </c>
    </row>
    <row r="27" spans="1:16" x14ac:dyDescent="0.2">
      <c r="A27" s="1" t="s">
        <v>77</v>
      </c>
      <c r="B27" s="1" t="s">
        <v>93</v>
      </c>
      <c r="C27" s="1" t="s">
        <v>104</v>
      </c>
      <c r="D27" s="1" t="s">
        <v>208</v>
      </c>
      <c r="E27" s="1" t="s">
        <v>94</v>
      </c>
      <c r="F27" s="1" t="s">
        <v>29</v>
      </c>
      <c r="G27" s="1" t="s">
        <v>95</v>
      </c>
      <c r="H27" s="1" t="s">
        <v>96</v>
      </c>
      <c r="I27" s="1" t="s">
        <v>97</v>
      </c>
      <c r="J27" s="1" t="s">
        <v>98</v>
      </c>
      <c r="K27" s="1" t="s">
        <v>99</v>
      </c>
      <c r="L27" s="1" t="s">
        <v>100</v>
      </c>
      <c r="M27" s="1" t="s">
        <v>101</v>
      </c>
      <c r="N27" s="1" t="s">
        <v>102</v>
      </c>
      <c r="O27" s="2" t="s">
        <v>209</v>
      </c>
      <c r="P27" s="4" t="e">
        <f t="shared" si="1"/>
        <v>#VALUE!</v>
      </c>
    </row>
    <row r="28" spans="1:16" x14ac:dyDescent="0.2">
      <c r="A28" s="1" t="s">
        <v>78</v>
      </c>
      <c r="B28" s="1" t="s">
        <v>103</v>
      </c>
      <c r="C28" s="1" t="s">
        <v>295</v>
      </c>
      <c r="D28" s="1" t="s">
        <v>209</v>
      </c>
      <c r="E28" s="1" t="s">
        <v>512</v>
      </c>
      <c r="F28" s="1" t="s">
        <v>719</v>
      </c>
      <c r="G28" s="1" t="s">
        <v>513</v>
      </c>
      <c r="H28" s="1" t="s">
        <v>514</v>
      </c>
      <c r="I28" s="1" t="s">
        <v>515</v>
      </c>
      <c r="J28" s="1" t="s">
        <v>516</v>
      </c>
      <c r="K28" s="1" t="s">
        <v>517</v>
      </c>
      <c r="L28" s="1" t="s">
        <v>518</v>
      </c>
      <c r="M28" s="1" t="s">
        <v>519</v>
      </c>
      <c r="N28" s="1" t="s">
        <v>366</v>
      </c>
      <c r="O28" s="2" t="s">
        <v>211</v>
      </c>
      <c r="P28" s="4" t="e">
        <f t="shared" si="1"/>
        <v>#VALUE!</v>
      </c>
    </row>
    <row r="29" spans="1:16" x14ac:dyDescent="0.2">
      <c r="A29" s="1" t="s">
        <v>79</v>
      </c>
      <c r="B29" s="1" t="s">
        <v>105</v>
      </c>
      <c r="C29" s="1" t="s">
        <v>296</v>
      </c>
      <c r="D29" s="1" t="s">
        <v>211</v>
      </c>
      <c r="E29" s="1" t="s">
        <v>297</v>
      </c>
      <c r="F29" s="1" t="s">
        <v>720</v>
      </c>
      <c r="G29" s="1" t="s">
        <v>520</v>
      </c>
      <c r="H29" s="1" t="s">
        <v>521</v>
      </c>
      <c r="I29" s="1" t="s">
        <v>367</v>
      </c>
      <c r="J29" s="1" t="s">
        <v>522</v>
      </c>
      <c r="K29" s="1" t="s">
        <v>523</v>
      </c>
      <c r="L29" s="1" t="s">
        <v>524</v>
      </c>
      <c r="M29" s="1" t="s">
        <v>525</v>
      </c>
      <c r="N29" s="1" t="s">
        <v>51</v>
      </c>
      <c r="O29" s="2" t="s">
        <v>212</v>
      </c>
      <c r="P29" s="4" t="e">
        <f t="shared" si="1"/>
        <v>#VALUE!</v>
      </c>
    </row>
    <row r="30" spans="1:16" x14ac:dyDescent="0.2">
      <c r="A30" s="1" t="s">
        <v>80</v>
      </c>
      <c r="B30" s="1" t="s">
        <v>106</v>
      </c>
      <c r="C30" s="1" t="s">
        <v>298</v>
      </c>
      <c r="D30" s="1" t="s">
        <v>212</v>
      </c>
      <c r="E30" s="1" t="s">
        <v>299</v>
      </c>
      <c r="F30" s="1" t="s">
        <v>29</v>
      </c>
      <c r="G30" s="1" t="s">
        <v>526</v>
      </c>
      <c r="H30" s="1" t="s">
        <v>527</v>
      </c>
      <c r="I30" s="1" t="s">
        <v>368</v>
      </c>
      <c r="J30" s="1" t="s">
        <v>528</v>
      </c>
      <c r="K30" s="1" t="s">
        <v>529</v>
      </c>
      <c r="L30" s="1" t="s">
        <v>530</v>
      </c>
      <c r="M30" s="1" t="s">
        <v>107</v>
      </c>
      <c r="N30" s="1" t="s">
        <v>531</v>
      </c>
      <c r="O30" s="2" t="s">
        <v>215</v>
      </c>
      <c r="P30" s="4" t="e">
        <f t="shared" si="1"/>
        <v>#VALUE!</v>
      </c>
    </row>
    <row r="31" spans="1:16" x14ac:dyDescent="0.2">
      <c r="A31" s="1" t="s">
        <v>81</v>
      </c>
      <c r="B31" s="1" t="s">
        <v>108</v>
      </c>
      <c r="C31" s="1" t="s">
        <v>300</v>
      </c>
      <c r="D31" s="1" t="s">
        <v>213</v>
      </c>
      <c r="E31" s="1" t="s">
        <v>301</v>
      </c>
      <c r="F31" s="1" t="s">
        <v>721</v>
      </c>
      <c r="G31" s="1" t="s">
        <v>532</v>
      </c>
      <c r="H31" s="1" t="s">
        <v>533</v>
      </c>
      <c r="I31" s="1" t="s">
        <v>534</v>
      </c>
      <c r="J31" s="1" t="s">
        <v>535</v>
      </c>
      <c r="K31" s="1" t="s">
        <v>536</v>
      </c>
      <c r="L31" s="1" t="s">
        <v>537</v>
      </c>
      <c r="M31" s="1" t="s">
        <v>224</v>
      </c>
      <c r="N31" s="1" t="s">
        <v>538</v>
      </c>
      <c r="O31" s="2" t="s">
        <v>217</v>
      </c>
      <c r="P31" s="4" t="e">
        <f t="shared" si="1"/>
        <v>#VALUE!</v>
      </c>
    </row>
    <row r="32" spans="1:16" x14ac:dyDescent="0.2">
      <c r="A32" s="1" t="s">
        <v>82</v>
      </c>
      <c r="B32" s="1" t="s">
        <v>109</v>
      </c>
      <c r="C32" s="1" t="s">
        <v>302</v>
      </c>
      <c r="D32" s="1" t="s">
        <v>215</v>
      </c>
      <c r="E32" s="1" t="s">
        <v>303</v>
      </c>
      <c r="F32" s="1" t="s">
        <v>29</v>
      </c>
      <c r="G32" s="1" t="s">
        <v>539</v>
      </c>
      <c r="H32" s="1" t="s">
        <v>540</v>
      </c>
      <c r="I32" s="1" t="s">
        <v>541</v>
      </c>
      <c r="J32" s="1" t="s">
        <v>542</v>
      </c>
      <c r="K32" s="1" t="s">
        <v>543</v>
      </c>
      <c r="L32" s="1" t="s">
        <v>544</v>
      </c>
      <c r="M32" s="1" t="s">
        <v>545</v>
      </c>
      <c r="N32" s="1" t="s">
        <v>546</v>
      </c>
      <c r="O32" s="2" t="s">
        <v>219</v>
      </c>
      <c r="P32" s="4" t="e">
        <f t="shared" si="1"/>
        <v>#VALUE!</v>
      </c>
    </row>
    <row r="33" spans="1:16" x14ac:dyDescent="0.2">
      <c r="A33" s="1" t="s">
        <v>83</v>
      </c>
      <c r="B33" s="1" t="s">
        <v>110</v>
      </c>
      <c r="C33" s="1" t="s">
        <v>304</v>
      </c>
      <c r="D33" s="1" t="s">
        <v>217</v>
      </c>
      <c r="E33" s="1" t="s">
        <v>305</v>
      </c>
      <c r="F33" s="1" t="s">
        <v>29</v>
      </c>
      <c r="G33" s="1" t="s">
        <v>547</v>
      </c>
      <c r="H33" s="1" t="s">
        <v>548</v>
      </c>
      <c r="I33" s="1" t="s">
        <v>549</v>
      </c>
      <c r="J33" s="1" t="s">
        <v>550</v>
      </c>
      <c r="K33" s="1" t="s">
        <v>357</v>
      </c>
      <c r="L33" s="1" t="s">
        <v>210</v>
      </c>
      <c r="M33" s="1" t="s">
        <v>551</v>
      </c>
      <c r="N33" s="1" t="s">
        <v>194</v>
      </c>
      <c r="O33" s="2" t="s">
        <v>221</v>
      </c>
      <c r="P33" s="4" t="e">
        <f t="shared" si="1"/>
        <v>#VALUE!</v>
      </c>
    </row>
    <row r="34" spans="1:16" x14ac:dyDescent="0.2">
      <c r="A34" s="1" t="s">
        <v>84</v>
      </c>
      <c r="B34" s="1" t="s">
        <v>111</v>
      </c>
      <c r="C34" s="1" t="s">
        <v>306</v>
      </c>
      <c r="D34" s="1" t="s">
        <v>219</v>
      </c>
      <c r="E34" s="1" t="s">
        <v>307</v>
      </c>
      <c r="F34" s="1" t="s">
        <v>29</v>
      </c>
      <c r="G34" s="1" t="s">
        <v>552</v>
      </c>
      <c r="H34" s="1" t="s">
        <v>553</v>
      </c>
      <c r="I34" s="1" t="s">
        <v>554</v>
      </c>
      <c r="J34" s="1" t="s">
        <v>369</v>
      </c>
      <c r="K34" s="1" t="s">
        <v>206</v>
      </c>
      <c r="L34" s="1" t="s">
        <v>555</v>
      </c>
      <c r="M34" s="1" t="s">
        <v>214</v>
      </c>
      <c r="N34" s="1" t="s">
        <v>556</v>
      </c>
      <c r="O34" s="2" t="s">
        <v>223</v>
      </c>
      <c r="P34" s="4" t="e">
        <f t="shared" si="1"/>
        <v>#VALUE!</v>
      </c>
    </row>
    <row r="35" spans="1:16" x14ac:dyDescent="0.2">
      <c r="A35" s="1" t="s">
        <v>85</v>
      </c>
      <c r="B35" s="1" t="s">
        <v>112</v>
      </c>
      <c r="C35" s="1" t="s">
        <v>113</v>
      </c>
      <c r="D35" s="1" t="s">
        <v>221</v>
      </c>
      <c r="E35" s="1" t="s">
        <v>114</v>
      </c>
      <c r="F35" s="1" t="s">
        <v>722</v>
      </c>
      <c r="G35" s="1" t="s">
        <v>115</v>
      </c>
      <c r="H35" s="1" t="s">
        <v>116</v>
      </c>
      <c r="I35" s="1" t="s">
        <v>117</v>
      </c>
      <c r="J35" s="1" t="s">
        <v>118</v>
      </c>
      <c r="K35" s="1" t="s">
        <v>119</v>
      </c>
      <c r="L35" s="1" t="s">
        <v>120</v>
      </c>
      <c r="M35" s="1" t="s">
        <v>121</v>
      </c>
      <c r="N35" s="1" t="s">
        <v>122</v>
      </c>
      <c r="O35" s="2" t="s">
        <v>225</v>
      </c>
      <c r="P35" s="4" t="e">
        <f t="shared" si="1"/>
        <v>#VALUE!</v>
      </c>
    </row>
    <row r="36" spans="1:16" x14ac:dyDescent="0.2">
      <c r="A36" s="1" t="s">
        <v>87</v>
      </c>
      <c r="B36" s="1" t="s">
        <v>123</v>
      </c>
      <c r="C36" s="1" t="s">
        <v>29</v>
      </c>
      <c r="D36" s="1" t="s">
        <v>222</v>
      </c>
      <c r="E36" s="1" t="s">
        <v>29</v>
      </c>
      <c r="F36" s="1" t="s">
        <v>29</v>
      </c>
      <c r="G36" s="1" t="s">
        <v>29</v>
      </c>
      <c r="H36" s="1" t="s">
        <v>29</v>
      </c>
      <c r="I36" s="1" t="s">
        <v>29</v>
      </c>
      <c r="J36" s="1" t="s">
        <v>29</v>
      </c>
      <c r="K36" s="1" t="s">
        <v>29</v>
      </c>
      <c r="L36" s="1" t="s">
        <v>29</v>
      </c>
      <c r="M36" s="1" t="s">
        <v>29</v>
      </c>
      <c r="N36" s="1" t="s">
        <v>29</v>
      </c>
      <c r="O36" s="2" t="s">
        <v>227</v>
      </c>
      <c r="P36" s="3" t="s">
        <v>29</v>
      </c>
    </row>
    <row r="37" spans="1:16" x14ac:dyDescent="0.2">
      <c r="A37" s="1" t="s">
        <v>86</v>
      </c>
      <c r="B37" s="1" t="s">
        <v>124</v>
      </c>
      <c r="C37" s="1" t="s">
        <v>308</v>
      </c>
      <c r="D37" s="1" t="s">
        <v>223</v>
      </c>
      <c r="E37" s="1" t="s">
        <v>557</v>
      </c>
      <c r="F37" s="1" t="s">
        <v>29</v>
      </c>
      <c r="G37" s="1" t="s">
        <v>558</v>
      </c>
      <c r="H37" s="1" t="s">
        <v>559</v>
      </c>
      <c r="I37" s="1" t="s">
        <v>193</v>
      </c>
      <c r="J37" s="1" t="s">
        <v>560</v>
      </c>
      <c r="K37" s="1" t="s">
        <v>561</v>
      </c>
      <c r="L37" s="1" t="s">
        <v>562</v>
      </c>
      <c r="M37" s="1" t="s">
        <v>563</v>
      </c>
      <c r="N37" s="1" t="s">
        <v>564</v>
      </c>
      <c r="O37" s="2" t="s">
        <v>231</v>
      </c>
    </row>
    <row r="38" spans="1:16" x14ac:dyDescent="0.2">
      <c r="A38" s="1" t="s">
        <v>76</v>
      </c>
      <c r="B38" s="1" t="s">
        <v>125</v>
      </c>
      <c r="C38" s="1" t="s">
        <v>309</v>
      </c>
      <c r="D38" s="1" t="s">
        <v>225</v>
      </c>
      <c r="E38" s="1" t="s">
        <v>310</v>
      </c>
      <c r="F38" s="1" t="s">
        <v>29</v>
      </c>
      <c r="G38" s="1" t="s">
        <v>565</v>
      </c>
      <c r="H38" s="1" t="s">
        <v>566</v>
      </c>
      <c r="I38" s="1" t="s">
        <v>567</v>
      </c>
      <c r="J38" s="1" t="s">
        <v>568</v>
      </c>
      <c r="K38" s="1" t="s">
        <v>569</v>
      </c>
      <c r="L38" s="1" t="s">
        <v>570</v>
      </c>
      <c r="M38" s="1" t="s">
        <v>571</v>
      </c>
      <c r="N38" s="1" t="s">
        <v>572</v>
      </c>
      <c r="O38" s="2" t="s">
        <v>234</v>
      </c>
    </row>
    <row r="39" spans="1:16" x14ac:dyDescent="0.2">
      <c r="A39" s="1" t="s">
        <v>126</v>
      </c>
      <c r="B39" s="1" t="s">
        <v>147</v>
      </c>
      <c r="C39" s="1" t="s">
        <v>311</v>
      </c>
      <c r="D39" s="1" t="s">
        <v>227</v>
      </c>
      <c r="E39" s="1" t="s">
        <v>312</v>
      </c>
      <c r="F39" s="1" t="s">
        <v>723</v>
      </c>
      <c r="G39" s="1" t="s">
        <v>573</v>
      </c>
      <c r="H39" s="1" t="s">
        <v>574</v>
      </c>
      <c r="I39" s="1" t="s">
        <v>575</v>
      </c>
      <c r="J39" s="1" t="s">
        <v>576</v>
      </c>
      <c r="K39" s="1" t="s">
        <v>577</v>
      </c>
      <c r="L39" s="1" t="s">
        <v>578</v>
      </c>
      <c r="M39" s="1" t="s">
        <v>579</v>
      </c>
      <c r="N39" s="1" t="s">
        <v>580</v>
      </c>
      <c r="O39" s="2" t="s">
        <v>235</v>
      </c>
    </row>
    <row r="40" spans="1:16" x14ac:dyDescent="0.2">
      <c r="A40" s="1" t="s">
        <v>127</v>
      </c>
      <c r="B40" s="1" t="s">
        <v>148</v>
      </c>
      <c r="C40" s="1" t="s">
        <v>313</v>
      </c>
      <c r="D40" s="1" t="s">
        <v>228</v>
      </c>
      <c r="E40" s="1" t="s">
        <v>314</v>
      </c>
      <c r="F40" s="1" t="s">
        <v>724</v>
      </c>
      <c r="G40" s="1" t="s">
        <v>581</v>
      </c>
      <c r="H40" s="1" t="s">
        <v>581</v>
      </c>
      <c r="I40" s="1" t="s">
        <v>232</v>
      </c>
      <c r="J40" s="1" t="s">
        <v>582</v>
      </c>
      <c r="K40" s="1" t="s">
        <v>583</v>
      </c>
      <c r="L40" s="1" t="s">
        <v>584</v>
      </c>
      <c r="M40" s="1" t="s">
        <v>585</v>
      </c>
      <c r="N40" s="1" t="s">
        <v>586</v>
      </c>
      <c r="O40" s="2" t="s">
        <v>236</v>
      </c>
    </row>
    <row r="41" spans="1:16" x14ac:dyDescent="0.2">
      <c r="A41" s="1" t="s">
        <v>128</v>
      </c>
      <c r="B41" s="1" t="s">
        <v>149</v>
      </c>
      <c r="C41" s="1" t="s">
        <v>315</v>
      </c>
      <c r="D41" s="1" t="s">
        <v>587</v>
      </c>
      <c r="E41" s="1" t="s">
        <v>316</v>
      </c>
      <c r="I41" s="1" t="s">
        <v>588</v>
      </c>
      <c r="J41" s="1" t="s">
        <v>359</v>
      </c>
      <c r="K41" s="1" t="s">
        <v>589</v>
      </c>
      <c r="L41" s="1" t="s">
        <v>590</v>
      </c>
      <c r="M41" s="1" t="s">
        <v>26</v>
      </c>
      <c r="N41" s="1" t="s">
        <v>152</v>
      </c>
      <c r="O41" s="2" t="s">
        <v>237</v>
      </c>
    </row>
    <row r="42" spans="1:16" x14ac:dyDescent="0.2">
      <c r="A42" s="1" t="s">
        <v>129</v>
      </c>
      <c r="B42" s="1" t="s">
        <v>151</v>
      </c>
      <c r="C42" s="1" t="s">
        <v>319</v>
      </c>
      <c r="D42" s="1" t="s">
        <v>230</v>
      </c>
      <c r="E42" s="1" t="s">
        <v>320</v>
      </c>
      <c r="F42" s="1" t="s">
        <v>725</v>
      </c>
      <c r="G42" s="1" t="s">
        <v>599</v>
      </c>
      <c r="H42" s="1" t="s">
        <v>600</v>
      </c>
      <c r="I42" s="1" t="s">
        <v>601</v>
      </c>
      <c r="J42" s="1" t="s">
        <v>602</v>
      </c>
      <c r="K42" s="1" t="s">
        <v>603</v>
      </c>
      <c r="L42" s="1" t="s">
        <v>604</v>
      </c>
      <c r="M42" s="1" t="s">
        <v>605</v>
      </c>
      <c r="N42" s="1" t="s">
        <v>606</v>
      </c>
      <c r="O42" s="2" t="s">
        <v>243</v>
      </c>
    </row>
    <row r="43" spans="1:16" x14ac:dyDescent="0.2">
      <c r="A43" s="1" t="s">
        <v>130</v>
      </c>
      <c r="B43" s="1" t="s">
        <v>252</v>
      </c>
      <c r="C43" s="1" t="s">
        <v>321</v>
      </c>
      <c r="D43" s="1" t="s">
        <v>231</v>
      </c>
      <c r="E43" s="1" t="s">
        <v>322</v>
      </c>
      <c r="F43" s="1" t="s">
        <v>726</v>
      </c>
      <c r="G43" s="1" t="s">
        <v>607</v>
      </c>
      <c r="H43" s="1" t="s">
        <v>608</v>
      </c>
      <c r="I43" s="1" t="s">
        <v>442</v>
      </c>
      <c r="J43" s="1" t="s">
        <v>609</v>
      </c>
      <c r="K43" s="1" t="s">
        <v>610</v>
      </c>
      <c r="L43" s="1" t="s">
        <v>611</v>
      </c>
      <c r="M43" s="1" t="s">
        <v>612</v>
      </c>
      <c r="N43" s="1" t="s">
        <v>613</v>
      </c>
      <c r="O43" s="2" t="s">
        <v>245</v>
      </c>
    </row>
    <row r="44" spans="1:16" x14ac:dyDescent="0.2">
      <c r="A44" s="1" t="s">
        <v>131</v>
      </c>
      <c r="B44" s="1" t="s">
        <v>153</v>
      </c>
      <c r="C44" s="1" t="s">
        <v>323</v>
      </c>
      <c r="D44" s="1" t="s">
        <v>233</v>
      </c>
      <c r="E44" s="1" t="s">
        <v>324</v>
      </c>
      <c r="F44" s="1" t="s">
        <v>727</v>
      </c>
      <c r="G44" s="1" t="s">
        <v>614</v>
      </c>
      <c r="H44" s="1" t="s">
        <v>615</v>
      </c>
      <c r="I44" s="1" t="s">
        <v>616</v>
      </c>
      <c r="J44" s="1" t="s">
        <v>177</v>
      </c>
      <c r="K44" s="1" t="s">
        <v>617</v>
      </c>
      <c r="L44" s="1" t="s">
        <v>618</v>
      </c>
      <c r="M44" s="1" t="s">
        <v>619</v>
      </c>
      <c r="N44" s="1" t="s">
        <v>363</v>
      </c>
      <c r="O44" s="2" t="s">
        <v>246</v>
      </c>
    </row>
    <row r="45" spans="1:16" x14ac:dyDescent="0.2">
      <c r="A45" s="1" t="s">
        <v>132</v>
      </c>
      <c r="B45" s="1" t="s">
        <v>154</v>
      </c>
      <c r="C45" s="1" t="s">
        <v>325</v>
      </c>
      <c r="D45" s="1" t="s">
        <v>234</v>
      </c>
      <c r="E45" s="1" t="s">
        <v>326</v>
      </c>
      <c r="F45" s="1" t="s">
        <v>29</v>
      </c>
      <c r="G45" s="1" t="s">
        <v>620</v>
      </c>
      <c r="H45" s="1" t="s">
        <v>621</v>
      </c>
      <c r="I45" s="1" t="s">
        <v>622</v>
      </c>
      <c r="J45" s="1" t="s">
        <v>623</v>
      </c>
      <c r="K45" s="1" t="s">
        <v>624</v>
      </c>
      <c r="L45" s="1" t="s">
        <v>625</v>
      </c>
      <c r="M45" s="1" t="s">
        <v>626</v>
      </c>
      <c r="N45" s="1" t="s">
        <v>627</v>
      </c>
      <c r="O45" s="2" t="s">
        <v>247</v>
      </c>
    </row>
    <row r="46" spans="1:16" x14ac:dyDescent="0.2">
      <c r="A46" s="1" t="s">
        <v>133</v>
      </c>
      <c r="B46" s="1" t="s">
        <v>155</v>
      </c>
      <c r="C46" s="1" t="s">
        <v>327</v>
      </c>
      <c r="D46" s="1" t="s">
        <v>235</v>
      </c>
      <c r="E46" s="1" t="s">
        <v>328</v>
      </c>
      <c r="F46" s="1" t="s">
        <v>728</v>
      </c>
      <c r="G46" s="1" t="s">
        <v>628</v>
      </c>
      <c r="H46" s="1" t="s">
        <v>629</v>
      </c>
      <c r="I46" s="1" t="s">
        <v>630</v>
      </c>
      <c r="J46" s="1" t="s">
        <v>631</v>
      </c>
      <c r="K46" s="1" t="s">
        <v>632</v>
      </c>
      <c r="L46" s="1" t="s">
        <v>99</v>
      </c>
      <c r="M46" s="1" t="s">
        <v>633</v>
      </c>
      <c r="N46" s="1" t="s">
        <v>544</v>
      </c>
      <c r="O46" s="2" t="s">
        <v>249</v>
      </c>
    </row>
    <row r="47" spans="1:16" x14ac:dyDescent="0.2">
      <c r="A47" s="1" t="s">
        <v>134</v>
      </c>
      <c r="B47" s="1" t="s">
        <v>156</v>
      </c>
      <c r="C47" s="1" t="s">
        <v>329</v>
      </c>
      <c r="D47" s="1" t="s">
        <v>236</v>
      </c>
      <c r="E47" s="1" t="s">
        <v>330</v>
      </c>
      <c r="F47" s="1" t="s">
        <v>729</v>
      </c>
      <c r="G47" s="1" t="s">
        <v>634</v>
      </c>
      <c r="H47" s="1" t="s">
        <v>635</v>
      </c>
      <c r="I47" s="1" t="s">
        <v>636</v>
      </c>
      <c r="J47" s="1" t="s">
        <v>637</v>
      </c>
      <c r="K47" s="1" t="s">
        <v>638</v>
      </c>
      <c r="L47" s="1" t="s">
        <v>639</v>
      </c>
      <c r="M47" s="1" t="s">
        <v>241</v>
      </c>
      <c r="N47" s="1" t="s">
        <v>640</v>
      </c>
      <c r="O47" s="2" t="s">
        <v>743</v>
      </c>
    </row>
    <row r="48" spans="1:16" x14ac:dyDescent="0.2">
      <c r="A48" s="1" t="s">
        <v>135</v>
      </c>
      <c r="B48" s="1" t="s">
        <v>157</v>
      </c>
      <c r="C48" s="1" t="s">
        <v>331</v>
      </c>
      <c r="D48" s="1" t="s">
        <v>237</v>
      </c>
      <c r="E48" s="1" t="s">
        <v>332</v>
      </c>
      <c r="F48" s="1" t="s">
        <v>730</v>
      </c>
      <c r="G48" s="1" t="s">
        <v>641</v>
      </c>
      <c r="H48" s="1" t="s">
        <v>642</v>
      </c>
      <c r="I48" s="1" t="s">
        <v>643</v>
      </c>
      <c r="J48" s="1" t="s">
        <v>644</v>
      </c>
      <c r="K48" s="1" t="s">
        <v>645</v>
      </c>
      <c r="L48" s="1" t="s">
        <v>646</v>
      </c>
      <c r="M48" s="1" t="s">
        <v>647</v>
      </c>
      <c r="N48" s="1" t="s">
        <v>648</v>
      </c>
      <c r="O48" s="2">
        <f t="shared" si="0"/>
        <v>0.56965489022958771</v>
      </c>
    </row>
    <row r="49" spans="1:15" x14ac:dyDescent="0.2">
      <c r="A49" s="1" t="s">
        <v>136</v>
      </c>
      <c r="B49" s="1" t="s">
        <v>158</v>
      </c>
      <c r="C49" s="1" t="s">
        <v>29</v>
      </c>
      <c r="D49" s="1" t="s">
        <v>239</v>
      </c>
      <c r="E49" s="1" t="s">
        <v>29</v>
      </c>
      <c r="F49" s="1" t="s">
        <v>29</v>
      </c>
      <c r="G49" s="1" t="s">
        <v>29</v>
      </c>
      <c r="H49" s="1" t="s">
        <v>29</v>
      </c>
      <c r="I49" s="1" t="s">
        <v>29</v>
      </c>
      <c r="J49" s="1" t="s">
        <v>29</v>
      </c>
      <c r="K49" s="1" t="s">
        <v>29</v>
      </c>
      <c r="L49" s="1" t="s">
        <v>29</v>
      </c>
      <c r="M49" s="1" t="s">
        <v>29</v>
      </c>
      <c r="N49" s="1" t="s">
        <v>29</v>
      </c>
      <c r="O49" s="2"/>
    </row>
    <row r="50" spans="1:15" x14ac:dyDescent="0.2">
      <c r="A50" s="1" t="s">
        <v>137</v>
      </c>
      <c r="B50" s="1" t="s">
        <v>159</v>
      </c>
      <c r="C50" s="1" t="s">
        <v>333</v>
      </c>
      <c r="D50" s="1" t="s">
        <v>240</v>
      </c>
      <c r="E50" s="1" t="s">
        <v>334</v>
      </c>
      <c r="F50" s="1" t="s">
        <v>731</v>
      </c>
      <c r="H50" s="1" t="s">
        <v>649</v>
      </c>
      <c r="I50" s="1" t="s">
        <v>650</v>
      </c>
      <c r="J50" s="1" t="s">
        <v>651</v>
      </c>
      <c r="K50" s="1" t="s">
        <v>652</v>
      </c>
      <c r="L50" s="1" t="s">
        <v>653</v>
      </c>
      <c r="M50" s="1" t="s">
        <v>356</v>
      </c>
      <c r="N50" s="1" t="s">
        <v>654</v>
      </c>
      <c r="O50" s="2">
        <f t="shared" si="0"/>
        <v>1.1568334505403282</v>
      </c>
    </row>
    <row r="51" spans="1:15" x14ac:dyDescent="0.2">
      <c r="A51" s="1" t="s">
        <v>138</v>
      </c>
      <c r="B51" s="1" t="s">
        <v>160</v>
      </c>
      <c r="C51" s="1" t="s">
        <v>335</v>
      </c>
      <c r="D51" s="1" t="s">
        <v>242</v>
      </c>
      <c r="E51" s="1" t="s">
        <v>336</v>
      </c>
      <c r="F51" s="1" t="s">
        <v>732</v>
      </c>
      <c r="G51" s="1" t="s">
        <v>655</v>
      </c>
      <c r="H51" s="1" t="s">
        <v>656</v>
      </c>
      <c r="I51" s="1" t="s">
        <v>657</v>
      </c>
      <c r="J51" s="1" t="s">
        <v>658</v>
      </c>
      <c r="K51" s="1" t="s">
        <v>659</v>
      </c>
      <c r="L51" s="1" t="s">
        <v>660</v>
      </c>
      <c r="M51" s="1" t="s">
        <v>29</v>
      </c>
      <c r="N51" s="1" t="s">
        <v>197</v>
      </c>
      <c r="O51" s="2">
        <f t="shared" si="0"/>
        <v>9.2777839227996974</v>
      </c>
    </row>
    <row r="52" spans="1:15" x14ac:dyDescent="0.2">
      <c r="A52" s="1" t="s">
        <v>139</v>
      </c>
      <c r="B52" s="1" t="s">
        <v>161</v>
      </c>
      <c r="C52" s="1" t="s">
        <v>337</v>
      </c>
      <c r="D52" s="1" t="s">
        <v>243</v>
      </c>
      <c r="E52" s="1" t="s">
        <v>338</v>
      </c>
      <c r="F52" s="1" t="s">
        <v>733</v>
      </c>
      <c r="G52" s="1" t="s">
        <v>661</v>
      </c>
      <c r="H52" s="1" t="s">
        <v>662</v>
      </c>
      <c r="I52" s="1" t="s">
        <v>663</v>
      </c>
      <c r="J52" s="1" t="s">
        <v>664</v>
      </c>
      <c r="K52" s="1" t="s">
        <v>665</v>
      </c>
      <c r="L52" s="1" t="s">
        <v>666</v>
      </c>
      <c r="M52" s="1" t="s">
        <v>667</v>
      </c>
      <c r="N52" s="1" t="s">
        <v>358</v>
      </c>
      <c r="O52" s="2">
        <f t="shared" si="0"/>
        <v>4.3752599941544014E-3</v>
      </c>
    </row>
    <row r="53" spans="1:15" x14ac:dyDescent="0.2">
      <c r="A53" s="1" t="s">
        <v>140</v>
      </c>
      <c r="B53" s="1" t="s">
        <v>162</v>
      </c>
      <c r="C53" s="1" t="s">
        <v>339</v>
      </c>
      <c r="D53" s="1" t="s">
        <v>244</v>
      </c>
      <c r="E53" s="1" t="s">
        <v>340</v>
      </c>
      <c r="F53" s="1" t="s">
        <v>734</v>
      </c>
      <c r="G53" s="1" t="s">
        <v>668</v>
      </c>
      <c r="H53" s="1" t="s">
        <v>669</v>
      </c>
      <c r="I53" s="1" t="s">
        <v>670</v>
      </c>
      <c r="J53" s="1" t="s">
        <v>671</v>
      </c>
      <c r="K53" s="1" t="s">
        <v>672</v>
      </c>
      <c r="L53" s="1" t="s">
        <v>673</v>
      </c>
      <c r="M53" s="1" t="s">
        <v>362</v>
      </c>
      <c r="N53" s="1" t="s">
        <v>674</v>
      </c>
      <c r="O53" s="2">
        <f t="shared" si="0"/>
        <v>1.9578375147265452</v>
      </c>
    </row>
    <row r="54" spans="1:15" x14ac:dyDescent="0.2">
      <c r="A54" s="1" t="s">
        <v>141</v>
      </c>
      <c r="B54" s="1" t="s">
        <v>163</v>
      </c>
      <c r="C54" s="1" t="s">
        <v>341</v>
      </c>
      <c r="D54" s="1" t="s">
        <v>245</v>
      </c>
      <c r="E54" s="1" t="s">
        <v>342</v>
      </c>
      <c r="G54" s="1" t="s">
        <v>675</v>
      </c>
      <c r="H54" s="1" t="s">
        <v>676</v>
      </c>
      <c r="I54" s="1" t="s">
        <v>677</v>
      </c>
      <c r="J54" s="1" t="s">
        <v>678</v>
      </c>
      <c r="K54" s="1" t="s">
        <v>679</v>
      </c>
      <c r="L54" s="1" t="s">
        <v>541</v>
      </c>
      <c r="M54" s="1" t="s">
        <v>680</v>
      </c>
      <c r="N54" s="1" t="s">
        <v>681</v>
      </c>
      <c r="O54" s="2">
        <f t="shared" si="0"/>
        <v>0</v>
      </c>
    </row>
    <row r="55" spans="1:15" x14ac:dyDescent="0.2">
      <c r="A55" s="1" t="s">
        <v>142</v>
      </c>
      <c r="B55" s="1" t="s">
        <v>164</v>
      </c>
      <c r="C55" s="1" t="s">
        <v>343</v>
      </c>
      <c r="D55" s="1" t="s">
        <v>246</v>
      </c>
      <c r="E55" s="1" t="s">
        <v>344</v>
      </c>
      <c r="F55" s="1" t="s">
        <v>735</v>
      </c>
      <c r="G55" s="1" t="s">
        <v>682</v>
      </c>
      <c r="H55" s="1" t="s">
        <v>683</v>
      </c>
      <c r="I55" s="1" t="s">
        <v>216</v>
      </c>
      <c r="J55" s="1" t="s">
        <v>684</v>
      </c>
      <c r="K55" s="1" t="s">
        <v>685</v>
      </c>
      <c r="L55" s="1" t="s">
        <v>686</v>
      </c>
      <c r="M55" s="1" t="s">
        <v>501</v>
      </c>
      <c r="N55" s="1" t="s">
        <v>687</v>
      </c>
      <c r="O55" s="2">
        <f t="shared" si="0"/>
        <v>0.93301090928915642</v>
      </c>
    </row>
    <row r="56" spans="1:15" x14ac:dyDescent="0.2">
      <c r="A56" s="1" t="s">
        <v>143</v>
      </c>
      <c r="B56" s="1" t="s">
        <v>164</v>
      </c>
      <c r="C56" s="1" t="s">
        <v>345</v>
      </c>
      <c r="D56" s="1" t="s">
        <v>247</v>
      </c>
      <c r="E56" s="1" t="s">
        <v>346</v>
      </c>
      <c r="F56" s="1" t="s">
        <v>736</v>
      </c>
      <c r="G56" s="1" t="s">
        <v>688</v>
      </c>
      <c r="H56" s="1" t="s">
        <v>689</v>
      </c>
      <c r="I56" s="1" t="s">
        <v>690</v>
      </c>
      <c r="J56" s="1" t="s">
        <v>691</v>
      </c>
      <c r="K56" s="1" t="s">
        <v>692</v>
      </c>
      <c r="L56" s="1" t="s">
        <v>693</v>
      </c>
      <c r="M56" s="1" t="s">
        <v>694</v>
      </c>
      <c r="N56" s="1" t="s">
        <v>695</v>
      </c>
      <c r="O56" s="2">
        <f t="shared" si="0"/>
        <v>0.51538045890437367</v>
      </c>
    </row>
    <row r="57" spans="1:15" x14ac:dyDescent="0.2">
      <c r="A57" s="1" t="s">
        <v>144</v>
      </c>
      <c r="B57" s="1" t="s">
        <v>251</v>
      </c>
      <c r="C57" s="1" t="s">
        <v>347</v>
      </c>
      <c r="D57" s="1" t="s">
        <v>248</v>
      </c>
      <c r="E57" s="1" t="s">
        <v>348</v>
      </c>
      <c r="H57" s="1" t="s">
        <v>696</v>
      </c>
      <c r="I57" s="1" t="s">
        <v>697</v>
      </c>
      <c r="J57" s="1" t="s">
        <v>698</v>
      </c>
      <c r="K57" s="1" t="s">
        <v>699</v>
      </c>
      <c r="L57" s="1" t="s">
        <v>700</v>
      </c>
      <c r="M57" s="1" t="s">
        <v>701</v>
      </c>
      <c r="N57" s="1" t="s">
        <v>702</v>
      </c>
      <c r="O57" s="2">
        <f t="shared" si="0"/>
        <v>0</v>
      </c>
    </row>
    <row r="58" spans="1:15" x14ac:dyDescent="0.2">
      <c r="A58" s="1" t="s">
        <v>145</v>
      </c>
      <c r="B58" s="1" t="s">
        <v>165</v>
      </c>
      <c r="C58" s="1" t="s">
        <v>349</v>
      </c>
      <c r="D58" s="1" t="s">
        <v>249</v>
      </c>
      <c r="E58" s="1" t="s">
        <v>350</v>
      </c>
      <c r="F58" s="1" t="s">
        <v>737</v>
      </c>
      <c r="G58" s="1" t="s">
        <v>703</v>
      </c>
      <c r="H58" s="1" t="s">
        <v>704</v>
      </c>
      <c r="I58" s="1" t="s">
        <v>218</v>
      </c>
      <c r="J58" s="1" t="s">
        <v>705</v>
      </c>
      <c r="K58" s="1" t="s">
        <v>706</v>
      </c>
      <c r="L58" s="1" t="s">
        <v>63</v>
      </c>
      <c r="M58" s="1" t="s">
        <v>707</v>
      </c>
      <c r="N58" s="1" t="s">
        <v>365</v>
      </c>
      <c r="O58" s="2">
        <f t="shared" si="0"/>
        <v>0.34450928523260016</v>
      </c>
    </row>
    <row r="59" spans="1:15" x14ac:dyDescent="0.2">
      <c r="A59" s="1" t="s">
        <v>146</v>
      </c>
      <c r="B59" s="1" t="s">
        <v>166</v>
      </c>
      <c r="C59" s="1" t="s">
        <v>29</v>
      </c>
      <c r="D59" s="1" t="s">
        <v>250</v>
      </c>
      <c r="E59" s="1" t="s">
        <v>29</v>
      </c>
      <c r="F59" s="1" t="s">
        <v>29</v>
      </c>
      <c r="G59" s="1" t="s">
        <v>29</v>
      </c>
      <c r="H59" s="1" t="s">
        <v>29</v>
      </c>
      <c r="I59" s="1" t="s">
        <v>29</v>
      </c>
      <c r="J59" s="1" t="s">
        <v>29</v>
      </c>
      <c r="K59" s="1" t="s">
        <v>29</v>
      </c>
      <c r="L59" s="1" t="s">
        <v>29</v>
      </c>
      <c r="M59" s="1" t="s">
        <v>29</v>
      </c>
      <c r="N59" s="1" t="s">
        <v>29</v>
      </c>
      <c r="O59" s="2"/>
    </row>
    <row r="60" spans="1:15" x14ac:dyDescent="0.2">
      <c r="A60" s="1" t="s">
        <v>740</v>
      </c>
      <c r="B60" s="1" t="s">
        <v>741</v>
      </c>
      <c r="C60" s="1" t="s">
        <v>742</v>
      </c>
      <c r="D60" s="1" t="s">
        <v>743</v>
      </c>
      <c r="E60" s="1" t="s">
        <v>744</v>
      </c>
      <c r="F60" s="1" t="s">
        <v>723</v>
      </c>
      <c r="G60" s="1" t="s">
        <v>748</v>
      </c>
      <c r="H60" s="1" t="s">
        <v>749</v>
      </c>
      <c r="I60" s="1" t="s">
        <v>181</v>
      </c>
      <c r="J60" s="1" t="s">
        <v>750</v>
      </c>
      <c r="K60" s="1" t="s">
        <v>751</v>
      </c>
      <c r="L60" s="1" t="s">
        <v>745</v>
      </c>
      <c r="M60" s="1" t="s">
        <v>746</v>
      </c>
      <c r="N60" s="1" t="s">
        <v>747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Antonio Hernández-Agüero</dc:creator>
  <cp:keywords/>
  <dc:description/>
  <cp:lastModifiedBy>Juan Antonio Hernández-Agüero</cp:lastModifiedBy>
  <dcterms:created xsi:type="dcterms:W3CDTF">2023-03-10T07:23:42Z</dcterms:created>
  <dcterms:modified xsi:type="dcterms:W3CDTF">2023-04-26T17:38:39Z</dcterms:modified>
  <cp:category/>
</cp:coreProperties>
</file>