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PMLS\Downloads\"/>
    </mc:Choice>
  </mc:AlternateContent>
  <xr:revisionPtr revIDLastSave="0" documentId="13_ncr:1_{7E1D73A3-EFD9-4A76-A088-7D6E210C0C0E}" xr6:coauthVersionLast="47" xr6:coauthVersionMax="47" xr10:uidLastSave="{00000000-0000-0000-0000-000000000000}"/>
  <bookViews>
    <workbookView xWindow="-90" yWindow="0" windowWidth="9780" windowHeight="10890" xr2:uid="{00000000-000D-0000-FFFF-FFFF00000000}"/>
  </bookViews>
  <sheets>
    <sheet name="Pathogen inhibition" sheetId="5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4" i="5" l="1"/>
  <c r="AK26" i="5"/>
  <c r="AL26" i="5"/>
  <c r="AL14" i="5"/>
  <c r="AL15" i="5"/>
  <c r="AM14" i="5"/>
  <c r="AM15" i="5"/>
  <c r="AN14" i="5"/>
  <c r="AN15" i="5"/>
  <c r="AO14" i="5"/>
  <c r="AO15" i="5"/>
  <c r="AP14" i="5"/>
  <c r="AP15" i="5"/>
  <c r="AQ14" i="5"/>
  <c r="AQ15" i="5"/>
  <c r="AR14" i="5"/>
  <c r="AR15" i="5"/>
  <c r="AS14" i="5"/>
  <c r="AS15" i="5"/>
  <c r="AT14" i="5"/>
  <c r="AT15" i="5"/>
  <c r="AU14" i="5"/>
  <c r="AU15" i="5"/>
  <c r="AV14" i="5"/>
  <c r="AV15" i="5"/>
  <c r="AL13" i="5"/>
  <c r="AM13" i="5"/>
  <c r="AN13" i="5"/>
  <c r="AO13" i="5"/>
  <c r="AP13" i="5"/>
  <c r="AQ13" i="5"/>
  <c r="AR13" i="5"/>
  <c r="AS13" i="5"/>
  <c r="AT13" i="5"/>
  <c r="AU13" i="5"/>
  <c r="AV13" i="5"/>
  <c r="M14" i="5"/>
  <c r="M15" i="5"/>
  <c r="N14" i="5"/>
  <c r="N15" i="5"/>
  <c r="P15" i="5"/>
  <c r="Q14" i="5"/>
  <c r="Q15" i="5"/>
  <c r="R14" i="5"/>
  <c r="R15" i="5"/>
  <c r="S14" i="5"/>
  <c r="S15" i="5"/>
  <c r="T14" i="5"/>
  <c r="T15" i="5"/>
  <c r="U14" i="5"/>
  <c r="U15" i="5"/>
  <c r="V14" i="5"/>
  <c r="V15" i="5"/>
  <c r="X14" i="5"/>
  <c r="X15" i="5"/>
  <c r="Y14" i="5"/>
  <c r="Y15" i="5"/>
  <c r="Z14" i="5"/>
  <c r="Z15" i="5"/>
  <c r="AA14" i="5"/>
  <c r="AA15" i="5"/>
  <c r="AB14" i="5"/>
  <c r="AB15" i="5"/>
  <c r="AC14" i="5"/>
  <c r="AC15" i="5"/>
  <c r="AD14" i="5"/>
  <c r="AD15" i="5"/>
  <c r="AE14" i="5"/>
  <c r="AE15" i="5"/>
  <c r="AF14" i="5"/>
  <c r="AF15" i="5"/>
  <c r="AG14" i="5"/>
  <c r="AG15" i="5"/>
  <c r="AH14" i="5"/>
  <c r="AH15" i="5"/>
  <c r="AI14" i="5"/>
  <c r="AI15" i="5"/>
  <c r="AJ14" i="5"/>
  <c r="AJ15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AJ13" i="5"/>
  <c r="AK14" i="5"/>
  <c r="AK15" i="5"/>
  <c r="AK13" i="5"/>
  <c r="AM26" i="5"/>
  <c r="AM27" i="5"/>
  <c r="AN26" i="5"/>
  <c r="AN27" i="5"/>
  <c r="AM25" i="5"/>
  <c r="AN25" i="5"/>
  <c r="AL27" i="5"/>
  <c r="AK27" i="5"/>
  <c r="AJ26" i="5"/>
  <c r="AJ27" i="5"/>
  <c r="AI26" i="5"/>
  <c r="AI27" i="5"/>
  <c r="AH26" i="5"/>
  <c r="AH27" i="5"/>
  <c r="AG26" i="5"/>
  <c r="AG27" i="5"/>
  <c r="AF26" i="5"/>
  <c r="AF27" i="5"/>
  <c r="AE26" i="5"/>
  <c r="AE27" i="5"/>
  <c r="AD26" i="5"/>
  <c r="AD27" i="5"/>
  <c r="AC26" i="5"/>
  <c r="AC27" i="5"/>
  <c r="AB26" i="5"/>
  <c r="AB27" i="5"/>
  <c r="AA26" i="5"/>
  <c r="AA27" i="5"/>
  <c r="Z26" i="5"/>
  <c r="Z27" i="5"/>
  <c r="Y26" i="5"/>
  <c r="Y27" i="5"/>
  <c r="X26" i="5"/>
  <c r="X27" i="5"/>
  <c r="W26" i="5"/>
  <c r="W27" i="5"/>
  <c r="V26" i="5"/>
  <c r="V27" i="5"/>
  <c r="U26" i="5"/>
  <c r="U27" i="5"/>
  <c r="T26" i="5"/>
  <c r="T27" i="5"/>
  <c r="S26" i="5"/>
  <c r="S27" i="5"/>
  <c r="R26" i="5"/>
  <c r="R27" i="5"/>
  <c r="Q26" i="5"/>
  <c r="Q27" i="5"/>
  <c r="P26" i="5"/>
  <c r="P27" i="5"/>
  <c r="O26" i="5"/>
  <c r="O27" i="5"/>
  <c r="N26" i="5"/>
  <c r="N27" i="5"/>
  <c r="M26" i="5"/>
  <c r="M27" i="5"/>
  <c r="AV26" i="5"/>
  <c r="AV27" i="5"/>
  <c r="AU26" i="5"/>
  <c r="AU27" i="5"/>
  <c r="AT26" i="5"/>
  <c r="AT27" i="5"/>
  <c r="AS26" i="5"/>
  <c r="AS27" i="5"/>
  <c r="AR26" i="5"/>
  <c r="AR27" i="5"/>
  <c r="AQ26" i="5"/>
  <c r="AQ27" i="5"/>
  <c r="AP26" i="5"/>
  <c r="AP27" i="5"/>
  <c r="AO26" i="5"/>
  <c r="AO27" i="5"/>
  <c r="AL25" i="5"/>
  <c r="AK25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AV25" i="5"/>
  <c r="AU25" i="5"/>
  <c r="AT25" i="5"/>
  <c r="AS25" i="5"/>
  <c r="AR25" i="5"/>
  <c r="AQ25" i="5"/>
  <c r="AP25" i="5"/>
  <c r="AO25" i="5"/>
</calcChain>
</file>

<file path=xl/sharedStrings.xml><?xml version="1.0" encoding="utf-8"?>
<sst xmlns="http://schemas.openxmlformats.org/spreadsheetml/2006/main" count="89" uniqueCount="46">
  <si>
    <t>PE2</t>
  </si>
  <si>
    <t>PE3</t>
  </si>
  <si>
    <t>PE7</t>
  </si>
  <si>
    <t>Mean</t>
  </si>
  <si>
    <t>S.D</t>
  </si>
  <si>
    <t>S.E</t>
  </si>
  <si>
    <t>PR2</t>
  </si>
  <si>
    <t>PR3</t>
  </si>
  <si>
    <t>PR7</t>
  </si>
  <si>
    <t>PR8</t>
  </si>
  <si>
    <t>PR10</t>
  </si>
  <si>
    <t>FR1</t>
  </si>
  <si>
    <t>FR2</t>
  </si>
  <si>
    <t>FR3</t>
  </si>
  <si>
    <t>FR5</t>
  </si>
  <si>
    <t>FR6</t>
  </si>
  <si>
    <t>FR8</t>
  </si>
  <si>
    <t>FR10</t>
  </si>
  <si>
    <t>FR11</t>
  </si>
  <si>
    <t>FR17</t>
  </si>
  <si>
    <t>FE6</t>
  </si>
  <si>
    <t>FE10</t>
  </si>
  <si>
    <t>FE11</t>
  </si>
  <si>
    <t>LR5</t>
  </si>
  <si>
    <t>LR8</t>
  </si>
  <si>
    <t>LR13</t>
  </si>
  <si>
    <t>LR15</t>
  </si>
  <si>
    <t>LR17</t>
  </si>
  <si>
    <t>LR21</t>
  </si>
  <si>
    <t>LR22</t>
  </si>
  <si>
    <t>LR23</t>
  </si>
  <si>
    <t>LR26</t>
  </si>
  <si>
    <t>LR28</t>
  </si>
  <si>
    <t>LR31</t>
  </si>
  <si>
    <t>LR35</t>
  </si>
  <si>
    <t>LE4</t>
  </si>
  <si>
    <t>LE5</t>
  </si>
  <si>
    <t>LE7</t>
  </si>
  <si>
    <t>LE17</t>
  </si>
  <si>
    <t>Xanthomonas oryzae</t>
  </si>
  <si>
    <t xml:space="preserve">Bipolaris oryzae </t>
  </si>
  <si>
    <t>R1</t>
  </si>
  <si>
    <t>R2</t>
  </si>
  <si>
    <t>R3</t>
  </si>
  <si>
    <t>Isolates</t>
  </si>
  <si>
    <r>
      <t xml:space="preserve">Table 2. Inhibition of </t>
    </r>
    <r>
      <rPr>
        <b/>
        <i/>
        <sz val="16"/>
        <color rgb="FF000000"/>
        <rFont val="Times New Roman"/>
        <family val="1"/>
      </rPr>
      <t xml:space="preserve">Xanthomonas oryzae </t>
    </r>
    <r>
      <rPr>
        <b/>
        <sz val="16"/>
        <color rgb="FF000000"/>
        <rFont val="Times New Roman"/>
        <family val="1"/>
      </rPr>
      <t>and</t>
    </r>
    <r>
      <rPr>
        <b/>
        <i/>
        <sz val="16"/>
        <color rgb="FF000000"/>
        <rFont val="Times New Roman"/>
        <family val="1"/>
      </rPr>
      <t xml:space="preserve"> Bipolaris oryzae</t>
    </r>
    <r>
      <rPr>
        <b/>
        <sz val="16"/>
        <color rgb="FF000000"/>
        <rFont val="Times New Roman"/>
        <family val="1"/>
      </rPr>
      <t xml:space="preserve"> by rice root-associated bacteria</t>
    </r>
    <r>
      <rPr>
        <b/>
        <sz val="16"/>
        <color theme="1"/>
        <rFont val="Times New Roman"/>
        <family val="1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</si>
</sst>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Calibri"/>
      <family val="2"/>
      <charset val="136"/>
      <scheme val="minor"/>
    </font>
    <font>
      <sz val="12"/>
      <color theme="1"/>
      <name val="Times New Roman"/>
      <family val="1"/>
    </font>
    <font>
      <b/>
      <sz val="12"/>
      <color theme="1"/>
      <name val="Calibri"/>
      <family val="2"/>
      <charset val="136"/>
      <scheme val="minor"/>
    </font>
    <font>
      <b/>
      <u/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6"/>
      <scheme val="minor"/>
    </font>
    <font>
      <u/>
      <sz val="12"/>
      <color theme="11"/>
      <name val="Calibri"/>
      <family val="2"/>
      <charset val="136"/>
      <scheme val="minor"/>
    </font>
    <font>
      <b/>
      <sz val="16"/>
      <color theme="1"/>
      <name val="Times New Roman"/>
      <family val="1"/>
    </font>
    <font>
      <b/>
      <i/>
      <sz val="16"/>
      <color rgb="FF000000"/>
      <name val="Times New Roman"/>
      <family val="1"/>
    </font>
    <font>
      <b/>
      <sz val="16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11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vertical="center"/>
    </xf>
    <xf numFmtId="0" fontId="2" fillId="2" borderId="0" xfId="0" applyFont="1" applyFill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AV134"/>
  <sheetViews>
    <sheetView tabSelected="1" topLeftCell="Y2" zoomScale="74" zoomScaleNormal="150" zoomScalePageLayoutView="150" workbookViewId="0">
      <selection activeCell="AH14" sqref="AH14"/>
    </sheetView>
  </sheetViews>
  <sheetFormatPr defaultColWidth="8.83203125" defaultRowHeight="15.5"/>
  <sheetData>
    <row r="3" spans="3:48" ht="20">
      <c r="Q3" s="6" t="s">
        <v>45</v>
      </c>
    </row>
    <row r="7" spans="3:48">
      <c r="N7" s="5" t="s">
        <v>39</v>
      </c>
    </row>
    <row r="9" spans="3:48">
      <c r="L9" s="4" t="s">
        <v>44</v>
      </c>
      <c r="M9" s="4" t="s">
        <v>11</v>
      </c>
      <c r="N9" s="4" t="s">
        <v>12</v>
      </c>
      <c r="O9" s="4" t="s">
        <v>13</v>
      </c>
      <c r="P9" s="4" t="s">
        <v>14</v>
      </c>
      <c r="Q9" s="4" t="s">
        <v>15</v>
      </c>
      <c r="R9" s="4" t="s">
        <v>16</v>
      </c>
      <c r="S9" s="4" t="s">
        <v>17</v>
      </c>
      <c r="T9" s="4" t="s">
        <v>18</v>
      </c>
      <c r="U9" s="4" t="s">
        <v>19</v>
      </c>
      <c r="V9" s="4" t="s">
        <v>20</v>
      </c>
      <c r="W9" s="4" t="s">
        <v>21</v>
      </c>
      <c r="X9" s="4" t="s">
        <v>22</v>
      </c>
      <c r="Y9" s="4" t="s">
        <v>23</v>
      </c>
      <c r="Z9" s="4" t="s">
        <v>24</v>
      </c>
      <c r="AA9" s="4" t="s">
        <v>25</v>
      </c>
      <c r="AB9" s="4" t="s">
        <v>26</v>
      </c>
      <c r="AC9" s="4" t="s">
        <v>27</v>
      </c>
      <c r="AD9" s="4" t="s">
        <v>28</v>
      </c>
      <c r="AE9" s="4" t="s">
        <v>29</v>
      </c>
      <c r="AF9" s="4" t="s">
        <v>30</v>
      </c>
      <c r="AG9" s="4" t="s">
        <v>31</v>
      </c>
      <c r="AH9" s="4" t="s">
        <v>32</v>
      </c>
      <c r="AI9" s="4" t="s">
        <v>33</v>
      </c>
      <c r="AJ9" s="4" t="s">
        <v>34</v>
      </c>
      <c r="AK9" s="4" t="s">
        <v>35</v>
      </c>
      <c r="AL9" s="4" t="s">
        <v>36</v>
      </c>
      <c r="AM9" s="4" t="s">
        <v>37</v>
      </c>
      <c r="AN9" s="4" t="s">
        <v>38</v>
      </c>
      <c r="AO9" s="4" t="s">
        <v>6</v>
      </c>
      <c r="AP9" s="4" t="s">
        <v>7</v>
      </c>
      <c r="AQ9" s="4" t="s">
        <v>8</v>
      </c>
      <c r="AR9" s="4" t="s">
        <v>9</v>
      </c>
      <c r="AS9" s="4" t="s">
        <v>10</v>
      </c>
      <c r="AT9" s="4" t="s">
        <v>0</v>
      </c>
      <c r="AU9" s="4" t="s">
        <v>1</v>
      </c>
      <c r="AV9" s="4" t="s">
        <v>2</v>
      </c>
    </row>
    <row r="10" spans="3:48">
      <c r="L10" s="4" t="s">
        <v>41</v>
      </c>
      <c r="M10">
        <v>64</v>
      </c>
      <c r="N10">
        <v>62.3</v>
      </c>
      <c r="O10">
        <v>0</v>
      </c>
      <c r="P10">
        <v>66.5</v>
      </c>
      <c r="Q10">
        <v>42.5</v>
      </c>
      <c r="R10">
        <v>74.400000000000006</v>
      </c>
      <c r="S10">
        <v>18.2</v>
      </c>
      <c r="T10">
        <v>42.6</v>
      </c>
      <c r="U10">
        <v>43.2</v>
      </c>
      <c r="V10">
        <v>30.2</v>
      </c>
      <c r="W10">
        <v>0</v>
      </c>
      <c r="X10">
        <v>42.5</v>
      </c>
      <c r="Y10">
        <v>47.5</v>
      </c>
      <c r="Z10">
        <v>32.6</v>
      </c>
      <c r="AA10">
        <v>52.4</v>
      </c>
      <c r="AB10">
        <v>42.3</v>
      </c>
      <c r="AC10">
        <v>50.2</v>
      </c>
      <c r="AD10">
        <v>20.5</v>
      </c>
      <c r="AE10">
        <v>72.3</v>
      </c>
      <c r="AF10">
        <v>37.6</v>
      </c>
      <c r="AG10">
        <v>52.1</v>
      </c>
      <c r="AH10">
        <v>67.2</v>
      </c>
      <c r="AI10">
        <v>42.1</v>
      </c>
      <c r="AJ10">
        <v>41</v>
      </c>
      <c r="AK10">
        <v>47.4</v>
      </c>
      <c r="AL10">
        <v>32.4</v>
      </c>
      <c r="AM10">
        <v>82.2</v>
      </c>
      <c r="AN10">
        <v>42.3</v>
      </c>
      <c r="AO10">
        <v>52.1</v>
      </c>
      <c r="AP10">
        <v>55.2</v>
      </c>
      <c r="AQ10">
        <v>15.6</v>
      </c>
      <c r="AR10">
        <v>10.8</v>
      </c>
      <c r="AS10">
        <v>52.1</v>
      </c>
      <c r="AT10">
        <v>72</v>
      </c>
      <c r="AU10">
        <v>19.600000000000001</v>
      </c>
      <c r="AV10">
        <v>10.4</v>
      </c>
    </row>
    <row r="11" spans="3:48">
      <c r="L11" s="4" t="s">
        <v>42</v>
      </c>
      <c r="M11">
        <v>56.800000000000004</v>
      </c>
      <c r="N11">
        <v>51.8</v>
      </c>
      <c r="O11">
        <v>0</v>
      </c>
      <c r="P11">
        <v>51.5</v>
      </c>
      <c r="Q11">
        <v>44.3</v>
      </c>
      <c r="R11">
        <v>65.600000000000009</v>
      </c>
      <c r="S11">
        <v>15.6</v>
      </c>
      <c r="T11">
        <v>45.2</v>
      </c>
      <c r="U11">
        <v>46.7</v>
      </c>
      <c r="V11">
        <v>34.700000000000003</v>
      </c>
      <c r="W11">
        <v>0</v>
      </c>
      <c r="X11">
        <v>47.2</v>
      </c>
      <c r="Y11">
        <v>44.7</v>
      </c>
      <c r="Z11">
        <v>36.4</v>
      </c>
      <c r="AA11">
        <v>54.6</v>
      </c>
      <c r="AB11">
        <v>40.1</v>
      </c>
      <c r="AC11">
        <v>48.3</v>
      </c>
      <c r="AD11">
        <v>18.5</v>
      </c>
      <c r="AE11">
        <v>65.2</v>
      </c>
      <c r="AF11">
        <v>34.5</v>
      </c>
      <c r="AG11">
        <v>54.8</v>
      </c>
      <c r="AH11">
        <v>63.1</v>
      </c>
      <c r="AI11">
        <v>37.6</v>
      </c>
      <c r="AJ11">
        <v>36</v>
      </c>
      <c r="AK11">
        <v>39.299999999999997</v>
      </c>
      <c r="AL11">
        <v>37.799999999999997</v>
      </c>
      <c r="AM11">
        <v>78.400000000000006</v>
      </c>
      <c r="AN11">
        <v>58.3</v>
      </c>
      <c r="AO11">
        <v>47.3</v>
      </c>
      <c r="AP11">
        <v>53.8</v>
      </c>
      <c r="AQ11">
        <v>19.399999999999999</v>
      </c>
      <c r="AR11">
        <v>12.6</v>
      </c>
      <c r="AS11">
        <v>57.3</v>
      </c>
      <c r="AT11">
        <v>69.600000000000009</v>
      </c>
      <c r="AU11">
        <v>23.2</v>
      </c>
      <c r="AV11">
        <v>14.5</v>
      </c>
    </row>
    <row r="12" spans="3:48">
      <c r="L12" s="4" t="s">
        <v>43</v>
      </c>
      <c r="M12">
        <v>53.6</v>
      </c>
      <c r="N12">
        <v>64</v>
      </c>
      <c r="O12">
        <v>0</v>
      </c>
      <c r="P12">
        <v>57.8</v>
      </c>
      <c r="Q12">
        <v>40.1</v>
      </c>
      <c r="R12">
        <v>66.400000000000006</v>
      </c>
      <c r="S12">
        <v>19.2</v>
      </c>
      <c r="T12">
        <v>38.6</v>
      </c>
      <c r="U12">
        <v>40.6</v>
      </c>
      <c r="V12">
        <v>37.200000000000003</v>
      </c>
      <c r="W12">
        <v>0</v>
      </c>
      <c r="X12">
        <v>40</v>
      </c>
      <c r="Y12">
        <v>46</v>
      </c>
      <c r="Z12">
        <v>28.5</v>
      </c>
      <c r="AA12">
        <v>51.8</v>
      </c>
      <c r="AB12">
        <v>37.4</v>
      </c>
      <c r="AC12">
        <v>45.8</v>
      </c>
      <c r="AD12">
        <v>22.3</v>
      </c>
      <c r="AE12">
        <v>69.2</v>
      </c>
      <c r="AF12">
        <v>28.3</v>
      </c>
      <c r="AG12">
        <v>48.3</v>
      </c>
      <c r="AH12">
        <v>54.2</v>
      </c>
      <c r="AI12">
        <v>45.2</v>
      </c>
      <c r="AJ12">
        <v>42</v>
      </c>
      <c r="AK12">
        <v>44.5</v>
      </c>
      <c r="AL12">
        <v>28</v>
      </c>
      <c r="AM12">
        <v>75.8</v>
      </c>
      <c r="AN12">
        <v>54.2</v>
      </c>
      <c r="AO12">
        <v>44.2</v>
      </c>
      <c r="AP12">
        <v>48.5</v>
      </c>
      <c r="AQ12">
        <v>17</v>
      </c>
      <c r="AR12">
        <v>13.2</v>
      </c>
      <c r="AS12">
        <v>50.5</v>
      </c>
      <c r="AT12">
        <v>66.400000000000006</v>
      </c>
      <c r="AU12">
        <v>21.2</v>
      </c>
      <c r="AV12">
        <v>19.2</v>
      </c>
    </row>
    <row r="13" spans="3:48">
      <c r="L13" s="4" t="s">
        <v>3</v>
      </c>
      <c r="M13" s="4">
        <f t="shared" ref="M13" si="0">AVERAGE(M10:M12)</f>
        <v>58.133333333333333</v>
      </c>
      <c r="N13" s="4">
        <f t="shared" ref="N13" si="1">AVERAGE(N10:N12)</f>
        <v>59.366666666666667</v>
      </c>
      <c r="O13" s="4">
        <f t="shared" ref="O13" si="2">AVERAGE(O10:O12)</f>
        <v>0</v>
      </c>
      <c r="P13" s="4">
        <f t="shared" ref="P13" si="3">AVERAGE(P10:P12)</f>
        <v>58.6</v>
      </c>
      <c r="Q13" s="4">
        <f t="shared" ref="Q13" si="4">AVERAGE(Q10:Q12)</f>
        <v>42.300000000000004</v>
      </c>
      <c r="R13" s="4">
        <f t="shared" ref="R13" si="5">AVERAGE(R10:R12)</f>
        <v>68.8</v>
      </c>
      <c r="S13" s="4">
        <f t="shared" ref="S13" si="6">AVERAGE(S10:S12)</f>
        <v>17.666666666666668</v>
      </c>
      <c r="T13" s="4">
        <f t="shared" ref="T13" si="7">AVERAGE(T10:T12)</f>
        <v>42.133333333333333</v>
      </c>
      <c r="U13" s="4">
        <f t="shared" ref="U13" si="8">AVERAGE(U10:U12)</f>
        <v>43.5</v>
      </c>
      <c r="V13" s="4">
        <f t="shared" ref="V13" si="9">AVERAGE(V10:V12)</f>
        <v>34.033333333333339</v>
      </c>
      <c r="W13" s="4">
        <f t="shared" ref="W13" si="10">AVERAGE(W10:W12)</f>
        <v>0</v>
      </c>
      <c r="X13" s="4">
        <f t="shared" ref="X13" si="11">AVERAGE(X10:X12)</f>
        <v>43.233333333333327</v>
      </c>
      <c r="Y13" s="4">
        <f t="shared" ref="Y13" si="12">AVERAGE(Y10:Y12)</f>
        <v>46.066666666666663</v>
      </c>
      <c r="Z13" s="4">
        <f t="shared" ref="Z13" si="13">AVERAGE(Z10:Z12)</f>
        <v>32.5</v>
      </c>
      <c r="AA13" s="4">
        <f t="shared" ref="AA13" si="14">AVERAGE(AA10:AA12)</f>
        <v>52.933333333333337</v>
      </c>
      <c r="AB13" s="4">
        <f t="shared" ref="AB13" si="15">AVERAGE(AB10:AB12)</f>
        <v>39.933333333333337</v>
      </c>
      <c r="AC13" s="4">
        <f t="shared" ref="AC13" si="16">AVERAGE(AC10:AC12)</f>
        <v>48.1</v>
      </c>
      <c r="AD13" s="4">
        <f t="shared" ref="AD13" si="17">AVERAGE(AD10:AD12)</f>
        <v>20.433333333333334</v>
      </c>
      <c r="AE13" s="4">
        <f t="shared" ref="AE13" si="18">AVERAGE(AE10:AE12)</f>
        <v>68.899999999999991</v>
      </c>
      <c r="AF13" s="4">
        <f t="shared" ref="AF13" si="19">AVERAGE(AF10:AF12)</f>
        <v>33.466666666666661</v>
      </c>
      <c r="AG13" s="4">
        <f t="shared" ref="AG13" si="20">AVERAGE(AG10:AG12)</f>
        <v>51.733333333333327</v>
      </c>
      <c r="AH13" s="4">
        <f t="shared" ref="AH13" si="21">AVERAGE(AH10:AH12)</f>
        <v>61.5</v>
      </c>
      <c r="AI13" s="4">
        <f t="shared" ref="AI13:AJ13" si="22">AVERAGE(AI10:AI12)</f>
        <v>41.633333333333333</v>
      </c>
      <c r="AJ13" s="4">
        <f t="shared" si="22"/>
        <v>39.666666666666664</v>
      </c>
      <c r="AK13" s="4">
        <f>AVERAGE(AK10:AK12)</f>
        <v>43.733333333333327</v>
      </c>
      <c r="AL13" s="4">
        <f t="shared" ref="AL13:AV13" si="23">AVERAGE(AL10:AL12)</f>
        <v>32.733333333333327</v>
      </c>
      <c r="AM13" s="4">
        <f t="shared" si="23"/>
        <v>78.800000000000011</v>
      </c>
      <c r="AN13" s="4">
        <f t="shared" si="23"/>
        <v>51.6</v>
      </c>
      <c r="AO13" s="4">
        <f t="shared" si="23"/>
        <v>47.866666666666674</v>
      </c>
      <c r="AP13" s="4">
        <f t="shared" si="23"/>
        <v>52.5</v>
      </c>
      <c r="AQ13" s="4">
        <f t="shared" si="23"/>
        <v>17.333333333333332</v>
      </c>
      <c r="AR13" s="4">
        <f t="shared" si="23"/>
        <v>12.199999999999998</v>
      </c>
      <c r="AS13" s="4">
        <f t="shared" si="23"/>
        <v>53.300000000000004</v>
      </c>
      <c r="AT13" s="4">
        <f t="shared" si="23"/>
        <v>69.333333333333343</v>
      </c>
      <c r="AU13" s="4">
        <f t="shared" si="23"/>
        <v>21.333333333333332</v>
      </c>
      <c r="AV13" s="4">
        <f t="shared" si="23"/>
        <v>14.699999999999998</v>
      </c>
    </row>
    <row r="14" spans="3:48">
      <c r="L14" s="4" t="s">
        <v>4</v>
      </c>
      <c r="M14">
        <f t="shared" ref="M14:AJ14" si="24">1.49777612924406+STDEV(M10:M12)</f>
        <v>6.8244386240275734</v>
      </c>
      <c r="N14">
        <f t="shared" si="24"/>
        <v>8.1055997749940989</v>
      </c>
      <c r="O14">
        <v>0</v>
      </c>
      <c r="P14">
        <f>1.49777612924406+STDEV(P10:P12)</f>
        <v>9.0297081523042486</v>
      </c>
      <c r="Q14">
        <f t="shared" si="24"/>
        <v>3.6049068798146053</v>
      </c>
      <c r="R14">
        <f t="shared" si="24"/>
        <v>6.3639861534826352</v>
      </c>
      <c r="S14">
        <f t="shared" si="24"/>
        <v>3.3560907778795732</v>
      </c>
      <c r="T14">
        <f t="shared" si="24"/>
        <v>4.8224314998551758</v>
      </c>
      <c r="U14">
        <f t="shared" si="24"/>
        <v>4.5588217022468545</v>
      </c>
      <c r="V14">
        <f t="shared" si="24"/>
        <v>5.0450755715428555</v>
      </c>
      <c r="W14">
        <v>0</v>
      </c>
      <c r="X14">
        <f t="shared" si="24"/>
        <v>5.1533654570178111</v>
      </c>
      <c r="Y14">
        <f t="shared" si="24"/>
        <v>2.8989660997096385</v>
      </c>
      <c r="Z14">
        <f t="shared" si="24"/>
        <v>5.448725382271741</v>
      </c>
      <c r="AA14">
        <f t="shared" si="24"/>
        <v>2.9719990884104606</v>
      </c>
      <c r="AB14">
        <f t="shared" si="24"/>
        <v>3.9520241471373878</v>
      </c>
      <c r="AC14">
        <f t="shared" si="24"/>
        <v>3.7045837783154538</v>
      </c>
      <c r="AD14">
        <f t="shared" si="24"/>
        <v>3.3986531198284942</v>
      </c>
      <c r="AE14">
        <f t="shared" si="24"/>
        <v>5.0572704753555939</v>
      </c>
      <c r="AF14">
        <f t="shared" si="24"/>
        <v>6.233104347365126</v>
      </c>
      <c r="AG14">
        <f t="shared" si="24"/>
        <v>4.7632521027176562</v>
      </c>
      <c r="AH14">
        <f t="shared" si="24"/>
        <v>8.1438275885693621</v>
      </c>
      <c r="AI14">
        <f t="shared" si="24"/>
        <v>5.3192069258611259</v>
      </c>
      <c r="AJ14">
        <f t="shared" si="24"/>
        <v>4.7123263829083779</v>
      </c>
      <c r="AK14">
        <f>1.49777612924406+STDEV(AK10:AK12)</f>
        <v>5.6018391567003079</v>
      </c>
      <c r="AL14">
        <f t="shared" ref="AL14:AV14" si="25">1.49777612924406+STDEV(AL10:AL12)</f>
        <v>6.4062721650307317</v>
      </c>
      <c r="AM14">
        <f t="shared" si="25"/>
        <v>4.7164715171302785</v>
      </c>
      <c r="AN14">
        <f t="shared" si="25"/>
        <v>9.8086124289192753</v>
      </c>
      <c r="AO14">
        <f t="shared" si="25"/>
        <v>5.4781446213981884</v>
      </c>
      <c r="AP14">
        <f t="shared" si="25"/>
        <v>5.0318955386585191</v>
      </c>
      <c r="AQ14">
        <f t="shared" si="25"/>
        <v>3.4195808366306695</v>
      </c>
      <c r="AR14">
        <f t="shared" si="25"/>
        <v>2.7467757289237387</v>
      </c>
      <c r="AS14">
        <f t="shared" si="25"/>
        <v>5.0530538961702938</v>
      </c>
      <c r="AT14">
        <f t="shared" si="25"/>
        <v>4.3072837966714541</v>
      </c>
      <c r="AU14">
        <f t="shared" si="25"/>
        <v>3.3014760303732169</v>
      </c>
      <c r="AV14">
        <f t="shared" si="25"/>
        <v>5.9011839005048641</v>
      </c>
    </row>
    <row r="15" spans="3:48">
      <c r="L15" s="4" t="s">
        <v>5</v>
      </c>
      <c r="M15" s="4">
        <f t="shared" ref="M15" si="26">M14/1.414</f>
        <v>4.8263356605569827</v>
      </c>
      <c r="N15" s="4">
        <f t="shared" ref="N15" si="27">N14/1.414</f>
        <v>5.7323902227681041</v>
      </c>
      <c r="O15" s="4">
        <v>0</v>
      </c>
      <c r="P15" s="4">
        <f t="shared" ref="P15" si="28">P14/1.414</f>
        <v>6.3859322152080971</v>
      </c>
      <c r="Q15" s="4">
        <f t="shared" ref="Q15" si="29">Q14/1.414</f>
        <v>2.5494390946355061</v>
      </c>
      <c r="R15" s="4">
        <f t="shared" ref="R15" si="30">R14/1.414</f>
        <v>4.5006974211334052</v>
      </c>
      <c r="S15" s="4">
        <f t="shared" ref="S15" si="31">S14/1.414</f>
        <v>2.3734729687974352</v>
      </c>
      <c r="T15" s="4">
        <f t="shared" ref="T15" si="32">T14/1.414</f>
        <v>3.4104890380871118</v>
      </c>
      <c r="U15" s="4">
        <f t="shared" ref="U15" si="33">U14/1.414</f>
        <v>3.2240606097926836</v>
      </c>
      <c r="V15" s="4">
        <f t="shared" ref="V15" si="34">V14/1.414</f>
        <v>3.5679459487573237</v>
      </c>
      <c r="W15" s="4">
        <v>0</v>
      </c>
      <c r="X15" s="4">
        <f t="shared" ref="X15" si="35">X14/1.414</f>
        <v>3.6445300261794991</v>
      </c>
      <c r="Y15" s="4">
        <f t="shared" ref="Y15" si="36">Y14/1.414</f>
        <v>2.0501881893278915</v>
      </c>
      <c r="Z15" s="4">
        <f t="shared" ref="Z15" si="37">Z14/1.414</f>
        <v>3.8534125758640321</v>
      </c>
      <c r="AA15" s="4">
        <f t="shared" ref="AA15" si="38">AA14/1.414</f>
        <v>2.1018381106156014</v>
      </c>
      <c r="AB15" s="4">
        <f t="shared" ref="AB15" si="39">AB14/1.414</f>
        <v>2.7949251394182375</v>
      </c>
      <c r="AC15" s="4">
        <f t="shared" ref="AC15" si="40">AC14/1.414</f>
        <v>2.6199319507181427</v>
      </c>
      <c r="AD15" s="4">
        <f t="shared" ref="AD15" si="41">AD14/1.414</f>
        <v>2.4035736349565022</v>
      </c>
      <c r="AE15" s="4">
        <f t="shared" ref="AE15" si="42">AE14/1.414</f>
        <v>3.5765703503222026</v>
      </c>
      <c r="AF15" s="4">
        <f t="shared" ref="AF15" si="43">AF14/1.414</f>
        <v>4.4081360306684063</v>
      </c>
      <c r="AG15" s="4">
        <f t="shared" ref="AG15" si="44">AG14/1.414</f>
        <v>3.368636564863972</v>
      </c>
      <c r="AH15" s="4">
        <f t="shared" ref="AH15" si="45">AH14/1.414</f>
        <v>5.7594254516049244</v>
      </c>
      <c r="AI15" s="4">
        <f t="shared" ref="AI15:AJ15" si="46">AI14/1.414</f>
        <v>3.7618153648239931</v>
      </c>
      <c r="AJ15" s="4">
        <f t="shared" si="46"/>
        <v>3.3326212043199281</v>
      </c>
      <c r="AK15" s="4">
        <f>AK14/1.414</f>
        <v>3.9616967161954091</v>
      </c>
      <c r="AL15" s="4">
        <f t="shared" ref="AL15:AV15" si="47">AL14/1.414</f>
        <v>4.5306026626808569</v>
      </c>
      <c r="AM15" s="4">
        <f t="shared" si="47"/>
        <v>3.3355526995263638</v>
      </c>
      <c r="AN15" s="4">
        <f t="shared" si="47"/>
        <v>6.936783895982515</v>
      </c>
      <c r="AO15" s="4">
        <f t="shared" si="47"/>
        <v>3.8742182612434148</v>
      </c>
      <c r="AP15" s="4">
        <f t="shared" si="47"/>
        <v>3.5586248505364351</v>
      </c>
      <c r="AQ15" s="4">
        <f t="shared" si="47"/>
        <v>2.4183740004460184</v>
      </c>
      <c r="AR15" s="4">
        <f t="shared" si="47"/>
        <v>1.9425570925910458</v>
      </c>
      <c r="AS15" s="4">
        <f t="shared" si="47"/>
        <v>3.5735883282675345</v>
      </c>
      <c r="AT15" s="4">
        <f t="shared" si="47"/>
        <v>3.0461695874621317</v>
      </c>
      <c r="AU15" s="4">
        <f t="shared" si="47"/>
        <v>2.3348486777745525</v>
      </c>
      <c r="AV15" s="4">
        <f t="shared" si="47"/>
        <v>4.1733973836668063</v>
      </c>
    </row>
    <row r="16" spans="3:48">
      <c r="C16" s="1"/>
    </row>
    <row r="17" spans="3:48">
      <c r="C17" s="1"/>
    </row>
    <row r="18" spans="3:48">
      <c r="C18" s="1"/>
    </row>
    <row r="19" spans="3:48">
      <c r="C19" s="1"/>
      <c r="N19" s="5" t="s">
        <v>40</v>
      </c>
    </row>
    <row r="20" spans="3:48">
      <c r="C20" s="1"/>
      <c r="N20" s="5"/>
    </row>
    <row r="21" spans="3:48">
      <c r="C21" s="1"/>
      <c r="L21" s="4" t="s">
        <v>44</v>
      </c>
      <c r="M21" s="4" t="s">
        <v>11</v>
      </c>
      <c r="N21" s="4" t="s">
        <v>12</v>
      </c>
      <c r="O21" s="4" t="s">
        <v>13</v>
      </c>
      <c r="P21" s="4" t="s">
        <v>14</v>
      </c>
      <c r="Q21" s="4" t="s">
        <v>15</v>
      </c>
      <c r="R21" s="4" t="s">
        <v>16</v>
      </c>
      <c r="S21" s="4" t="s">
        <v>17</v>
      </c>
      <c r="T21" s="4" t="s">
        <v>18</v>
      </c>
      <c r="U21" s="4" t="s">
        <v>19</v>
      </c>
      <c r="V21" s="4" t="s">
        <v>20</v>
      </c>
      <c r="W21" s="4" t="s">
        <v>21</v>
      </c>
      <c r="X21" s="4" t="s">
        <v>22</v>
      </c>
      <c r="Y21" s="4" t="s">
        <v>23</v>
      </c>
      <c r="Z21" s="4" t="s">
        <v>24</v>
      </c>
      <c r="AA21" s="4" t="s">
        <v>25</v>
      </c>
      <c r="AB21" s="4" t="s">
        <v>26</v>
      </c>
      <c r="AC21" s="4" t="s">
        <v>27</v>
      </c>
      <c r="AD21" s="4" t="s">
        <v>28</v>
      </c>
      <c r="AE21" s="4" t="s">
        <v>29</v>
      </c>
      <c r="AF21" s="4" t="s">
        <v>30</v>
      </c>
      <c r="AG21" s="4" t="s">
        <v>31</v>
      </c>
      <c r="AH21" s="4" t="s">
        <v>32</v>
      </c>
      <c r="AI21" s="4" t="s">
        <v>33</v>
      </c>
      <c r="AJ21" s="4" t="s">
        <v>34</v>
      </c>
      <c r="AK21" s="4" t="s">
        <v>35</v>
      </c>
      <c r="AL21" s="4" t="s">
        <v>36</v>
      </c>
      <c r="AM21" s="4" t="s">
        <v>37</v>
      </c>
      <c r="AN21" s="4" t="s">
        <v>38</v>
      </c>
      <c r="AO21" s="4" t="s">
        <v>6</v>
      </c>
      <c r="AP21" s="4" t="s">
        <v>7</v>
      </c>
      <c r="AQ21" s="4" t="s">
        <v>8</v>
      </c>
      <c r="AR21" s="4" t="s">
        <v>9</v>
      </c>
      <c r="AS21" s="4" t="s">
        <v>10</v>
      </c>
      <c r="AT21" s="4" t="s">
        <v>0</v>
      </c>
      <c r="AU21" s="4" t="s">
        <v>1</v>
      </c>
      <c r="AV21" s="4" t="s">
        <v>2</v>
      </c>
    </row>
    <row r="22" spans="3:48">
      <c r="C22" s="1"/>
      <c r="L22" s="4" t="s">
        <v>41</v>
      </c>
      <c r="M22">
        <v>58.7</v>
      </c>
      <c r="N22">
        <v>74.3</v>
      </c>
      <c r="O22">
        <v>0</v>
      </c>
      <c r="P22">
        <v>48.1</v>
      </c>
      <c r="Q22">
        <v>50.8</v>
      </c>
      <c r="R22">
        <v>1.3</v>
      </c>
      <c r="S22">
        <v>7.6</v>
      </c>
      <c r="T22">
        <v>65.5</v>
      </c>
      <c r="U22">
        <v>0</v>
      </c>
      <c r="V22">
        <v>0</v>
      </c>
      <c r="W22">
        <v>0</v>
      </c>
      <c r="X22">
        <v>66.5</v>
      </c>
      <c r="Y22">
        <v>44.2</v>
      </c>
      <c r="Z22">
        <v>64</v>
      </c>
      <c r="AA22">
        <v>68.3</v>
      </c>
      <c r="AB22">
        <v>65.2</v>
      </c>
      <c r="AC22">
        <v>0</v>
      </c>
      <c r="AD22">
        <v>58.4</v>
      </c>
      <c r="AE22">
        <v>87.2</v>
      </c>
      <c r="AF22">
        <v>23.7</v>
      </c>
      <c r="AG22">
        <v>47.4</v>
      </c>
      <c r="AH22">
        <v>0</v>
      </c>
      <c r="AI22">
        <v>0</v>
      </c>
      <c r="AJ22">
        <v>81</v>
      </c>
      <c r="AK22">
        <v>37.700000000000003</v>
      </c>
      <c r="AL22">
        <v>16.3</v>
      </c>
      <c r="AM22">
        <v>74.5</v>
      </c>
      <c r="AN22">
        <v>67.400000000000006</v>
      </c>
      <c r="AO22">
        <v>35.5</v>
      </c>
      <c r="AP22">
        <v>53.7</v>
      </c>
      <c r="AQ22">
        <v>2.2999999999999998</v>
      </c>
      <c r="AR22">
        <v>53.6</v>
      </c>
      <c r="AS22">
        <v>45.5</v>
      </c>
      <c r="AT22">
        <v>52.2</v>
      </c>
      <c r="AU22">
        <v>67.5</v>
      </c>
      <c r="AV22">
        <v>0</v>
      </c>
    </row>
    <row r="23" spans="3:48">
      <c r="C23" s="1"/>
      <c r="L23" s="4" t="s">
        <v>42</v>
      </c>
      <c r="M23">
        <v>53.5</v>
      </c>
      <c r="N23">
        <v>71.5</v>
      </c>
      <c r="O23">
        <v>0</v>
      </c>
      <c r="P23">
        <v>44.7</v>
      </c>
      <c r="Q23">
        <v>46.2</v>
      </c>
      <c r="R23">
        <v>1</v>
      </c>
      <c r="S23">
        <v>5.2</v>
      </c>
      <c r="T23">
        <v>60.2</v>
      </c>
      <c r="U23">
        <v>0</v>
      </c>
      <c r="V23">
        <v>0</v>
      </c>
      <c r="W23">
        <v>0</v>
      </c>
      <c r="X23">
        <v>60.3</v>
      </c>
      <c r="Y23">
        <v>41.5</v>
      </c>
      <c r="Z23">
        <v>58.2</v>
      </c>
      <c r="AA23">
        <v>64</v>
      </c>
      <c r="AB23">
        <v>60.5</v>
      </c>
      <c r="AC23">
        <v>0</v>
      </c>
      <c r="AD23">
        <v>52.7</v>
      </c>
      <c r="AE23">
        <v>82.3</v>
      </c>
      <c r="AF23">
        <v>20</v>
      </c>
      <c r="AG23">
        <v>44.8</v>
      </c>
      <c r="AH23">
        <v>0</v>
      </c>
      <c r="AI23">
        <v>0</v>
      </c>
      <c r="AJ23">
        <v>71.3</v>
      </c>
      <c r="AK23">
        <v>31.5</v>
      </c>
      <c r="AL23">
        <v>13.7</v>
      </c>
      <c r="AM23">
        <v>70.3</v>
      </c>
      <c r="AN23">
        <v>64.3</v>
      </c>
      <c r="AO23">
        <v>33.799999999999997</v>
      </c>
      <c r="AP23">
        <v>48.2</v>
      </c>
      <c r="AQ23">
        <v>3.4</v>
      </c>
      <c r="AR23">
        <v>48.4</v>
      </c>
      <c r="AS23">
        <v>42.3</v>
      </c>
      <c r="AT23">
        <v>46.6</v>
      </c>
      <c r="AU23">
        <v>63.8</v>
      </c>
      <c r="AV23">
        <v>0</v>
      </c>
    </row>
    <row r="24" spans="3:48">
      <c r="C24" s="1"/>
      <c r="L24" s="4" t="s">
        <v>43</v>
      </c>
      <c r="M24">
        <v>47.2</v>
      </c>
      <c r="N24">
        <v>66.8</v>
      </c>
      <c r="O24">
        <v>0</v>
      </c>
      <c r="P24">
        <v>41.6</v>
      </c>
      <c r="Q24">
        <v>39.5</v>
      </c>
      <c r="R24">
        <v>2.5</v>
      </c>
      <c r="S24">
        <v>4.5999999999999996</v>
      </c>
      <c r="T24">
        <v>56.8</v>
      </c>
      <c r="U24">
        <v>0</v>
      </c>
      <c r="V24">
        <v>0</v>
      </c>
      <c r="W24">
        <v>0</v>
      </c>
      <c r="X24">
        <v>57.4</v>
      </c>
      <c r="Y24">
        <v>37.6</v>
      </c>
      <c r="Z24">
        <v>56</v>
      </c>
      <c r="AA24">
        <v>61.5</v>
      </c>
      <c r="AB24">
        <v>55.2</v>
      </c>
      <c r="AC24">
        <v>0</v>
      </c>
      <c r="AD24">
        <v>45.5</v>
      </c>
      <c r="AE24">
        <v>75</v>
      </c>
      <c r="AF24">
        <v>18.8</v>
      </c>
      <c r="AG24">
        <v>41.3</v>
      </c>
      <c r="AH24">
        <v>0</v>
      </c>
      <c r="AI24">
        <v>0</v>
      </c>
      <c r="AJ24">
        <v>68.2</v>
      </c>
      <c r="AK24">
        <v>28.4</v>
      </c>
      <c r="AL24">
        <v>9</v>
      </c>
      <c r="AM24">
        <v>68.599999999999994</v>
      </c>
      <c r="AN24">
        <v>58.3</v>
      </c>
      <c r="AO24">
        <v>28</v>
      </c>
      <c r="AP24">
        <v>45.5</v>
      </c>
      <c r="AQ24">
        <v>1.2</v>
      </c>
      <c r="AR24">
        <v>42.5</v>
      </c>
      <c r="AS24">
        <v>34.700000000000003</v>
      </c>
      <c r="AT24">
        <v>40.5</v>
      </c>
      <c r="AU24">
        <v>60.2</v>
      </c>
      <c r="AV24">
        <v>0</v>
      </c>
    </row>
    <row r="25" spans="3:48">
      <c r="C25" s="1"/>
      <c r="L25" s="4" t="s">
        <v>3</v>
      </c>
      <c r="M25" s="4">
        <f t="shared" ref="M25:AV25" si="48">AVERAGE(M22:M24)</f>
        <v>53.133333333333333</v>
      </c>
      <c r="N25" s="4">
        <f t="shared" si="48"/>
        <v>70.866666666666674</v>
      </c>
      <c r="O25" s="4">
        <f t="shared" si="48"/>
        <v>0</v>
      </c>
      <c r="P25" s="4">
        <f t="shared" si="48"/>
        <v>44.800000000000004</v>
      </c>
      <c r="Q25" s="4">
        <f t="shared" si="48"/>
        <v>45.5</v>
      </c>
      <c r="R25" s="4">
        <f t="shared" si="48"/>
        <v>1.5999999999999999</v>
      </c>
      <c r="S25" s="4">
        <f t="shared" si="48"/>
        <v>5.8</v>
      </c>
      <c r="T25" s="4">
        <f t="shared" si="48"/>
        <v>60.833333333333336</v>
      </c>
      <c r="U25" s="4">
        <f t="shared" si="48"/>
        <v>0</v>
      </c>
      <c r="V25" s="4">
        <f t="shared" si="48"/>
        <v>0</v>
      </c>
      <c r="W25" s="4">
        <f t="shared" si="48"/>
        <v>0</v>
      </c>
      <c r="X25" s="4">
        <f t="shared" si="48"/>
        <v>61.4</v>
      </c>
      <c r="Y25" s="4">
        <f t="shared" si="48"/>
        <v>41.1</v>
      </c>
      <c r="Z25" s="4">
        <f t="shared" si="48"/>
        <v>59.4</v>
      </c>
      <c r="AA25" s="4">
        <f t="shared" si="48"/>
        <v>64.600000000000009</v>
      </c>
      <c r="AB25" s="4">
        <f t="shared" si="48"/>
        <v>60.300000000000004</v>
      </c>
      <c r="AC25" s="4">
        <f t="shared" si="48"/>
        <v>0</v>
      </c>
      <c r="AD25" s="4">
        <f t="shared" si="48"/>
        <v>52.199999999999996</v>
      </c>
      <c r="AE25" s="7">
        <f t="shared" si="48"/>
        <v>81.5</v>
      </c>
      <c r="AF25" s="4">
        <f t="shared" si="48"/>
        <v>20.833333333333332</v>
      </c>
      <c r="AG25" s="4">
        <f t="shared" si="48"/>
        <v>44.5</v>
      </c>
      <c r="AH25" s="4">
        <f t="shared" si="48"/>
        <v>0</v>
      </c>
      <c r="AI25" s="4">
        <f t="shared" si="48"/>
        <v>0</v>
      </c>
      <c r="AJ25" s="4">
        <f t="shared" si="48"/>
        <v>73.5</v>
      </c>
      <c r="AK25" s="4">
        <f t="shared" si="48"/>
        <v>32.533333333333331</v>
      </c>
      <c r="AL25" s="4">
        <f t="shared" si="48"/>
        <v>13</v>
      </c>
      <c r="AM25" s="4">
        <f t="shared" si="48"/>
        <v>71.13333333333334</v>
      </c>
      <c r="AN25" s="4">
        <f t="shared" si="48"/>
        <v>63.333333333333336</v>
      </c>
      <c r="AO25" s="4">
        <f t="shared" si="48"/>
        <v>32.43333333333333</v>
      </c>
      <c r="AP25" s="4">
        <f t="shared" si="48"/>
        <v>49.133333333333333</v>
      </c>
      <c r="AQ25" s="4">
        <f t="shared" si="48"/>
        <v>2.2999999999999998</v>
      </c>
      <c r="AR25" s="4">
        <f t="shared" si="48"/>
        <v>48.166666666666664</v>
      </c>
      <c r="AS25" s="4">
        <f t="shared" si="48"/>
        <v>40.833333333333336</v>
      </c>
      <c r="AT25" s="4">
        <f t="shared" si="48"/>
        <v>46.433333333333337</v>
      </c>
      <c r="AU25" s="4">
        <f t="shared" si="48"/>
        <v>63.833333333333336</v>
      </c>
      <c r="AV25" s="4">
        <f t="shared" si="48"/>
        <v>0</v>
      </c>
    </row>
    <row r="26" spans="3:48">
      <c r="C26" s="1"/>
      <c r="L26" s="4" t="s">
        <v>4</v>
      </c>
      <c r="M26">
        <f t="shared" ref="M26:AJ26" si="49">STDEV(M22:M24)</f>
        <v>5.7587614409118677</v>
      </c>
      <c r="N26">
        <f t="shared" si="49"/>
        <v>3.7898988552906441</v>
      </c>
      <c r="O26">
        <f t="shared" si="49"/>
        <v>0</v>
      </c>
      <c r="P26">
        <f t="shared" si="49"/>
        <v>3.2511536414017717</v>
      </c>
      <c r="Q26">
        <f t="shared" si="49"/>
        <v>5.682429058070146</v>
      </c>
      <c r="R26">
        <f t="shared" si="49"/>
        <v>0.79372539331937764</v>
      </c>
      <c r="S26">
        <f t="shared" si="49"/>
        <v>1.5874507866387575</v>
      </c>
      <c r="T26">
        <f t="shared" si="49"/>
        <v>4.3844421918111021</v>
      </c>
      <c r="U26">
        <f t="shared" si="49"/>
        <v>0</v>
      </c>
      <c r="V26">
        <f t="shared" si="49"/>
        <v>0</v>
      </c>
      <c r="W26">
        <f t="shared" si="49"/>
        <v>0</v>
      </c>
      <c r="X26">
        <f t="shared" si="49"/>
        <v>4.6486557196677847</v>
      </c>
      <c r="Y26">
        <f t="shared" si="49"/>
        <v>3.3181320046074121</v>
      </c>
      <c r="Z26">
        <f t="shared" si="49"/>
        <v>4.132795663954365</v>
      </c>
      <c r="AA26">
        <f t="shared" si="49"/>
        <v>3.4394767043839662</v>
      </c>
      <c r="AB26">
        <f t="shared" si="49"/>
        <v>5.0029991005395953</v>
      </c>
      <c r="AC26">
        <f t="shared" si="49"/>
        <v>0</v>
      </c>
      <c r="AD26">
        <f t="shared" si="49"/>
        <v>6.4645185435576265</v>
      </c>
      <c r="AE26">
        <f t="shared" si="49"/>
        <v>6.1392181912683323</v>
      </c>
      <c r="AF26">
        <f t="shared" si="49"/>
        <v>2.5540817005987355</v>
      </c>
      <c r="AG26">
        <f t="shared" si="49"/>
        <v>3.0610455730027941</v>
      </c>
      <c r="AH26">
        <f t="shared" si="49"/>
        <v>0</v>
      </c>
      <c r="AI26">
        <f t="shared" si="49"/>
        <v>0</v>
      </c>
      <c r="AJ26">
        <f t="shared" si="49"/>
        <v>6.6775744099186189</v>
      </c>
      <c r="AK26">
        <f t="shared" ref="AK26:AL26" si="50">STDEV(AK22:AK24)</f>
        <v>4.7353282181210661</v>
      </c>
      <c r="AL26">
        <f t="shared" si="50"/>
        <v>3.6999999999999997</v>
      </c>
      <c r="AM26">
        <f t="shared" ref="AM26:AV26" si="51">STDEV(AM22:AM24)</f>
        <v>3.0369941279714965</v>
      </c>
      <c r="AN26">
        <f t="shared" si="51"/>
        <v>4.6263736698772364</v>
      </c>
      <c r="AO26">
        <f t="shared" si="51"/>
        <v>3.9323445084749795</v>
      </c>
      <c r="AP26">
        <f t="shared" si="51"/>
        <v>4.1789153297636155</v>
      </c>
      <c r="AQ26">
        <f t="shared" si="51"/>
        <v>1.1000000000000003</v>
      </c>
      <c r="AR26">
        <f t="shared" si="51"/>
        <v>5.5536774603260266</v>
      </c>
      <c r="AS26">
        <f t="shared" si="51"/>
        <v>5.5473717500572777</v>
      </c>
      <c r="AT26">
        <f t="shared" si="51"/>
        <v>5.8517803558688772</v>
      </c>
      <c r="AU26">
        <f t="shared" si="51"/>
        <v>3.6501141534660699</v>
      </c>
      <c r="AV26">
        <f t="shared" si="51"/>
        <v>0</v>
      </c>
    </row>
    <row r="27" spans="3:48">
      <c r="C27" s="1"/>
      <c r="L27" s="4" t="s">
        <v>5</v>
      </c>
      <c r="M27" s="4">
        <f t="shared" ref="M27:AV27" si="52">M26/SQRT(2)</f>
        <v>4.0720592661043948</v>
      </c>
      <c r="N27" s="4">
        <f t="shared" si="52"/>
        <v>2.679863180587148</v>
      </c>
      <c r="O27" s="4">
        <f t="shared" si="52"/>
        <v>0</v>
      </c>
      <c r="P27" s="4">
        <f t="shared" si="52"/>
        <v>2.2989127865145296</v>
      </c>
      <c r="Q27" s="4">
        <f t="shared" si="52"/>
        <v>4.0180841205728859</v>
      </c>
      <c r="R27" s="4">
        <f t="shared" si="52"/>
        <v>0.56124860801609144</v>
      </c>
      <c r="S27" s="4">
        <f t="shared" si="52"/>
        <v>1.1224972160321847</v>
      </c>
      <c r="T27" s="4">
        <f t="shared" si="52"/>
        <v>3.1002688055500394</v>
      </c>
      <c r="U27" s="4">
        <f t="shared" si="52"/>
        <v>0</v>
      </c>
      <c r="V27" s="4">
        <f t="shared" si="52"/>
        <v>0</v>
      </c>
      <c r="W27" s="4">
        <f t="shared" si="52"/>
        <v>0</v>
      </c>
      <c r="X27" s="4">
        <f t="shared" si="52"/>
        <v>3.2870959827787205</v>
      </c>
      <c r="Y27" s="4">
        <f t="shared" si="52"/>
        <v>2.3462736413300136</v>
      </c>
      <c r="Z27" s="4">
        <f t="shared" si="52"/>
        <v>2.9223278392404914</v>
      </c>
      <c r="AA27" s="4">
        <f t="shared" si="52"/>
        <v>2.4320773014030608</v>
      </c>
      <c r="AB27" s="4">
        <f t="shared" si="52"/>
        <v>3.5376545902617456</v>
      </c>
      <c r="AC27" s="4">
        <f t="shared" si="52"/>
        <v>0</v>
      </c>
      <c r="AD27" s="4">
        <f t="shared" si="52"/>
        <v>4.571104899255781</v>
      </c>
      <c r="AE27" s="4">
        <f t="shared" si="52"/>
        <v>4.3410828142296483</v>
      </c>
      <c r="AF27" s="4">
        <f t="shared" si="52"/>
        <v>1.806008490197835</v>
      </c>
      <c r="AG27" s="4">
        <f t="shared" si="52"/>
        <v>2.1644860821913365</v>
      </c>
      <c r="AH27" s="4">
        <f t="shared" si="52"/>
        <v>0</v>
      </c>
      <c r="AI27" s="4">
        <f t="shared" si="52"/>
        <v>0</v>
      </c>
      <c r="AJ27" s="4">
        <f t="shared" si="52"/>
        <v>4.7217581471312133</v>
      </c>
      <c r="AK27" s="4">
        <f t="shared" si="52"/>
        <v>3.3483826941774164</v>
      </c>
      <c r="AL27" s="4">
        <f t="shared" si="52"/>
        <v>2.6162950903902256</v>
      </c>
      <c r="AM27" s="4">
        <f t="shared" si="52"/>
        <v>2.1474791423123705</v>
      </c>
      <c r="AN27" s="4">
        <f t="shared" si="52"/>
        <v>3.2713401942730878</v>
      </c>
      <c r="AO27" s="4">
        <f t="shared" si="52"/>
        <v>2.780587467904339</v>
      </c>
      <c r="AP27" s="4">
        <f t="shared" si="52"/>
        <v>2.9549393676802698</v>
      </c>
      <c r="AQ27" s="4">
        <f t="shared" si="52"/>
        <v>0.77781745930520241</v>
      </c>
      <c r="AR27" s="4">
        <f t="shared" si="52"/>
        <v>3.9270429927194166</v>
      </c>
      <c r="AS27" s="4">
        <f t="shared" si="52"/>
        <v>3.9225841822281864</v>
      </c>
      <c r="AT27" s="4">
        <f t="shared" si="52"/>
        <v>4.1378335716491108</v>
      </c>
      <c r="AU27" s="4">
        <f t="shared" si="52"/>
        <v>2.5810204700208521</v>
      </c>
      <c r="AV27" s="4">
        <f t="shared" si="52"/>
        <v>0</v>
      </c>
    </row>
    <row r="28" spans="3:48">
      <c r="C28" s="1"/>
    </row>
    <row r="29" spans="3:48">
      <c r="C29" s="1"/>
    </row>
    <row r="31" spans="3:48">
      <c r="C31" s="1"/>
    </row>
    <row r="32" spans="3:48">
      <c r="C32" s="1"/>
    </row>
    <row r="33" spans="3:3">
      <c r="C33" s="1"/>
    </row>
    <row r="34" spans="3:3">
      <c r="C34" s="1"/>
    </row>
    <row r="35" spans="3:3">
      <c r="C35" s="1"/>
    </row>
    <row r="36" spans="3:3">
      <c r="C36" s="1"/>
    </row>
    <row r="37" spans="3:3">
      <c r="C37" s="1"/>
    </row>
    <row r="38" spans="3:3">
      <c r="C38" s="1"/>
    </row>
    <row r="40" spans="3:3">
      <c r="C40" s="1"/>
    </row>
    <row r="42" spans="3:3">
      <c r="C42" s="1"/>
    </row>
    <row r="43" spans="3:3">
      <c r="C43" s="1"/>
    </row>
    <row r="44" spans="3:3">
      <c r="C44" s="1"/>
    </row>
    <row r="45" spans="3:3">
      <c r="C45" s="1"/>
    </row>
    <row r="46" spans="3:3">
      <c r="C46" s="1"/>
    </row>
    <row r="47" spans="3:3">
      <c r="C47" s="1"/>
    </row>
    <row r="48" spans="3:3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1" spans="3:3">
      <c r="C61" s="1"/>
    </row>
    <row r="62" spans="3:3">
      <c r="C62" s="1"/>
    </row>
    <row r="63" spans="3:3">
      <c r="C63" s="1"/>
    </row>
    <row r="64" spans="3:3">
      <c r="C64" s="2"/>
    </row>
    <row r="65" spans="3:3">
      <c r="C65" s="2"/>
    </row>
    <row r="66" spans="3:3">
      <c r="C66" s="2"/>
    </row>
    <row r="67" spans="3:3">
      <c r="C67" s="2"/>
    </row>
    <row r="68" spans="3:3">
      <c r="C68" s="2"/>
    </row>
    <row r="69" spans="3:3">
      <c r="C69" s="2"/>
    </row>
    <row r="70" spans="3:3">
      <c r="C70" s="2"/>
    </row>
    <row r="71" spans="3:3">
      <c r="C71" s="2"/>
    </row>
    <row r="72" spans="3:3">
      <c r="C72" s="2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3"/>
    </row>
    <row r="97" spans="3:3">
      <c r="C97" s="3"/>
    </row>
    <row r="98" spans="3:3">
      <c r="C98" s="3"/>
    </row>
    <row r="99" spans="3:3">
      <c r="C99" s="3"/>
    </row>
    <row r="100" spans="3:3">
      <c r="C100" s="3"/>
    </row>
    <row r="101" spans="3:3">
      <c r="C101" s="3"/>
    </row>
    <row r="102" spans="3:3">
      <c r="C102" s="3"/>
    </row>
    <row r="103" spans="3:3">
      <c r="C103" s="3"/>
    </row>
    <row r="104" spans="3:3">
      <c r="C104" s="3"/>
    </row>
    <row r="105" spans="3:3">
      <c r="C105" s="3"/>
    </row>
    <row r="106" spans="3:3">
      <c r="C106" s="3"/>
    </row>
    <row r="107" spans="3:3">
      <c r="C107" s="3"/>
    </row>
    <row r="108" spans="3:3">
      <c r="C108" s="3"/>
    </row>
    <row r="109" spans="3:3">
      <c r="C109" s="3"/>
    </row>
    <row r="110" spans="3:3">
      <c r="C110" s="3"/>
    </row>
    <row r="111" spans="3:3">
      <c r="C111" s="3"/>
    </row>
    <row r="112" spans="3:3">
      <c r="C112" s="3"/>
    </row>
    <row r="113" spans="3:3">
      <c r="C113" s="3"/>
    </row>
    <row r="114" spans="3:3">
      <c r="C114" s="3"/>
    </row>
    <row r="116" spans="3:3">
      <c r="C116" s="3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Pathogen inhibition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 Rafay Rfq</cp:lastModifiedBy>
  <dcterms:created xsi:type="dcterms:W3CDTF">2022-02-21T08:05:57Z</dcterms:created>
  <dcterms:modified xsi:type="dcterms:W3CDTF">2024-07-13T09:07:49Z</dcterms:modified>
</cp:coreProperties>
</file>