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8ed58e61f76b79/Documents/AoOB/figures_latest/Figure PeerJ/"/>
    </mc:Choice>
  </mc:AlternateContent>
  <xr:revisionPtr revIDLastSave="0" documentId="8_{DB6F7ACF-70C6-4290-A5A2-E7CDF1954952}" xr6:coauthVersionLast="47" xr6:coauthVersionMax="47" xr10:uidLastSave="{00000000-0000-0000-0000-000000000000}"/>
  <bookViews>
    <workbookView xWindow="-108" yWindow="-108" windowWidth="23256" windowHeight="12456" xr2:uid="{07A753C6-7420-4B2D-9649-C79C3B2897DD}"/>
  </bookViews>
  <sheets>
    <sheet name="Figure 1 &amp; Figure 2 (raw) " sheetId="6" r:id="rId1"/>
    <sheet name="Figure 1 &amp; Figure 2 (%)" sheetId="3" r:id="rId2"/>
    <sheet name="Figure 3 &amp; Figure 4" sheetId="4" r:id="rId3"/>
    <sheet name="Figure 5 &amp; Figure 6 (raw)" sheetId="7" r:id="rId4"/>
    <sheet name="Figure 5 &amp; Figure 6 (%)" sheetId="5" r:id="rId5"/>
    <sheet name="Figure 7" sheetId="1" r:id="rId6"/>
    <sheet name="Figure 8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2" l="1"/>
  <c r="X6" i="2" s="1"/>
  <c r="V30" i="2"/>
  <c r="X38" i="2" s="1"/>
  <c r="V21" i="2"/>
  <c r="X22" i="2" s="1"/>
  <c r="V12" i="2"/>
  <c r="X14" i="2" s="1"/>
  <c r="C30" i="2"/>
  <c r="E38" i="2" s="1"/>
  <c r="C21" i="2"/>
  <c r="E22" i="2" s="1"/>
  <c r="C12" i="2"/>
  <c r="E20" i="2" s="1"/>
  <c r="C3" i="2"/>
  <c r="E4" i="2" s="1"/>
  <c r="I21" i="1"/>
  <c r="Q28" i="1" s="1"/>
  <c r="H21" i="1"/>
  <c r="P29" i="1" s="1"/>
  <c r="G21" i="1"/>
  <c r="O29" i="1" s="1"/>
  <c r="F21" i="1"/>
  <c r="N29" i="1" s="1"/>
  <c r="I12" i="1"/>
  <c r="Q20" i="1" s="1"/>
  <c r="H12" i="1"/>
  <c r="P20" i="1" s="1"/>
  <c r="G12" i="1"/>
  <c r="O20" i="1" s="1"/>
  <c r="F12" i="1"/>
  <c r="N20" i="1" s="1"/>
  <c r="I3" i="1"/>
  <c r="Q6" i="1" s="1"/>
  <c r="H3" i="1"/>
  <c r="P10" i="1" s="1"/>
  <c r="G3" i="1"/>
  <c r="F3" i="1"/>
  <c r="N8" i="1" s="1"/>
  <c r="O11" i="1" l="1"/>
  <c r="O8" i="1"/>
  <c r="X3" i="2"/>
  <c r="X32" i="2"/>
  <c r="X34" i="2"/>
  <c r="E8" i="2"/>
  <c r="E13" i="2"/>
  <c r="X35" i="2"/>
  <c r="E14" i="2"/>
  <c r="E15" i="2"/>
  <c r="E16" i="2"/>
  <c r="E5" i="2"/>
  <c r="E23" i="2"/>
  <c r="X18" i="2"/>
  <c r="E6" i="2"/>
  <c r="E31" i="2"/>
  <c r="X31" i="2"/>
  <c r="E7" i="2"/>
  <c r="X19" i="2"/>
  <c r="E32" i="2"/>
  <c r="X23" i="2"/>
  <c r="E9" i="2"/>
  <c r="E17" i="2"/>
  <c r="E25" i="2"/>
  <c r="E33" i="2"/>
  <c r="X24" i="2"/>
  <c r="E10" i="2"/>
  <c r="E18" i="2"/>
  <c r="E26" i="2"/>
  <c r="E34" i="2"/>
  <c r="X7" i="2"/>
  <c r="X26" i="2"/>
  <c r="E3" i="2"/>
  <c r="E11" i="2"/>
  <c r="E19" i="2"/>
  <c r="E27" i="2"/>
  <c r="E35" i="2"/>
  <c r="E24" i="2"/>
  <c r="X10" i="2"/>
  <c r="X27" i="2"/>
  <c r="E12" i="2"/>
  <c r="H12" i="2" s="1"/>
  <c r="E28" i="2"/>
  <c r="E36" i="2"/>
  <c r="X15" i="2"/>
  <c r="E21" i="2"/>
  <c r="H21" i="2" s="1"/>
  <c r="E29" i="2"/>
  <c r="E37" i="2"/>
  <c r="X16" i="2"/>
  <c r="E30" i="2"/>
  <c r="X8" i="2"/>
  <c r="X9" i="2"/>
  <c r="X17" i="2"/>
  <c r="X25" i="2"/>
  <c r="X33" i="2"/>
  <c r="X11" i="2"/>
  <c r="X4" i="2"/>
  <c r="X12" i="2"/>
  <c r="X20" i="2"/>
  <c r="X28" i="2"/>
  <c r="X36" i="2"/>
  <c r="X5" i="2"/>
  <c r="X13" i="2"/>
  <c r="X21" i="2"/>
  <c r="X29" i="2"/>
  <c r="X37" i="2"/>
  <c r="X30" i="2"/>
  <c r="Q15" i="1"/>
  <c r="N3" i="1"/>
  <c r="N9" i="1"/>
  <c r="P12" i="1"/>
  <c r="N4" i="1"/>
  <c r="Q12" i="1"/>
  <c r="Q19" i="1"/>
  <c r="O13" i="1"/>
  <c r="P3" i="1"/>
  <c r="P11" i="1"/>
  <c r="P15" i="1"/>
  <c r="N7" i="1"/>
  <c r="Q3" i="1"/>
  <c r="O7" i="1"/>
  <c r="P8" i="1"/>
  <c r="N15" i="1"/>
  <c r="O5" i="1"/>
  <c r="Q9" i="1"/>
  <c r="N12" i="1"/>
  <c r="N19" i="1"/>
  <c r="P6" i="1"/>
  <c r="N11" i="1"/>
  <c r="O12" i="1"/>
  <c r="O15" i="1"/>
  <c r="O19" i="1"/>
  <c r="P19" i="1"/>
  <c r="Q11" i="1"/>
  <c r="N13" i="1"/>
  <c r="N17" i="1"/>
  <c r="O17" i="1"/>
  <c r="P13" i="1"/>
  <c r="P17" i="1"/>
  <c r="N5" i="1"/>
  <c r="P9" i="1"/>
  <c r="Y5" i="1" s="1"/>
  <c r="Q13" i="1"/>
  <c r="Q17" i="1"/>
  <c r="Q29" i="1"/>
  <c r="O4" i="1"/>
  <c r="P5" i="1"/>
  <c r="P7" i="1"/>
  <c r="Q8" i="1"/>
  <c r="N10" i="1"/>
  <c r="N14" i="1"/>
  <c r="N16" i="1"/>
  <c r="N18" i="1"/>
  <c r="N21" i="1"/>
  <c r="N22" i="1"/>
  <c r="N24" i="1"/>
  <c r="S22" i="1" s="1"/>
  <c r="N26" i="1"/>
  <c r="N28" i="1"/>
  <c r="Q23" i="1"/>
  <c r="Q27" i="1"/>
  <c r="P4" i="1"/>
  <c r="Q5" i="1"/>
  <c r="Q7" i="1"/>
  <c r="O10" i="1"/>
  <c r="O14" i="1"/>
  <c r="O16" i="1"/>
  <c r="O18" i="1"/>
  <c r="O21" i="1"/>
  <c r="O22" i="1"/>
  <c r="O24" i="1"/>
  <c r="O26" i="1"/>
  <c r="O28" i="1"/>
  <c r="Q25" i="1"/>
  <c r="Q4" i="1"/>
  <c r="N6" i="1"/>
  <c r="P14" i="1"/>
  <c r="P16" i="1"/>
  <c r="P18" i="1"/>
  <c r="P21" i="1"/>
  <c r="P22" i="1"/>
  <c r="P24" i="1"/>
  <c r="P26" i="1"/>
  <c r="P28" i="1"/>
  <c r="O6" i="1"/>
  <c r="Q10" i="1"/>
  <c r="Q14" i="1"/>
  <c r="Q16" i="1"/>
  <c r="Q18" i="1"/>
  <c r="Q21" i="1"/>
  <c r="Q22" i="1"/>
  <c r="Q24" i="1"/>
  <c r="Q26" i="1"/>
  <c r="N23" i="1"/>
  <c r="N25" i="1"/>
  <c r="N27" i="1"/>
  <c r="O3" i="1"/>
  <c r="O9" i="1"/>
  <c r="O23" i="1"/>
  <c r="O25" i="1"/>
  <c r="O27" i="1"/>
  <c r="P23" i="1"/>
  <c r="P25" i="1"/>
  <c r="P27" i="1"/>
  <c r="AP69" i="7"/>
  <c r="AO69" i="7"/>
  <c r="U81" i="7"/>
  <c r="T81" i="7"/>
  <c r="U69" i="7"/>
  <c r="T69" i="7"/>
  <c r="AI69" i="7"/>
  <c r="AH69" i="7"/>
  <c r="AI81" i="7"/>
  <c r="AH81" i="7"/>
  <c r="N69" i="7"/>
  <c r="M69" i="7"/>
  <c r="N57" i="7"/>
  <c r="M57" i="7"/>
  <c r="N81" i="7"/>
  <c r="M81" i="7"/>
  <c r="AB81" i="7"/>
  <c r="AA81" i="7"/>
  <c r="F57" i="7"/>
  <c r="G81" i="7"/>
  <c r="F81" i="7"/>
  <c r="AP31" i="7"/>
  <c r="AO31" i="7"/>
  <c r="AI19" i="7"/>
  <c r="AH19" i="7"/>
  <c r="N19" i="7"/>
  <c r="M19" i="7"/>
  <c r="N31" i="7"/>
  <c r="M31" i="7"/>
  <c r="V4" i="1" l="1"/>
  <c r="S13" i="1"/>
  <c r="S5" i="1"/>
  <c r="H3" i="2"/>
  <c r="S3" i="1"/>
  <c r="T3" i="1" s="1"/>
  <c r="S4" i="1"/>
  <c r="AB4" i="1"/>
  <c r="AA12" i="2"/>
  <c r="H29" i="2"/>
  <c r="H4" i="2"/>
  <c r="H5" i="2"/>
  <c r="H30" i="2"/>
  <c r="AA3" i="2"/>
  <c r="AA23" i="2"/>
  <c r="AA21" i="2"/>
  <c r="H14" i="2"/>
  <c r="H22" i="2"/>
  <c r="H31" i="2"/>
  <c r="AA30" i="2"/>
  <c r="AA22" i="2"/>
  <c r="H13" i="2"/>
  <c r="AA14" i="2"/>
  <c r="AA4" i="2"/>
  <c r="AA31" i="2"/>
  <c r="AA13" i="2"/>
  <c r="H23" i="2"/>
  <c r="AA29" i="2"/>
  <c r="AA5" i="2"/>
  <c r="Y12" i="1"/>
  <c r="AB14" i="1"/>
  <c r="AB3" i="1"/>
  <c r="AB13" i="1"/>
  <c r="AB5" i="1"/>
  <c r="Y13" i="1"/>
  <c r="Y3" i="1"/>
  <c r="S14" i="1"/>
  <c r="AB22" i="1"/>
  <c r="V14" i="1"/>
  <c r="V13" i="1"/>
  <c r="V12" i="1"/>
  <c r="Y4" i="1"/>
  <c r="AB12" i="1"/>
  <c r="Y14" i="1"/>
  <c r="V23" i="1"/>
  <c r="S12" i="1"/>
  <c r="V5" i="1"/>
  <c r="Y23" i="1"/>
  <c r="S23" i="1"/>
  <c r="Y21" i="1"/>
  <c r="V22" i="1"/>
  <c r="S21" i="1"/>
  <c r="V21" i="1"/>
  <c r="AB23" i="1"/>
  <c r="AB21" i="1"/>
  <c r="Y22" i="1"/>
  <c r="V3" i="1"/>
  <c r="O31" i="7"/>
  <c r="G19" i="7"/>
  <c r="F19" i="7"/>
  <c r="AI57" i="7"/>
  <c r="AH57" i="7"/>
  <c r="AI43" i="7"/>
  <c r="AH43" i="7"/>
  <c r="AI31" i="7"/>
  <c r="AH31" i="7"/>
  <c r="AJ19" i="7"/>
  <c r="AB69" i="7"/>
  <c r="AA69" i="7"/>
  <c r="AB57" i="7"/>
  <c r="AA57" i="7"/>
  <c r="AB43" i="7"/>
  <c r="AA43" i="7"/>
  <c r="AB31" i="7"/>
  <c r="AA31" i="7"/>
  <c r="AC31" i="7" s="1"/>
  <c r="AB19" i="7"/>
  <c r="AA19" i="7"/>
  <c r="N43" i="7"/>
  <c r="M43" i="7"/>
  <c r="G69" i="7"/>
  <c r="F69" i="7"/>
  <c r="G57" i="7"/>
  <c r="G43" i="7"/>
  <c r="F43" i="7"/>
  <c r="G31" i="7"/>
  <c r="F31" i="7"/>
  <c r="Q81" i="7"/>
  <c r="AE69" i="7"/>
  <c r="J57" i="7"/>
  <c r="J69" i="7"/>
  <c r="J81" i="7"/>
  <c r="W3" i="1" l="1"/>
  <c r="X13" i="1" s="1"/>
  <c r="I3" i="2"/>
  <c r="J12" i="2" s="1"/>
  <c r="AB3" i="2"/>
  <c r="AC3" i="2" s="1"/>
  <c r="AB12" i="2"/>
  <c r="AB21" i="2"/>
  <c r="AB29" i="2"/>
  <c r="AC31" i="2" s="1"/>
  <c r="AC3" i="1"/>
  <c r="AD4" i="1" s="1"/>
  <c r="W12" i="1"/>
  <c r="T12" i="1"/>
  <c r="Z12" i="1"/>
  <c r="X23" i="1"/>
  <c r="Z3" i="1"/>
  <c r="AA4" i="1" s="1"/>
  <c r="AC12" i="1"/>
  <c r="U5" i="1"/>
  <c r="U12" i="1"/>
  <c r="U14" i="1"/>
  <c r="U3" i="1"/>
  <c r="U13" i="1"/>
  <c r="U4" i="1"/>
  <c r="U23" i="1"/>
  <c r="X14" i="1"/>
  <c r="U22" i="1"/>
  <c r="X22" i="1"/>
  <c r="AC21" i="1"/>
  <c r="Z21" i="1"/>
  <c r="U21" i="1"/>
  <c r="T21" i="1"/>
  <c r="X21" i="1"/>
  <c r="W21" i="1"/>
  <c r="X4" i="1"/>
  <c r="X5" i="1"/>
  <c r="X3" i="1"/>
  <c r="AD3" i="1"/>
  <c r="X12" i="1"/>
  <c r="AJ43" i="7"/>
  <c r="AJ69" i="7"/>
  <c r="H43" i="7"/>
  <c r="AC69" i="7"/>
  <c r="AC81" i="7"/>
  <c r="O43" i="7"/>
  <c r="O69" i="7"/>
  <c r="H69" i="7"/>
  <c r="H57" i="7"/>
  <c r="O57" i="7"/>
  <c r="AJ57" i="7"/>
  <c r="O81" i="7"/>
  <c r="H31" i="7"/>
  <c r="H81" i="7"/>
  <c r="AC57" i="7"/>
  <c r="AJ31" i="7"/>
  <c r="AJ81" i="7"/>
  <c r="AC43" i="7"/>
  <c r="AC19" i="7"/>
  <c r="H19" i="7"/>
  <c r="O19" i="7"/>
  <c r="Y81" i="7"/>
  <c r="X81" i="7"/>
  <c r="Y69" i="7"/>
  <c r="X69" i="7"/>
  <c r="Y57" i="7"/>
  <c r="X57" i="7"/>
  <c r="AE57" i="7"/>
  <c r="AF57" i="7"/>
  <c r="AF81" i="7"/>
  <c r="AE81" i="7"/>
  <c r="AF69" i="7"/>
  <c r="C69" i="7"/>
  <c r="C81" i="7"/>
  <c r="D57" i="7"/>
  <c r="AE43" i="7"/>
  <c r="R43" i="7"/>
  <c r="R31" i="7"/>
  <c r="Q31" i="7"/>
  <c r="R19" i="7"/>
  <c r="Q19" i="7"/>
  <c r="J43" i="7"/>
  <c r="K43" i="7"/>
  <c r="J31" i="7"/>
  <c r="K31" i="7"/>
  <c r="J19" i="7"/>
  <c r="K19" i="7"/>
  <c r="Y31" i="7"/>
  <c r="X31" i="7"/>
  <c r="D31" i="7"/>
  <c r="C31" i="7"/>
  <c r="C19" i="7"/>
  <c r="AP81" i="7"/>
  <c r="AO81" i="7"/>
  <c r="AM81" i="7"/>
  <c r="AL81" i="7"/>
  <c r="AM69" i="7"/>
  <c r="AL69" i="7"/>
  <c r="AP57" i="7"/>
  <c r="AO57" i="7"/>
  <c r="AM57" i="7"/>
  <c r="AL57" i="7"/>
  <c r="AP43" i="7"/>
  <c r="AO43" i="7"/>
  <c r="AM43" i="7"/>
  <c r="AL43" i="7"/>
  <c r="AF43" i="7"/>
  <c r="Y43" i="7"/>
  <c r="X43" i="7"/>
  <c r="AM31" i="7"/>
  <c r="AL31" i="7"/>
  <c r="AF31" i="7"/>
  <c r="AE31" i="7"/>
  <c r="AP19" i="7"/>
  <c r="AO19" i="7"/>
  <c r="AM19" i="7"/>
  <c r="AL19" i="7"/>
  <c r="AF19" i="7"/>
  <c r="AE19" i="7"/>
  <c r="Y19" i="7"/>
  <c r="X19" i="7"/>
  <c r="R81" i="7"/>
  <c r="K81" i="7"/>
  <c r="D81" i="7"/>
  <c r="R69" i="7"/>
  <c r="Q69" i="7"/>
  <c r="K69" i="7"/>
  <c r="D69" i="7"/>
  <c r="U57" i="7"/>
  <c r="T57" i="7"/>
  <c r="R57" i="7"/>
  <c r="Q57" i="7"/>
  <c r="K57" i="7"/>
  <c r="C57" i="7"/>
  <c r="U43" i="7"/>
  <c r="T43" i="7"/>
  <c r="Q43" i="7"/>
  <c r="D43" i="7"/>
  <c r="C43" i="7"/>
  <c r="U31" i="7"/>
  <c r="T31" i="7"/>
  <c r="U19" i="7"/>
  <c r="T19" i="7"/>
  <c r="D19" i="7"/>
  <c r="T108" i="6"/>
  <c r="T101" i="6"/>
  <c r="T93" i="6"/>
  <c r="S93" i="6"/>
  <c r="AF108" i="6"/>
  <c r="AE108" i="6"/>
  <c r="AB108" i="6"/>
  <c r="AA108" i="6"/>
  <c r="X108" i="6"/>
  <c r="W108" i="6"/>
  <c r="S108" i="6"/>
  <c r="P108" i="6"/>
  <c r="O108" i="6"/>
  <c r="L108" i="6"/>
  <c r="K108" i="6"/>
  <c r="H108" i="6"/>
  <c r="G108" i="6"/>
  <c r="D108" i="6"/>
  <c r="C108" i="6"/>
  <c r="AF101" i="6"/>
  <c r="AE101" i="6"/>
  <c r="AB101" i="6"/>
  <c r="AA101" i="6"/>
  <c r="X101" i="6"/>
  <c r="W101" i="6"/>
  <c r="S101" i="6"/>
  <c r="P101" i="6"/>
  <c r="O101" i="6"/>
  <c r="L101" i="6"/>
  <c r="K101" i="6"/>
  <c r="H101" i="6"/>
  <c r="G101" i="6"/>
  <c r="D101" i="6"/>
  <c r="C101" i="6"/>
  <c r="AF93" i="6"/>
  <c r="AE93" i="6"/>
  <c r="AB93" i="6"/>
  <c r="AA93" i="6"/>
  <c r="X93" i="6"/>
  <c r="W93" i="6"/>
  <c r="P93" i="6"/>
  <c r="O93" i="6"/>
  <c r="L93" i="6"/>
  <c r="K93" i="6"/>
  <c r="H93" i="6"/>
  <c r="G93" i="6"/>
  <c r="D93" i="6"/>
  <c r="C93" i="6"/>
  <c r="C73" i="6"/>
  <c r="T85" i="6"/>
  <c r="S85" i="6"/>
  <c r="D85" i="6"/>
  <c r="C85" i="6"/>
  <c r="T73" i="6"/>
  <c r="S73" i="6"/>
  <c r="D73" i="6"/>
  <c r="T60" i="6"/>
  <c r="S60" i="6"/>
  <c r="D60" i="6"/>
  <c r="C60" i="6"/>
  <c r="J4" i="2" l="1"/>
  <c r="AA12" i="1"/>
  <c r="J3" i="2"/>
  <c r="AC21" i="2"/>
  <c r="AC22" i="2"/>
  <c r="AC23" i="2"/>
  <c r="AC30" i="2"/>
  <c r="AC29" i="2"/>
  <c r="AC5" i="2"/>
  <c r="AC4" i="2"/>
  <c r="AH3" i="2" s="1"/>
  <c r="AC12" i="2"/>
  <c r="AC14" i="2"/>
  <c r="AC13" i="2"/>
  <c r="AD21" i="1"/>
  <c r="AD23" i="1"/>
  <c r="AD13" i="1"/>
  <c r="AD12" i="1"/>
  <c r="AM7" i="1"/>
  <c r="AD14" i="1"/>
  <c r="AD5" i="1"/>
  <c r="AJ8" i="1" s="1"/>
  <c r="AD22" i="1"/>
  <c r="AP8" i="1" s="1"/>
  <c r="AP7" i="1"/>
  <c r="AA23" i="1"/>
  <c r="AA5" i="1"/>
  <c r="AA3" i="1"/>
  <c r="AM3" i="1"/>
  <c r="AA21" i="1"/>
  <c r="AA14" i="1"/>
  <c r="AJ3" i="1"/>
  <c r="AA13" i="1"/>
  <c r="AA22" i="1"/>
  <c r="AP3" i="1"/>
  <c r="AJ7" i="1"/>
  <c r="E101" i="6"/>
  <c r="AG57" i="7"/>
  <c r="AG81" i="7"/>
  <c r="AG69" i="7"/>
  <c r="S31" i="7"/>
  <c r="AN43" i="7"/>
  <c r="AQ31" i="7"/>
  <c r="AQ57" i="7"/>
  <c r="AQ69" i="7"/>
  <c r="E19" i="7"/>
  <c r="AG31" i="7"/>
  <c r="AG43" i="7"/>
  <c r="Z81" i="7"/>
  <c r="AN69" i="7"/>
  <c r="Z43" i="7"/>
  <c r="Z57" i="7"/>
  <c r="Z69" i="7"/>
  <c r="Z19" i="7"/>
  <c r="L43" i="7"/>
  <c r="Z31" i="7"/>
  <c r="E31" i="7"/>
  <c r="AN57" i="7"/>
  <c r="AN81" i="7"/>
  <c r="AQ81" i="7"/>
  <c r="AQ43" i="7"/>
  <c r="AQ19" i="7"/>
  <c r="AG19" i="7"/>
  <c r="AN19" i="7"/>
  <c r="AN31" i="7"/>
  <c r="E69" i="7"/>
  <c r="E81" i="7"/>
  <c r="S81" i="7"/>
  <c r="V19" i="7"/>
  <c r="L57" i="7"/>
  <c r="L69" i="7"/>
  <c r="S43" i="7"/>
  <c r="L81" i="7"/>
  <c r="V31" i="7"/>
  <c r="V69" i="7"/>
  <c r="E43" i="7"/>
  <c r="L31" i="7"/>
  <c r="V43" i="7"/>
  <c r="S57" i="7"/>
  <c r="V57" i="7"/>
  <c r="S69" i="7"/>
  <c r="S19" i="7"/>
  <c r="E57" i="7"/>
  <c r="V81" i="7"/>
  <c r="Y93" i="6"/>
  <c r="I101" i="6"/>
  <c r="E93" i="6"/>
  <c r="E108" i="6"/>
  <c r="U101" i="6"/>
  <c r="Y108" i="6"/>
  <c r="I93" i="6"/>
  <c r="U93" i="6"/>
  <c r="U108" i="6"/>
  <c r="Q101" i="6"/>
  <c r="I108" i="6"/>
  <c r="M108" i="6"/>
  <c r="AC108" i="6"/>
  <c r="Q108" i="6"/>
  <c r="AG108" i="6"/>
  <c r="M101" i="6"/>
  <c r="AC101" i="6"/>
  <c r="Y101" i="6"/>
  <c r="AG101" i="6"/>
  <c r="Q93" i="6"/>
  <c r="M93" i="6"/>
  <c r="AC93" i="6"/>
  <c r="AG93" i="6"/>
  <c r="U60" i="6"/>
  <c r="E85" i="6"/>
  <c r="U73" i="6"/>
  <c r="E73" i="6"/>
  <c r="AP4" i="1" l="1"/>
  <c r="AJ4" i="1"/>
  <c r="AH4" i="2"/>
  <c r="AH6" i="2"/>
  <c r="AM8" i="1"/>
  <c r="AM4" i="1"/>
  <c r="AF85" i="6"/>
  <c r="AE85" i="6"/>
  <c r="AB85" i="6"/>
  <c r="AA85" i="6"/>
  <c r="X85" i="6"/>
  <c r="W85" i="6"/>
  <c r="U85" i="6"/>
  <c r="P85" i="6"/>
  <c r="O85" i="6"/>
  <c r="L85" i="6"/>
  <c r="K85" i="6"/>
  <c r="H85" i="6"/>
  <c r="G85" i="6"/>
  <c r="AF73" i="6"/>
  <c r="AE73" i="6"/>
  <c r="AB73" i="6"/>
  <c r="AA73" i="6"/>
  <c r="X73" i="6"/>
  <c r="W73" i="6"/>
  <c r="P73" i="6"/>
  <c r="O73" i="6"/>
  <c r="L73" i="6"/>
  <c r="K73" i="6"/>
  <c r="H73" i="6"/>
  <c r="G73" i="6"/>
  <c r="AF60" i="6"/>
  <c r="AE60" i="6"/>
  <c r="AB60" i="6"/>
  <c r="AA60" i="6"/>
  <c r="X60" i="6"/>
  <c r="W60" i="6"/>
  <c r="P60" i="6"/>
  <c r="O60" i="6"/>
  <c r="L60" i="6"/>
  <c r="K60" i="6"/>
  <c r="H60" i="6"/>
  <c r="G60" i="6"/>
  <c r="AF48" i="6"/>
  <c r="AE48" i="6"/>
  <c r="AF34" i="6"/>
  <c r="AE34" i="6"/>
  <c r="AF18" i="6"/>
  <c r="AE18" i="6"/>
  <c r="AA34" i="6"/>
  <c r="AB34" i="6"/>
  <c r="AB48" i="6"/>
  <c r="AA48" i="6"/>
  <c r="AB18" i="6"/>
  <c r="AA18" i="6"/>
  <c r="X48" i="6"/>
  <c r="W48" i="6"/>
  <c r="X34" i="6"/>
  <c r="W34" i="6"/>
  <c r="X18" i="6"/>
  <c r="W18" i="6"/>
  <c r="T48" i="6"/>
  <c r="S48" i="6"/>
  <c r="T34" i="6"/>
  <c r="S34" i="6"/>
  <c r="P48" i="6"/>
  <c r="T18" i="6"/>
  <c r="S18" i="6"/>
  <c r="O48" i="6"/>
  <c r="P34" i="6"/>
  <c r="O34" i="6"/>
  <c r="P18" i="6"/>
  <c r="O18" i="6"/>
  <c r="L48" i="6"/>
  <c r="K48" i="6"/>
  <c r="L34" i="6"/>
  <c r="K34" i="6"/>
  <c r="L18" i="6"/>
  <c r="K18" i="6"/>
  <c r="H18" i="6"/>
  <c r="G18" i="6"/>
  <c r="D18" i="6"/>
  <c r="C18" i="6"/>
  <c r="H34" i="6"/>
  <c r="G34" i="6"/>
  <c r="D34" i="6"/>
  <c r="C34" i="6"/>
  <c r="D48" i="6"/>
  <c r="C48" i="6"/>
  <c r="H48" i="6"/>
  <c r="G48" i="6"/>
  <c r="U34" i="6" l="1"/>
  <c r="Q85" i="6"/>
  <c r="Y34" i="6"/>
  <c r="AG85" i="6"/>
  <c r="AG60" i="6"/>
  <c r="AG34" i="6"/>
  <c r="AC18" i="6"/>
  <c r="AC48" i="6"/>
  <c r="AG48" i="6"/>
  <c r="AG73" i="6"/>
  <c r="Y60" i="6"/>
  <c r="Y18" i="6"/>
  <c r="Q60" i="6"/>
  <c r="Y48" i="6"/>
  <c r="I60" i="6"/>
  <c r="I85" i="6"/>
  <c r="Y85" i="6"/>
  <c r="AC34" i="6"/>
  <c r="AG18" i="6"/>
  <c r="AC85" i="6"/>
  <c r="M85" i="6"/>
  <c r="I73" i="6"/>
  <c r="Y73" i="6"/>
  <c r="M73" i="6"/>
  <c r="Q73" i="6"/>
  <c r="AC73" i="6"/>
  <c r="AC60" i="6"/>
  <c r="M60" i="6"/>
  <c r="E60" i="6"/>
  <c r="U48" i="6"/>
  <c r="U18" i="6"/>
  <c r="Q18" i="6"/>
  <c r="Q34" i="6"/>
  <c r="I18" i="6"/>
  <c r="M18" i="6"/>
  <c r="I34" i="6"/>
  <c r="Q48" i="6"/>
  <c r="E34" i="6"/>
  <c r="M48" i="6"/>
  <c r="E18" i="6"/>
  <c r="M34" i="6"/>
  <c r="E48" i="6"/>
  <c r="I48" i="6"/>
  <c r="I12" i="2" l="1"/>
  <c r="I21" i="2"/>
  <c r="I29" i="2"/>
  <c r="J21" i="2" l="1"/>
  <c r="J29" i="2"/>
  <c r="J30" i="2"/>
  <c r="J31" i="2"/>
  <c r="J13" i="2"/>
  <c r="J14" i="2"/>
  <c r="J23" i="2"/>
  <c r="J22" i="2"/>
  <c r="J5" i="2"/>
  <c r="O3" i="2" s="1"/>
  <c r="O7" i="2" l="1"/>
  <c r="O6" i="2"/>
  <c r="O4" i="2"/>
  <c r="L19" i="7"/>
</calcChain>
</file>

<file path=xl/sharedStrings.xml><?xml version="1.0" encoding="utf-8"?>
<sst xmlns="http://schemas.openxmlformats.org/spreadsheetml/2006/main" count="656" uniqueCount="71">
  <si>
    <t>48 h</t>
  </si>
  <si>
    <t>HSC-2</t>
  </si>
  <si>
    <t>HSC-3</t>
  </si>
  <si>
    <t>72 h</t>
  </si>
  <si>
    <t>PCR IFT20 fold change results</t>
  </si>
  <si>
    <t>2^-ΔΔCT</t>
  </si>
  <si>
    <t>av 2^-ΔΔCT</t>
  </si>
  <si>
    <t xml:space="preserve"> relative expression</t>
  </si>
  <si>
    <t>MMP9</t>
  </si>
  <si>
    <t>HSC2</t>
  </si>
  <si>
    <t>HSC3</t>
  </si>
  <si>
    <t>IFT20</t>
  </si>
  <si>
    <t>HSC2 siRNA</t>
  </si>
  <si>
    <t>HSC3 siRNA</t>
  </si>
  <si>
    <t>Groups</t>
  </si>
  <si>
    <t>ΔΔCT</t>
  </si>
  <si>
    <t>OKF6-TERT2</t>
  </si>
  <si>
    <t>OKF6_TERT2</t>
  </si>
  <si>
    <t>Low serum media (2% serum concentration)</t>
  </si>
  <si>
    <t>High serum media (20% serum concentration)</t>
  </si>
  <si>
    <t>24 h</t>
  </si>
  <si>
    <t>5 d</t>
  </si>
  <si>
    <t>Total cells:</t>
  </si>
  <si>
    <t>OKF6-TERT2 (Repeat 1)</t>
  </si>
  <si>
    <t>Nucleus</t>
  </si>
  <si>
    <t>%</t>
  </si>
  <si>
    <t>OKF6-TERT2 (Repeat 2)</t>
  </si>
  <si>
    <t>OKF6-TERT2 (Repeat 3)</t>
  </si>
  <si>
    <t>48  h</t>
  </si>
  <si>
    <t>HSC-2 (Repeat 1)</t>
  </si>
  <si>
    <t>HSC-2     (Repeat 1)</t>
  </si>
  <si>
    <t>HSC-2     (Repeat 2)</t>
  </si>
  <si>
    <t>HSC-2     (Repeat 3)</t>
  </si>
  <si>
    <t>Nucleus with primary cilia</t>
  </si>
  <si>
    <t>HSC-3     (Repeat 1)</t>
  </si>
  <si>
    <t>HSC-3     (Repeat 2)</t>
  </si>
  <si>
    <t>HSC-3     (Repeat 3)</t>
  </si>
  <si>
    <t xml:space="preserve">Title: </t>
  </si>
  <si>
    <t>Cell count for occurrence of primary cilia. A total of 200 cells were counted for each biological repeat (Total 3 biological repeats for each cell lines)</t>
  </si>
  <si>
    <r>
      <t>Length of primary cilia (</t>
    </r>
    <r>
      <rPr>
        <b/>
        <sz val="16"/>
        <color theme="1"/>
        <rFont val="Calibri"/>
        <family val="2"/>
      </rPr>
      <t>μm</t>
    </r>
    <r>
      <rPr>
        <b/>
        <sz val="16"/>
        <color theme="1"/>
        <rFont val="Calibri"/>
        <family val="2"/>
        <scheme val="minor"/>
      </rPr>
      <t>) in 3 biological repeats</t>
    </r>
  </si>
  <si>
    <t>occurrence of primary cilia (%) in 3 biological repeats</t>
  </si>
  <si>
    <t>with serum</t>
  </si>
  <si>
    <t>without serum</t>
  </si>
  <si>
    <t>Title:</t>
  </si>
  <si>
    <t>HSC-2 (Repeat 2)</t>
  </si>
  <si>
    <t>HSC-2 (Repeat 3)</t>
  </si>
  <si>
    <t>HSC-3 (Repeat 1)</t>
  </si>
  <si>
    <t>HSC-3 (Repeat 2)</t>
  </si>
  <si>
    <t>HSC-3 (Repeat 3)</t>
  </si>
  <si>
    <t xml:space="preserve"> </t>
  </si>
  <si>
    <t>Percentage of ciliated HSC-2 and HSC-3 cells cultured in the media with or without serum</t>
  </si>
  <si>
    <t>Cell count for percentage of ciliated HSC-2 and HSC-3 cells cultured in the media with or without serum. A total of 200 cells were counted for each biological repeat (Total 3 biological repeats for each cell lines)</t>
  </si>
  <si>
    <t>CT Value (IFT20)</t>
  </si>
  <si>
    <t>CT value (GAPDH)</t>
  </si>
  <si>
    <t>GAPDH CT value average</t>
  </si>
  <si>
    <t>ΔΔCT (IFT20 CT-GAPDH CT Average)</t>
  </si>
  <si>
    <t>2% 48 h</t>
  </si>
  <si>
    <t>20% 48 h</t>
  </si>
  <si>
    <t>2% 72 h</t>
  </si>
  <si>
    <t>20% 72 h</t>
  </si>
  <si>
    <t>MMP 9 fold change results</t>
  </si>
  <si>
    <t>HSC-2 sirna ift20</t>
  </si>
  <si>
    <t>HSC-3 sirna ift20</t>
  </si>
  <si>
    <t>CT valur IFT20</t>
  </si>
  <si>
    <t>GAPDH CT value average (correspond to IFT20)</t>
  </si>
  <si>
    <t>CT value GAPDH (correspond to IFT20)</t>
  </si>
  <si>
    <t>sirna ift20</t>
  </si>
  <si>
    <t>HSC3 mock</t>
  </si>
  <si>
    <t>HSC-2 mock</t>
  </si>
  <si>
    <t>siRNA IFT20  fold change results</t>
  </si>
  <si>
    <t>HSC-3 mock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</si>
</sst>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"/>
    <numFmt numFmtId="166" formatCode="0.00000"/>
    <numFmt numFmtId="167" formatCode="0.0"/>
    <numFmt numFmtId="168" formatCode="0.000000"/>
    <numFmt numFmtId="169" formatCode="####.000000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</font>
    <font>
      <b/>
      <sz val="9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46">
    <xf numFmtId="0" fontId="0" fillId="0" borderId="0" xfId="0"/>
    <xf numFmtId="0" fontId="2" fillId="0" borderId="0" xfId="0" applyFon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1" applyFont="1"/>
    <xf numFmtId="0" fontId="2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164" fontId="2" fillId="0" borderId="0" xfId="0" applyNumberFormat="1" applyFont="1"/>
    <xf numFmtId="0" fontId="5" fillId="0" borderId="0" xfId="2" applyFont="1"/>
    <xf numFmtId="0" fontId="10" fillId="0" borderId="0" xfId="2" applyFont="1"/>
    <xf numFmtId="167" fontId="0" fillId="0" borderId="0" xfId="0" applyNumberFormat="1"/>
    <xf numFmtId="166" fontId="0" fillId="0" borderId="0" xfId="0" applyNumberFormat="1"/>
    <xf numFmtId="168" fontId="0" fillId="0" borderId="0" xfId="0" applyNumberFormat="1"/>
    <xf numFmtId="9" fontId="2" fillId="0" borderId="0" xfId="0" applyNumberFormat="1" applyFont="1"/>
    <xf numFmtId="2" fontId="12" fillId="0" borderId="0" xfId="3" applyNumberFormat="1" applyFont="1" applyAlignment="1">
      <alignment horizontal="right" vertical="top"/>
    </xf>
    <xf numFmtId="165" fontId="2" fillId="0" borderId="0" xfId="0" applyNumberFormat="1" applyFont="1"/>
    <xf numFmtId="164" fontId="9" fillId="0" borderId="0" xfId="0" applyNumberFormat="1" applyFont="1"/>
    <xf numFmtId="2" fontId="9" fillId="0" borderId="0" xfId="0" applyNumberFormat="1" applyFont="1"/>
    <xf numFmtId="0" fontId="9" fillId="0" borderId="0" xfId="0" applyFont="1"/>
    <xf numFmtId="0" fontId="13" fillId="0" borderId="0" xfId="3" applyFont="1" applyAlignment="1">
      <alignment horizontal="left" vertical="top" wrapText="1"/>
    </xf>
    <xf numFmtId="169" fontId="13" fillId="0" borderId="0" xfId="3" applyNumberFormat="1" applyFont="1" applyAlignment="1">
      <alignment horizontal="right" vertical="top"/>
    </xf>
    <xf numFmtId="0" fontId="11" fillId="0" borderId="0" xfId="3"/>
    <xf numFmtId="0" fontId="14" fillId="0" borderId="0" xfId="3" applyFont="1" applyAlignment="1">
      <alignment horizontal="left" vertical="top" wrapText="1"/>
    </xf>
    <xf numFmtId="0" fontId="15" fillId="0" borderId="0" xfId="3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3" applyFont="1" applyAlignment="1">
      <alignment horizontal="left" vertical="top" wrapText="1"/>
    </xf>
    <xf numFmtId="0" fontId="2" fillId="2" borderId="0" xfId="0" applyFont="1" applyFill="1" applyAlignment="1">
      <alignment horizontal="center"/>
    </xf>
  </cellXfs>
  <cellStyles count="4">
    <cellStyle name="Normal" xfId="0" builtinId="0"/>
    <cellStyle name="Normal 5" xfId="2" xr:uid="{C248726E-BC8E-47FC-AE1F-4F53994CBD1A}"/>
    <cellStyle name="Normal_HSC2" xfId="1" xr:uid="{F265615A-AB1C-430F-A610-F1EE62FE697B}"/>
    <cellStyle name="Normal_Sheet1" xfId="3" xr:uid="{5670C0EE-B93F-4C55-950A-9A809505C7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627E7-4AD0-4EAD-8EED-905C3AAB2AC6}">
  <dimension ref="A1:AG109"/>
  <sheetViews>
    <sheetView tabSelected="1" topLeftCell="O1" zoomScaleNormal="100" workbookViewId="0">
      <selection activeCell="P25" sqref="P25"/>
    </sheetView>
  </sheetViews>
  <sheetFormatPr defaultRowHeight="14.4" x14ac:dyDescent="0.3"/>
  <cols>
    <col min="1" max="1" width="15.5546875" style="12" customWidth="1"/>
    <col min="4" max="4" width="10.109375" bestFit="1" customWidth="1"/>
  </cols>
  <sheetData>
    <row r="1" spans="1:33" s="18" customFormat="1" ht="21" x14ac:dyDescent="0.4">
      <c r="A1" s="17" t="s">
        <v>37</v>
      </c>
      <c r="B1" s="18" t="s">
        <v>38</v>
      </c>
    </row>
    <row r="3" spans="1:33" x14ac:dyDescent="0.3">
      <c r="C3" s="39" t="s">
        <v>18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9"/>
      <c r="S3" s="40" t="s">
        <v>19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x14ac:dyDescent="0.3">
      <c r="C4" s="38" t="s">
        <v>20</v>
      </c>
      <c r="D4" s="38"/>
      <c r="E4" s="38"/>
      <c r="F4" s="1"/>
      <c r="G4" s="38" t="s">
        <v>28</v>
      </c>
      <c r="H4" s="38"/>
      <c r="I4" s="38"/>
      <c r="J4" s="1"/>
      <c r="K4" s="38" t="s">
        <v>3</v>
      </c>
      <c r="L4" s="38"/>
      <c r="M4" s="38"/>
      <c r="N4" s="1"/>
      <c r="O4" s="38" t="s">
        <v>21</v>
      </c>
      <c r="P4" s="38"/>
      <c r="Q4" s="38"/>
      <c r="R4" s="11"/>
      <c r="S4" s="38" t="s">
        <v>20</v>
      </c>
      <c r="T4" s="38"/>
      <c r="U4" s="38"/>
      <c r="V4" s="1"/>
      <c r="W4" s="38" t="s">
        <v>28</v>
      </c>
      <c r="X4" s="38"/>
      <c r="Y4" s="38"/>
      <c r="Z4" s="1"/>
      <c r="AA4" s="38" t="s">
        <v>3</v>
      </c>
      <c r="AB4" s="38"/>
      <c r="AC4" s="38"/>
      <c r="AD4" s="1"/>
      <c r="AE4" s="38" t="s">
        <v>21</v>
      </c>
      <c r="AF4" s="38"/>
      <c r="AG4" s="38"/>
    </row>
    <row r="5" spans="1:33" x14ac:dyDescent="0.3">
      <c r="C5" t="s">
        <v>24</v>
      </c>
      <c r="D5" t="s">
        <v>33</v>
      </c>
      <c r="E5" s="8" t="s">
        <v>25</v>
      </c>
      <c r="G5" t="s">
        <v>24</v>
      </c>
      <c r="H5" t="s">
        <v>33</v>
      </c>
      <c r="I5" s="8" t="s">
        <v>25</v>
      </c>
      <c r="K5" t="s">
        <v>24</v>
      </c>
      <c r="L5" t="s">
        <v>33</v>
      </c>
      <c r="M5" s="8" t="s">
        <v>25</v>
      </c>
      <c r="O5" t="s">
        <v>24</v>
      </c>
      <c r="P5" t="s">
        <v>33</v>
      </c>
      <c r="Q5" s="8" t="s">
        <v>25</v>
      </c>
      <c r="S5" t="s">
        <v>24</v>
      </c>
      <c r="T5" t="s">
        <v>33</v>
      </c>
      <c r="U5" s="8" t="s">
        <v>25</v>
      </c>
      <c r="W5" t="s">
        <v>24</v>
      </c>
      <c r="X5" t="s">
        <v>33</v>
      </c>
      <c r="Y5" s="8" t="s">
        <v>25</v>
      </c>
      <c r="AA5" t="s">
        <v>24</v>
      </c>
      <c r="AB5" t="s">
        <v>33</v>
      </c>
      <c r="AC5" s="8" t="s">
        <v>25</v>
      </c>
      <c r="AE5" t="s">
        <v>24</v>
      </c>
      <c r="AF5" t="s">
        <v>33</v>
      </c>
      <c r="AG5" s="8" t="s">
        <v>25</v>
      </c>
    </row>
    <row r="6" spans="1:33" x14ac:dyDescent="0.3">
      <c r="A6" s="37" t="s">
        <v>23</v>
      </c>
      <c r="C6">
        <v>25</v>
      </c>
      <c r="D6">
        <v>0</v>
      </c>
      <c r="G6">
        <v>36</v>
      </c>
      <c r="H6">
        <v>1</v>
      </c>
      <c r="K6">
        <v>41</v>
      </c>
      <c r="L6">
        <v>3</v>
      </c>
      <c r="O6">
        <v>66</v>
      </c>
      <c r="P6">
        <v>4</v>
      </c>
      <c r="S6">
        <v>17</v>
      </c>
      <c r="T6">
        <v>0</v>
      </c>
      <c r="W6">
        <v>20</v>
      </c>
      <c r="X6">
        <v>0</v>
      </c>
      <c r="AA6">
        <v>46</v>
      </c>
      <c r="AB6">
        <v>1</v>
      </c>
      <c r="AE6">
        <v>61</v>
      </c>
      <c r="AF6">
        <v>1</v>
      </c>
    </row>
    <row r="7" spans="1:33" x14ac:dyDescent="0.3">
      <c r="A7" s="37"/>
      <c r="C7">
        <v>32</v>
      </c>
      <c r="D7">
        <v>2</v>
      </c>
      <c r="G7">
        <v>32</v>
      </c>
      <c r="H7">
        <v>2</v>
      </c>
      <c r="K7">
        <v>9</v>
      </c>
      <c r="L7">
        <v>0</v>
      </c>
      <c r="O7">
        <v>7</v>
      </c>
      <c r="P7">
        <v>1</v>
      </c>
      <c r="S7">
        <v>22</v>
      </c>
      <c r="T7">
        <v>1</v>
      </c>
      <c r="W7">
        <v>19</v>
      </c>
      <c r="X7">
        <v>0</v>
      </c>
      <c r="AA7">
        <v>20</v>
      </c>
      <c r="AB7">
        <v>2</v>
      </c>
      <c r="AE7">
        <v>61</v>
      </c>
      <c r="AF7">
        <v>1</v>
      </c>
    </row>
    <row r="8" spans="1:33" x14ac:dyDescent="0.3">
      <c r="A8" s="37"/>
      <c r="C8">
        <v>24</v>
      </c>
      <c r="D8">
        <v>1</v>
      </c>
      <c r="G8">
        <v>33</v>
      </c>
      <c r="H8">
        <v>1</v>
      </c>
      <c r="K8">
        <v>37</v>
      </c>
      <c r="L8">
        <v>2</v>
      </c>
      <c r="O8">
        <v>78</v>
      </c>
      <c r="P8">
        <v>3</v>
      </c>
      <c r="S8">
        <v>19</v>
      </c>
      <c r="T8">
        <v>0</v>
      </c>
      <c r="W8">
        <v>22</v>
      </c>
      <c r="X8">
        <v>0</v>
      </c>
      <c r="AA8">
        <v>35</v>
      </c>
      <c r="AB8">
        <v>0</v>
      </c>
      <c r="AE8">
        <v>13</v>
      </c>
      <c r="AF8">
        <v>0</v>
      </c>
    </row>
    <row r="9" spans="1:33" x14ac:dyDescent="0.3">
      <c r="A9" s="37"/>
      <c r="C9">
        <v>35</v>
      </c>
      <c r="D9">
        <v>1</v>
      </c>
      <c r="G9">
        <v>36</v>
      </c>
      <c r="H9">
        <v>1</v>
      </c>
      <c r="K9">
        <v>38</v>
      </c>
      <c r="L9">
        <v>3</v>
      </c>
      <c r="O9">
        <v>49</v>
      </c>
      <c r="P9">
        <v>4</v>
      </c>
      <c r="S9">
        <v>15</v>
      </c>
      <c r="T9">
        <v>1</v>
      </c>
      <c r="W9">
        <v>23</v>
      </c>
      <c r="X9">
        <v>0</v>
      </c>
      <c r="AA9">
        <v>32</v>
      </c>
      <c r="AB9">
        <v>1</v>
      </c>
      <c r="AE9">
        <v>65</v>
      </c>
      <c r="AF9">
        <v>1</v>
      </c>
    </row>
    <row r="10" spans="1:33" x14ac:dyDescent="0.3">
      <c r="A10" s="37"/>
      <c r="C10">
        <v>29</v>
      </c>
      <c r="D10">
        <v>1</v>
      </c>
      <c r="G10">
        <v>27</v>
      </c>
      <c r="H10">
        <v>2</v>
      </c>
      <c r="K10">
        <v>40</v>
      </c>
      <c r="L10">
        <v>3</v>
      </c>
      <c r="S10">
        <v>15</v>
      </c>
      <c r="T10">
        <v>0</v>
      </c>
      <c r="W10">
        <v>34</v>
      </c>
      <c r="X10">
        <v>1</v>
      </c>
      <c r="AA10">
        <v>35</v>
      </c>
      <c r="AB10">
        <v>2</v>
      </c>
    </row>
    <row r="11" spans="1:33" x14ac:dyDescent="0.3">
      <c r="A11" s="37"/>
      <c r="C11">
        <v>35</v>
      </c>
      <c r="D11">
        <v>1</v>
      </c>
      <c r="G11">
        <v>36</v>
      </c>
      <c r="H11">
        <v>2</v>
      </c>
      <c r="K11">
        <v>35</v>
      </c>
      <c r="L11">
        <v>4</v>
      </c>
      <c r="S11">
        <v>16</v>
      </c>
      <c r="T11">
        <v>0</v>
      </c>
      <c r="W11">
        <v>18</v>
      </c>
      <c r="X11">
        <v>1</v>
      </c>
      <c r="AA11">
        <v>32</v>
      </c>
      <c r="AB11">
        <v>1</v>
      </c>
    </row>
    <row r="12" spans="1:33" x14ac:dyDescent="0.3">
      <c r="A12" s="37"/>
      <c r="C12">
        <v>20</v>
      </c>
      <c r="D12">
        <v>1</v>
      </c>
      <c r="S12">
        <v>20</v>
      </c>
      <c r="T12">
        <v>0</v>
      </c>
      <c r="W12">
        <v>29</v>
      </c>
      <c r="X12">
        <v>2</v>
      </c>
    </row>
    <row r="13" spans="1:33" x14ac:dyDescent="0.3">
      <c r="A13" s="37"/>
      <c r="S13">
        <v>15</v>
      </c>
      <c r="T13">
        <v>0</v>
      </c>
      <c r="W13">
        <v>21</v>
      </c>
      <c r="X13">
        <v>0</v>
      </c>
    </row>
    <row r="14" spans="1:33" x14ac:dyDescent="0.3">
      <c r="A14" s="37"/>
      <c r="S14">
        <v>20</v>
      </c>
      <c r="T14">
        <v>0</v>
      </c>
      <c r="W14">
        <v>14</v>
      </c>
      <c r="X14">
        <v>0</v>
      </c>
    </row>
    <row r="15" spans="1:33" x14ac:dyDescent="0.3">
      <c r="A15" s="37"/>
      <c r="S15">
        <v>16</v>
      </c>
      <c r="T15">
        <v>0</v>
      </c>
    </row>
    <row r="16" spans="1:33" x14ac:dyDescent="0.3">
      <c r="A16" s="37"/>
      <c r="S16">
        <v>25</v>
      </c>
      <c r="T16">
        <v>0</v>
      </c>
    </row>
    <row r="17" spans="1:33" x14ac:dyDescent="0.3">
      <c r="A17" s="37"/>
    </row>
    <row r="18" spans="1:33" ht="15" thickBot="1" x14ac:dyDescent="0.35">
      <c r="A18" s="37"/>
      <c r="B18" s="1" t="s">
        <v>22</v>
      </c>
      <c r="C18" s="14">
        <f>SUM(C5:C12)</f>
        <v>200</v>
      </c>
      <c r="D18" s="14">
        <f>SUM(D5:D12)</f>
        <v>7</v>
      </c>
      <c r="E18" s="15">
        <f>(D18/C18)*100</f>
        <v>3.5000000000000004</v>
      </c>
      <c r="F18" s="1"/>
      <c r="G18" s="14">
        <f>SUM(G5:G12)</f>
        <v>200</v>
      </c>
      <c r="H18" s="14">
        <f>SUM(H5:H12)</f>
        <v>9</v>
      </c>
      <c r="I18" s="15">
        <f>(H18/G18)*100</f>
        <v>4.5</v>
      </c>
      <c r="J18" s="1"/>
      <c r="K18" s="14">
        <f>SUM(K5:K12)</f>
        <v>200</v>
      </c>
      <c r="L18" s="14">
        <f>SUM(L5:L12)</f>
        <v>15</v>
      </c>
      <c r="M18" s="15">
        <f>(L18/K18)*100</f>
        <v>7.5</v>
      </c>
      <c r="N18" s="1"/>
      <c r="O18" s="14">
        <f>SUM(O5:O12)</f>
        <v>200</v>
      </c>
      <c r="P18" s="14">
        <f>SUM(P5:P12)</f>
        <v>12</v>
      </c>
      <c r="Q18" s="15">
        <f>(P18/O18)*100</f>
        <v>6</v>
      </c>
      <c r="R18" s="1"/>
      <c r="S18" s="14">
        <f>SUM(S6:S16)</f>
        <v>200</v>
      </c>
      <c r="T18" s="14">
        <f>SUM(T5:T16)</f>
        <v>2</v>
      </c>
      <c r="U18" s="16">
        <f>(T18/S18)*100</f>
        <v>1</v>
      </c>
      <c r="V18" s="1"/>
      <c r="W18" s="14">
        <f>SUM(W6:W16)</f>
        <v>200</v>
      </c>
      <c r="X18" s="14">
        <f>SUM(X5:X16)</f>
        <v>4</v>
      </c>
      <c r="Y18" s="16">
        <f>(X18/W18)*100</f>
        <v>2</v>
      </c>
      <c r="Z18" s="1"/>
      <c r="AA18" s="14">
        <f>SUM(AA6:AA16)</f>
        <v>200</v>
      </c>
      <c r="AB18" s="14">
        <f>SUM(AB5:AB16)</f>
        <v>7</v>
      </c>
      <c r="AC18" s="16">
        <f>(AB18/AA18)*100</f>
        <v>3.5000000000000004</v>
      </c>
      <c r="AD18" s="1"/>
      <c r="AE18" s="14">
        <f>SUM(AE6:AE16)</f>
        <v>200</v>
      </c>
      <c r="AF18" s="14">
        <f>SUM(AF5:AF16)</f>
        <v>3</v>
      </c>
      <c r="AG18" s="16">
        <f>(AF18/AE18)*100</f>
        <v>1.5</v>
      </c>
    </row>
    <row r="19" spans="1:33" ht="15" thickTop="1" x14ac:dyDescent="0.3"/>
    <row r="20" spans="1:33" x14ac:dyDescent="0.3">
      <c r="A20" s="37" t="s">
        <v>26</v>
      </c>
      <c r="C20">
        <v>30</v>
      </c>
      <c r="D20">
        <v>1</v>
      </c>
      <c r="G20">
        <v>25</v>
      </c>
      <c r="H20">
        <v>2</v>
      </c>
      <c r="K20">
        <v>33</v>
      </c>
      <c r="L20">
        <v>1</v>
      </c>
      <c r="O20">
        <v>60</v>
      </c>
      <c r="P20">
        <v>6</v>
      </c>
      <c r="S20">
        <v>18</v>
      </c>
      <c r="T20">
        <v>0</v>
      </c>
      <c r="W20">
        <v>15</v>
      </c>
      <c r="X20">
        <v>2</v>
      </c>
      <c r="AA20">
        <v>22</v>
      </c>
      <c r="AB20">
        <v>1</v>
      </c>
      <c r="AE20">
        <v>20</v>
      </c>
      <c r="AF20">
        <v>1</v>
      </c>
    </row>
    <row r="21" spans="1:33" x14ac:dyDescent="0.3">
      <c r="A21" s="37"/>
      <c r="C21">
        <v>15</v>
      </c>
      <c r="D21">
        <v>0</v>
      </c>
      <c r="G21">
        <v>26</v>
      </c>
      <c r="H21">
        <v>1</v>
      </c>
      <c r="K21">
        <v>32</v>
      </c>
      <c r="L21">
        <v>1</v>
      </c>
      <c r="O21">
        <v>72</v>
      </c>
      <c r="P21">
        <v>3</v>
      </c>
      <c r="S21">
        <v>18</v>
      </c>
      <c r="T21">
        <v>0</v>
      </c>
      <c r="W21">
        <v>24</v>
      </c>
      <c r="X21">
        <v>1</v>
      </c>
      <c r="AA21">
        <v>19</v>
      </c>
      <c r="AB21">
        <v>1</v>
      </c>
      <c r="AE21">
        <v>63</v>
      </c>
      <c r="AF21">
        <v>1</v>
      </c>
    </row>
    <row r="22" spans="1:33" x14ac:dyDescent="0.3">
      <c r="A22" s="37"/>
      <c r="C22">
        <v>23</v>
      </c>
      <c r="D22">
        <v>0</v>
      </c>
      <c r="G22">
        <v>28</v>
      </c>
      <c r="H22">
        <v>1</v>
      </c>
      <c r="K22">
        <v>28</v>
      </c>
      <c r="L22">
        <v>2</v>
      </c>
      <c r="O22">
        <v>68</v>
      </c>
      <c r="P22">
        <v>5</v>
      </c>
      <c r="S22">
        <v>20</v>
      </c>
      <c r="T22">
        <v>0</v>
      </c>
      <c r="W22">
        <v>19</v>
      </c>
      <c r="X22">
        <v>1</v>
      </c>
      <c r="AA22">
        <v>20</v>
      </c>
      <c r="AB22">
        <v>0</v>
      </c>
      <c r="AE22">
        <v>59</v>
      </c>
      <c r="AF22">
        <v>1</v>
      </c>
    </row>
    <row r="23" spans="1:33" x14ac:dyDescent="0.3">
      <c r="A23" s="37"/>
      <c r="C23">
        <v>29</v>
      </c>
      <c r="D23">
        <v>1</v>
      </c>
      <c r="G23">
        <v>30</v>
      </c>
      <c r="H23">
        <v>1</v>
      </c>
      <c r="K23">
        <v>37</v>
      </c>
      <c r="L23">
        <v>3</v>
      </c>
      <c r="S23">
        <v>16</v>
      </c>
      <c r="T23">
        <v>0</v>
      </c>
      <c r="W23">
        <v>27</v>
      </c>
      <c r="X23">
        <v>0</v>
      </c>
      <c r="AA23">
        <v>25</v>
      </c>
      <c r="AB23">
        <v>1</v>
      </c>
      <c r="AE23">
        <v>58</v>
      </c>
      <c r="AF23">
        <v>1</v>
      </c>
    </row>
    <row r="24" spans="1:33" x14ac:dyDescent="0.3">
      <c r="A24" s="37"/>
      <c r="C24">
        <v>33</v>
      </c>
      <c r="D24">
        <v>2</v>
      </c>
      <c r="G24">
        <v>28</v>
      </c>
      <c r="H24">
        <v>1</v>
      </c>
      <c r="K24">
        <v>27</v>
      </c>
      <c r="L24">
        <v>4</v>
      </c>
      <c r="S24">
        <v>13</v>
      </c>
      <c r="T24">
        <v>1</v>
      </c>
      <c r="W24">
        <v>25</v>
      </c>
      <c r="X24">
        <v>1</v>
      </c>
      <c r="AA24">
        <v>22</v>
      </c>
      <c r="AB24">
        <v>1</v>
      </c>
    </row>
    <row r="25" spans="1:33" x14ac:dyDescent="0.3">
      <c r="A25" s="37"/>
      <c r="C25">
        <v>20</v>
      </c>
      <c r="D25">
        <v>2</v>
      </c>
      <c r="G25">
        <v>31</v>
      </c>
      <c r="H25">
        <v>1</v>
      </c>
      <c r="K25">
        <v>43</v>
      </c>
      <c r="L25">
        <v>2</v>
      </c>
      <c r="S25">
        <v>13</v>
      </c>
      <c r="T25">
        <v>0</v>
      </c>
      <c r="W25">
        <v>21</v>
      </c>
      <c r="X25">
        <v>1</v>
      </c>
      <c r="AA25">
        <v>25</v>
      </c>
      <c r="AB25">
        <v>0</v>
      </c>
    </row>
    <row r="26" spans="1:33" x14ac:dyDescent="0.3">
      <c r="A26" s="37"/>
      <c r="C26">
        <v>29</v>
      </c>
      <c r="D26">
        <v>1</v>
      </c>
      <c r="G26">
        <v>32</v>
      </c>
      <c r="H26">
        <v>2</v>
      </c>
      <c r="S26">
        <v>15</v>
      </c>
      <c r="T26">
        <v>0</v>
      </c>
      <c r="W26">
        <v>28</v>
      </c>
      <c r="X26">
        <v>0</v>
      </c>
      <c r="AA26">
        <v>6</v>
      </c>
      <c r="AB26">
        <v>0</v>
      </c>
    </row>
    <row r="27" spans="1:33" x14ac:dyDescent="0.3">
      <c r="A27" s="37"/>
      <c r="C27">
        <v>21</v>
      </c>
      <c r="D27">
        <v>1</v>
      </c>
      <c r="S27">
        <v>15</v>
      </c>
      <c r="T27">
        <v>1</v>
      </c>
      <c r="W27">
        <v>32</v>
      </c>
      <c r="X27">
        <v>0</v>
      </c>
      <c r="AA27">
        <v>19</v>
      </c>
      <c r="AB27">
        <v>0</v>
      </c>
    </row>
    <row r="28" spans="1:33" x14ac:dyDescent="0.3">
      <c r="A28" s="37"/>
      <c r="S28">
        <v>16</v>
      </c>
      <c r="T28">
        <v>0</v>
      </c>
      <c r="W28">
        <v>9</v>
      </c>
      <c r="X28">
        <v>0</v>
      </c>
      <c r="AA28">
        <v>21</v>
      </c>
      <c r="AB28">
        <v>2</v>
      </c>
    </row>
    <row r="29" spans="1:33" x14ac:dyDescent="0.3">
      <c r="A29" s="37"/>
      <c r="S29">
        <v>15</v>
      </c>
      <c r="T29">
        <v>0</v>
      </c>
      <c r="AA29">
        <v>21</v>
      </c>
      <c r="AB29">
        <v>1</v>
      </c>
    </row>
    <row r="30" spans="1:33" x14ac:dyDescent="0.3">
      <c r="A30" s="37"/>
      <c r="S30">
        <v>15</v>
      </c>
      <c r="T30">
        <v>0</v>
      </c>
    </row>
    <row r="31" spans="1:33" x14ac:dyDescent="0.3">
      <c r="A31" s="37"/>
      <c r="S31">
        <v>10</v>
      </c>
      <c r="T31">
        <v>0</v>
      </c>
    </row>
    <row r="32" spans="1:33" x14ac:dyDescent="0.3">
      <c r="A32" s="37"/>
      <c r="S32">
        <v>16</v>
      </c>
      <c r="T32">
        <v>1</v>
      </c>
    </row>
    <row r="33" spans="1:33" x14ac:dyDescent="0.3">
      <c r="A33" s="37"/>
    </row>
    <row r="34" spans="1:33" ht="15" thickBot="1" x14ac:dyDescent="0.35">
      <c r="A34" s="37"/>
      <c r="B34" s="1" t="s">
        <v>22</v>
      </c>
      <c r="C34" s="14">
        <f>SUM(C20:C27)</f>
        <v>200</v>
      </c>
      <c r="D34" s="14">
        <f>SUM(D20:D27)</f>
        <v>8</v>
      </c>
      <c r="E34" s="15">
        <f>(D34/C34)*100</f>
        <v>4</v>
      </c>
      <c r="F34" s="1"/>
      <c r="G34" s="14">
        <f>SUM(G20:G27)</f>
        <v>200</v>
      </c>
      <c r="H34" s="14">
        <f>SUM(H20:H27)</f>
        <v>9</v>
      </c>
      <c r="I34" s="15">
        <f>(H34/G34)*100</f>
        <v>4.5</v>
      </c>
      <c r="J34" s="1"/>
      <c r="K34" s="14">
        <f>SUM(K20:K27)</f>
        <v>200</v>
      </c>
      <c r="L34" s="14">
        <f>SUM(L20:L27)</f>
        <v>13</v>
      </c>
      <c r="M34" s="15">
        <f>(L34/K34)*100</f>
        <v>6.5</v>
      </c>
      <c r="N34" s="1"/>
      <c r="O34" s="14">
        <f>SUM(O20:O27)</f>
        <v>200</v>
      </c>
      <c r="P34" s="14">
        <f>SUM(P20:P27)</f>
        <v>14</v>
      </c>
      <c r="Q34" s="15">
        <f>(P34/O34)*100</f>
        <v>7.0000000000000009</v>
      </c>
      <c r="R34" s="1"/>
      <c r="S34" s="14">
        <f>SUM(S20:S32)</f>
        <v>200</v>
      </c>
      <c r="T34" s="14">
        <f>SUM(T20:T32)</f>
        <v>3</v>
      </c>
      <c r="U34" s="16">
        <f>(T34/S34)*100</f>
        <v>1.5</v>
      </c>
      <c r="V34" s="1"/>
      <c r="W34" s="14">
        <f>SUM(W20:W32)</f>
        <v>200</v>
      </c>
      <c r="X34" s="14">
        <f>SUM(X20:X32)</f>
        <v>6</v>
      </c>
      <c r="Y34" s="16">
        <f>(X34/W34)*100</f>
        <v>3</v>
      </c>
      <c r="Z34" s="1"/>
      <c r="AA34" s="14">
        <f>SUM(AA20:AA32)</f>
        <v>200</v>
      </c>
      <c r="AB34" s="14">
        <f>SUM(AB20:AB32)</f>
        <v>7</v>
      </c>
      <c r="AC34" s="16">
        <f>(AB34/AA34)*100</f>
        <v>3.5000000000000004</v>
      </c>
      <c r="AD34" s="1"/>
      <c r="AE34" s="14">
        <f>SUM(AE20:AE32)</f>
        <v>200</v>
      </c>
      <c r="AF34" s="14">
        <f>SUM(AF20:AF32)</f>
        <v>4</v>
      </c>
      <c r="AG34" s="16">
        <f>(AF34/AE34)*100</f>
        <v>2</v>
      </c>
    </row>
    <row r="35" spans="1:33" ht="15" thickTop="1" x14ac:dyDescent="0.3"/>
    <row r="36" spans="1:33" x14ac:dyDescent="0.3">
      <c r="A36" s="37" t="s">
        <v>27</v>
      </c>
      <c r="C36">
        <v>25</v>
      </c>
      <c r="D36">
        <v>3</v>
      </c>
      <c r="G36">
        <v>27</v>
      </c>
      <c r="H36">
        <v>0</v>
      </c>
      <c r="K36">
        <v>26</v>
      </c>
      <c r="L36">
        <v>2</v>
      </c>
      <c r="O36">
        <v>81</v>
      </c>
      <c r="P36">
        <v>2</v>
      </c>
      <c r="S36">
        <v>19</v>
      </c>
      <c r="T36">
        <v>0</v>
      </c>
      <c r="W36">
        <v>20</v>
      </c>
      <c r="X36">
        <v>0</v>
      </c>
      <c r="AA36">
        <v>24</v>
      </c>
      <c r="AB36">
        <v>0</v>
      </c>
      <c r="AE36">
        <v>75</v>
      </c>
      <c r="AF36">
        <v>1</v>
      </c>
    </row>
    <row r="37" spans="1:33" x14ac:dyDescent="0.3">
      <c r="A37" s="37"/>
      <c r="C37">
        <v>23</v>
      </c>
      <c r="D37">
        <v>1</v>
      </c>
      <c r="G37">
        <v>32</v>
      </c>
      <c r="H37">
        <v>2</v>
      </c>
      <c r="K37">
        <v>36</v>
      </c>
      <c r="L37">
        <v>2</v>
      </c>
      <c r="O37">
        <v>76</v>
      </c>
      <c r="P37">
        <v>6</v>
      </c>
      <c r="S37">
        <v>14</v>
      </c>
      <c r="T37">
        <v>1</v>
      </c>
      <c r="W37">
        <v>24</v>
      </c>
      <c r="X37">
        <v>1</v>
      </c>
      <c r="AA37">
        <v>22</v>
      </c>
      <c r="AB37">
        <v>0</v>
      </c>
      <c r="AE37">
        <v>82</v>
      </c>
      <c r="AF37">
        <v>2</v>
      </c>
    </row>
    <row r="38" spans="1:33" x14ac:dyDescent="0.3">
      <c r="A38" s="37"/>
      <c r="C38">
        <v>33</v>
      </c>
      <c r="D38">
        <v>2</v>
      </c>
      <c r="G38">
        <v>26</v>
      </c>
      <c r="H38">
        <v>3</v>
      </c>
      <c r="K38">
        <v>29</v>
      </c>
      <c r="L38">
        <v>4</v>
      </c>
      <c r="O38">
        <v>43</v>
      </c>
      <c r="P38">
        <v>4</v>
      </c>
      <c r="S38">
        <v>14</v>
      </c>
      <c r="T38">
        <v>1</v>
      </c>
      <c r="W38">
        <v>23</v>
      </c>
      <c r="X38">
        <v>0</v>
      </c>
      <c r="AA38">
        <v>24</v>
      </c>
      <c r="AB38">
        <v>0</v>
      </c>
      <c r="AE38">
        <v>43</v>
      </c>
      <c r="AF38">
        <v>2</v>
      </c>
    </row>
    <row r="39" spans="1:33" x14ac:dyDescent="0.3">
      <c r="A39" s="37"/>
      <c r="C39">
        <v>21</v>
      </c>
      <c r="D39">
        <v>2</v>
      </c>
      <c r="G39">
        <v>26</v>
      </c>
      <c r="H39">
        <v>1</v>
      </c>
      <c r="K39">
        <v>7</v>
      </c>
      <c r="L39">
        <v>0</v>
      </c>
      <c r="S39">
        <v>23</v>
      </c>
      <c r="T39">
        <v>0</v>
      </c>
      <c r="W39">
        <v>18</v>
      </c>
      <c r="X39">
        <v>2</v>
      </c>
      <c r="AA39">
        <v>19</v>
      </c>
      <c r="AB39">
        <v>0</v>
      </c>
    </row>
    <row r="40" spans="1:33" x14ac:dyDescent="0.3">
      <c r="A40" s="37"/>
      <c r="C40">
        <v>29</v>
      </c>
      <c r="D40">
        <v>0</v>
      </c>
      <c r="G40">
        <v>31</v>
      </c>
      <c r="H40">
        <v>1</v>
      </c>
      <c r="K40">
        <v>34</v>
      </c>
      <c r="L40">
        <v>2</v>
      </c>
      <c r="S40">
        <v>18</v>
      </c>
      <c r="T40">
        <v>0</v>
      </c>
      <c r="W40">
        <v>26</v>
      </c>
      <c r="X40">
        <v>0</v>
      </c>
      <c r="AA40">
        <v>17</v>
      </c>
      <c r="AB40">
        <v>3</v>
      </c>
    </row>
    <row r="41" spans="1:33" x14ac:dyDescent="0.3">
      <c r="A41" s="37"/>
      <c r="C41">
        <v>34</v>
      </c>
      <c r="D41">
        <v>1</v>
      </c>
      <c r="G41">
        <v>33</v>
      </c>
      <c r="H41">
        <v>2</v>
      </c>
      <c r="K41">
        <v>32</v>
      </c>
      <c r="L41">
        <v>2</v>
      </c>
      <c r="S41">
        <v>17</v>
      </c>
      <c r="T41">
        <v>0</v>
      </c>
      <c r="W41">
        <v>19</v>
      </c>
      <c r="X41">
        <v>0</v>
      </c>
      <c r="AA41">
        <v>24</v>
      </c>
      <c r="AB41">
        <v>1</v>
      </c>
    </row>
    <row r="42" spans="1:33" x14ac:dyDescent="0.3">
      <c r="A42" s="37"/>
      <c r="C42">
        <v>29</v>
      </c>
      <c r="D42">
        <v>0</v>
      </c>
      <c r="G42">
        <v>7</v>
      </c>
      <c r="H42">
        <v>2</v>
      </c>
      <c r="K42">
        <v>36</v>
      </c>
      <c r="L42">
        <v>1</v>
      </c>
      <c r="S42">
        <v>19</v>
      </c>
      <c r="T42">
        <v>1</v>
      </c>
      <c r="W42">
        <v>26</v>
      </c>
      <c r="X42">
        <v>0</v>
      </c>
      <c r="AA42">
        <v>24</v>
      </c>
      <c r="AB42">
        <v>1</v>
      </c>
    </row>
    <row r="43" spans="1:33" x14ac:dyDescent="0.3">
      <c r="A43" s="37"/>
      <c r="C43">
        <v>6</v>
      </c>
      <c r="D43">
        <v>0</v>
      </c>
      <c r="G43">
        <v>18</v>
      </c>
      <c r="H43">
        <v>0</v>
      </c>
      <c r="S43">
        <v>26</v>
      </c>
      <c r="T43">
        <v>0</v>
      </c>
      <c r="W43">
        <v>27</v>
      </c>
      <c r="X43">
        <v>1</v>
      </c>
      <c r="AA43">
        <v>23</v>
      </c>
      <c r="AB43">
        <v>1</v>
      </c>
    </row>
    <row r="44" spans="1:33" x14ac:dyDescent="0.3">
      <c r="A44" s="37"/>
      <c r="S44">
        <v>20</v>
      </c>
      <c r="T44">
        <v>0</v>
      </c>
      <c r="W44">
        <v>17</v>
      </c>
      <c r="X44">
        <v>1</v>
      </c>
      <c r="AA44">
        <v>23</v>
      </c>
      <c r="AB44">
        <v>0</v>
      </c>
    </row>
    <row r="45" spans="1:33" x14ac:dyDescent="0.3">
      <c r="A45" s="37"/>
      <c r="S45">
        <v>4</v>
      </c>
      <c r="T45">
        <v>0</v>
      </c>
    </row>
    <row r="46" spans="1:33" x14ac:dyDescent="0.3">
      <c r="A46" s="37"/>
      <c r="S46">
        <v>26</v>
      </c>
      <c r="T46">
        <v>0</v>
      </c>
    </row>
    <row r="47" spans="1:33" x14ac:dyDescent="0.3">
      <c r="A47" s="37"/>
    </row>
    <row r="48" spans="1:33" ht="15" thickBot="1" x14ac:dyDescent="0.35">
      <c r="A48" s="37"/>
      <c r="B48" s="1" t="s">
        <v>22</v>
      </c>
      <c r="C48" s="14">
        <f>SUM(C36:C43)</f>
        <v>200</v>
      </c>
      <c r="D48" s="14">
        <f>SUM(D36:D43)</f>
        <v>9</v>
      </c>
      <c r="E48" s="15">
        <f>(D48/C48)*100</f>
        <v>4.5</v>
      </c>
      <c r="F48" s="1"/>
      <c r="G48" s="14">
        <f>SUM(G36:G43)</f>
        <v>200</v>
      </c>
      <c r="H48" s="14">
        <f>SUM(H36:H43)</f>
        <v>11</v>
      </c>
      <c r="I48" s="15">
        <f>(H48/G48)*100</f>
        <v>5.5</v>
      </c>
      <c r="J48" s="1"/>
      <c r="K48" s="14">
        <f>SUM(K36:K43)</f>
        <v>200</v>
      </c>
      <c r="L48" s="14">
        <f>SUM(L36:L43)</f>
        <v>13</v>
      </c>
      <c r="M48" s="15">
        <f>(L48/K48)*100</f>
        <v>6.5</v>
      </c>
      <c r="N48" s="1"/>
      <c r="O48" s="14">
        <f>SUM(O36:O43)</f>
        <v>200</v>
      </c>
      <c r="P48" s="14">
        <f>SUM(P36:P43)</f>
        <v>12</v>
      </c>
      <c r="Q48" s="15">
        <f>(P48/O48)*100</f>
        <v>6</v>
      </c>
      <c r="R48" s="1"/>
      <c r="S48" s="14">
        <f>SUM(S36:S46)</f>
        <v>200</v>
      </c>
      <c r="T48" s="14">
        <f>SUM(T36:T46)</f>
        <v>3</v>
      </c>
      <c r="U48" s="16">
        <f>(T48/S48)*100</f>
        <v>1.5</v>
      </c>
      <c r="V48" s="1"/>
      <c r="W48" s="14">
        <f>SUM(W36:W46)</f>
        <v>200</v>
      </c>
      <c r="X48" s="14">
        <f>SUM(X36:X46)</f>
        <v>5</v>
      </c>
      <c r="Y48" s="16">
        <f>(X48/W48)*100</f>
        <v>2.5</v>
      </c>
      <c r="Z48" s="1"/>
      <c r="AA48" s="14">
        <f>SUM(AA36:AA46)</f>
        <v>200</v>
      </c>
      <c r="AB48" s="14">
        <f>SUM(AB36:AB46)</f>
        <v>6</v>
      </c>
      <c r="AC48" s="16">
        <f>(AB48/AA48)*100</f>
        <v>3</v>
      </c>
      <c r="AD48" s="1"/>
      <c r="AE48" s="14">
        <f>SUM(AE36:AE46)</f>
        <v>200</v>
      </c>
      <c r="AF48" s="14">
        <f>SUM(AF36:AF46)</f>
        <v>5</v>
      </c>
      <c r="AG48" s="16">
        <f>(AF48/AE48)*100</f>
        <v>2.5</v>
      </c>
    </row>
    <row r="49" spans="1:33" ht="15" thickTop="1" x14ac:dyDescent="0.3"/>
    <row r="50" spans="1:33" x14ac:dyDescent="0.3">
      <c r="A50" s="37" t="s">
        <v>30</v>
      </c>
      <c r="C50">
        <v>28</v>
      </c>
      <c r="D50">
        <v>1</v>
      </c>
      <c r="G50">
        <v>51</v>
      </c>
      <c r="H50">
        <v>2</v>
      </c>
      <c r="K50">
        <v>30</v>
      </c>
      <c r="L50">
        <v>5</v>
      </c>
      <c r="O50">
        <v>45</v>
      </c>
      <c r="P50">
        <v>2</v>
      </c>
      <c r="S50">
        <v>19</v>
      </c>
      <c r="T50">
        <v>1</v>
      </c>
      <c r="W50">
        <v>26</v>
      </c>
      <c r="X50">
        <v>4</v>
      </c>
      <c r="AA50">
        <v>41</v>
      </c>
      <c r="AB50">
        <v>6</v>
      </c>
      <c r="AE50">
        <v>64</v>
      </c>
      <c r="AF50">
        <v>3</v>
      </c>
    </row>
    <row r="51" spans="1:33" x14ac:dyDescent="0.3">
      <c r="A51" s="37"/>
      <c r="C51">
        <v>22</v>
      </c>
      <c r="D51">
        <v>0</v>
      </c>
      <c r="G51">
        <v>41</v>
      </c>
      <c r="H51">
        <v>3</v>
      </c>
      <c r="K51">
        <v>48</v>
      </c>
      <c r="L51">
        <v>9</v>
      </c>
      <c r="O51">
        <v>46</v>
      </c>
      <c r="P51">
        <v>2</v>
      </c>
      <c r="S51">
        <v>27</v>
      </c>
      <c r="T51">
        <v>1</v>
      </c>
      <c r="W51">
        <v>32</v>
      </c>
      <c r="X51">
        <v>1</v>
      </c>
      <c r="AA51">
        <v>24</v>
      </c>
      <c r="AB51">
        <v>3</v>
      </c>
      <c r="AE51">
        <v>46</v>
      </c>
      <c r="AF51">
        <v>4</v>
      </c>
    </row>
    <row r="52" spans="1:33" x14ac:dyDescent="0.3">
      <c r="A52" s="37"/>
      <c r="C52">
        <v>30</v>
      </c>
      <c r="D52">
        <v>1</v>
      </c>
      <c r="G52">
        <v>38</v>
      </c>
      <c r="H52">
        <v>2</v>
      </c>
      <c r="K52">
        <v>38</v>
      </c>
      <c r="L52">
        <v>3</v>
      </c>
      <c r="O52">
        <v>41</v>
      </c>
      <c r="P52">
        <v>1</v>
      </c>
      <c r="S52">
        <v>19</v>
      </c>
      <c r="T52">
        <v>2</v>
      </c>
      <c r="W52">
        <v>32</v>
      </c>
      <c r="X52">
        <v>2</v>
      </c>
      <c r="AA52">
        <v>31</v>
      </c>
      <c r="AB52">
        <v>5</v>
      </c>
      <c r="AE52">
        <v>75</v>
      </c>
      <c r="AF52">
        <v>9</v>
      </c>
    </row>
    <row r="53" spans="1:33" x14ac:dyDescent="0.3">
      <c r="A53" s="37"/>
      <c r="C53">
        <v>31</v>
      </c>
      <c r="D53">
        <v>2</v>
      </c>
      <c r="G53">
        <v>22</v>
      </c>
      <c r="H53">
        <v>2</v>
      </c>
      <c r="K53">
        <v>30</v>
      </c>
      <c r="L53">
        <v>10</v>
      </c>
      <c r="O53">
        <v>49</v>
      </c>
      <c r="P53">
        <v>5</v>
      </c>
      <c r="S53">
        <v>30</v>
      </c>
      <c r="T53">
        <v>2</v>
      </c>
      <c r="W53">
        <v>32</v>
      </c>
      <c r="X53">
        <v>4</v>
      </c>
      <c r="AA53">
        <v>38</v>
      </c>
      <c r="AB53">
        <v>8</v>
      </c>
      <c r="AE53">
        <v>15</v>
      </c>
      <c r="AF53">
        <v>1</v>
      </c>
    </row>
    <row r="54" spans="1:33" x14ac:dyDescent="0.3">
      <c r="A54" s="37"/>
      <c r="C54">
        <v>18</v>
      </c>
      <c r="D54">
        <v>1</v>
      </c>
      <c r="G54">
        <v>24</v>
      </c>
      <c r="H54">
        <v>6</v>
      </c>
      <c r="K54">
        <v>37</v>
      </c>
      <c r="L54">
        <v>7</v>
      </c>
      <c r="O54">
        <v>19</v>
      </c>
      <c r="P54">
        <v>2</v>
      </c>
      <c r="S54">
        <v>23</v>
      </c>
      <c r="T54">
        <v>0</v>
      </c>
      <c r="W54">
        <v>24</v>
      </c>
      <c r="X54">
        <v>1</v>
      </c>
      <c r="AA54">
        <v>37</v>
      </c>
      <c r="AB54">
        <v>6</v>
      </c>
    </row>
    <row r="55" spans="1:33" x14ac:dyDescent="0.3">
      <c r="A55" s="37"/>
      <c r="C55">
        <v>27</v>
      </c>
      <c r="D55">
        <v>3</v>
      </c>
      <c r="G55">
        <v>24</v>
      </c>
      <c r="H55">
        <v>4</v>
      </c>
      <c r="K55">
        <v>17</v>
      </c>
      <c r="L55">
        <v>2</v>
      </c>
      <c r="S55">
        <v>25</v>
      </c>
      <c r="T55">
        <v>0</v>
      </c>
      <c r="W55">
        <v>33</v>
      </c>
      <c r="X55">
        <v>3</v>
      </c>
      <c r="AA55">
        <v>29</v>
      </c>
      <c r="AB55">
        <v>5</v>
      </c>
    </row>
    <row r="56" spans="1:33" x14ac:dyDescent="0.3">
      <c r="A56" s="37"/>
      <c r="C56">
        <v>30</v>
      </c>
      <c r="D56">
        <v>1</v>
      </c>
      <c r="S56">
        <v>19</v>
      </c>
      <c r="T56">
        <v>3</v>
      </c>
      <c r="W56">
        <v>21</v>
      </c>
      <c r="X56">
        <v>3</v>
      </c>
    </row>
    <row r="57" spans="1:33" x14ac:dyDescent="0.3">
      <c r="A57" s="37"/>
      <c r="C57">
        <v>14</v>
      </c>
      <c r="D57">
        <v>1</v>
      </c>
      <c r="S57">
        <v>24</v>
      </c>
      <c r="T57">
        <v>2</v>
      </c>
    </row>
    <row r="58" spans="1:33" x14ac:dyDescent="0.3">
      <c r="A58" s="37"/>
      <c r="S58">
        <v>14</v>
      </c>
      <c r="T58">
        <v>2</v>
      </c>
    </row>
    <row r="59" spans="1:33" x14ac:dyDescent="0.3">
      <c r="A59" s="37"/>
    </row>
    <row r="60" spans="1:33" ht="15" thickBot="1" x14ac:dyDescent="0.35">
      <c r="A60" s="37"/>
      <c r="B60" s="1" t="s">
        <v>22</v>
      </c>
      <c r="C60" s="14">
        <f>SUM(C50:C57)</f>
        <v>200</v>
      </c>
      <c r="D60" s="14">
        <f>SUM(D50:D57)</f>
        <v>10</v>
      </c>
      <c r="E60" s="15">
        <f>(D60/C60)*100</f>
        <v>5</v>
      </c>
      <c r="F60" s="1"/>
      <c r="G60" s="14">
        <f>SUM(G49:G56)</f>
        <v>200</v>
      </c>
      <c r="H60" s="14">
        <f>SUM(H49:H56)</f>
        <v>19</v>
      </c>
      <c r="I60" s="15">
        <f>(H60/G60)*100</f>
        <v>9.5</v>
      </c>
      <c r="J60" s="1"/>
      <c r="K60" s="14">
        <f>SUM(K49:K56)</f>
        <v>200</v>
      </c>
      <c r="L60" s="14">
        <f>SUM(L49:L56)</f>
        <v>36</v>
      </c>
      <c r="M60" s="15">
        <f>(L60/K60)*100</f>
        <v>18</v>
      </c>
      <c r="N60" s="1"/>
      <c r="O60" s="14">
        <f>SUM(O49:O56)</f>
        <v>200</v>
      </c>
      <c r="P60" s="14">
        <f>SUM(P49:P56)</f>
        <v>12</v>
      </c>
      <c r="Q60" s="15">
        <f>(P60/O60)*100</f>
        <v>6</v>
      </c>
      <c r="R60" s="1"/>
      <c r="S60" s="14">
        <f>SUM(S50:S58)</f>
        <v>200</v>
      </c>
      <c r="T60" s="14">
        <f>SUM(T50:T58)</f>
        <v>13</v>
      </c>
      <c r="U60" s="16">
        <f>(T60/S60)*100</f>
        <v>6.5</v>
      </c>
      <c r="V60" s="1"/>
      <c r="W60" s="14">
        <f>SUM(W50:W58)</f>
        <v>200</v>
      </c>
      <c r="X60" s="14">
        <f>SUM(X49:X58)</f>
        <v>18</v>
      </c>
      <c r="Y60" s="16">
        <f>(X60/W60)*100</f>
        <v>9</v>
      </c>
      <c r="Z60" s="1"/>
      <c r="AA60" s="14">
        <f>SUM(AA50:AA58)</f>
        <v>200</v>
      </c>
      <c r="AB60" s="14">
        <f>SUM(AB49:AB58)</f>
        <v>33</v>
      </c>
      <c r="AC60" s="16">
        <f>(AB60/AA60)*100</f>
        <v>16.5</v>
      </c>
      <c r="AD60" s="1"/>
      <c r="AE60" s="14">
        <f>SUM(AE50:AE58)</f>
        <v>200</v>
      </c>
      <c r="AF60" s="14">
        <f>SUM(AF49:AF58)</f>
        <v>17</v>
      </c>
      <c r="AG60" s="16">
        <f>(AF60/AE60)*100</f>
        <v>8.5</v>
      </c>
    </row>
    <row r="61" spans="1:33" ht="15" thickTop="1" x14ac:dyDescent="0.3"/>
    <row r="62" spans="1:33" x14ac:dyDescent="0.3">
      <c r="A62" s="37" t="s">
        <v>31</v>
      </c>
      <c r="C62">
        <v>23</v>
      </c>
      <c r="D62">
        <v>1</v>
      </c>
      <c r="G62">
        <v>31</v>
      </c>
      <c r="H62">
        <v>3</v>
      </c>
      <c r="K62">
        <v>32</v>
      </c>
      <c r="L62">
        <v>10</v>
      </c>
      <c r="O62">
        <v>43</v>
      </c>
      <c r="P62">
        <v>4</v>
      </c>
      <c r="S62">
        <v>17</v>
      </c>
      <c r="T62">
        <v>1</v>
      </c>
      <c r="W62">
        <v>41</v>
      </c>
      <c r="X62">
        <v>6</v>
      </c>
      <c r="AA62">
        <v>37</v>
      </c>
      <c r="AB62">
        <v>8</v>
      </c>
      <c r="AE62">
        <v>74</v>
      </c>
      <c r="AF62">
        <v>7</v>
      </c>
    </row>
    <row r="63" spans="1:33" x14ac:dyDescent="0.3">
      <c r="A63" s="37"/>
      <c r="C63">
        <v>22</v>
      </c>
      <c r="D63">
        <v>2</v>
      </c>
      <c r="G63">
        <v>34</v>
      </c>
      <c r="H63">
        <v>5</v>
      </c>
      <c r="K63">
        <v>35</v>
      </c>
      <c r="L63">
        <v>6</v>
      </c>
      <c r="O63">
        <v>35</v>
      </c>
      <c r="P63">
        <v>6</v>
      </c>
      <c r="S63">
        <v>17</v>
      </c>
      <c r="T63">
        <v>1</v>
      </c>
      <c r="W63">
        <v>48</v>
      </c>
      <c r="X63">
        <v>2</v>
      </c>
      <c r="AA63">
        <v>37</v>
      </c>
      <c r="AB63">
        <v>8</v>
      </c>
      <c r="AE63">
        <v>75</v>
      </c>
      <c r="AF63">
        <v>9</v>
      </c>
    </row>
    <row r="64" spans="1:33" x14ac:dyDescent="0.3">
      <c r="A64" s="37"/>
      <c r="C64">
        <v>10</v>
      </c>
      <c r="D64">
        <v>2</v>
      </c>
      <c r="G64">
        <v>29</v>
      </c>
      <c r="H64">
        <v>4</v>
      </c>
      <c r="K64">
        <v>38</v>
      </c>
      <c r="L64">
        <v>7</v>
      </c>
      <c r="O64">
        <v>42</v>
      </c>
      <c r="P64">
        <v>7</v>
      </c>
      <c r="S64">
        <v>20</v>
      </c>
      <c r="T64">
        <v>2</v>
      </c>
      <c r="W64">
        <v>33</v>
      </c>
      <c r="X64">
        <v>3</v>
      </c>
      <c r="AA64">
        <v>61</v>
      </c>
      <c r="AB64">
        <v>7</v>
      </c>
      <c r="AE64">
        <v>51</v>
      </c>
      <c r="AF64">
        <v>6</v>
      </c>
    </row>
    <row r="65" spans="1:33" x14ac:dyDescent="0.3">
      <c r="A65" s="37"/>
      <c r="C65">
        <v>19</v>
      </c>
      <c r="D65">
        <v>2</v>
      </c>
      <c r="G65">
        <v>31</v>
      </c>
      <c r="H65">
        <v>4</v>
      </c>
      <c r="K65">
        <v>37</v>
      </c>
      <c r="L65">
        <v>8</v>
      </c>
      <c r="O65">
        <v>40</v>
      </c>
      <c r="P65">
        <v>4</v>
      </c>
      <c r="S65">
        <v>23</v>
      </c>
      <c r="T65">
        <v>1</v>
      </c>
      <c r="W65">
        <v>38</v>
      </c>
      <c r="X65">
        <v>3</v>
      </c>
      <c r="AA65">
        <v>5</v>
      </c>
      <c r="AB65">
        <v>1</v>
      </c>
    </row>
    <row r="66" spans="1:33" x14ac:dyDescent="0.3">
      <c r="A66" s="37"/>
      <c r="C66">
        <v>26</v>
      </c>
      <c r="D66">
        <v>2</v>
      </c>
      <c r="G66">
        <v>48</v>
      </c>
      <c r="H66">
        <v>3</v>
      </c>
      <c r="K66">
        <v>25</v>
      </c>
      <c r="L66">
        <v>4</v>
      </c>
      <c r="O66">
        <v>40</v>
      </c>
      <c r="P66">
        <v>2</v>
      </c>
      <c r="S66">
        <v>11</v>
      </c>
      <c r="T66">
        <v>1</v>
      </c>
      <c r="W66">
        <v>40</v>
      </c>
      <c r="X66">
        <v>4</v>
      </c>
      <c r="AA66">
        <v>33</v>
      </c>
      <c r="AB66">
        <v>10</v>
      </c>
    </row>
    <row r="67" spans="1:33" x14ac:dyDescent="0.3">
      <c r="A67" s="37"/>
      <c r="C67">
        <v>15</v>
      </c>
      <c r="D67">
        <v>2</v>
      </c>
      <c r="G67">
        <v>27</v>
      </c>
      <c r="H67">
        <v>5</v>
      </c>
      <c r="K67">
        <v>17</v>
      </c>
      <c r="L67">
        <v>6</v>
      </c>
      <c r="S67">
        <v>23</v>
      </c>
      <c r="T67">
        <v>3</v>
      </c>
      <c r="AA67">
        <v>27</v>
      </c>
      <c r="AB67">
        <v>9</v>
      </c>
    </row>
    <row r="68" spans="1:33" x14ac:dyDescent="0.3">
      <c r="A68" s="37"/>
      <c r="C68">
        <v>29</v>
      </c>
      <c r="D68">
        <v>1</v>
      </c>
      <c r="K68">
        <v>16</v>
      </c>
      <c r="L68">
        <v>3</v>
      </c>
      <c r="S68">
        <v>25</v>
      </c>
      <c r="T68">
        <v>3</v>
      </c>
    </row>
    <row r="69" spans="1:33" x14ac:dyDescent="0.3">
      <c r="A69" s="37"/>
      <c r="C69">
        <v>23</v>
      </c>
      <c r="D69">
        <v>2</v>
      </c>
      <c r="S69">
        <v>9</v>
      </c>
      <c r="T69">
        <v>1</v>
      </c>
    </row>
    <row r="70" spans="1:33" x14ac:dyDescent="0.3">
      <c r="A70" s="37"/>
      <c r="C70">
        <v>33</v>
      </c>
      <c r="D70">
        <v>2</v>
      </c>
      <c r="S70">
        <v>31</v>
      </c>
      <c r="T70">
        <v>1</v>
      </c>
    </row>
    <row r="71" spans="1:33" x14ac:dyDescent="0.3">
      <c r="A71" s="37"/>
      <c r="S71">
        <v>24</v>
      </c>
      <c r="T71">
        <v>1</v>
      </c>
    </row>
    <row r="72" spans="1:33" x14ac:dyDescent="0.3">
      <c r="A72" s="37"/>
    </row>
    <row r="73" spans="1:33" ht="15" thickBot="1" x14ac:dyDescent="0.35">
      <c r="A73" s="37"/>
      <c r="B73" s="1" t="s">
        <v>22</v>
      </c>
      <c r="C73" s="14">
        <f>SUM(C62:C71)</f>
        <v>200</v>
      </c>
      <c r="D73" s="14">
        <f>SUM(D62:D71)</f>
        <v>16</v>
      </c>
      <c r="E73" s="15">
        <f>(D73/C73)*100</f>
        <v>8</v>
      </c>
      <c r="F73" s="1"/>
      <c r="G73" s="14">
        <f>SUM(G62:G69)</f>
        <v>200</v>
      </c>
      <c r="H73" s="14">
        <f>SUM(H62:H69)</f>
        <v>24</v>
      </c>
      <c r="I73" s="15">
        <f>(H73/G73)*100</f>
        <v>12</v>
      </c>
      <c r="J73" s="1"/>
      <c r="K73" s="14">
        <f>SUM(K62:K69)</f>
        <v>200</v>
      </c>
      <c r="L73" s="14">
        <f>SUM(L62:L69)</f>
        <v>44</v>
      </c>
      <c r="M73" s="15">
        <f>(L73/K73)*100</f>
        <v>22</v>
      </c>
      <c r="N73" s="1"/>
      <c r="O73" s="14">
        <f>SUM(O62:O69)</f>
        <v>200</v>
      </c>
      <c r="P73" s="14">
        <f>SUM(P62:P69)</f>
        <v>23</v>
      </c>
      <c r="Q73" s="15">
        <f>(P73/O73)*100</f>
        <v>11.5</v>
      </c>
      <c r="R73" s="1"/>
      <c r="S73" s="14">
        <f>SUM(S62:S71)</f>
        <v>200</v>
      </c>
      <c r="T73" s="14">
        <f>SUM(T62:T71)</f>
        <v>15</v>
      </c>
      <c r="U73" s="16">
        <f>(T73/S73)*100</f>
        <v>7.5</v>
      </c>
      <c r="V73" s="1"/>
      <c r="W73" s="14">
        <f>SUM(W62:W71)</f>
        <v>200</v>
      </c>
      <c r="X73" s="14">
        <f>SUM(X62:X71)</f>
        <v>18</v>
      </c>
      <c r="Y73" s="16">
        <f>(X73/W73)*100</f>
        <v>9</v>
      </c>
      <c r="Z73" s="1"/>
      <c r="AA73" s="14">
        <f>SUM(AA62:AA71)</f>
        <v>200</v>
      </c>
      <c r="AB73" s="14">
        <f>SUM(AB62:AB71)</f>
        <v>43</v>
      </c>
      <c r="AC73" s="16">
        <f>(AB73/AA73)*100</f>
        <v>21.5</v>
      </c>
      <c r="AD73" s="1"/>
      <c r="AE73" s="14">
        <f>SUM(AE62:AE71)</f>
        <v>200</v>
      </c>
      <c r="AF73" s="14">
        <f>SUM(AF62:AF71)</f>
        <v>22</v>
      </c>
      <c r="AG73" s="16">
        <f>(AF73/AE73)*100</f>
        <v>11</v>
      </c>
    </row>
    <row r="74" spans="1:33" ht="15" thickTop="1" x14ac:dyDescent="0.3"/>
    <row r="75" spans="1:33" x14ac:dyDescent="0.3">
      <c r="A75" s="37" t="s">
        <v>32</v>
      </c>
      <c r="C75">
        <v>12</v>
      </c>
      <c r="D75">
        <v>1</v>
      </c>
      <c r="G75">
        <v>38</v>
      </c>
      <c r="H75">
        <v>9</v>
      </c>
      <c r="K75">
        <v>38</v>
      </c>
      <c r="L75">
        <v>12</v>
      </c>
      <c r="O75">
        <v>47</v>
      </c>
      <c r="P75">
        <v>9</v>
      </c>
      <c r="S75">
        <v>27</v>
      </c>
      <c r="T75">
        <v>0</v>
      </c>
      <c r="W75">
        <v>41</v>
      </c>
      <c r="X75">
        <v>3</v>
      </c>
      <c r="AA75">
        <v>37</v>
      </c>
      <c r="AB75">
        <v>8</v>
      </c>
      <c r="AE75">
        <v>49</v>
      </c>
      <c r="AF75">
        <v>2</v>
      </c>
    </row>
    <row r="76" spans="1:33" x14ac:dyDescent="0.3">
      <c r="A76" s="37"/>
      <c r="C76">
        <v>27</v>
      </c>
      <c r="D76">
        <v>1</v>
      </c>
      <c r="G76">
        <v>44</v>
      </c>
      <c r="H76">
        <v>6</v>
      </c>
      <c r="K76">
        <v>48</v>
      </c>
      <c r="L76">
        <v>15</v>
      </c>
      <c r="O76">
        <v>48</v>
      </c>
      <c r="P76">
        <v>9</v>
      </c>
      <c r="S76">
        <v>23</v>
      </c>
      <c r="T76">
        <v>1</v>
      </c>
      <c r="W76">
        <v>48</v>
      </c>
      <c r="X76">
        <v>3</v>
      </c>
      <c r="AA76">
        <v>32</v>
      </c>
      <c r="AB76">
        <v>6</v>
      </c>
      <c r="AE76">
        <v>69</v>
      </c>
      <c r="AF76">
        <v>17</v>
      </c>
    </row>
    <row r="77" spans="1:33" x14ac:dyDescent="0.3">
      <c r="A77" s="37"/>
      <c r="C77">
        <v>10</v>
      </c>
      <c r="D77">
        <v>2</v>
      </c>
      <c r="G77">
        <v>47</v>
      </c>
      <c r="H77">
        <v>6</v>
      </c>
      <c r="K77">
        <v>36</v>
      </c>
      <c r="L77">
        <v>8</v>
      </c>
      <c r="O77">
        <v>70</v>
      </c>
      <c r="P77">
        <v>8</v>
      </c>
      <c r="S77">
        <v>32</v>
      </c>
      <c r="T77">
        <v>0</v>
      </c>
      <c r="W77">
        <v>40</v>
      </c>
      <c r="X77">
        <v>2</v>
      </c>
      <c r="AA77">
        <v>38</v>
      </c>
      <c r="AB77">
        <v>6</v>
      </c>
      <c r="AE77">
        <v>82</v>
      </c>
      <c r="AF77">
        <v>10</v>
      </c>
    </row>
    <row r="78" spans="1:33" x14ac:dyDescent="0.3">
      <c r="A78" s="37"/>
      <c r="C78">
        <v>25</v>
      </c>
      <c r="D78">
        <v>2</v>
      </c>
      <c r="G78">
        <v>42</v>
      </c>
      <c r="H78">
        <v>1</v>
      </c>
      <c r="K78">
        <v>40</v>
      </c>
      <c r="L78">
        <v>9</v>
      </c>
      <c r="O78">
        <v>35</v>
      </c>
      <c r="P78">
        <v>5</v>
      </c>
      <c r="S78">
        <v>25</v>
      </c>
      <c r="T78">
        <v>0</v>
      </c>
      <c r="W78">
        <v>35</v>
      </c>
      <c r="X78">
        <v>3</v>
      </c>
      <c r="AA78">
        <v>32</v>
      </c>
      <c r="AB78">
        <v>8</v>
      </c>
    </row>
    <row r="79" spans="1:33" x14ac:dyDescent="0.3">
      <c r="A79" s="37"/>
      <c r="C79">
        <v>19</v>
      </c>
      <c r="D79">
        <v>3</v>
      </c>
      <c r="G79">
        <v>29</v>
      </c>
      <c r="H79">
        <v>3</v>
      </c>
      <c r="K79">
        <v>38</v>
      </c>
      <c r="L79">
        <v>10</v>
      </c>
      <c r="S79">
        <v>20</v>
      </c>
      <c r="T79">
        <v>0</v>
      </c>
      <c r="W79">
        <v>36</v>
      </c>
      <c r="X79">
        <v>5</v>
      </c>
      <c r="AA79">
        <v>47</v>
      </c>
      <c r="AB79">
        <v>5</v>
      </c>
    </row>
    <row r="80" spans="1:33" x14ac:dyDescent="0.3">
      <c r="A80" s="37"/>
      <c r="C80">
        <v>37</v>
      </c>
      <c r="D80">
        <v>2</v>
      </c>
      <c r="S80">
        <v>24</v>
      </c>
      <c r="T80">
        <v>3</v>
      </c>
      <c r="AA80">
        <v>14</v>
      </c>
      <c r="AB80">
        <v>5</v>
      </c>
    </row>
    <row r="81" spans="1:33" x14ac:dyDescent="0.3">
      <c r="A81" s="37"/>
      <c r="C81">
        <v>33</v>
      </c>
      <c r="D81">
        <v>2</v>
      </c>
      <c r="S81">
        <v>13</v>
      </c>
      <c r="T81">
        <v>3</v>
      </c>
    </row>
    <row r="82" spans="1:33" x14ac:dyDescent="0.3">
      <c r="A82" s="37"/>
      <c r="C82">
        <v>13</v>
      </c>
      <c r="D82">
        <v>2</v>
      </c>
      <c r="S82">
        <v>31</v>
      </c>
      <c r="T82">
        <v>3</v>
      </c>
    </row>
    <row r="83" spans="1:33" x14ac:dyDescent="0.3">
      <c r="A83" s="37"/>
      <c r="C83">
        <v>24</v>
      </c>
      <c r="D83">
        <v>0</v>
      </c>
      <c r="S83">
        <v>5</v>
      </c>
      <c r="T83">
        <v>1</v>
      </c>
    </row>
    <row r="84" spans="1:33" x14ac:dyDescent="0.3">
      <c r="A84" s="37"/>
    </row>
    <row r="85" spans="1:33" ht="15" thickBot="1" x14ac:dyDescent="0.35">
      <c r="A85" s="37"/>
      <c r="B85" s="1" t="s">
        <v>22</v>
      </c>
      <c r="C85" s="14">
        <f>SUM(C75:C84)</f>
        <v>200</v>
      </c>
      <c r="D85" s="14">
        <f>SUM(D75:D84)</f>
        <v>15</v>
      </c>
      <c r="E85" s="15">
        <f>(D85/C85)*100</f>
        <v>7.5</v>
      </c>
      <c r="F85" s="1"/>
      <c r="G85" s="14">
        <f>SUM(G75:G82)</f>
        <v>200</v>
      </c>
      <c r="H85" s="14">
        <f>SUM(H75:H82)</f>
        <v>25</v>
      </c>
      <c r="I85" s="15">
        <f>(H85/G85)*100</f>
        <v>12.5</v>
      </c>
      <c r="J85" s="1"/>
      <c r="K85" s="14">
        <f>SUM(K75:K82)</f>
        <v>200</v>
      </c>
      <c r="L85" s="14">
        <f>SUM(L75:L82)</f>
        <v>54</v>
      </c>
      <c r="M85" s="15">
        <f>(L85/K85)*100</f>
        <v>27</v>
      </c>
      <c r="N85" s="1"/>
      <c r="O85" s="14">
        <f>SUM(O75:O82)</f>
        <v>200</v>
      </c>
      <c r="P85" s="14">
        <f>SUM(P75:P82)</f>
        <v>31</v>
      </c>
      <c r="Q85" s="15">
        <f>(P85/O85)*100</f>
        <v>15.5</v>
      </c>
      <c r="R85" s="1"/>
      <c r="S85" s="14">
        <f>SUM(S75:S84)</f>
        <v>200</v>
      </c>
      <c r="T85" s="14">
        <f>SUM(T75:T84)</f>
        <v>11</v>
      </c>
      <c r="U85" s="16">
        <f>(T85/S85)*100</f>
        <v>5.5</v>
      </c>
      <c r="V85" s="1"/>
      <c r="W85" s="14">
        <f>SUM(W75:W84)</f>
        <v>200</v>
      </c>
      <c r="X85" s="14">
        <f>SUM(X75:X84)</f>
        <v>16</v>
      </c>
      <c r="Y85" s="16">
        <f>(X85/W85)*100</f>
        <v>8</v>
      </c>
      <c r="Z85" s="1"/>
      <c r="AA85" s="14">
        <f>SUM(AA75:AA84)</f>
        <v>200</v>
      </c>
      <c r="AB85" s="14">
        <f>SUM(AB75:AB84)</f>
        <v>38</v>
      </c>
      <c r="AC85" s="16">
        <f>(AB85/AA85)*100</f>
        <v>19</v>
      </c>
      <c r="AD85" s="1"/>
      <c r="AE85" s="14">
        <f>SUM(AE75:AE84)</f>
        <v>200</v>
      </c>
      <c r="AF85" s="14">
        <f>SUM(AF75:AF84)</f>
        <v>29</v>
      </c>
      <c r="AG85" s="16">
        <f>(AF85/AE85)*100</f>
        <v>14.499999999999998</v>
      </c>
    </row>
    <row r="86" spans="1:33" ht="15" thickTop="1" x14ac:dyDescent="0.3"/>
    <row r="87" spans="1:33" x14ac:dyDescent="0.3">
      <c r="A87" s="37" t="s">
        <v>34</v>
      </c>
      <c r="C87">
        <v>78</v>
      </c>
      <c r="D87">
        <v>1</v>
      </c>
      <c r="G87">
        <v>44</v>
      </c>
      <c r="H87">
        <v>2</v>
      </c>
      <c r="K87">
        <v>75</v>
      </c>
      <c r="L87">
        <v>7</v>
      </c>
      <c r="O87">
        <v>98</v>
      </c>
      <c r="P87">
        <v>5</v>
      </c>
      <c r="S87">
        <v>43</v>
      </c>
      <c r="T87" s="13">
        <v>0</v>
      </c>
      <c r="W87">
        <v>44</v>
      </c>
      <c r="X87">
        <v>3</v>
      </c>
      <c r="AA87">
        <v>83</v>
      </c>
      <c r="AB87">
        <v>6</v>
      </c>
      <c r="AE87">
        <v>99</v>
      </c>
      <c r="AF87">
        <v>6</v>
      </c>
    </row>
    <row r="88" spans="1:33" x14ac:dyDescent="0.3">
      <c r="A88" s="37"/>
      <c r="C88">
        <v>110</v>
      </c>
      <c r="D88" s="13">
        <v>1</v>
      </c>
      <c r="G88">
        <v>43</v>
      </c>
      <c r="H88">
        <v>2</v>
      </c>
      <c r="K88">
        <v>72</v>
      </c>
      <c r="L88">
        <v>6</v>
      </c>
      <c r="O88">
        <v>102</v>
      </c>
      <c r="P88">
        <v>9</v>
      </c>
      <c r="S88">
        <v>37</v>
      </c>
      <c r="T88" s="13">
        <v>0</v>
      </c>
      <c r="W88">
        <v>48</v>
      </c>
      <c r="X88">
        <v>1</v>
      </c>
      <c r="AA88">
        <v>62</v>
      </c>
      <c r="AB88">
        <v>1</v>
      </c>
      <c r="AE88">
        <v>101</v>
      </c>
      <c r="AF88">
        <v>6</v>
      </c>
    </row>
    <row r="89" spans="1:33" x14ac:dyDescent="0.3">
      <c r="A89" s="37"/>
      <c r="C89">
        <v>12</v>
      </c>
      <c r="D89" s="13">
        <v>0</v>
      </c>
      <c r="G89">
        <v>43</v>
      </c>
      <c r="H89">
        <v>2</v>
      </c>
      <c r="K89">
        <v>53</v>
      </c>
      <c r="L89">
        <v>12</v>
      </c>
      <c r="S89">
        <v>40</v>
      </c>
      <c r="T89" s="13">
        <v>0</v>
      </c>
      <c r="W89">
        <v>41</v>
      </c>
      <c r="X89">
        <v>3</v>
      </c>
      <c r="AA89">
        <v>55</v>
      </c>
      <c r="AB89">
        <v>5</v>
      </c>
    </row>
    <row r="90" spans="1:33" x14ac:dyDescent="0.3">
      <c r="A90" s="37"/>
      <c r="G90">
        <v>40</v>
      </c>
      <c r="H90">
        <v>3</v>
      </c>
      <c r="S90">
        <v>34</v>
      </c>
      <c r="T90" s="13">
        <v>0</v>
      </c>
      <c r="W90">
        <v>60</v>
      </c>
      <c r="X90">
        <v>0</v>
      </c>
    </row>
    <row r="91" spans="1:33" x14ac:dyDescent="0.3">
      <c r="A91" s="37"/>
      <c r="G91">
        <v>30</v>
      </c>
      <c r="H91">
        <v>3</v>
      </c>
      <c r="S91">
        <v>46</v>
      </c>
      <c r="T91">
        <v>0</v>
      </c>
      <c r="W91">
        <v>7</v>
      </c>
      <c r="X91">
        <v>1</v>
      </c>
    </row>
    <row r="92" spans="1:33" x14ac:dyDescent="0.3">
      <c r="A92" s="37"/>
    </row>
    <row r="93" spans="1:33" ht="15" thickBot="1" x14ac:dyDescent="0.35">
      <c r="A93" s="37"/>
      <c r="B93" s="1" t="s">
        <v>22</v>
      </c>
      <c r="C93" s="14">
        <f>SUM(C87:C92)</f>
        <v>200</v>
      </c>
      <c r="D93" s="14">
        <f>SUM(D87:D92)</f>
        <v>2</v>
      </c>
      <c r="E93" s="15">
        <f>(D93/C93)*100</f>
        <v>1</v>
      </c>
      <c r="F93" s="1"/>
      <c r="G93" s="14">
        <f>SUM(G86:G92)</f>
        <v>200</v>
      </c>
      <c r="H93" s="14">
        <f>SUM(H86:H92)</f>
        <v>12</v>
      </c>
      <c r="I93" s="15">
        <f>(H93/G93)*100</f>
        <v>6</v>
      </c>
      <c r="J93" s="1"/>
      <c r="K93" s="14">
        <f>SUM(K86:K92)</f>
        <v>200</v>
      </c>
      <c r="L93" s="14">
        <f>SUM(L86:L92)</f>
        <v>25</v>
      </c>
      <c r="M93" s="15">
        <f>(L93/K93)*100</f>
        <v>12.5</v>
      </c>
      <c r="N93" s="1"/>
      <c r="O93" s="14">
        <f>SUM(O86:O92)</f>
        <v>200</v>
      </c>
      <c r="P93" s="14">
        <f>SUM(P86:P92)</f>
        <v>14</v>
      </c>
      <c r="Q93" s="15">
        <f>(P93/O93)*100</f>
        <v>7.0000000000000009</v>
      </c>
      <c r="R93" s="1"/>
      <c r="S93" s="14">
        <f>SUM(S87:S92)</f>
        <v>200</v>
      </c>
      <c r="T93" s="14">
        <f>SUM(T87:T92)</f>
        <v>0</v>
      </c>
      <c r="U93" s="16">
        <f>(T93/S93)*100</f>
        <v>0</v>
      </c>
      <c r="V93" s="1"/>
      <c r="W93" s="14">
        <f>SUM(W87:W92)</f>
        <v>200</v>
      </c>
      <c r="X93" s="14">
        <f>SUM(X86:X92)</f>
        <v>8</v>
      </c>
      <c r="Y93" s="16">
        <f>(X93/W93)*100</f>
        <v>4</v>
      </c>
      <c r="Z93" s="1"/>
      <c r="AA93" s="14">
        <f>SUM(AA87:AA92)</f>
        <v>200</v>
      </c>
      <c r="AB93" s="14">
        <f>SUM(AB86:AB92)</f>
        <v>12</v>
      </c>
      <c r="AC93" s="16">
        <f>(AB93/AA93)*100</f>
        <v>6</v>
      </c>
      <c r="AD93" s="1"/>
      <c r="AE93" s="14">
        <f>SUM(AE87:AE92)</f>
        <v>200</v>
      </c>
      <c r="AF93" s="14">
        <f>SUM(AF86:AF92)</f>
        <v>12</v>
      </c>
      <c r="AG93" s="16">
        <f>(AF93/AE93)*100</f>
        <v>6</v>
      </c>
    </row>
    <row r="94" spans="1:33" ht="15" thickTop="1" x14ac:dyDescent="0.3"/>
    <row r="95" spans="1:33" x14ac:dyDescent="0.3">
      <c r="A95" s="37" t="s">
        <v>35</v>
      </c>
      <c r="C95">
        <v>19</v>
      </c>
      <c r="D95">
        <v>0</v>
      </c>
      <c r="G95">
        <v>60</v>
      </c>
      <c r="H95">
        <v>2</v>
      </c>
      <c r="K95">
        <v>44</v>
      </c>
      <c r="L95">
        <v>13</v>
      </c>
      <c r="O95">
        <v>95</v>
      </c>
      <c r="P95">
        <v>9</v>
      </c>
      <c r="S95">
        <v>50</v>
      </c>
      <c r="T95">
        <v>0</v>
      </c>
      <c r="W95">
        <v>38</v>
      </c>
      <c r="X95">
        <v>2</v>
      </c>
      <c r="AA95">
        <v>53</v>
      </c>
      <c r="AB95">
        <v>1</v>
      </c>
      <c r="AE95">
        <v>111</v>
      </c>
      <c r="AF95">
        <v>4</v>
      </c>
    </row>
    <row r="96" spans="1:33" x14ac:dyDescent="0.3">
      <c r="A96" s="37"/>
      <c r="C96">
        <v>78</v>
      </c>
      <c r="D96">
        <v>1</v>
      </c>
      <c r="G96">
        <v>57</v>
      </c>
      <c r="H96">
        <v>2</v>
      </c>
      <c r="K96">
        <v>2</v>
      </c>
      <c r="L96">
        <v>0</v>
      </c>
      <c r="O96">
        <v>105</v>
      </c>
      <c r="P96">
        <v>9</v>
      </c>
      <c r="S96">
        <v>51</v>
      </c>
      <c r="T96">
        <v>0</v>
      </c>
      <c r="W96">
        <v>42</v>
      </c>
      <c r="X96">
        <v>1</v>
      </c>
      <c r="AA96">
        <v>61</v>
      </c>
      <c r="AB96">
        <v>3</v>
      </c>
      <c r="AE96">
        <v>89</v>
      </c>
      <c r="AF96">
        <v>9</v>
      </c>
    </row>
    <row r="97" spans="1:33" x14ac:dyDescent="0.3">
      <c r="A97" s="37"/>
      <c r="C97">
        <v>103</v>
      </c>
      <c r="D97">
        <v>4</v>
      </c>
      <c r="G97">
        <v>40</v>
      </c>
      <c r="H97">
        <v>1</v>
      </c>
      <c r="K97">
        <v>51</v>
      </c>
      <c r="L97">
        <v>1</v>
      </c>
      <c r="S97">
        <v>31</v>
      </c>
      <c r="T97">
        <v>1</v>
      </c>
      <c r="W97">
        <v>52</v>
      </c>
      <c r="X97">
        <v>2</v>
      </c>
      <c r="AA97">
        <v>62</v>
      </c>
      <c r="AB97">
        <v>6</v>
      </c>
    </row>
    <row r="98" spans="1:33" x14ac:dyDescent="0.3">
      <c r="A98" s="37"/>
      <c r="G98">
        <v>43</v>
      </c>
      <c r="H98">
        <v>3</v>
      </c>
      <c r="K98">
        <v>56</v>
      </c>
      <c r="L98">
        <v>5</v>
      </c>
      <c r="S98">
        <v>68</v>
      </c>
      <c r="T98">
        <v>0</v>
      </c>
      <c r="W98">
        <v>60</v>
      </c>
      <c r="X98">
        <v>0</v>
      </c>
      <c r="AA98">
        <v>24</v>
      </c>
      <c r="AB98">
        <v>2</v>
      </c>
    </row>
    <row r="99" spans="1:33" x14ac:dyDescent="0.3">
      <c r="A99" s="37"/>
      <c r="K99">
        <v>47</v>
      </c>
      <c r="L99">
        <v>4</v>
      </c>
      <c r="W99">
        <v>8</v>
      </c>
      <c r="X99">
        <v>0</v>
      </c>
    </row>
    <row r="100" spans="1:33" x14ac:dyDescent="0.3">
      <c r="A100" s="37"/>
    </row>
    <row r="101" spans="1:33" ht="15" thickBot="1" x14ac:dyDescent="0.35">
      <c r="A101" s="37"/>
      <c r="B101" s="1" t="s">
        <v>22</v>
      </c>
      <c r="C101" s="14">
        <f>SUM(C95:C100)</f>
        <v>200</v>
      </c>
      <c r="D101" s="14">
        <f>SUM(D95:D100)</f>
        <v>5</v>
      </c>
      <c r="E101" s="15">
        <f>(D101/C101)*100</f>
        <v>2.5</v>
      </c>
      <c r="F101" s="1"/>
      <c r="G101" s="14">
        <f>SUM(G95:G100)</f>
        <v>200</v>
      </c>
      <c r="H101" s="14">
        <f>SUM(H95:H100)</f>
        <v>8</v>
      </c>
      <c r="I101" s="15">
        <f>(H101/G101)*100</f>
        <v>4</v>
      </c>
      <c r="J101" s="1"/>
      <c r="K101" s="14">
        <f>SUM(K95:K100)</f>
        <v>200</v>
      </c>
      <c r="L101" s="14">
        <f>SUM(L95:L100)</f>
        <v>23</v>
      </c>
      <c r="M101" s="15">
        <f>(L101/K101)*100</f>
        <v>11.5</v>
      </c>
      <c r="N101" s="1"/>
      <c r="O101" s="14">
        <f>SUM(O95:O100)</f>
        <v>200</v>
      </c>
      <c r="P101" s="14">
        <f>SUM(P95:P100)</f>
        <v>18</v>
      </c>
      <c r="Q101" s="15">
        <f>(P101/O101)*100</f>
        <v>9</v>
      </c>
      <c r="R101" s="1"/>
      <c r="S101" s="14">
        <f>SUM(S95:S100)</f>
        <v>200</v>
      </c>
      <c r="T101" s="14">
        <f>SUM(T95:T100)</f>
        <v>1</v>
      </c>
      <c r="U101" s="16">
        <f>(T101/S101)*100</f>
        <v>0.5</v>
      </c>
      <c r="V101" s="1"/>
      <c r="W101" s="14">
        <f>SUM(W95:W100)</f>
        <v>200</v>
      </c>
      <c r="X101" s="14">
        <f>SUM(X95:X100)</f>
        <v>5</v>
      </c>
      <c r="Y101" s="16">
        <f>(X101/W101)*100</f>
        <v>2.5</v>
      </c>
      <c r="Z101" s="1"/>
      <c r="AA101" s="14">
        <f>SUM(AA95:AA100)</f>
        <v>200</v>
      </c>
      <c r="AB101" s="14">
        <f>SUM(AB95:AB100)</f>
        <v>12</v>
      </c>
      <c r="AC101" s="16">
        <f>(AB101/AA101)*100</f>
        <v>6</v>
      </c>
      <c r="AD101" s="1"/>
      <c r="AE101" s="14">
        <f>SUM(AE95:AE100)</f>
        <v>200</v>
      </c>
      <c r="AF101" s="14">
        <f>SUM(AF95:AF100)</f>
        <v>13</v>
      </c>
      <c r="AG101" s="16">
        <f>(AF101/AE101)*100</f>
        <v>6.5</v>
      </c>
    </row>
    <row r="102" spans="1:33" ht="15" thickTop="1" x14ac:dyDescent="0.3"/>
    <row r="103" spans="1:33" x14ac:dyDescent="0.3">
      <c r="A103" s="37" t="s">
        <v>36</v>
      </c>
      <c r="C103">
        <v>57</v>
      </c>
      <c r="D103">
        <v>1</v>
      </c>
      <c r="G103">
        <v>55</v>
      </c>
      <c r="H103">
        <v>3</v>
      </c>
      <c r="K103">
        <v>77</v>
      </c>
      <c r="L103">
        <v>9</v>
      </c>
      <c r="O103">
        <v>135</v>
      </c>
      <c r="P103">
        <v>12</v>
      </c>
      <c r="S103">
        <v>46</v>
      </c>
      <c r="T103">
        <v>0</v>
      </c>
      <c r="W103">
        <v>25</v>
      </c>
      <c r="X103">
        <v>0</v>
      </c>
      <c r="AA103">
        <v>58</v>
      </c>
      <c r="AB103">
        <v>2</v>
      </c>
      <c r="AE103">
        <v>116</v>
      </c>
      <c r="AF103">
        <v>8</v>
      </c>
    </row>
    <row r="104" spans="1:33" x14ac:dyDescent="0.3">
      <c r="A104" s="37"/>
      <c r="C104">
        <v>39</v>
      </c>
      <c r="D104">
        <v>1</v>
      </c>
      <c r="G104">
        <v>53</v>
      </c>
      <c r="H104">
        <v>2</v>
      </c>
      <c r="K104">
        <v>63</v>
      </c>
      <c r="L104">
        <v>7</v>
      </c>
      <c r="O104">
        <v>65</v>
      </c>
      <c r="P104">
        <v>7</v>
      </c>
      <c r="S104">
        <v>50</v>
      </c>
      <c r="T104">
        <v>2</v>
      </c>
      <c r="W104">
        <v>81</v>
      </c>
      <c r="X104">
        <v>6</v>
      </c>
      <c r="AA104">
        <v>65</v>
      </c>
      <c r="AB104">
        <v>4</v>
      </c>
      <c r="AE104">
        <v>84</v>
      </c>
      <c r="AF104">
        <v>3</v>
      </c>
    </row>
    <row r="105" spans="1:33" x14ac:dyDescent="0.3">
      <c r="A105" s="37"/>
      <c r="C105">
        <v>60</v>
      </c>
      <c r="D105">
        <v>0</v>
      </c>
      <c r="G105">
        <v>64</v>
      </c>
      <c r="H105">
        <v>4</v>
      </c>
      <c r="K105">
        <v>60</v>
      </c>
      <c r="L105">
        <v>9</v>
      </c>
      <c r="S105">
        <v>53</v>
      </c>
      <c r="T105">
        <v>1</v>
      </c>
      <c r="W105">
        <v>94</v>
      </c>
      <c r="X105">
        <v>2</v>
      </c>
      <c r="AA105">
        <v>66</v>
      </c>
      <c r="AB105">
        <v>6</v>
      </c>
    </row>
    <row r="106" spans="1:33" x14ac:dyDescent="0.3">
      <c r="A106" s="37"/>
      <c r="C106">
        <v>44</v>
      </c>
      <c r="D106">
        <v>0</v>
      </c>
      <c r="G106">
        <v>28</v>
      </c>
      <c r="H106">
        <v>3</v>
      </c>
      <c r="S106">
        <v>51</v>
      </c>
      <c r="T106">
        <v>0</v>
      </c>
      <c r="AA106">
        <v>11</v>
      </c>
      <c r="AB106">
        <v>0</v>
      </c>
    </row>
    <row r="107" spans="1:33" x14ac:dyDescent="0.3">
      <c r="A107" s="37"/>
    </row>
    <row r="108" spans="1:33" ht="15" thickBot="1" x14ac:dyDescent="0.35">
      <c r="A108" s="37"/>
      <c r="B108" s="1" t="s">
        <v>22</v>
      </c>
      <c r="C108" s="14">
        <f>SUM(C103:C107)</f>
        <v>200</v>
      </c>
      <c r="D108" s="14">
        <f>SUM(D103:D107)</f>
        <v>2</v>
      </c>
      <c r="E108" s="15">
        <f>(D108/C108)*100</f>
        <v>1</v>
      </c>
      <c r="F108" s="1"/>
      <c r="G108" s="14">
        <f>SUM(G103:G107)</f>
        <v>200</v>
      </c>
      <c r="H108" s="14">
        <f>SUM(H103:H107)</f>
        <v>12</v>
      </c>
      <c r="I108" s="15">
        <f>(H108/G108)*100</f>
        <v>6</v>
      </c>
      <c r="J108" s="1"/>
      <c r="K108" s="14">
        <f>SUM(K103:K107)</f>
        <v>200</v>
      </c>
      <c r="L108" s="14">
        <f>SUM(L103:L107)</f>
        <v>25</v>
      </c>
      <c r="M108" s="15">
        <f>(L108/K108)*100</f>
        <v>12.5</v>
      </c>
      <c r="N108" s="1"/>
      <c r="O108" s="14">
        <f>SUM(O103:O107)</f>
        <v>200</v>
      </c>
      <c r="P108" s="14">
        <f>SUM(P103:P107)</f>
        <v>19</v>
      </c>
      <c r="Q108" s="15">
        <f>(P108/O108)*100</f>
        <v>9.5</v>
      </c>
      <c r="R108" s="1"/>
      <c r="S108" s="14">
        <f>SUM(S103:S107)</f>
        <v>200</v>
      </c>
      <c r="T108" s="14">
        <f>SUM(T103:T107)</f>
        <v>3</v>
      </c>
      <c r="U108" s="16">
        <f>(T108/S108)*100</f>
        <v>1.5</v>
      </c>
      <c r="V108" s="1"/>
      <c r="W108" s="14">
        <f>SUM(W103:W107)</f>
        <v>200</v>
      </c>
      <c r="X108" s="14">
        <f>SUM(X103:X107)</f>
        <v>8</v>
      </c>
      <c r="Y108" s="16">
        <f>(X108/W108)*100</f>
        <v>4</v>
      </c>
      <c r="Z108" s="1"/>
      <c r="AA108" s="14">
        <f>SUM(AA103:AA107)</f>
        <v>200</v>
      </c>
      <c r="AB108" s="14">
        <f>SUM(AB103:AB107)</f>
        <v>12</v>
      </c>
      <c r="AC108" s="16">
        <f>(AB108/AA108)*100</f>
        <v>6</v>
      </c>
      <c r="AD108" s="1"/>
      <c r="AE108" s="14">
        <f>SUM(AE103:AE107)</f>
        <v>200</v>
      </c>
      <c r="AF108" s="14">
        <f>SUM(AF103:AF107)</f>
        <v>11</v>
      </c>
      <c r="AG108" s="16">
        <f>(AF108/AE108)*100</f>
        <v>5.5</v>
      </c>
    </row>
    <row r="109" spans="1:33" ht="15" thickTop="1" x14ac:dyDescent="0.3"/>
  </sheetData>
  <mergeCells count="19">
    <mergeCell ref="C3:Q3"/>
    <mergeCell ref="S3:AG3"/>
    <mergeCell ref="S4:U4"/>
    <mergeCell ref="W4:Y4"/>
    <mergeCell ref="AA4:AC4"/>
    <mergeCell ref="AE4:AG4"/>
    <mergeCell ref="C4:E4"/>
    <mergeCell ref="G4:I4"/>
    <mergeCell ref="K4:M4"/>
    <mergeCell ref="A75:A85"/>
    <mergeCell ref="A87:A93"/>
    <mergeCell ref="A95:A101"/>
    <mergeCell ref="A103:A108"/>
    <mergeCell ref="O4:Q4"/>
    <mergeCell ref="A6:A18"/>
    <mergeCell ref="A20:A34"/>
    <mergeCell ref="A36:A48"/>
    <mergeCell ref="A50:A60"/>
    <mergeCell ref="A62:A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14EE-634B-4A93-87A1-B819292C78FC}">
  <dimension ref="A1:J14"/>
  <sheetViews>
    <sheetView workbookViewId="0">
      <selection activeCell="I15" sqref="I15"/>
    </sheetView>
  </sheetViews>
  <sheetFormatPr defaultRowHeight="14.4" x14ac:dyDescent="0.3"/>
  <cols>
    <col min="2" max="2" width="11" bestFit="1" customWidth="1"/>
    <col min="3" max="6" width="9.6640625" customWidth="1"/>
    <col min="7" max="10" width="9.44140625" customWidth="1"/>
  </cols>
  <sheetData>
    <row r="1" spans="1:10" s="18" customFormat="1" ht="21" x14ac:dyDescent="0.4">
      <c r="A1" s="17" t="s">
        <v>37</v>
      </c>
      <c r="B1" s="18" t="s">
        <v>40</v>
      </c>
    </row>
    <row r="2" spans="1:10" s="18" customFormat="1" ht="14.4" customHeight="1" x14ac:dyDescent="0.4">
      <c r="A2" s="17"/>
    </row>
    <row r="3" spans="1:10" x14ac:dyDescent="0.3">
      <c r="C3" s="39" t="s">
        <v>18</v>
      </c>
      <c r="D3" s="39"/>
      <c r="E3" s="39"/>
      <c r="F3" s="39"/>
      <c r="G3" s="40" t="s">
        <v>19</v>
      </c>
      <c r="H3" s="40"/>
      <c r="I3" s="40"/>
      <c r="J3" s="40"/>
    </row>
    <row r="4" spans="1:10" x14ac:dyDescent="0.3">
      <c r="B4" s="1" t="s">
        <v>14</v>
      </c>
      <c r="C4" s="4" t="s">
        <v>20</v>
      </c>
      <c r="D4" s="4" t="s">
        <v>0</v>
      </c>
      <c r="E4" s="4" t="s">
        <v>3</v>
      </c>
      <c r="F4" s="4" t="s">
        <v>21</v>
      </c>
      <c r="G4" s="5" t="s">
        <v>20</v>
      </c>
      <c r="H4" s="5" t="s">
        <v>0</v>
      </c>
      <c r="I4" s="5" t="s">
        <v>3</v>
      </c>
      <c r="J4" s="5" t="s">
        <v>21</v>
      </c>
    </row>
    <row r="5" spans="1:10" x14ac:dyDescent="0.3">
      <c r="B5" t="s">
        <v>16</v>
      </c>
      <c r="C5" s="6">
        <v>4.5</v>
      </c>
      <c r="D5" s="6">
        <v>4.5</v>
      </c>
      <c r="E5" s="6">
        <v>7.5</v>
      </c>
      <c r="F5" s="6">
        <v>6</v>
      </c>
      <c r="G5" s="7">
        <v>1</v>
      </c>
      <c r="H5" s="7">
        <v>2</v>
      </c>
      <c r="I5" s="7">
        <v>3.5</v>
      </c>
      <c r="J5" s="7">
        <v>1.5</v>
      </c>
    </row>
    <row r="6" spans="1:10" x14ac:dyDescent="0.3">
      <c r="B6" t="s">
        <v>16</v>
      </c>
      <c r="C6" s="6">
        <v>4</v>
      </c>
      <c r="D6" s="6">
        <v>4.5</v>
      </c>
      <c r="E6" s="6">
        <v>6.5</v>
      </c>
      <c r="F6" s="6">
        <v>7</v>
      </c>
      <c r="G6" s="7">
        <v>1.5</v>
      </c>
      <c r="H6" s="7">
        <v>3</v>
      </c>
      <c r="I6" s="7">
        <v>3.5</v>
      </c>
      <c r="J6" s="7">
        <v>2</v>
      </c>
    </row>
    <row r="7" spans="1:10" x14ac:dyDescent="0.3">
      <c r="B7" t="s">
        <v>16</v>
      </c>
      <c r="C7" s="6">
        <v>3.5</v>
      </c>
      <c r="D7" s="6">
        <v>5.5</v>
      </c>
      <c r="E7" s="6">
        <v>6.5</v>
      </c>
      <c r="F7" s="6">
        <v>6</v>
      </c>
      <c r="G7" s="7">
        <v>1.5</v>
      </c>
      <c r="H7" s="7">
        <v>2.5</v>
      </c>
      <c r="I7" s="7">
        <v>3</v>
      </c>
      <c r="J7" s="7">
        <v>2.5</v>
      </c>
    </row>
    <row r="8" spans="1:10" x14ac:dyDescent="0.3">
      <c r="B8" t="s">
        <v>1</v>
      </c>
      <c r="C8" s="6">
        <v>5</v>
      </c>
      <c r="D8" s="6">
        <v>9.5</v>
      </c>
      <c r="E8" s="6">
        <v>18</v>
      </c>
      <c r="F8" s="6">
        <v>6</v>
      </c>
      <c r="G8" s="7">
        <v>6.5</v>
      </c>
      <c r="H8" s="7">
        <v>9</v>
      </c>
      <c r="I8" s="7">
        <v>16.5</v>
      </c>
      <c r="J8" s="7">
        <v>8.5</v>
      </c>
    </row>
    <row r="9" spans="1:10" x14ac:dyDescent="0.3">
      <c r="B9" t="s">
        <v>1</v>
      </c>
      <c r="C9" s="6">
        <v>8</v>
      </c>
      <c r="D9" s="6">
        <v>12</v>
      </c>
      <c r="E9" s="6">
        <v>22</v>
      </c>
      <c r="F9" s="6">
        <v>11.5</v>
      </c>
      <c r="G9" s="7">
        <v>7.5</v>
      </c>
      <c r="H9" s="7">
        <v>9</v>
      </c>
      <c r="I9" s="7">
        <v>21.5</v>
      </c>
      <c r="J9" s="7">
        <v>11</v>
      </c>
    </row>
    <row r="10" spans="1:10" x14ac:dyDescent="0.3">
      <c r="B10" t="s">
        <v>1</v>
      </c>
      <c r="C10" s="6">
        <v>7.5</v>
      </c>
      <c r="D10" s="6">
        <v>12.5</v>
      </c>
      <c r="E10" s="6">
        <v>27</v>
      </c>
      <c r="F10" s="6">
        <v>15.5</v>
      </c>
      <c r="G10" s="7">
        <v>5.5</v>
      </c>
      <c r="H10" s="7">
        <v>8</v>
      </c>
      <c r="I10" s="7">
        <v>19</v>
      </c>
      <c r="J10" s="7">
        <v>14.5</v>
      </c>
    </row>
    <row r="11" spans="1:10" x14ac:dyDescent="0.3">
      <c r="B11" t="s">
        <v>2</v>
      </c>
      <c r="C11" s="6">
        <v>1</v>
      </c>
      <c r="D11" s="6">
        <v>6</v>
      </c>
      <c r="E11" s="6">
        <v>12.5</v>
      </c>
      <c r="F11" s="6">
        <v>7</v>
      </c>
      <c r="G11" s="7">
        <v>0</v>
      </c>
      <c r="H11" s="7">
        <v>4</v>
      </c>
      <c r="I11" s="7">
        <v>6</v>
      </c>
      <c r="J11" s="7">
        <v>6</v>
      </c>
    </row>
    <row r="12" spans="1:10" x14ac:dyDescent="0.3">
      <c r="B12" t="s">
        <v>2</v>
      </c>
      <c r="C12" s="6">
        <v>2.5</v>
      </c>
      <c r="D12" s="6">
        <v>4</v>
      </c>
      <c r="E12" s="6">
        <v>11.5</v>
      </c>
      <c r="F12" s="6">
        <v>9</v>
      </c>
      <c r="G12" s="7">
        <v>0.5</v>
      </c>
      <c r="H12" s="7">
        <v>2.5</v>
      </c>
      <c r="I12" s="7">
        <v>6</v>
      </c>
      <c r="J12" s="7">
        <v>5</v>
      </c>
    </row>
    <row r="13" spans="1:10" x14ac:dyDescent="0.3">
      <c r="B13" t="s">
        <v>2</v>
      </c>
      <c r="C13" s="6">
        <v>1</v>
      </c>
      <c r="D13" s="6">
        <v>6</v>
      </c>
      <c r="E13" s="6">
        <v>12.5</v>
      </c>
      <c r="F13" s="6">
        <v>9.5</v>
      </c>
      <c r="G13" s="7">
        <v>1.5</v>
      </c>
      <c r="H13" s="7">
        <v>4</v>
      </c>
      <c r="I13" s="7">
        <v>6</v>
      </c>
      <c r="J13" s="7">
        <v>5.5</v>
      </c>
    </row>
    <row r="14" spans="1:10" x14ac:dyDescent="0.3">
      <c r="C14" s="8"/>
      <c r="D14" s="8"/>
      <c r="E14" s="8"/>
      <c r="F14" s="8"/>
      <c r="G14" s="8"/>
      <c r="H14" s="8"/>
      <c r="I14" s="8"/>
      <c r="J14" s="8"/>
    </row>
  </sheetData>
  <mergeCells count="2">
    <mergeCell ref="C3:F3"/>
    <mergeCell ref="G3:J3"/>
  </mergeCells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4089-FC9C-4D1F-9390-CC0204911D29}">
  <dimension ref="A1:J252"/>
  <sheetViews>
    <sheetView workbookViewId="0">
      <selection activeCell="K25" sqref="K25"/>
    </sheetView>
  </sheetViews>
  <sheetFormatPr defaultRowHeight="14.4" x14ac:dyDescent="0.3"/>
  <cols>
    <col min="2" max="2" width="11" bestFit="1" customWidth="1"/>
    <col min="3" max="6" width="9.5546875" style="2" customWidth="1"/>
    <col min="7" max="10" width="10.109375" style="3" customWidth="1"/>
  </cols>
  <sheetData>
    <row r="1" spans="1:10" ht="21" x14ac:dyDescent="0.4">
      <c r="A1" s="17" t="s">
        <v>37</v>
      </c>
      <c r="B1" s="18" t="s">
        <v>39</v>
      </c>
      <c r="C1" s="10"/>
      <c r="D1" s="10"/>
      <c r="E1" s="10"/>
      <c r="F1" s="10"/>
      <c r="G1" s="10"/>
      <c r="H1" s="10"/>
      <c r="I1" s="10"/>
      <c r="J1" s="10"/>
    </row>
    <row r="2" spans="1:10" ht="14.4" customHeight="1" x14ac:dyDescent="0.4">
      <c r="A2" s="17"/>
      <c r="B2" s="18"/>
      <c r="C2" s="10"/>
      <c r="D2" s="10"/>
      <c r="E2" s="10"/>
      <c r="F2" s="10"/>
      <c r="G2" s="10"/>
      <c r="H2" s="10"/>
      <c r="I2" s="10"/>
      <c r="J2" s="10"/>
    </row>
    <row r="3" spans="1:10" x14ac:dyDescent="0.3">
      <c r="C3" s="39" t="s">
        <v>18</v>
      </c>
      <c r="D3" s="39"/>
      <c r="E3" s="39"/>
      <c r="F3" s="39"/>
      <c r="G3" s="40" t="s">
        <v>19</v>
      </c>
      <c r="H3" s="40"/>
      <c r="I3" s="40"/>
      <c r="J3" s="40"/>
    </row>
    <row r="4" spans="1:10" x14ac:dyDescent="0.3">
      <c r="B4" s="1" t="s">
        <v>14</v>
      </c>
      <c r="C4" s="4" t="s">
        <v>20</v>
      </c>
      <c r="D4" s="4" t="s">
        <v>0</v>
      </c>
      <c r="E4" s="4" t="s">
        <v>3</v>
      </c>
      <c r="F4" s="4" t="s">
        <v>21</v>
      </c>
      <c r="G4" s="5" t="s">
        <v>20</v>
      </c>
      <c r="H4" s="5" t="s">
        <v>0</v>
      </c>
      <c r="I4" s="5" t="s">
        <v>3</v>
      </c>
      <c r="J4" s="5" t="s">
        <v>21</v>
      </c>
    </row>
    <row r="5" spans="1:10" x14ac:dyDescent="0.3">
      <c r="B5" t="s">
        <v>16</v>
      </c>
      <c r="C5" s="2">
        <v>1.52</v>
      </c>
      <c r="D5" s="2">
        <v>1.73</v>
      </c>
      <c r="E5" s="2">
        <v>1.02</v>
      </c>
      <c r="F5" s="2">
        <v>2.44</v>
      </c>
      <c r="G5" s="3">
        <v>2.87</v>
      </c>
      <c r="H5" s="3">
        <v>2.46</v>
      </c>
      <c r="I5" s="3">
        <v>1.67</v>
      </c>
      <c r="J5" s="3">
        <v>2.31</v>
      </c>
    </row>
    <row r="6" spans="1:10" x14ac:dyDescent="0.3">
      <c r="B6" t="s">
        <v>16</v>
      </c>
      <c r="C6" s="2">
        <v>2.5</v>
      </c>
      <c r="D6" s="2">
        <v>1.73</v>
      </c>
      <c r="E6" s="2">
        <v>1.97</v>
      </c>
      <c r="F6" s="2">
        <v>2.4</v>
      </c>
      <c r="G6" s="3">
        <v>2.74</v>
      </c>
      <c r="H6" s="3">
        <v>2.4500000000000002</v>
      </c>
      <c r="I6" s="3">
        <v>1.61</v>
      </c>
      <c r="J6" s="3">
        <v>3.27</v>
      </c>
    </row>
    <row r="7" spans="1:10" x14ac:dyDescent="0.3">
      <c r="B7" t="s">
        <v>16</v>
      </c>
      <c r="C7" s="2">
        <v>1.93</v>
      </c>
      <c r="D7" s="2">
        <v>1.43</v>
      </c>
      <c r="E7" s="2">
        <v>3.79</v>
      </c>
      <c r="F7" s="2">
        <v>1.96</v>
      </c>
      <c r="G7" s="3">
        <v>2.15</v>
      </c>
      <c r="H7" s="3">
        <v>1.81</v>
      </c>
      <c r="I7" s="3">
        <v>2.34</v>
      </c>
      <c r="J7" s="3">
        <v>1.32</v>
      </c>
    </row>
    <row r="8" spans="1:10" x14ac:dyDescent="0.3">
      <c r="B8" t="s">
        <v>16</v>
      </c>
      <c r="C8" s="2">
        <v>2.2799999999999998</v>
      </c>
      <c r="D8" s="2">
        <v>2.7</v>
      </c>
      <c r="E8" s="2">
        <v>1.94</v>
      </c>
      <c r="F8" s="2">
        <v>1.45</v>
      </c>
      <c r="G8" s="3">
        <v>2.0299999999999998</v>
      </c>
      <c r="H8" s="3">
        <v>1.73</v>
      </c>
      <c r="I8" s="3">
        <v>1.73</v>
      </c>
      <c r="J8" s="3">
        <v>1.75</v>
      </c>
    </row>
    <row r="9" spans="1:10" x14ac:dyDescent="0.3">
      <c r="B9" t="s">
        <v>16</v>
      </c>
      <c r="C9" s="2">
        <v>2.08</v>
      </c>
      <c r="D9" s="2">
        <v>2.75</v>
      </c>
      <c r="E9" s="2">
        <v>1.98</v>
      </c>
      <c r="F9" s="2">
        <v>2.5299999999999998</v>
      </c>
      <c r="G9" s="3">
        <v>2.96</v>
      </c>
      <c r="H9" s="3">
        <v>2.96</v>
      </c>
      <c r="I9" s="3">
        <v>2</v>
      </c>
      <c r="J9" s="3">
        <v>1.21</v>
      </c>
    </row>
    <row r="10" spans="1:10" x14ac:dyDescent="0.3">
      <c r="B10" t="s">
        <v>16</v>
      </c>
      <c r="C10" s="2">
        <v>1.1299999999999999</v>
      </c>
      <c r="D10" s="2">
        <v>2.02</v>
      </c>
      <c r="E10" s="2">
        <v>2.13</v>
      </c>
      <c r="F10" s="2">
        <v>1.37</v>
      </c>
      <c r="G10" s="3">
        <v>1.81</v>
      </c>
      <c r="H10" s="3">
        <v>2.15</v>
      </c>
      <c r="I10" s="3">
        <v>1.88</v>
      </c>
      <c r="J10" s="3">
        <v>1.94</v>
      </c>
    </row>
    <row r="11" spans="1:10" x14ac:dyDescent="0.3">
      <c r="B11" t="s">
        <v>16</v>
      </c>
      <c r="C11" s="2">
        <v>1.44</v>
      </c>
      <c r="D11" s="2">
        <v>1.32</v>
      </c>
      <c r="E11" s="2">
        <v>2.27</v>
      </c>
      <c r="F11" s="2">
        <v>1.63</v>
      </c>
      <c r="G11" s="3">
        <v>1.6</v>
      </c>
      <c r="H11" s="3">
        <v>1.6</v>
      </c>
      <c r="I11" s="3">
        <v>2.82</v>
      </c>
      <c r="J11" s="3">
        <v>0.92</v>
      </c>
    </row>
    <row r="12" spans="1:10" x14ac:dyDescent="0.3">
      <c r="B12" t="s">
        <v>16</v>
      </c>
      <c r="C12" s="2">
        <v>2.33</v>
      </c>
      <c r="D12" s="2">
        <v>2.2999999999999998</v>
      </c>
      <c r="E12" s="2">
        <v>2.73</v>
      </c>
      <c r="F12" s="2">
        <v>1.22</v>
      </c>
      <c r="G12" s="3">
        <v>2.72</v>
      </c>
      <c r="H12" s="3">
        <v>3.53</v>
      </c>
      <c r="I12" s="3">
        <v>1.92</v>
      </c>
      <c r="J12" s="3">
        <v>2.46</v>
      </c>
    </row>
    <row r="13" spans="1:10" x14ac:dyDescent="0.3">
      <c r="B13" t="s">
        <v>16</v>
      </c>
      <c r="C13" s="2">
        <v>1.37</v>
      </c>
      <c r="D13" s="2">
        <v>3.09</v>
      </c>
      <c r="E13" s="2">
        <v>1.85</v>
      </c>
      <c r="F13" s="2">
        <v>3.55</v>
      </c>
      <c r="H13" s="3">
        <v>2.31</v>
      </c>
      <c r="I13" s="3">
        <v>1.1599999999999999</v>
      </c>
      <c r="J13" s="3">
        <v>2.78</v>
      </c>
    </row>
    <row r="14" spans="1:10" x14ac:dyDescent="0.3">
      <c r="B14" t="s">
        <v>16</v>
      </c>
      <c r="C14" s="2">
        <v>1.51</v>
      </c>
      <c r="D14" s="2">
        <v>1.32</v>
      </c>
      <c r="E14" s="2">
        <v>2.88</v>
      </c>
      <c r="F14" s="2">
        <v>1.6</v>
      </c>
      <c r="H14" s="3">
        <v>1.32</v>
      </c>
      <c r="I14" s="3">
        <v>1.63</v>
      </c>
      <c r="J14" s="3">
        <v>1.97</v>
      </c>
    </row>
    <row r="15" spans="1:10" x14ac:dyDescent="0.3">
      <c r="B15" t="s">
        <v>16</v>
      </c>
      <c r="C15" s="2">
        <v>1.52</v>
      </c>
      <c r="D15" s="2">
        <v>1.52</v>
      </c>
      <c r="E15" s="2">
        <v>1.05</v>
      </c>
      <c r="F15" s="2">
        <v>1.6</v>
      </c>
      <c r="H15" s="3">
        <v>2.0499999999999998</v>
      </c>
      <c r="I15" s="3">
        <v>1.95</v>
      </c>
      <c r="J15" s="3">
        <v>1.61</v>
      </c>
    </row>
    <row r="16" spans="1:10" x14ac:dyDescent="0.3">
      <c r="B16" t="s">
        <v>16</v>
      </c>
      <c r="C16" s="2">
        <v>1.83</v>
      </c>
      <c r="D16" s="2">
        <v>1.91</v>
      </c>
      <c r="E16" s="2">
        <v>1.79</v>
      </c>
      <c r="F16" s="2">
        <v>1.03</v>
      </c>
      <c r="H16" s="3">
        <v>2.0499999999999998</v>
      </c>
      <c r="I16" s="3">
        <v>2.27</v>
      </c>
      <c r="J16" s="3">
        <v>1.2</v>
      </c>
    </row>
    <row r="17" spans="2:9" x14ac:dyDescent="0.3">
      <c r="B17" t="s">
        <v>16</v>
      </c>
      <c r="C17" s="2">
        <v>1.25</v>
      </c>
      <c r="D17" s="2">
        <v>1.1599999999999999</v>
      </c>
      <c r="E17" s="2">
        <v>1.2</v>
      </c>
      <c r="F17" s="2">
        <v>1.67</v>
      </c>
      <c r="H17" s="3">
        <v>2.4</v>
      </c>
      <c r="I17" s="3">
        <v>1.92</v>
      </c>
    </row>
    <row r="18" spans="2:9" x14ac:dyDescent="0.3">
      <c r="B18" t="s">
        <v>16</v>
      </c>
      <c r="C18" s="2">
        <v>2.5299999999999998</v>
      </c>
      <c r="D18" s="2">
        <v>0.91</v>
      </c>
      <c r="E18" s="2">
        <v>2.29</v>
      </c>
      <c r="F18" s="2">
        <v>2.2799999999999998</v>
      </c>
      <c r="H18" s="3">
        <v>3.02</v>
      </c>
      <c r="I18" s="3">
        <v>1.87</v>
      </c>
    </row>
    <row r="19" spans="2:9" x14ac:dyDescent="0.3">
      <c r="B19" t="s">
        <v>16</v>
      </c>
      <c r="C19" s="2">
        <v>1.03</v>
      </c>
      <c r="D19" s="2">
        <v>2.2400000000000002</v>
      </c>
      <c r="E19" s="2">
        <v>1.62</v>
      </c>
      <c r="F19" s="2">
        <v>4.29</v>
      </c>
      <c r="H19" s="3">
        <v>2.96</v>
      </c>
      <c r="I19" s="3">
        <v>1.44</v>
      </c>
    </row>
    <row r="20" spans="2:9" x14ac:dyDescent="0.3">
      <c r="B20" t="s">
        <v>16</v>
      </c>
      <c r="C20" s="2">
        <v>1.77</v>
      </c>
      <c r="D20" s="2">
        <v>1.45</v>
      </c>
      <c r="E20" s="2">
        <v>1.79</v>
      </c>
      <c r="F20" s="2">
        <v>4.07</v>
      </c>
      <c r="I20" s="3">
        <v>1.36</v>
      </c>
    </row>
    <row r="21" spans="2:9" x14ac:dyDescent="0.3">
      <c r="B21" t="s">
        <v>16</v>
      </c>
      <c r="C21" s="2">
        <v>1.1299999999999999</v>
      </c>
      <c r="D21" s="2">
        <v>1.03</v>
      </c>
      <c r="E21" s="2">
        <v>1.83</v>
      </c>
      <c r="F21" s="2">
        <v>2.5499999999999998</v>
      </c>
      <c r="I21" s="3">
        <v>1.03</v>
      </c>
    </row>
    <row r="22" spans="2:9" x14ac:dyDescent="0.3">
      <c r="B22" t="s">
        <v>16</v>
      </c>
      <c r="C22" s="2">
        <v>1.81</v>
      </c>
      <c r="D22" s="2">
        <v>2.04</v>
      </c>
      <c r="E22" s="2">
        <v>2</v>
      </c>
      <c r="F22" s="2">
        <v>1.61</v>
      </c>
      <c r="I22" s="3">
        <v>1.81</v>
      </c>
    </row>
    <row r="23" spans="2:9" x14ac:dyDescent="0.3">
      <c r="B23" t="s">
        <v>16</v>
      </c>
      <c r="C23" s="2">
        <v>1.73</v>
      </c>
      <c r="D23" s="2">
        <v>2.29</v>
      </c>
      <c r="E23" s="2">
        <v>2.2400000000000002</v>
      </c>
      <c r="F23" s="2">
        <v>1.61</v>
      </c>
      <c r="I23" s="3">
        <v>2.33</v>
      </c>
    </row>
    <row r="24" spans="2:9" x14ac:dyDescent="0.3">
      <c r="B24" t="s">
        <v>16</v>
      </c>
      <c r="C24" s="2">
        <v>2.64</v>
      </c>
      <c r="D24" s="2">
        <v>1.8</v>
      </c>
      <c r="E24" s="2">
        <v>3.04</v>
      </c>
      <c r="F24" s="2">
        <v>1.65</v>
      </c>
      <c r="I24" s="3">
        <v>1.93</v>
      </c>
    </row>
    <row r="25" spans="2:9" x14ac:dyDescent="0.3">
      <c r="B25" t="s">
        <v>16</v>
      </c>
      <c r="C25" s="2">
        <v>2.0499999999999998</v>
      </c>
      <c r="D25" s="2">
        <v>1.37</v>
      </c>
      <c r="E25" s="2">
        <v>1.46</v>
      </c>
      <c r="F25" s="2">
        <v>1.96</v>
      </c>
    </row>
    <row r="26" spans="2:9" x14ac:dyDescent="0.3">
      <c r="B26" t="s">
        <v>16</v>
      </c>
      <c r="C26" s="2">
        <v>1.81</v>
      </c>
      <c r="D26" s="2">
        <v>1.87</v>
      </c>
      <c r="E26" s="2">
        <v>1.52</v>
      </c>
      <c r="F26" s="2">
        <v>1.1599999999999999</v>
      </c>
    </row>
    <row r="27" spans="2:9" x14ac:dyDescent="0.3">
      <c r="B27" t="s">
        <v>16</v>
      </c>
      <c r="C27" s="2">
        <v>2.33</v>
      </c>
      <c r="D27" s="2">
        <v>1.77</v>
      </c>
      <c r="E27" s="2">
        <v>0.97</v>
      </c>
      <c r="F27" s="2">
        <v>2.61</v>
      </c>
    </row>
    <row r="28" spans="2:9" x14ac:dyDescent="0.3">
      <c r="B28" t="s">
        <v>16</v>
      </c>
      <c r="C28" s="2">
        <v>1.87</v>
      </c>
      <c r="D28" s="2">
        <v>1.1599999999999999</v>
      </c>
      <c r="E28" s="2">
        <v>1.71</v>
      </c>
      <c r="F28" s="2">
        <v>2.61</v>
      </c>
    </row>
    <row r="29" spans="2:9" x14ac:dyDescent="0.3">
      <c r="B29" t="s">
        <v>16</v>
      </c>
      <c r="D29" s="2">
        <v>0.9</v>
      </c>
      <c r="E29" s="2">
        <v>2.7</v>
      </c>
      <c r="F29" s="2">
        <v>1.53</v>
      </c>
    </row>
    <row r="30" spans="2:9" x14ac:dyDescent="0.3">
      <c r="B30" t="s">
        <v>16</v>
      </c>
      <c r="D30" s="2">
        <v>1.29</v>
      </c>
      <c r="E30" s="2">
        <v>1.69</v>
      </c>
      <c r="F30" s="2">
        <v>1.86</v>
      </c>
    </row>
    <row r="31" spans="2:9" x14ac:dyDescent="0.3">
      <c r="B31" t="s">
        <v>16</v>
      </c>
      <c r="D31" s="2">
        <v>1.05</v>
      </c>
      <c r="E31" s="2">
        <v>1.62</v>
      </c>
      <c r="F31" s="2">
        <v>2.19</v>
      </c>
    </row>
    <row r="32" spans="2:9" x14ac:dyDescent="0.3">
      <c r="B32" t="s">
        <v>16</v>
      </c>
      <c r="D32" s="2">
        <v>1.43</v>
      </c>
      <c r="E32" s="2">
        <v>1.55</v>
      </c>
      <c r="F32" s="2">
        <v>2.88</v>
      </c>
    </row>
    <row r="33" spans="2:10" x14ac:dyDescent="0.3">
      <c r="B33" t="s">
        <v>16</v>
      </c>
      <c r="D33" s="2">
        <v>3.15</v>
      </c>
      <c r="E33" s="2">
        <v>2.38</v>
      </c>
      <c r="F33" s="2">
        <v>1.77</v>
      </c>
    </row>
    <row r="34" spans="2:10" x14ac:dyDescent="0.3">
      <c r="B34" t="s">
        <v>16</v>
      </c>
      <c r="E34" s="2">
        <v>2.14</v>
      </c>
      <c r="F34" s="2">
        <v>1.75</v>
      </c>
    </row>
    <row r="35" spans="2:10" x14ac:dyDescent="0.3">
      <c r="B35" t="s">
        <v>16</v>
      </c>
      <c r="E35" s="2">
        <v>1.36</v>
      </c>
      <c r="F35" s="2">
        <v>2.4</v>
      </c>
    </row>
    <row r="36" spans="2:10" x14ac:dyDescent="0.3">
      <c r="B36" t="s">
        <v>16</v>
      </c>
      <c r="E36" s="2">
        <v>2.02</v>
      </c>
      <c r="F36" s="2">
        <v>2.09</v>
      </c>
    </row>
    <row r="37" spans="2:10" x14ac:dyDescent="0.3">
      <c r="B37" t="s">
        <v>16</v>
      </c>
      <c r="E37" s="2">
        <v>3.35</v>
      </c>
      <c r="F37" s="2">
        <v>2.6</v>
      </c>
    </row>
    <row r="38" spans="2:10" x14ac:dyDescent="0.3">
      <c r="B38" t="s">
        <v>16</v>
      </c>
      <c r="E38" s="2">
        <v>2.74</v>
      </c>
      <c r="F38" s="2">
        <v>1.49</v>
      </c>
    </row>
    <row r="39" spans="2:10" x14ac:dyDescent="0.3">
      <c r="B39" t="s">
        <v>16</v>
      </c>
      <c r="E39" s="2">
        <v>2.0299999999999998</v>
      </c>
      <c r="F39" s="2">
        <v>2.12</v>
      </c>
    </row>
    <row r="40" spans="2:10" x14ac:dyDescent="0.3">
      <c r="B40" t="s">
        <v>16</v>
      </c>
      <c r="E40" s="2">
        <v>2.23</v>
      </c>
      <c r="F40" s="2">
        <v>1.8</v>
      </c>
    </row>
    <row r="41" spans="2:10" x14ac:dyDescent="0.3">
      <c r="B41" t="s">
        <v>16</v>
      </c>
      <c r="E41" s="2">
        <v>2.0299999999999998</v>
      </c>
      <c r="F41" s="2">
        <v>2.52</v>
      </c>
    </row>
    <row r="42" spans="2:10" x14ac:dyDescent="0.3">
      <c r="B42" t="s">
        <v>16</v>
      </c>
      <c r="E42" s="2">
        <v>2.8</v>
      </c>
      <c r="F42" s="2">
        <v>1.89</v>
      </c>
    </row>
    <row r="43" spans="2:10" x14ac:dyDescent="0.3">
      <c r="B43" t="s">
        <v>16</v>
      </c>
      <c r="E43" s="2">
        <v>2.64</v>
      </c>
    </row>
    <row r="44" spans="2:10" x14ac:dyDescent="0.3">
      <c r="B44" t="s">
        <v>16</v>
      </c>
      <c r="E44" s="2">
        <v>1.83</v>
      </c>
    </row>
    <row r="45" spans="2:10" x14ac:dyDescent="0.3">
      <c r="B45" t="s">
        <v>16</v>
      </c>
      <c r="E45" s="2">
        <v>2.27</v>
      </c>
    </row>
    <row r="46" spans="2:10" x14ac:dyDescent="0.3">
      <c r="B46" t="s">
        <v>1</v>
      </c>
      <c r="C46" s="2">
        <v>1.93</v>
      </c>
      <c r="D46" s="2">
        <v>3.78</v>
      </c>
      <c r="E46" s="2">
        <v>3.85</v>
      </c>
      <c r="F46" s="2">
        <v>2.2599999999999998</v>
      </c>
      <c r="G46" s="3">
        <v>4.4400000000000004</v>
      </c>
      <c r="H46" s="3">
        <v>2.29</v>
      </c>
      <c r="I46" s="3">
        <v>3.31</v>
      </c>
      <c r="J46" s="3">
        <v>3.61</v>
      </c>
    </row>
    <row r="47" spans="2:10" x14ac:dyDescent="0.3">
      <c r="B47" t="s">
        <v>1</v>
      </c>
      <c r="C47" s="2">
        <v>1.1599999999999999</v>
      </c>
      <c r="D47" s="2">
        <v>2.2400000000000002</v>
      </c>
      <c r="E47" s="2">
        <v>3.94</v>
      </c>
      <c r="F47" s="2">
        <v>2.02</v>
      </c>
      <c r="G47" s="3">
        <v>2.21</v>
      </c>
      <c r="H47" s="3">
        <v>4.34</v>
      </c>
      <c r="I47" s="3">
        <v>2.83</v>
      </c>
      <c r="J47" s="3">
        <v>2.64</v>
      </c>
    </row>
    <row r="48" spans="2:10" x14ac:dyDescent="0.3">
      <c r="B48" t="s">
        <v>1</v>
      </c>
      <c r="C48" s="2">
        <v>1.47</v>
      </c>
      <c r="D48" s="2">
        <v>3.66</v>
      </c>
      <c r="E48" s="2">
        <v>4.28</v>
      </c>
      <c r="F48" s="2">
        <v>3.46</v>
      </c>
      <c r="G48" s="3">
        <v>2.4500000000000002</v>
      </c>
      <c r="H48" s="3">
        <v>3.39</v>
      </c>
      <c r="I48" s="3">
        <v>2.82</v>
      </c>
      <c r="J48" s="3">
        <v>2.04</v>
      </c>
    </row>
    <row r="49" spans="2:10" x14ac:dyDescent="0.3">
      <c r="B49" t="s">
        <v>1</v>
      </c>
      <c r="C49" s="2">
        <v>3.9</v>
      </c>
      <c r="D49" s="2">
        <v>1.91</v>
      </c>
      <c r="E49" s="2">
        <v>3.68</v>
      </c>
      <c r="F49" s="2">
        <v>2.97</v>
      </c>
      <c r="G49" s="3">
        <v>4.21</v>
      </c>
      <c r="H49" s="3">
        <v>1.96</v>
      </c>
      <c r="I49" s="3">
        <v>3.56</v>
      </c>
      <c r="J49" s="3">
        <v>2.4700000000000002</v>
      </c>
    </row>
    <row r="50" spans="2:10" x14ac:dyDescent="0.3">
      <c r="B50" t="s">
        <v>1</v>
      </c>
      <c r="C50" s="2">
        <v>1.37</v>
      </c>
      <c r="D50" s="2">
        <v>3</v>
      </c>
      <c r="E50" s="2">
        <v>1.29</v>
      </c>
      <c r="F50" s="2">
        <v>3.06</v>
      </c>
      <c r="G50" s="3">
        <v>3.6</v>
      </c>
      <c r="H50" s="3">
        <v>4.4000000000000004</v>
      </c>
      <c r="I50" s="3">
        <v>1.8</v>
      </c>
      <c r="J50" s="3">
        <v>2.1</v>
      </c>
    </row>
    <row r="51" spans="2:10" x14ac:dyDescent="0.3">
      <c r="B51" t="s">
        <v>1</v>
      </c>
      <c r="C51" s="2">
        <v>1.41</v>
      </c>
      <c r="D51" s="2">
        <v>3.33</v>
      </c>
      <c r="E51" s="2">
        <v>3.29</v>
      </c>
      <c r="F51" s="2">
        <v>2.17</v>
      </c>
      <c r="G51" s="3">
        <v>2.5499999999999998</v>
      </c>
      <c r="H51" s="3">
        <v>4.84</v>
      </c>
      <c r="I51" s="3">
        <v>1.55</v>
      </c>
      <c r="J51" s="3">
        <v>3.47</v>
      </c>
    </row>
    <row r="52" spans="2:10" x14ac:dyDescent="0.3">
      <c r="B52" t="s">
        <v>1</v>
      </c>
      <c r="C52" s="2">
        <v>2.35</v>
      </c>
      <c r="D52" s="2">
        <v>2.89</v>
      </c>
      <c r="E52" s="2">
        <v>3.04</v>
      </c>
      <c r="F52" s="2">
        <v>3.02</v>
      </c>
      <c r="G52" s="3">
        <v>4.1500000000000004</v>
      </c>
      <c r="H52" s="3">
        <v>4.4400000000000004</v>
      </c>
      <c r="I52" s="3">
        <v>3.51</v>
      </c>
      <c r="J52" s="3">
        <v>2.16</v>
      </c>
    </row>
    <row r="53" spans="2:10" x14ac:dyDescent="0.3">
      <c r="B53" t="s">
        <v>1</v>
      </c>
      <c r="C53" s="2">
        <v>2.76</v>
      </c>
      <c r="D53" s="2">
        <v>3.47</v>
      </c>
      <c r="E53" s="2">
        <v>3.01</v>
      </c>
      <c r="F53" s="2">
        <v>1.33</v>
      </c>
      <c r="G53" s="3">
        <v>2.71</v>
      </c>
      <c r="H53" s="3">
        <v>3.99</v>
      </c>
      <c r="I53" s="3">
        <v>3.94</v>
      </c>
      <c r="J53" s="3">
        <v>3.72</v>
      </c>
    </row>
    <row r="54" spans="2:10" x14ac:dyDescent="0.3">
      <c r="B54" t="s">
        <v>1</v>
      </c>
      <c r="C54" s="2">
        <v>4.1399999999999997</v>
      </c>
      <c r="D54" s="2">
        <v>4.0599999999999996</v>
      </c>
      <c r="E54" s="2">
        <v>3</v>
      </c>
      <c r="F54" s="2">
        <v>3.83</v>
      </c>
      <c r="G54" s="3">
        <v>4.04</v>
      </c>
      <c r="H54" s="3">
        <v>4.67</v>
      </c>
      <c r="I54" s="3">
        <v>3.59</v>
      </c>
      <c r="J54" s="3">
        <v>3.43</v>
      </c>
    </row>
    <row r="55" spans="2:10" x14ac:dyDescent="0.3">
      <c r="B55" t="s">
        <v>1</v>
      </c>
      <c r="C55" s="2">
        <v>2.5499999999999998</v>
      </c>
      <c r="D55" s="2">
        <v>3.85</v>
      </c>
      <c r="E55" s="2">
        <v>3.6</v>
      </c>
      <c r="F55" s="2">
        <v>3.92</v>
      </c>
      <c r="G55" s="3">
        <v>2.13</v>
      </c>
      <c r="H55" s="3">
        <v>3.32</v>
      </c>
      <c r="I55" s="3">
        <v>3.58</v>
      </c>
      <c r="J55" s="3">
        <v>3.37</v>
      </c>
    </row>
    <row r="56" spans="2:10" x14ac:dyDescent="0.3">
      <c r="B56" t="s">
        <v>1</v>
      </c>
      <c r="C56" s="2">
        <v>3.13</v>
      </c>
      <c r="D56" s="2">
        <v>2.77</v>
      </c>
      <c r="E56" s="2">
        <v>3.26</v>
      </c>
      <c r="F56" s="2">
        <v>2.86</v>
      </c>
      <c r="G56" s="3">
        <v>2.81</v>
      </c>
      <c r="H56" s="3">
        <v>4.9800000000000004</v>
      </c>
      <c r="I56" s="3">
        <v>2.5499999999999998</v>
      </c>
      <c r="J56" s="3">
        <v>3.29</v>
      </c>
    </row>
    <row r="57" spans="2:10" x14ac:dyDescent="0.3">
      <c r="B57" t="s">
        <v>1</v>
      </c>
      <c r="C57" s="2">
        <v>1.51</v>
      </c>
      <c r="D57" s="2">
        <v>2.88</v>
      </c>
      <c r="E57" s="2">
        <v>2.78</v>
      </c>
      <c r="F57" s="2">
        <v>1.55</v>
      </c>
      <c r="G57" s="3">
        <v>1.49</v>
      </c>
      <c r="H57" s="3">
        <v>3.09</v>
      </c>
      <c r="I57" s="3">
        <v>3.96</v>
      </c>
      <c r="J57" s="3">
        <v>3.12</v>
      </c>
    </row>
    <row r="58" spans="2:10" x14ac:dyDescent="0.3">
      <c r="B58" t="s">
        <v>1</v>
      </c>
      <c r="C58" s="2">
        <v>0.79</v>
      </c>
      <c r="D58" s="2">
        <v>3.23</v>
      </c>
      <c r="E58" s="2">
        <v>3.46</v>
      </c>
      <c r="F58" s="2">
        <v>2.6</v>
      </c>
      <c r="G58" s="3">
        <v>4.1900000000000004</v>
      </c>
      <c r="H58" s="3">
        <v>3.18</v>
      </c>
      <c r="I58" s="3">
        <v>1.97</v>
      </c>
      <c r="J58" s="3">
        <v>3.9</v>
      </c>
    </row>
    <row r="59" spans="2:10" x14ac:dyDescent="0.3">
      <c r="B59" t="s">
        <v>1</v>
      </c>
      <c r="C59" s="2">
        <v>1.27</v>
      </c>
      <c r="D59" s="2">
        <v>3.56</v>
      </c>
      <c r="E59" s="2">
        <v>3.6</v>
      </c>
      <c r="F59" s="2">
        <v>4.28</v>
      </c>
      <c r="G59" s="3">
        <v>1.49</v>
      </c>
      <c r="H59" s="3">
        <v>3.2</v>
      </c>
      <c r="I59" s="3">
        <v>1.03</v>
      </c>
      <c r="J59" s="3">
        <v>3.07</v>
      </c>
    </row>
    <row r="60" spans="2:10" x14ac:dyDescent="0.3">
      <c r="B60" t="s">
        <v>1</v>
      </c>
      <c r="C60" s="2">
        <v>6.55</v>
      </c>
      <c r="D60" s="2">
        <v>2.42</v>
      </c>
      <c r="E60" s="2">
        <v>3.47</v>
      </c>
      <c r="F60" s="2">
        <v>2.62</v>
      </c>
      <c r="G60" s="3">
        <v>3.44</v>
      </c>
      <c r="H60" s="3">
        <v>2.83</v>
      </c>
      <c r="I60" s="3">
        <v>3.53</v>
      </c>
      <c r="J60" s="3">
        <v>4.71</v>
      </c>
    </row>
    <row r="61" spans="2:10" x14ac:dyDescent="0.3">
      <c r="B61" t="s">
        <v>1</v>
      </c>
      <c r="C61" s="2">
        <v>2.64</v>
      </c>
      <c r="D61" s="2">
        <v>3.52</v>
      </c>
      <c r="E61" s="2">
        <v>3.2</v>
      </c>
      <c r="F61" s="2">
        <v>1.97</v>
      </c>
      <c r="G61" s="3">
        <v>1.45</v>
      </c>
      <c r="H61" s="3">
        <v>1.95</v>
      </c>
      <c r="I61" s="3">
        <v>5.5</v>
      </c>
      <c r="J61" s="3">
        <v>2.71</v>
      </c>
    </row>
    <row r="62" spans="2:10" x14ac:dyDescent="0.3">
      <c r="B62" t="s">
        <v>1</v>
      </c>
      <c r="C62" s="2">
        <v>2.13</v>
      </c>
      <c r="D62" s="2">
        <v>4.45</v>
      </c>
      <c r="E62" s="2">
        <v>3.5</v>
      </c>
      <c r="F62" s="2">
        <v>2.69</v>
      </c>
      <c r="G62" s="3">
        <v>4.04</v>
      </c>
      <c r="H62" s="3">
        <v>2.14</v>
      </c>
      <c r="I62" s="3">
        <v>3.84</v>
      </c>
      <c r="J62" s="3">
        <v>2.5299999999999998</v>
      </c>
    </row>
    <row r="63" spans="2:10" x14ac:dyDescent="0.3">
      <c r="B63" t="s">
        <v>1</v>
      </c>
      <c r="C63" s="2">
        <v>2.37</v>
      </c>
      <c r="D63" s="2">
        <v>3.12</v>
      </c>
      <c r="E63" s="2">
        <v>3.65</v>
      </c>
      <c r="F63" s="2">
        <v>1.74</v>
      </c>
      <c r="G63" s="3">
        <v>1.07</v>
      </c>
      <c r="H63" s="3">
        <v>3.88</v>
      </c>
      <c r="I63" s="3">
        <v>1.34</v>
      </c>
      <c r="J63" s="3">
        <v>1.51</v>
      </c>
    </row>
    <row r="64" spans="2:10" x14ac:dyDescent="0.3">
      <c r="B64" t="s">
        <v>1</v>
      </c>
      <c r="C64" s="2">
        <v>2.29</v>
      </c>
      <c r="D64" s="2">
        <v>3.7</v>
      </c>
      <c r="E64" s="2">
        <v>2.71</v>
      </c>
      <c r="F64" s="2">
        <v>2.86</v>
      </c>
      <c r="G64" s="3">
        <v>3.19</v>
      </c>
      <c r="H64" s="3">
        <v>2.89</v>
      </c>
      <c r="I64" s="3">
        <v>3.4</v>
      </c>
      <c r="J64" s="3">
        <v>2.46</v>
      </c>
    </row>
    <row r="65" spans="2:10" x14ac:dyDescent="0.3">
      <c r="B65" t="s">
        <v>1</v>
      </c>
      <c r="C65" s="2">
        <v>2.31</v>
      </c>
      <c r="D65" s="2">
        <v>3.27</v>
      </c>
      <c r="E65" s="2">
        <v>2.74</v>
      </c>
      <c r="F65" s="2">
        <v>2.5299999999999998</v>
      </c>
      <c r="G65" s="3">
        <v>4.18</v>
      </c>
      <c r="H65" s="3">
        <v>3.78</v>
      </c>
      <c r="I65" s="3">
        <v>2.2799999999999998</v>
      </c>
      <c r="J65" s="3">
        <v>3.39</v>
      </c>
    </row>
    <row r="66" spans="2:10" x14ac:dyDescent="0.3">
      <c r="B66" t="s">
        <v>1</v>
      </c>
      <c r="C66" s="2">
        <v>3.64</v>
      </c>
      <c r="D66" s="2">
        <v>1.81</v>
      </c>
      <c r="E66" s="2">
        <v>3.87</v>
      </c>
      <c r="F66" s="2">
        <v>2.85</v>
      </c>
      <c r="G66" s="3">
        <v>4</v>
      </c>
      <c r="H66" s="3">
        <v>3.1</v>
      </c>
      <c r="I66" s="3">
        <v>2.82</v>
      </c>
      <c r="J66" s="3">
        <v>4.96</v>
      </c>
    </row>
    <row r="67" spans="2:10" x14ac:dyDescent="0.3">
      <c r="B67" t="s">
        <v>1</v>
      </c>
      <c r="C67" s="2">
        <v>2.4500000000000002</v>
      </c>
      <c r="D67" s="2">
        <v>1.53</v>
      </c>
      <c r="E67" s="2">
        <v>3.62</v>
      </c>
      <c r="F67" s="2">
        <v>3.11</v>
      </c>
      <c r="G67" s="3">
        <v>1.62</v>
      </c>
      <c r="H67" s="3">
        <v>2.76</v>
      </c>
      <c r="I67" s="3">
        <v>1.58</v>
      </c>
      <c r="J67" s="3">
        <v>2.56</v>
      </c>
    </row>
    <row r="68" spans="2:10" x14ac:dyDescent="0.3">
      <c r="B68" t="s">
        <v>1</v>
      </c>
      <c r="C68" s="2">
        <v>1.91</v>
      </c>
      <c r="D68" s="2">
        <v>2.85</v>
      </c>
      <c r="E68" s="2">
        <v>2.5299999999999998</v>
      </c>
      <c r="F68" s="2">
        <v>3.03</v>
      </c>
      <c r="G68" s="3">
        <v>1.51</v>
      </c>
      <c r="H68" s="3">
        <v>2.54</v>
      </c>
      <c r="I68" s="3">
        <v>2.5499999999999998</v>
      </c>
      <c r="J68" s="3">
        <v>2.94</v>
      </c>
    </row>
    <row r="69" spans="2:10" x14ac:dyDescent="0.3">
      <c r="B69" t="s">
        <v>1</v>
      </c>
      <c r="C69" s="2">
        <v>4.3099999999999996</v>
      </c>
      <c r="D69" s="2">
        <v>2.23</v>
      </c>
      <c r="E69" s="2">
        <v>1.98</v>
      </c>
      <c r="F69" s="2">
        <v>2.2799999999999998</v>
      </c>
      <c r="G69" s="3">
        <v>3.27</v>
      </c>
      <c r="H69" s="3">
        <v>2.88</v>
      </c>
      <c r="I69" s="3">
        <v>2.58</v>
      </c>
      <c r="J69" s="3">
        <v>1.52</v>
      </c>
    </row>
    <row r="70" spans="2:10" x14ac:dyDescent="0.3">
      <c r="B70" t="s">
        <v>1</v>
      </c>
      <c r="C70" s="2">
        <v>1.38</v>
      </c>
      <c r="D70" s="2">
        <v>2.77</v>
      </c>
      <c r="E70" s="2">
        <v>4.09</v>
      </c>
      <c r="F70" s="2">
        <v>3.65</v>
      </c>
      <c r="G70" s="3">
        <v>2.88</v>
      </c>
      <c r="H70" s="3">
        <v>3.18</v>
      </c>
      <c r="I70" s="3">
        <v>2.14</v>
      </c>
      <c r="J70" s="3">
        <v>3.69</v>
      </c>
    </row>
    <row r="71" spans="2:10" x14ac:dyDescent="0.3">
      <c r="B71" t="s">
        <v>1</v>
      </c>
      <c r="C71" s="2">
        <v>3.22</v>
      </c>
      <c r="D71" s="2">
        <v>1.7</v>
      </c>
      <c r="E71" s="2">
        <v>4.8099999999999996</v>
      </c>
      <c r="F71" s="2">
        <v>2.16</v>
      </c>
      <c r="G71" s="3">
        <v>3.29</v>
      </c>
      <c r="H71" s="3">
        <v>3.66</v>
      </c>
      <c r="I71" s="3">
        <v>2.21</v>
      </c>
      <c r="J71" s="3">
        <v>2.75</v>
      </c>
    </row>
    <row r="72" spans="2:10" x14ac:dyDescent="0.3">
      <c r="B72" t="s">
        <v>1</v>
      </c>
      <c r="C72" s="2">
        <v>5.0999999999999996</v>
      </c>
      <c r="D72" s="2">
        <v>3.04</v>
      </c>
      <c r="E72" s="2">
        <v>3.16</v>
      </c>
      <c r="F72" s="2">
        <v>1.21</v>
      </c>
      <c r="G72" s="3">
        <v>3.08</v>
      </c>
      <c r="H72" s="3">
        <v>3.04</v>
      </c>
      <c r="I72" s="3">
        <v>2.16</v>
      </c>
      <c r="J72" s="3">
        <v>1.9</v>
      </c>
    </row>
    <row r="73" spans="2:10" x14ac:dyDescent="0.3">
      <c r="B73" t="s">
        <v>1</v>
      </c>
      <c r="C73" s="2">
        <v>1.89</v>
      </c>
      <c r="D73" s="2">
        <v>2.93</v>
      </c>
      <c r="E73" s="2">
        <v>1.77</v>
      </c>
      <c r="F73" s="2">
        <v>3.89</v>
      </c>
      <c r="G73" s="3">
        <v>2.52</v>
      </c>
      <c r="H73" s="3">
        <v>3.59</v>
      </c>
      <c r="I73" s="3">
        <v>2</v>
      </c>
      <c r="J73" s="3">
        <v>3.9</v>
      </c>
    </row>
    <row r="74" spans="2:10" x14ac:dyDescent="0.3">
      <c r="B74" t="s">
        <v>1</v>
      </c>
      <c r="C74" s="2">
        <v>4.1500000000000004</v>
      </c>
      <c r="D74" s="2">
        <v>4.08</v>
      </c>
      <c r="E74" s="2">
        <v>1.94</v>
      </c>
      <c r="F74" s="2">
        <v>2.64</v>
      </c>
      <c r="G74" s="3">
        <v>2.88</v>
      </c>
      <c r="H74" s="3">
        <v>1.0900000000000001</v>
      </c>
      <c r="I74" s="3">
        <v>3.9</v>
      </c>
      <c r="J74" s="3">
        <v>3.14</v>
      </c>
    </row>
    <row r="75" spans="2:10" x14ac:dyDescent="0.3">
      <c r="B75" t="s">
        <v>1</v>
      </c>
      <c r="C75" s="2">
        <v>3.04</v>
      </c>
      <c r="D75" s="2">
        <v>4.8600000000000003</v>
      </c>
      <c r="E75" s="2">
        <v>3.47</v>
      </c>
      <c r="F75" s="2">
        <v>2.83</v>
      </c>
      <c r="G75" s="3">
        <v>2.33</v>
      </c>
      <c r="H75" s="3">
        <v>3.57</v>
      </c>
      <c r="I75" s="3">
        <v>4.88</v>
      </c>
      <c r="J75" s="3">
        <v>1.0900000000000001</v>
      </c>
    </row>
    <row r="76" spans="2:10" x14ac:dyDescent="0.3">
      <c r="B76" t="s">
        <v>1</v>
      </c>
      <c r="C76" s="2">
        <v>3.39</v>
      </c>
      <c r="D76" s="2">
        <v>1.33</v>
      </c>
      <c r="E76" s="2">
        <v>1.52</v>
      </c>
      <c r="F76" s="2">
        <v>4.8</v>
      </c>
      <c r="G76" s="3">
        <v>2.5499999999999998</v>
      </c>
      <c r="H76" s="3">
        <v>2.4900000000000002</v>
      </c>
      <c r="I76" s="3">
        <v>5.65</v>
      </c>
      <c r="J76" s="3">
        <v>2.4900000000000002</v>
      </c>
    </row>
    <row r="77" spans="2:10" x14ac:dyDescent="0.3">
      <c r="B77" t="s">
        <v>1</v>
      </c>
      <c r="C77" s="2">
        <v>1.97</v>
      </c>
      <c r="D77" s="2">
        <v>5.17</v>
      </c>
      <c r="E77" s="2">
        <v>4.55</v>
      </c>
      <c r="F77" s="2">
        <v>1.79</v>
      </c>
      <c r="G77" s="3">
        <v>2.56</v>
      </c>
      <c r="H77" s="3">
        <v>2.08</v>
      </c>
      <c r="I77" s="3">
        <v>2.58</v>
      </c>
      <c r="J77" s="3">
        <v>1.6</v>
      </c>
    </row>
    <row r="78" spans="2:10" x14ac:dyDescent="0.3">
      <c r="B78" t="s">
        <v>1</v>
      </c>
      <c r="C78" s="2">
        <v>3.22</v>
      </c>
      <c r="D78" s="2">
        <v>5.09</v>
      </c>
      <c r="E78" s="2">
        <v>2.64</v>
      </c>
      <c r="F78" s="2">
        <v>3.86</v>
      </c>
      <c r="G78" s="3">
        <v>3.57</v>
      </c>
      <c r="H78" s="3">
        <v>1.97</v>
      </c>
      <c r="I78" s="3">
        <v>1.77</v>
      </c>
      <c r="J78" s="3">
        <v>1.06</v>
      </c>
    </row>
    <row r="79" spans="2:10" x14ac:dyDescent="0.3">
      <c r="B79" t="s">
        <v>1</v>
      </c>
      <c r="C79" s="2">
        <v>2.64</v>
      </c>
      <c r="D79" s="2">
        <v>3.64</v>
      </c>
      <c r="E79" s="2">
        <v>4.01</v>
      </c>
      <c r="F79" s="2">
        <v>1.91</v>
      </c>
      <c r="G79" s="3">
        <v>0.85</v>
      </c>
      <c r="H79" s="3">
        <v>2.31</v>
      </c>
      <c r="I79" s="3">
        <v>3.45</v>
      </c>
      <c r="J79" s="3">
        <v>2.27</v>
      </c>
    </row>
    <row r="80" spans="2:10" x14ac:dyDescent="0.3">
      <c r="B80" t="s">
        <v>1</v>
      </c>
      <c r="C80" s="2">
        <v>1.8</v>
      </c>
      <c r="D80" s="2">
        <v>3.92</v>
      </c>
      <c r="E80" s="2">
        <v>2.83</v>
      </c>
      <c r="F80" s="2">
        <v>3.04</v>
      </c>
      <c r="G80" s="3">
        <v>1.88</v>
      </c>
      <c r="H80" s="3">
        <v>2.79</v>
      </c>
      <c r="I80" s="3">
        <v>2.71</v>
      </c>
      <c r="J80" s="3">
        <v>3.9</v>
      </c>
    </row>
    <row r="81" spans="2:10" x14ac:dyDescent="0.3">
      <c r="B81" t="s">
        <v>1</v>
      </c>
      <c r="C81" s="2">
        <v>2.46</v>
      </c>
      <c r="D81" s="2">
        <v>3.68</v>
      </c>
      <c r="E81" s="2">
        <v>3.47</v>
      </c>
      <c r="F81" s="2">
        <v>2.52</v>
      </c>
      <c r="G81" s="3">
        <v>3.86</v>
      </c>
      <c r="H81" s="3">
        <v>2.25</v>
      </c>
      <c r="I81" s="3">
        <v>3.28</v>
      </c>
      <c r="J81" s="3">
        <v>4.97</v>
      </c>
    </row>
    <row r="82" spans="2:10" x14ac:dyDescent="0.3">
      <c r="B82" t="s">
        <v>1</v>
      </c>
      <c r="C82" s="2">
        <v>2.73</v>
      </c>
      <c r="D82" s="2">
        <v>4.2</v>
      </c>
      <c r="E82" s="2">
        <v>3.06</v>
      </c>
      <c r="F82" s="2">
        <v>2.2799999999999998</v>
      </c>
      <c r="G82" s="3">
        <v>2.15</v>
      </c>
      <c r="H82" s="3">
        <v>3.16</v>
      </c>
      <c r="I82" s="3">
        <v>2.76</v>
      </c>
      <c r="J82" s="3">
        <v>2.97</v>
      </c>
    </row>
    <row r="83" spans="2:10" x14ac:dyDescent="0.3">
      <c r="B83" t="s">
        <v>1</v>
      </c>
      <c r="C83" s="2">
        <v>3.8</v>
      </c>
      <c r="D83" s="2">
        <v>3.44</v>
      </c>
      <c r="E83" s="2">
        <v>2.7</v>
      </c>
      <c r="F83" s="2">
        <v>3.67</v>
      </c>
      <c r="G83" s="3">
        <v>2.78</v>
      </c>
      <c r="H83" s="3">
        <v>4.47</v>
      </c>
      <c r="I83" s="3">
        <v>3.35</v>
      </c>
      <c r="J83" s="3">
        <v>3.08</v>
      </c>
    </row>
    <row r="84" spans="2:10" x14ac:dyDescent="0.3">
      <c r="B84" t="s">
        <v>1</v>
      </c>
      <c r="C84" s="2">
        <v>1.9</v>
      </c>
      <c r="D84" s="2">
        <v>2.73</v>
      </c>
      <c r="E84" s="2">
        <v>2.9</v>
      </c>
      <c r="F84" s="2">
        <v>2.08</v>
      </c>
      <c r="G84" s="3">
        <v>1.79</v>
      </c>
      <c r="H84" s="3">
        <v>4.5999999999999996</v>
      </c>
      <c r="I84" s="3">
        <v>3.85</v>
      </c>
      <c r="J84" s="3">
        <v>2.83</v>
      </c>
    </row>
    <row r="85" spans="2:10" x14ac:dyDescent="0.3">
      <c r="B85" t="s">
        <v>1</v>
      </c>
      <c r="C85" s="2">
        <v>1.57</v>
      </c>
      <c r="D85" s="2">
        <v>3.11</v>
      </c>
      <c r="E85" s="2">
        <v>2.64</v>
      </c>
      <c r="F85" s="2">
        <v>0.85</v>
      </c>
      <c r="G85" s="3">
        <v>2.17</v>
      </c>
      <c r="H85" s="3">
        <v>3.21</v>
      </c>
      <c r="I85" s="3">
        <v>2.56</v>
      </c>
      <c r="J85" s="3">
        <v>4.49</v>
      </c>
    </row>
    <row r="86" spans="2:10" x14ac:dyDescent="0.3">
      <c r="B86" t="s">
        <v>1</v>
      </c>
      <c r="C86" s="2">
        <v>3.34</v>
      </c>
      <c r="D86" s="2">
        <v>1.87</v>
      </c>
      <c r="E86" s="2">
        <v>3.01</v>
      </c>
      <c r="F86" s="2">
        <v>2.5499999999999998</v>
      </c>
      <c r="H86" s="3">
        <v>4.21</v>
      </c>
      <c r="I86" s="3">
        <v>2.08</v>
      </c>
      <c r="J86" s="3">
        <v>2.5299999999999998</v>
      </c>
    </row>
    <row r="87" spans="2:10" x14ac:dyDescent="0.3">
      <c r="B87" t="s">
        <v>1</v>
      </c>
      <c r="D87" s="2">
        <v>4.1500000000000004</v>
      </c>
      <c r="E87" s="2">
        <v>2.35</v>
      </c>
      <c r="F87" s="2">
        <v>1.32</v>
      </c>
      <c r="H87" s="3">
        <v>4.0599999999999996</v>
      </c>
      <c r="I87" s="3">
        <v>1.46</v>
      </c>
      <c r="J87" s="3">
        <v>3.35</v>
      </c>
    </row>
    <row r="88" spans="2:10" x14ac:dyDescent="0.3">
      <c r="B88" t="s">
        <v>1</v>
      </c>
      <c r="D88" s="2">
        <v>4.17</v>
      </c>
      <c r="E88" s="2">
        <v>3.09</v>
      </c>
      <c r="F88" s="2">
        <v>2.74</v>
      </c>
      <c r="H88" s="3">
        <v>2.75</v>
      </c>
      <c r="I88" s="3">
        <v>1.92</v>
      </c>
      <c r="J88" s="3">
        <v>3.02</v>
      </c>
    </row>
    <row r="89" spans="2:10" x14ac:dyDescent="0.3">
      <c r="B89" t="s">
        <v>1</v>
      </c>
      <c r="D89" s="2">
        <v>2.99</v>
      </c>
      <c r="E89" s="2">
        <v>2.15</v>
      </c>
      <c r="F89" s="2">
        <v>2.02</v>
      </c>
      <c r="H89" s="3">
        <v>4.05</v>
      </c>
      <c r="I89" s="3">
        <v>2.52</v>
      </c>
      <c r="J89" s="3">
        <v>1.88</v>
      </c>
    </row>
    <row r="90" spans="2:10" x14ac:dyDescent="0.3">
      <c r="B90" t="s">
        <v>1</v>
      </c>
      <c r="D90" s="2">
        <v>3.47</v>
      </c>
      <c r="E90" s="2">
        <v>2.77</v>
      </c>
      <c r="F90" s="2">
        <v>3.02</v>
      </c>
      <c r="H90" s="3">
        <v>3.85</v>
      </c>
      <c r="I90" s="3">
        <v>2</v>
      </c>
      <c r="J90" s="3">
        <v>1.9</v>
      </c>
    </row>
    <row r="91" spans="2:10" x14ac:dyDescent="0.3">
      <c r="B91" t="s">
        <v>1</v>
      </c>
      <c r="D91" s="2">
        <v>2.96</v>
      </c>
      <c r="E91" s="2">
        <v>1.59</v>
      </c>
      <c r="F91" s="2">
        <v>2.96</v>
      </c>
      <c r="H91" s="3">
        <v>4.8</v>
      </c>
      <c r="I91" s="3">
        <v>2.71</v>
      </c>
      <c r="J91" s="3">
        <v>2.58</v>
      </c>
    </row>
    <row r="92" spans="2:10" x14ac:dyDescent="0.3">
      <c r="B92" t="s">
        <v>1</v>
      </c>
      <c r="D92" s="2">
        <v>3.15</v>
      </c>
      <c r="E92" s="2">
        <v>1.05</v>
      </c>
      <c r="F92" s="2">
        <v>5.13</v>
      </c>
      <c r="H92" s="3">
        <v>1.27</v>
      </c>
      <c r="I92" s="3">
        <v>3.28</v>
      </c>
      <c r="J92" s="3">
        <v>2.38</v>
      </c>
    </row>
    <row r="93" spans="2:10" x14ac:dyDescent="0.3">
      <c r="B93" t="s">
        <v>1</v>
      </c>
      <c r="D93" s="2">
        <v>2.69</v>
      </c>
      <c r="E93" s="2">
        <v>4.5599999999999996</v>
      </c>
      <c r="F93" s="2">
        <v>3.36</v>
      </c>
      <c r="H93" s="3">
        <v>3.67</v>
      </c>
      <c r="I93" s="3">
        <v>1.96</v>
      </c>
      <c r="J93" s="3">
        <v>1.95</v>
      </c>
    </row>
    <row r="94" spans="2:10" x14ac:dyDescent="0.3">
      <c r="B94" t="s">
        <v>1</v>
      </c>
      <c r="D94" s="2">
        <v>3.34</v>
      </c>
      <c r="E94" s="2">
        <v>3.15</v>
      </c>
      <c r="F94" s="2">
        <v>2.96</v>
      </c>
      <c r="H94" s="3">
        <v>3.4</v>
      </c>
      <c r="I94" s="3">
        <v>1.96</v>
      </c>
      <c r="J94" s="3">
        <v>2.98</v>
      </c>
    </row>
    <row r="95" spans="2:10" x14ac:dyDescent="0.3">
      <c r="B95" t="s">
        <v>1</v>
      </c>
      <c r="D95" s="2">
        <v>3.63</v>
      </c>
      <c r="E95" s="2">
        <v>3.08</v>
      </c>
      <c r="F95" s="2">
        <v>3.48</v>
      </c>
      <c r="H95" s="3">
        <v>3.61</v>
      </c>
      <c r="I95" s="3">
        <v>2.4900000000000002</v>
      </c>
      <c r="J95" s="3">
        <v>1.76</v>
      </c>
    </row>
    <row r="96" spans="2:10" x14ac:dyDescent="0.3">
      <c r="B96" t="s">
        <v>1</v>
      </c>
      <c r="D96" s="2">
        <v>1.98</v>
      </c>
      <c r="E96" s="2">
        <v>2.46</v>
      </c>
      <c r="F96" s="2">
        <v>2.82</v>
      </c>
      <c r="H96" s="3">
        <v>3.19</v>
      </c>
      <c r="I96" s="3">
        <v>2.85</v>
      </c>
      <c r="J96" s="3">
        <v>1.41</v>
      </c>
    </row>
    <row r="97" spans="2:10" x14ac:dyDescent="0.3">
      <c r="B97" t="s">
        <v>1</v>
      </c>
      <c r="D97" s="2">
        <v>3.79</v>
      </c>
      <c r="E97" s="2">
        <v>2.88</v>
      </c>
      <c r="F97" s="2">
        <v>2.7</v>
      </c>
      <c r="H97" s="3">
        <v>1.33</v>
      </c>
      <c r="I97" s="3">
        <v>2.63</v>
      </c>
      <c r="J97" s="3">
        <v>1.93</v>
      </c>
    </row>
    <row r="98" spans="2:10" x14ac:dyDescent="0.3">
      <c r="B98" t="s">
        <v>1</v>
      </c>
      <c r="D98" s="2">
        <v>2.17</v>
      </c>
      <c r="E98" s="2">
        <v>4.29</v>
      </c>
      <c r="F98" s="2">
        <v>3.3</v>
      </c>
      <c r="I98" s="3">
        <v>2.59</v>
      </c>
      <c r="J98" s="3">
        <v>1.27</v>
      </c>
    </row>
    <row r="99" spans="2:10" x14ac:dyDescent="0.3">
      <c r="B99" t="s">
        <v>1</v>
      </c>
      <c r="D99" s="2">
        <v>3.18</v>
      </c>
      <c r="E99" s="2">
        <v>2.98</v>
      </c>
      <c r="F99" s="2">
        <v>3.2</v>
      </c>
      <c r="I99" s="3">
        <v>2.0299999999999998</v>
      </c>
      <c r="J99" s="3">
        <v>3.63</v>
      </c>
    </row>
    <row r="100" spans="2:10" x14ac:dyDescent="0.3">
      <c r="B100" t="s">
        <v>1</v>
      </c>
      <c r="D100" s="2">
        <v>3.18</v>
      </c>
      <c r="E100" s="2">
        <v>3.39</v>
      </c>
      <c r="F100" s="2">
        <v>2.83</v>
      </c>
      <c r="I100" s="3">
        <v>2.79</v>
      </c>
      <c r="J100" s="3">
        <v>3.69</v>
      </c>
    </row>
    <row r="101" spans="2:10" x14ac:dyDescent="0.3">
      <c r="B101" t="s">
        <v>1</v>
      </c>
      <c r="D101" s="2">
        <v>3.54</v>
      </c>
      <c r="E101" s="2">
        <v>4.37</v>
      </c>
      <c r="F101" s="2">
        <v>4.6399999999999997</v>
      </c>
      <c r="I101" s="3">
        <v>2.91</v>
      </c>
      <c r="J101" s="3">
        <v>2.67</v>
      </c>
    </row>
    <row r="102" spans="2:10" x14ac:dyDescent="0.3">
      <c r="B102" t="s">
        <v>1</v>
      </c>
      <c r="D102" s="2">
        <v>3.25</v>
      </c>
      <c r="E102" s="2">
        <v>4.54</v>
      </c>
      <c r="F102" s="2">
        <v>2.84</v>
      </c>
      <c r="I102" s="3">
        <v>4.47</v>
      </c>
      <c r="J102" s="3">
        <v>2.36</v>
      </c>
    </row>
    <row r="103" spans="2:10" x14ac:dyDescent="0.3">
      <c r="B103" t="s">
        <v>1</v>
      </c>
      <c r="D103" s="2">
        <v>2.59</v>
      </c>
      <c r="E103" s="2">
        <v>3.13</v>
      </c>
      <c r="F103" s="2">
        <v>4.72</v>
      </c>
      <c r="I103" s="3">
        <v>1.1599999999999999</v>
      </c>
      <c r="J103" s="3">
        <v>1.52</v>
      </c>
    </row>
    <row r="104" spans="2:10" x14ac:dyDescent="0.3">
      <c r="B104" t="s">
        <v>1</v>
      </c>
      <c r="D104" s="2">
        <v>3.14</v>
      </c>
      <c r="E104" s="2">
        <v>3.37</v>
      </c>
      <c r="F104" s="2">
        <v>2.63</v>
      </c>
      <c r="I104" s="3">
        <v>2.69</v>
      </c>
      <c r="J104" s="3">
        <v>2</v>
      </c>
    </row>
    <row r="105" spans="2:10" x14ac:dyDescent="0.3">
      <c r="B105" t="s">
        <v>1</v>
      </c>
      <c r="D105" s="2">
        <v>3.26</v>
      </c>
      <c r="E105" s="2">
        <v>4.87</v>
      </c>
      <c r="F105" s="2">
        <v>4.2</v>
      </c>
      <c r="I105" s="3">
        <v>1.86</v>
      </c>
      <c r="J105" s="3">
        <v>1.66</v>
      </c>
    </row>
    <row r="106" spans="2:10" x14ac:dyDescent="0.3">
      <c r="B106" t="s">
        <v>1</v>
      </c>
      <c r="D106" s="2">
        <v>4.74</v>
      </c>
      <c r="E106" s="2">
        <v>3.56</v>
      </c>
      <c r="F106" s="2">
        <v>2.7</v>
      </c>
      <c r="I106" s="3">
        <v>2.63</v>
      </c>
      <c r="J106" s="3">
        <v>1.37</v>
      </c>
    </row>
    <row r="107" spans="2:10" x14ac:dyDescent="0.3">
      <c r="B107" t="s">
        <v>1</v>
      </c>
      <c r="D107" s="2">
        <v>4.78</v>
      </c>
      <c r="E107" s="2">
        <v>5.14</v>
      </c>
      <c r="F107" s="2">
        <v>0.73</v>
      </c>
      <c r="I107" s="3">
        <v>2.11</v>
      </c>
      <c r="J107" s="3">
        <v>2.94</v>
      </c>
    </row>
    <row r="108" spans="2:10" x14ac:dyDescent="0.3">
      <c r="B108" t="s">
        <v>1</v>
      </c>
      <c r="D108" s="2">
        <v>3.79</v>
      </c>
      <c r="E108" s="2">
        <v>3.6</v>
      </c>
      <c r="F108" s="2">
        <v>2.62</v>
      </c>
      <c r="I108" s="3">
        <v>4.0999999999999996</v>
      </c>
      <c r="J108" s="3">
        <v>1.81</v>
      </c>
    </row>
    <row r="109" spans="2:10" x14ac:dyDescent="0.3">
      <c r="B109" t="s">
        <v>1</v>
      </c>
      <c r="D109" s="2">
        <v>3.15</v>
      </c>
      <c r="E109" s="2">
        <v>4.72</v>
      </c>
      <c r="F109" s="2">
        <v>3.3</v>
      </c>
      <c r="I109" s="3">
        <v>1.87</v>
      </c>
      <c r="J109" s="3">
        <v>1.89</v>
      </c>
    </row>
    <row r="110" spans="2:10" x14ac:dyDescent="0.3">
      <c r="B110" t="s">
        <v>1</v>
      </c>
      <c r="D110" s="2">
        <v>1.89</v>
      </c>
      <c r="E110" s="2">
        <v>1.94</v>
      </c>
      <c r="F110" s="2">
        <v>2.25</v>
      </c>
      <c r="I110" s="3">
        <v>1.3</v>
      </c>
      <c r="J110" s="3">
        <v>1.64</v>
      </c>
    </row>
    <row r="111" spans="2:10" x14ac:dyDescent="0.3">
      <c r="B111" t="s">
        <v>1</v>
      </c>
      <c r="D111" s="2">
        <v>3.41</v>
      </c>
      <c r="E111" s="2">
        <v>4.0199999999999996</v>
      </c>
      <c r="F111" s="2">
        <v>3.08</v>
      </c>
      <c r="I111" s="3">
        <v>2.36</v>
      </c>
      <c r="J111" s="3">
        <v>2.5099999999999998</v>
      </c>
    </row>
    <row r="112" spans="2:10" x14ac:dyDescent="0.3">
      <c r="B112" t="s">
        <v>1</v>
      </c>
      <c r="D112" s="2">
        <v>0.95</v>
      </c>
      <c r="E112" s="2">
        <v>6.62</v>
      </c>
      <c r="I112" s="3">
        <v>2.57</v>
      </c>
      <c r="J112" s="3">
        <v>1.65</v>
      </c>
    </row>
    <row r="113" spans="2:10" x14ac:dyDescent="0.3">
      <c r="B113" t="s">
        <v>1</v>
      </c>
      <c r="D113" s="2">
        <v>1.97</v>
      </c>
      <c r="E113" s="2">
        <v>2.39</v>
      </c>
      <c r="I113" s="3">
        <v>3.91</v>
      </c>
      <c r="J113" s="3">
        <v>2.2000000000000002</v>
      </c>
    </row>
    <row r="114" spans="2:10" x14ac:dyDescent="0.3">
      <c r="B114" t="s">
        <v>1</v>
      </c>
      <c r="E114" s="2">
        <v>3.38</v>
      </c>
      <c r="I114" s="3">
        <v>3.28</v>
      </c>
    </row>
    <row r="115" spans="2:10" x14ac:dyDescent="0.3">
      <c r="B115" t="s">
        <v>1</v>
      </c>
      <c r="E115" s="2">
        <v>1.94</v>
      </c>
      <c r="I115" s="3">
        <v>3</v>
      </c>
    </row>
    <row r="116" spans="2:10" x14ac:dyDescent="0.3">
      <c r="B116" t="s">
        <v>1</v>
      </c>
      <c r="E116" s="2">
        <v>2.2799999999999998</v>
      </c>
      <c r="I116" s="3">
        <v>3.56</v>
      </c>
    </row>
    <row r="117" spans="2:10" x14ac:dyDescent="0.3">
      <c r="B117" t="s">
        <v>1</v>
      </c>
      <c r="E117" s="2">
        <v>4.49</v>
      </c>
      <c r="I117" s="3">
        <v>4.6900000000000004</v>
      </c>
    </row>
    <row r="118" spans="2:10" x14ac:dyDescent="0.3">
      <c r="B118" t="s">
        <v>1</v>
      </c>
      <c r="E118" s="2">
        <v>2.54</v>
      </c>
      <c r="I118" s="3">
        <v>2.87</v>
      </c>
    </row>
    <row r="119" spans="2:10" x14ac:dyDescent="0.3">
      <c r="B119" t="s">
        <v>1</v>
      </c>
      <c r="E119" s="2">
        <v>2.69</v>
      </c>
      <c r="I119" s="3">
        <v>3.48</v>
      </c>
    </row>
    <row r="120" spans="2:10" x14ac:dyDescent="0.3">
      <c r="B120" t="s">
        <v>1</v>
      </c>
      <c r="E120" s="2">
        <v>4.24</v>
      </c>
      <c r="I120" s="3">
        <v>2.2599999999999998</v>
      </c>
    </row>
    <row r="121" spans="2:10" x14ac:dyDescent="0.3">
      <c r="B121" t="s">
        <v>1</v>
      </c>
      <c r="E121" s="2">
        <v>2.84</v>
      </c>
      <c r="I121" s="3">
        <v>3.28</v>
      </c>
    </row>
    <row r="122" spans="2:10" x14ac:dyDescent="0.3">
      <c r="B122" t="s">
        <v>1</v>
      </c>
      <c r="E122" s="2">
        <v>3.41</v>
      </c>
      <c r="I122" s="3">
        <v>1.76</v>
      </c>
    </row>
    <row r="123" spans="2:10" x14ac:dyDescent="0.3">
      <c r="B123" t="s">
        <v>1</v>
      </c>
      <c r="E123" s="2">
        <v>6.57</v>
      </c>
      <c r="I123" s="3">
        <v>1.99</v>
      </c>
    </row>
    <row r="124" spans="2:10" x14ac:dyDescent="0.3">
      <c r="B124" t="s">
        <v>1</v>
      </c>
      <c r="E124" s="2">
        <v>3.27</v>
      </c>
      <c r="I124" s="3">
        <v>1.79</v>
      </c>
    </row>
    <row r="125" spans="2:10" x14ac:dyDescent="0.3">
      <c r="B125" t="s">
        <v>1</v>
      </c>
      <c r="E125" s="2">
        <v>3.81</v>
      </c>
      <c r="I125" s="3">
        <v>1.61</v>
      </c>
    </row>
    <row r="126" spans="2:10" x14ac:dyDescent="0.3">
      <c r="B126" t="s">
        <v>1</v>
      </c>
      <c r="E126" s="2">
        <v>1.86</v>
      </c>
      <c r="I126" s="3">
        <v>1.1100000000000001</v>
      </c>
    </row>
    <row r="127" spans="2:10" x14ac:dyDescent="0.3">
      <c r="B127" t="s">
        <v>1</v>
      </c>
      <c r="E127" s="2">
        <v>3.3</v>
      </c>
      <c r="I127" s="3">
        <v>2.74</v>
      </c>
    </row>
    <row r="128" spans="2:10" x14ac:dyDescent="0.3">
      <c r="B128" t="s">
        <v>1</v>
      </c>
      <c r="E128" s="2">
        <v>2.95</v>
      </c>
      <c r="I128" s="3">
        <v>3.34</v>
      </c>
    </row>
    <row r="129" spans="2:9" x14ac:dyDescent="0.3">
      <c r="B129" t="s">
        <v>1</v>
      </c>
      <c r="E129" s="2">
        <v>1.48</v>
      </c>
      <c r="I129" s="3">
        <v>3.57</v>
      </c>
    </row>
    <row r="130" spans="2:9" x14ac:dyDescent="0.3">
      <c r="B130" t="s">
        <v>1</v>
      </c>
      <c r="E130" s="2">
        <v>1.66</v>
      </c>
      <c r="I130" s="3">
        <v>3.53</v>
      </c>
    </row>
    <row r="131" spans="2:9" x14ac:dyDescent="0.3">
      <c r="B131" t="s">
        <v>1</v>
      </c>
      <c r="E131" s="2">
        <v>2.29</v>
      </c>
      <c r="I131" s="3">
        <v>2.4500000000000002</v>
      </c>
    </row>
    <row r="132" spans="2:9" x14ac:dyDescent="0.3">
      <c r="B132" t="s">
        <v>1</v>
      </c>
      <c r="E132" s="2">
        <v>4.17</v>
      </c>
      <c r="I132" s="3">
        <v>3.16</v>
      </c>
    </row>
    <row r="133" spans="2:9" x14ac:dyDescent="0.3">
      <c r="B133" t="s">
        <v>1</v>
      </c>
      <c r="E133" s="2">
        <v>1.04</v>
      </c>
      <c r="I133" s="3">
        <v>0.86</v>
      </c>
    </row>
    <row r="134" spans="2:9" x14ac:dyDescent="0.3">
      <c r="B134" t="s">
        <v>1</v>
      </c>
      <c r="E134" s="2">
        <v>3.58</v>
      </c>
      <c r="I134" s="3">
        <v>3.67</v>
      </c>
    </row>
    <row r="135" spans="2:9" x14ac:dyDescent="0.3">
      <c r="B135" t="s">
        <v>1</v>
      </c>
      <c r="E135" s="2">
        <v>2.91</v>
      </c>
      <c r="I135" s="3">
        <v>2.23</v>
      </c>
    </row>
    <row r="136" spans="2:9" x14ac:dyDescent="0.3">
      <c r="B136" t="s">
        <v>1</v>
      </c>
      <c r="E136" s="2">
        <v>0.94</v>
      </c>
      <c r="I136" s="3">
        <v>4.84</v>
      </c>
    </row>
    <row r="137" spans="2:9" x14ac:dyDescent="0.3">
      <c r="B137" t="s">
        <v>1</v>
      </c>
      <c r="E137" s="2">
        <v>4.49</v>
      </c>
      <c r="I137" s="3">
        <v>2.85</v>
      </c>
    </row>
    <row r="138" spans="2:9" x14ac:dyDescent="0.3">
      <c r="B138" t="s">
        <v>1</v>
      </c>
      <c r="E138" s="2">
        <v>3.88</v>
      </c>
      <c r="I138" s="3">
        <v>1.85</v>
      </c>
    </row>
    <row r="139" spans="2:9" x14ac:dyDescent="0.3">
      <c r="B139" t="s">
        <v>1</v>
      </c>
      <c r="E139" s="2">
        <v>2.87</v>
      </c>
      <c r="I139" s="3">
        <v>2.69</v>
      </c>
    </row>
    <row r="140" spans="2:9" x14ac:dyDescent="0.3">
      <c r="B140" t="s">
        <v>1</v>
      </c>
      <c r="E140" s="2">
        <v>1.26</v>
      </c>
      <c r="I140" s="3">
        <v>1.4</v>
      </c>
    </row>
    <row r="141" spans="2:9" x14ac:dyDescent="0.3">
      <c r="B141" t="s">
        <v>1</v>
      </c>
      <c r="E141" s="2">
        <v>3.73</v>
      </c>
      <c r="I141" s="3">
        <v>2.44</v>
      </c>
    </row>
    <row r="142" spans="2:9" x14ac:dyDescent="0.3">
      <c r="B142" t="s">
        <v>1</v>
      </c>
      <c r="E142" s="2">
        <v>2.82</v>
      </c>
      <c r="I142" s="3">
        <v>3.98</v>
      </c>
    </row>
    <row r="143" spans="2:9" x14ac:dyDescent="0.3">
      <c r="B143" t="s">
        <v>1</v>
      </c>
      <c r="E143" s="2">
        <v>4.63</v>
      </c>
      <c r="I143" s="3">
        <v>4.09</v>
      </c>
    </row>
    <row r="144" spans="2:9" x14ac:dyDescent="0.3">
      <c r="B144" t="s">
        <v>1</v>
      </c>
      <c r="E144" s="2">
        <v>3.07</v>
      </c>
      <c r="I144" s="3">
        <v>3.44</v>
      </c>
    </row>
    <row r="145" spans="2:9" x14ac:dyDescent="0.3">
      <c r="B145" t="s">
        <v>1</v>
      </c>
      <c r="E145" s="2">
        <v>2.66</v>
      </c>
      <c r="I145" s="3">
        <v>3.81</v>
      </c>
    </row>
    <row r="146" spans="2:9" x14ac:dyDescent="0.3">
      <c r="B146" t="s">
        <v>1</v>
      </c>
      <c r="E146" s="2">
        <v>1.53</v>
      </c>
      <c r="I146" s="3">
        <v>1.5</v>
      </c>
    </row>
    <row r="147" spans="2:9" x14ac:dyDescent="0.3">
      <c r="B147" t="s">
        <v>1</v>
      </c>
      <c r="E147" s="2">
        <v>4.3</v>
      </c>
      <c r="I147" s="3">
        <v>3.36</v>
      </c>
    </row>
    <row r="148" spans="2:9" x14ac:dyDescent="0.3">
      <c r="B148" t="s">
        <v>1</v>
      </c>
      <c r="E148" s="2">
        <v>3.15</v>
      </c>
      <c r="I148" s="3">
        <v>2.3199999999999998</v>
      </c>
    </row>
    <row r="149" spans="2:9" x14ac:dyDescent="0.3">
      <c r="B149" t="s">
        <v>1</v>
      </c>
      <c r="E149" s="2">
        <v>3.36</v>
      </c>
      <c r="I149" s="3">
        <v>2.2799999999999998</v>
      </c>
    </row>
    <row r="150" spans="2:9" x14ac:dyDescent="0.3">
      <c r="B150" t="s">
        <v>1</v>
      </c>
      <c r="E150" s="2">
        <v>2.48</v>
      </c>
      <c r="I150" s="3">
        <v>2.78</v>
      </c>
    </row>
    <row r="151" spans="2:9" x14ac:dyDescent="0.3">
      <c r="B151" t="s">
        <v>1</v>
      </c>
      <c r="E151" s="2">
        <v>3.83</v>
      </c>
      <c r="I151" s="3">
        <v>2.88</v>
      </c>
    </row>
    <row r="152" spans="2:9" x14ac:dyDescent="0.3">
      <c r="B152" t="s">
        <v>1</v>
      </c>
      <c r="E152" s="2">
        <v>2.61</v>
      </c>
      <c r="I152" s="3">
        <v>3.33</v>
      </c>
    </row>
    <row r="153" spans="2:9" x14ac:dyDescent="0.3">
      <c r="B153" t="s">
        <v>1</v>
      </c>
      <c r="E153" s="2">
        <v>2.0299999999999998</v>
      </c>
      <c r="I153" s="3">
        <v>2.3199999999999998</v>
      </c>
    </row>
    <row r="154" spans="2:9" x14ac:dyDescent="0.3">
      <c r="B154" t="s">
        <v>1</v>
      </c>
      <c r="E154" s="2">
        <v>3.01</v>
      </c>
      <c r="I154" s="3">
        <v>1.2</v>
      </c>
    </row>
    <row r="155" spans="2:9" x14ac:dyDescent="0.3">
      <c r="B155" t="s">
        <v>1</v>
      </c>
      <c r="E155" s="2">
        <v>2.54</v>
      </c>
      <c r="I155" s="3">
        <v>2.59</v>
      </c>
    </row>
    <row r="156" spans="2:9" x14ac:dyDescent="0.3">
      <c r="B156" t="s">
        <v>1</v>
      </c>
      <c r="E156" s="2">
        <v>2.4700000000000002</v>
      </c>
      <c r="I156" s="3">
        <v>2.48</v>
      </c>
    </row>
    <row r="157" spans="2:9" x14ac:dyDescent="0.3">
      <c r="B157" t="s">
        <v>1</v>
      </c>
      <c r="E157" s="2">
        <v>2.97</v>
      </c>
      <c r="I157" s="3">
        <v>2.2200000000000002</v>
      </c>
    </row>
    <row r="158" spans="2:9" x14ac:dyDescent="0.3">
      <c r="B158" t="s">
        <v>1</v>
      </c>
      <c r="E158" s="2">
        <v>1.84</v>
      </c>
      <c r="I158" s="3">
        <v>2</v>
      </c>
    </row>
    <row r="159" spans="2:9" x14ac:dyDescent="0.3">
      <c r="B159" t="s">
        <v>1</v>
      </c>
      <c r="E159" s="2">
        <v>2.23</v>
      </c>
      <c r="I159" s="3">
        <v>3.03</v>
      </c>
    </row>
    <row r="160" spans="2:9" x14ac:dyDescent="0.3">
      <c r="B160" t="s">
        <v>1</v>
      </c>
      <c r="E160" s="2">
        <v>1.63</v>
      </c>
    </row>
    <row r="161" spans="2:5" x14ac:dyDescent="0.3">
      <c r="B161" t="s">
        <v>1</v>
      </c>
      <c r="E161" s="2">
        <v>2.0099999999999998</v>
      </c>
    </row>
    <row r="162" spans="2:5" x14ac:dyDescent="0.3">
      <c r="B162" t="s">
        <v>1</v>
      </c>
      <c r="E162" s="2">
        <v>4.05</v>
      </c>
    </row>
    <row r="163" spans="2:5" x14ac:dyDescent="0.3">
      <c r="B163" t="s">
        <v>1</v>
      </c>
      <c r="E163" s="2">
        <v>2.0099999999999998</v>
      </c>
    </row>
    <row r="164" spans="2:5" x14ac:dyDescent="0.3">
      <c r="B164" t="s">
        <v>1</v>
      </c>
      <c r="E164" s="2">
        <v>2.95</v>
      </c>
    </row>
    <row r="165" spans="2:5" x14ac:dyDescent="0.3">
      <c r="B165" t="s">
        <v>1</v>
      </c>
      <c r="E165" s="2">
        <v>2.5499999999999998</v>
      </c>
    </row>
    <row r="166" spans="2:5" x14ac:dyDescent="0.3">
      <c r="B166" t="s">
        <v>1</v>
      </c>
      <c r="E166" s="2">
        <v>3.45</v>
      </c>
    </row>
    <row r="167" spans="2:5" x14ac:dyDescent="0.3">
      <c r="B167" t="s">
        <v>1</v>
      </c>
      <c r="E167" s="2">
        <v>3.13</v>
      </c>
    </row>
    <row r="168" spans="2:5" x14ac:dyDescent="0.3">
      <c r="B168" t="s">
        <v>1</v>
      </c>
      <c r="E168" s="2">
        <v>3.06</v>
      </c>
    </row>
    <row r="169" spans="2:5" x14ac:dyDescent="0.3">
      <c r="B169" t="s">
        <v>1</v>
      </c>
      <c r="E169" s="2">
        <v>2.91</v>
      </c>
    </row>
    <row r="170" spans="2:5" x14ac:dyDescent="0.3">
      <c r="B170" t="s">
        <v>1</v>
      </c>
      <c r="E170" s="2">
        <v>3.34</v>
      </c>
    </row>
    <row r="171" spans="2:5" x14ac:dyDescent="0.3">
      <c r="B171" t="s">
        <v>1</v>
      </c>
      <c r="E171" s="2">
        <v>1.57</v>
      </c>
    </row>
    <row r="172" spans="2:5" x14ac:dyDescent="0.3">
      <c r="B172" t="s">
        <v>1</v>
      </c>
      <c r="E172" s="2">
        <v>3.85</v>
      </c>
    </row>
    <row r="173" spans="2:5" x14ac:dyDescent="0.3">
      <c r="B173" t="s">
        <v>1</v>
      </c>
      <c r="E173" s="2">
        <v>2.2599999999999998</v>
      </c>
    </row>
    <row r="174" spans="2:5" x14ac:dyDescent="0.3">
      <c r="B174" t="s">
        <v>1</v>
      </c>
      <c r="E174" s="2">
        <v>3.18</v>
      </c>
    </row>
    <row r="175" spans="2:5" x14ac:dyDescent="0.3">
      <c r="B175" t="s">
        <v>1</v>
      </c>
      <c r="E175" s="2">
        <v>2.58</v>
      </c>
    </row>
    <row r="176" spans="2:5" x14ac:dyDescent="0.3">
      <c r="B176" t="s">
        <v>1</v>
      </c>
      <c r="E176" s="2">
        <v>2.6</v>
      </c>
    </row>
    <row r="177" spans="2:10" x14ac:dyDescent="0.3">
      <c r="B177" t="s">
        <v>1</v>
      </c>
      <c r="E177" s="2">
        <v>3.49</v>
      </c>
    </row>
    <row r="178" spans="2:10" x14ac:dyDescent="0.3">
      <c r="B178" t="s">
        <v>1</v>
      </c>
      <c r="E178" s="2">
        <v>3.98</v>
      </c>
    </row>
    <row r="179" spans="2:10" x14ac:dyDescent="0.3">
      <c r="B179" t="s">
        <v>1</v>
      </c>
      <c r="E179" s="2">
        <v>1.64</v>
      </c>
    </row>
    <row r="180" spans="2:10" x14ac:dyDescent="0.3">
      <c r="B180" t="s">
        <v>2</v>
      </c>
      <c r="C180" s="2">
        <v>2.57</v>
      </c>
      <c r="D180" s="2">
        <v>3.01</v>
      </c>
      <c r="E180" s="2">
        <v>2.5</v>
      </c>
      <c r="F180" s="2">
        <v>2.1</v>
      </c>
      <c r="G180" s="3">
        <v>2.96</v>
      </c>
      <c r="H180" s="3">
        <v>2.17</v>
      </c>
      <c r="I180" s="3">
        <v>2.25</v>
      </c>
      <c r="J180" s="3">
        <v>3.12</v>
      </c>
    </row>
    <row r="181" spans="2:10" x14ac:dyDescent="0.3">
      <c r="B181" t="s">
        <v>2</v>
      </c>
      <c r="C181" s="2">
        <v>3.28</v>
      </c>
      <c r="D181" s="2">
        <v>1.01</v>
      </c>
      <c r="E181" s="2">
        <v>2.31</v>
      </c>
      <c r="F181" s="2">
        <v>2.29</v>
      </c>
      <c r="G181" s="3">
        <v>1.78</v>
      </c>
      <c r="H181" s="3">
        <v>3.45</v>
      </c>
      <c r="I181" s="3">
        <v>3.41</v>
      </c>
      <c r="J181" s="3">
        <v>2.71</v>
      </c>
    </row>
    <row r="182" spans="2:10" x14ac:dyDescent="0.3">
      <c r="B182" t="s">
        <v>2</v>
      </c>
      <c r="C182" s="2">
        <v>1.67</v>
      </c>
      <c r="D182" s="2">
        <v>1.94</v>
      </c>
      <c r="E182" s="2">
        <v>2.2400000000000002</v>
      </c>
      <c r="F182" s="2">
        <v>1.52</v>
      </c>
      <c r="G182" s="3">
        <v>4.34</v>
      </c>
      <c r="H182" s="3">
        <v>2.52</v>
      </c>
      <c r="I182" s="3">
        <v>1.88</v>
      </c>
      <c r="J182" s="3">
        <v>4.03</v>
      </c>
    </row>
    <row r="183" spans="2:10" x14ac:dyDescent="0.3">
      <c r="B183" t="s">
        <v>2</v>
      </c>
      <c r="C183" s="2">
        <v>4.75</v>
      </c>
      <c r="D183" s="2">
        <v>1.4</v>
      </c>
      <c r="E183" s="2">
        <v>3.39</v>
      </c>
      <c r="F183" s="2">
        <v>1.39</v>
      </c>
      <c r="H183" s="3">
        <v>1.1200000000000001</v>
      </c>
      <c r="I183" s="3">
        <v>4.8</v>
      </c>
      <c r="J183" s="3">
        <v>1.75</v>
      </c>
    </row>
    <row r="184" spans="2:10" x14ac:dyDescent="0.3">
      <c r="B184" t="s">
        <v>2</v>
      </c>
      <c r="C184" s="2">
        <v>1.21</v>
      </c>
      <c r="D184" s="2">
        <v>2.52</v>
      </c>
      <c r="E184" s="2">
        <v>2.08</v>
      </c>
      <c r="F184" s="2">
        <v>1.94</v>
      </c>
      <c r="H184" s="3">
        <v>1.83</v>
      </c>
      <c r="I184" s="3">
        <v>1.04</v>
      </c>
      <c r="J184" s="3">
        <v>3.83</v>
      </c>
    </row>
    <row r="185" spans="2:10" x14ac:dyDescent="0.3">
      <c r="B185" t="s">
        <v>2</v>
      </c>
      <c r="C185" s="2">
        <v>2.34</v>
      </c>
      <c r="D185" s="2">
        <v>2.2200000000000002</v>
      </c>
      <c r="E185" s="2">
        <v>2.89</v>
      </c>
      <c r="F185" s="2">
        <v>1.92</v>
      </c>
      <c r="H185" s="3">
        <v>3.06</v>
      </c>
      <c r="I185" s="3">
        <v>1.83</v>
      </c>
      <c r="J185" s="3">
        <v>3.18</v>
      </c>
    </row>
    <row r="186" spans="2:10" x14ac:dyDescent="0.3">
      <c r="B186" t="s">
        <v>2</v>
      </c>
      <c r="C186" s="2">
        <v>2.68</v>
      </c>
      <c r="D186" s="2">
        <v>1.28</v>
      </c>
      <c r="E186" s="2">
        <v>2.1</v>
      </c>
      <c r="F186" s="2">
        <v>1.03</v>
      </c>
      <c r="H186" s="3">
        <v>2.02</v>
      </c>
      <c r="I186" s="3">
        <v>1.6</v>
      </c>
      <c r="J186" s="3">
        <v>2.91</v>
      </c>
    </row>
    <row r="187" spans="2:10" x14ac:dyDescent="0.3">
      <c r="B187" t="s">
        <v>2</v>
      </c>
      <c r="C187" s="2">
        <v>2.0299999999999998</v>
      </c>
      <c r="D187" s="2">
        <v>0.95</v>
      </c>
      <c r="E187" s="2">
        <v>1.07</v>
      </c>
      <c r="F187" s="2">
        <v>4.5</v>
      </c>
      <c r="H187" s="3">
        <v>1.43</v>
      </c>
      <c r="I187" s="3">
        <v>0.95</v>
      </c>
      <c r="J187" s="3">
        <v>2.89</v>
      </c>
    </row>
    <row r="188" spans="2:10" x14ac:dyDescent="0.3">
      <c r="B188" t="s">
        <v>2</v>
      </c>
      <c r="C188" s="2">
        <v>2.68</v>
      </c>
      <c r="D188" s="2">
        <v>2.73</v>
      </c>
      <c r="E188" s="2">
        <v>2.7</v>
      </c>
      <c r="F188" s="2">
        <v>1.29</v>
      </c>
      <c r="H188" s="3">
        <v>0.88</v>
      </c>
      <c r="I188" s="3">
        <v>3.41</v>
      </c>
      <c r="J188" s="3">
        <v>3.5</v>
      </c>
    </row>
    <row r="189" spans="2:10" x14ac:dyDescent="0.3">
      <c r="B189" t="s">
        <v>2</v>
      </c>
      <c r="D189" s="2">
        <v>1.27</v>
      </c>
      <c r="E189" s="2">
        <v>0.87</v>
      </c>
      <c r="F189" s="2">
        <v>3.06</v>
      </c>
      <c r="H189" s="3">
        <v>0.91</v>
      </c>
      <c r="I189" s="3">
        <v>1.89</v>
      </c>
      <c r="J189" s="3">
        <v>1.59</v>
      </c>
    </row>
    <row r="190" spans="2:10" x14ac:dyDescent="0.3">
      <c r="B190" t="s">
        <v>2</v>
      </c>
      <c r="D190" s="2">
        <v>0.88</v>
      </c>
      <c r="E190" s="2">
        <v>2.04</v>
      </c>
      <c r="F190" s="2">
        <v>4.3600000000000003</v>
      </c>
      <c r="H190" s="3">
        <v>2.3199999999999998</v>
      </c>
      <c r="I190" s="3">
        <v>2.6</v>
      </c>
      <c r="J190" s="3">
        <v>4.8099999999999996</v>
      </c>
    </row>
    <row r="191" spans="2:10" x14ac:dyDescent="0.3">
      <c r="B191" t="s">
        <v>2</v>
      </c>
      <c r="D191" s="2">
        <v>1.07</v>
      </c>
      <c r="E191" s="2">
        <v>1.61</v>
      </c>
      <c r="F191" s="2">
        <v>2.2999999999999998</v>
      </c>
      <c r="H191" s="3">
        <v>0.91</v>
      </c>
      <c r="I191" s="3">
        <v>2.68</v>
      </c>
      <c r="J191" s="3">
        <v>5.15</v>
      </c>
    </row>
    <row r="192" spans="2:10" x14ac:dyDescent="0.3">
      <c r="B192" t="s">
        <v>2</v>
      </c>
      <c r="D192" s="2">
        <v>1.66</v>
      </c>
      <c r="E192" s="2">
        <v>3.79</v>
      </c>
      <c r="F192" s="2">
        <v>2.5499999999999998</v>
      </c>
      <c r="H192" s="3">
        <v>1.26</v>
      </c>
      <c r="I192" s="3">
        <v>1.3</v>
      </c>
      <c r="J192" s="3">
        <v>1.65</v>
      </c>
    </row>
    <row r="193" spans="2:10" x14ac:dyDescent="0.3">
      <c r="B193" t="s">
        <v>2</v>
      </c>
      <c r="D193" s="2">
        <v>2.63</v>
      </c>
      <c r="E193" s="2">
        <v>2.29</v>
      </c>
      <c r="F193" s="2">
        <v>1.48</v>
      </c>
      <c r="H193" s="3">
        <v>3.36</v>
      </c>
      <c r="I193" s="3">
        <v>0.95</v>
      </c>
      <c r="J193" s="3">
        <v>3.49</v>
      </c>
    </row>
    <row r="194" spans="2:10" x14ac:dyDescent="0.3">
      <c r="B194" t="s">
        <v>2</v>
      </c>
      <c r="D194" s="2">
        <v>1.3</v>
      </c>
      <c r="E194" s="2">
        <v>0.98</v>
      </c>
      <c r="F194" s="2">
        <v>2.4300000000000002</v>
      </c>
      <c r="H194" s="3">
        <v>1.53</v>
      </c>
      <c r="I194" s="3">
        <v>4.12</v>
      </c>
      <c r="J194" s="3">
        <v>4.47</v>
      </c>
    </row>
    <row r="195" spans="2:10" x14ac:dyDescent="0.3">
      <c r="B195" t="s">
        <v>2</v>
      </c>
      <c r="D195" s="2">
        <v>1.99</v>
      </c>
      <c r="E195" s="2">
        <v>1.1000000000000001</v>
      </c>
      <c r="F195" s="2">
        <v>2.52</v>
      </c>
      <c r="H195" s="3">
        <v>1.32</v>
      </c>
      <c r="I195" s="3">
        <v>0.84</v>
      </c>
      <c r="J195" s="3">
        <v>2.1800000000000002</v>
      </c>
    </row>
    <row r="196" spans="2:10" x14ac:dyDescent="0.3">
      <c r="B196" t="s">
        <v>2</v>
      </c>
      <c r="D196" s="2">
        <v>1.02</v>
      </c>
      <c r="E196" s="2">
        <v>0.91</v>
      </c>
      <c r="F196" s="2">
        <v>3.02</v>
      </c>
      <c r="H196" s="3">
        <v>2.4500000000000002</v>
      </c>
      <c r="I196" s="3">
        <v>2.52</v>
      </c>
      <c r="J196" s="3">
        <v>2.25</v>
      </c>
    </row>
    <row r="197" spans="2:10" x14ac:dyDescent="0.3">
      <c r="B197" t="s">
        <v>2</v>
      </c>
      <c r="D197" s="2">
        <v>1.45</v>
      </c>
      <c r="E197" s="2">
        <v>2.0699999999999998</v>
      </c>
      <c r="F197" s="2">
        <v>3.21</v>
      </c>
      <c r="H197" s="3">
        <v>3.19</v>
      </c>
      <c r="I197" s="3">
        <v>3.71</v>
      </c>
      <c r="J197" s="3">
        <v>1.94</v>
      </c>
    </row>
    <row r="198" spans="2:10" x14ac:dyDescent="0.3">
      <c r="B198" t="s">
        <v>2</v>
      </c>
      <c r="D198" s="2">
        <v>1.31</v>
      </c>
      <c r="E198" s="2">
        <v>4.1100000000000003</v>
      </c>
      <c r="F198" s="2">
        <v>2.4300000000000002</v>
      </c>
      <c r="H198" s="3">
        <v>1.1100000000000001</v>
      </c>
      <c r="I198" s="3">
        <v>3.2</v>
      </c>
      <c r="J198" s="3">
        <v>5.16</v>
      </c>
    </row>
    <row r="199" spans="2:10" x14ac:dyDescent="0.3">
      <c r="B199" t="s">
        <v>2</v>
      </c>
      <c r="D199" s="2">
        <v>1.38</v>
      </c>
      <c r="E199" s="2">
        <v>0.89</v>
      </c>
      <c r="F199" s="2">
        <v>2.69</v>
      </c>
      <c r="H199" s="3">
        <v>3.08</v>
      </c>
      <c r="I199" s="3">
        <v>4.22</v>
      </c>
      <c r="J199" s="3">
        <v>3.21</v>
      </c>
    </row>
    <row r="200" spans="2:10" x14ac:dyDescent="0.3">
      <c r="B200" t="s">
        <v>2</v>
      </c>
      <c r="D200" s="2">
        <v>2.57</v>
      </c>
      <c r="E200" s="2">
        <v>1.89</v>
      </c>
      <c r="F200" s="2">
        <v>3.54</v>
      </c>
      <c r="H200" s="3">
        <v>4.2699999999999996</v>
      </c>
      <c r="I200" s="3">
        <v>1.99</v>
      </c>
      <c r="J200" s="3">
        <v>1.67</v>
      </c>
    </row>
    <row r="201" spans="2:10" x14ac:dyDescent="0.3">
      <c r="B201" t="s">
        <v>2</v>
      </c>
      <c r="D201" s="2">
        <v>3.06</v>
      </c>
      <c r="E201" s="2">
        <v>1.72</v>
      </c>
      <c r="F201" s="2">
        <v>3.05</v>
      </c>
      <c r="I201" s="3">
        <v>2.36</v>
      </c>
      <c r="J201" s="3">
        <v>1.42</v>
      </c>
    </row>
    <row r="202" spans="2:10" x14ac:dyDescent="0.3">
      <c r="B202" t="s">
        <v>2</v>
      </c>
      <c r="D202" s="2">
        <v>1.3</v>
      </c>
      <c r="E202" s="2">
        <v>3.45</v>
      </c>
      <c r="F202" s="2">
        <v>0.83</v>
      </c>
      <c r="I202" s="3">
        <v>4.32</v>
      </c>
      <c r="J202" s="3">
        <v>2.29</v>
      </c>
    </row>
    <row r="203" spans="2:10" x14ac:dyDescent="0.3">
      <c r="B203" t="s">
        <v>2</v>
      </c>
      <c r="D203" s="2">
        <v>2.85</v>
      </c>
      <c r="E203" s="2">
        <v>3.74</v>
      </c>
      <c r="F203" s="2">
        <v>1.72</v>
      </c>
      <c r="I203" s="3">
        <v>0.97</v>
      </c>
      <c r="J203" s="3">
        <v>1.18</v>
      </c>
    </row>
    <row r="204" spans="2:10" x14ac:dyDescent="0.3">
      <c r="B204" t="s">
        <v>2</v>
      </c>
      <c r="D204" s="2">
        <v>3.9</v>
      </c>
      <c r="E204" s="2">
        <v>2.34</v>
      </c>
      <c r="F204" s="2">
        <v>7.04</v>
      </c>
      <c r="I204" s="3">
        <v>1.25</v>
      </c>
      <c r="J204" s="3">
        <v>3.94</v>
      </c>
    </row>
    <row r="205" spans="2:10" x14ac:dyDescent="0.3">
      <c r="B205" t="s">
        <v>2</v>
      </c>
      <c r="D205" s="2">
        <v>3.31</v>
      </c>
      <c r="E205" s="2">
        <v>3.49</v>
      </c>
      <c r="F205" s="2">
        <v>3.22</v>
      </c>
      <c r="I205" s="3">
        <v>1.7</v>
      </c>
      <c r="J205" s="3">
        <v>1.78</v>
      </c>
    </row>
    <row r="206" spans="2:10" x14ac:dyDescent="0.3">
      <c r="B206" t="s">
        <v>2</v>
      </c>
      <c r="D206" s="2">
        <v>1.34</v>
      </c>
      <c r="E206" s="2">
        <v>1.37</v>
      </c>
      <c r="F206" s="2">
        <v>4.28</v>
      </c>
      <c r="I206" s="3">
        <v>2.94</v>
      </c>
      <c r="J206" s="3">
        <v>2.63</v>
      </c>
    </row>
    <row r="207" spans="2:10" x14ac:dyDescent="0.3">
      <c r="B207" t="s">
        <v>2</v>
      </c>
      <c r="D207" s="2">
        <v>1.79</v>
      </c>
      <c r="E207" s="2">
        <v>1.37</v>
      </c>
      <c r="F207" s="2">
        <v>1.57</v>
      </c>
      <c r="I207" s="3">
        <v>3.41</v>
      </c>
      <c r="J207" s="3">
        <v>1.78</v>
      </c>
    </row>
    <row r="208" spans="2:10" x14ac:dyDescent="0.3">
      <c r="B208" t="s">
        <v>2</v>
      </c>
      <c r="D208" s="2">
        <v>2.13</v>
      </c>
      <c r="E208" s="2">
        <v>1.53</v>
      </c>
      <c r="F208" s="2">
        <v>1.45</v>
      </c>
      <c r="I208" s="3">
        <v>3.65</v>
      </c>
      <c r="J208" s="3">
        <v>3.29</v>
      </c>
    </row>
    <row r="209" spans="2:10" x14ac:dyDescent="0.3">
      <c r="B209" t="s">
        <v>2</v>
      </c>
      <c r="D209" s="2">
        <v>2.04</v>
      </c>
      <c r="E209" s="2">
        <v>3.76</v>
      </c>
      <c r="F209" s="2">
        <v>4.9400000000000004</v>
      </c>
      <c r="I209" s="3">
        <v>3.37</v>
      </c>
      <c r="J209" s="3">
        <v>1.04</v>
      </c>
    </row>
    <row r="210" spans="2:10" x14ac:dyDescent="0.3">
      <c r="B210" t="s">
        <v>2</v>
      </c>
      <c r="D210" s="2">
        <v>2.37</v>
      </c>
      <c r="E210" s="2">
        <v>4.24</v>
      </c>
      <c r="F210" s="2">
        <v>4.72</v>
      </c>
      <c r="I210" s="3">
        <v>4.13</v>
      </c>
      <c r="J210" s="3">
        <v>3.36</v>
      </c>
    </row>
    <row r="211" spans="2:10" x14ac:dyDescent="0.3">
      <c r="B211" t="s">
        <v>2</v>
      </c>
      <c r="D211" s="2">
        <v>3.3</v>
      </c>
      <c r="E211" s="2">
        <v>2.4700000000000002</v>
      </c>
      <c r="F211" s="2">
        <v>2.75</v>
      </c>
      <c r="I211" s="3">
        <v>1.58</v>
      </c>
      <c r="J211" s="3">
        <v>0.94</v>
      </c>
    </row>
    <row r="212" spans="2:10" x14ac:dyDescent="0.3">
      <c r="B212" t="s">
        <v>2</v>
      </c>
      <c r="E212" s="2">
        <v>2.84</v>
      </c>
      <c r="F212" s="2">
        <v>2.12</v>
      </c>
      <c r="I212" s="3">
        <v>3.92</v>
      </c>
      <c r="J212" s="3">
        <v>1.25</v>
      </c>
    </row>
    <row r="213" spans="2:10" x14ac:dyDescent="0.3">
      <c r="B213" t="s">
        <v>2</v>
      </c>
      <c r="E213" s="2">
        <v>2.0299999999999998</v>
      </c>
      <c r="F213" s="2">
        <v>1.56</v>
      </c>
      <c r="I213" s="3">
        <v>2.48</v>
      </c>
    </row>
    <row r="214" spans="2:10" x14ac:dyDescent="0.3">
      <c r="B214" t="s">
        <v>2</v>
      </c>
      <c r="E214" s="2">
        <v>0.94</v>
      </c>
      <c r="F214" s="2">
        <v>3.46</v>
      </c>
      <c r="I214" s="3">
        <v>0.92</v>
      </c>
    </row>
    <row r="215" spans="2:10" x14ac:dyDescent="0.3">
      <c r="B215" t="s">
        <v>2</v>
      </c>
      <c r="E215" s="2">
        <v>6.12</v>
      </c>
      <c r="F215" s="2">
        <v>3.69</v>
      </c>
      <c r="I215" s="3">
        <v>3.6</v>
      </c>
    </row>
    <row r="216" spans="2:10" x14ac:dyDescent="0.3">
      <c r="B216" t="s">
        <v>2</v>
      </c>
      <c r="E216" s="2">
        <v>3.44</v>
      </c>
      <c r="F216" s="2">
        <v>6.14</v>
      </c>
    </row>
    <row r="217" spans="2:10" x14ac:dyDescent="0.3">
      <c r="B217" t="s">
        <v>2</v>
      </c>
      <c r="E217" s="2">
        <v>2.9</v>
      </c>
      <c r="F217" s="2">
        <v>1.39</v>
      </c>
    </row>
    <row r="218" spans="2:10" x14ac:dyDescent="0.3">
      <c r="B218" t="s">
        <v>2</v>
      </c>
      <c r="E218" s="2">
        <v>1.24</v>
      </c>
      <c r="F218" s="2">
        <v>2.69</v>
      </c>
    </row>
    <row r="219" spans="2:10" x14ac:dyDescent="0.3">
      <c r="B219" t="s">
        <v>2</v>
      </c>
      <c r="E219" s="2">
        <v>2.35</v>
      </c>
      <c r="F219" s="2">
        <v>2.98</v>
      </c>
    </row>
    <row r="220" spans="2:10" x14ac:dyDescent="0.3">
      <c r="B220" t="s">
        <v>2</v>
      </c>
      <c r="E220" s="2">
        <v>2.67</v>
      </c>
      <c r="F220" s="2">
        <v>1.28</v>
      </c>
    </row>
    <row r="221" spans="2:10" x14ac:dyDescent="0.3">
      <c r="B221" t="s">
        <v>2</v>
      </c>
      <c r="E221" s="2">
        <v>1.91</v>
      </c>
      <c r="F221" s="2">
        <v>3.73</v>
      </c>
    </row>
    <row r="222" spans="2:10" x14ac:dyDescent="0.3">
      <c r="B222" t="s">
        <v>2</v>
      </c>
      <c r="E222" s="2">
        <v>3.08</v>
      </c>
      <c r="F222" s="2">
        <v>4.6500000000000004</v>
      </c>
    </row>
    <row r="223" spans="2:10" x14ac:dyDescent="0.3">
      <c r="B223" t="s">
        <v>2</v>
      </c>
      <c r="E223" s="2">
        <v>5.83</v>
      </c>
      <c r="F223" s="2">
        <v>4.95</v>
      </c>
    </row>
    <row r="224" spans="2:10" x14ac:dyDescent="0.3">
      <c r="B224" t="s">
        <v>2</v>
      </c>
      <c r="E224" s="2">
        <v>2.5099999999999998</v>
      </c>
      <c r="F224" s="2">
        <v>3.08</v>
      </c>
    </row>
    <row r="225" spans="2:6" x14ac:dyDescent="0.3">
      <c r="B225" t="s">
        <v>2</v>
      </c>
      <c r="E225" s="2">
        <v>3.93</v>
      </c>
      <c r="F225" s="2">
        <v>1.57</v>
      </c>
    </row>
    <row r="226" spans="2:6" x14ac:dyDescent="0.3">
      <c r="B226" t="s">
        <v>2</v>
      </c>
      <c r="E226" s="2">
        <v>4.71</v>
      </c>
      <c r="F226" s="2">
        <v>4.5199999999999996</v>
      </c>
    </row>
    <row r="227" spans="2:6" x14ac:dyDescent="0.3">
      <c r="B227" t="s">
        <v>2</v>
      </c>
      <c r="E227" s="2">
        <v>1.1399999999999999</v>
      </c>
      <c r="F227" s="2">
        <v>4.26</v>
      </c>
    </row>
    <row r="228" spans="2:6" x14ac:dyDescent="0.3">
      <c r="B228" t="s">
        <v>2</v>
      </c>
      <c r="E228" s="2">
        <v>6.52</v>
      </c>
      <c r="F228" s="2">
        <v>1.31</v>
      </c>
    </row>
    <row r="229" spans="2:6" x14ac:dyDescent="0.3">
      <c r="B229" t="s">
        <v>2</v>
      </c>
      <c r="E229" s="2">
        <v>2.29</v>
      </c>
      <c r="F229" s="2">
        <v>3.09</v>
      </c>
    </row>
    <row r="230" spans="2:6" x14ac:dyDescent="0.3">
      <c r="B230" t="s">
        <v>2</v>
      </c>
      <c r="E230" s="2">
        <v>2.16</v>
      </c>
      <c r="F230" s="2">
        <v>4.01</v>
      </c>
    </row>
    <row r="231" spans="2:6" x14ac:dyDescent="0.3">
      <c r="B231" t="s">
        <v>2</v>
      </c>
      <c r="E231" s="2">
        <v>3.26</v>
      </c>
    </row>
    <row r="232" spans="2:6" x14ac:dyDescent="0.3">
      <c r="B232" t="s">
        <v>2</v>
      </c>
      <c r="E232" s="2">
        <v>1.75</v>
      </c>
    </row>
    <row r="233" spans="2:6" x14ac:dyDescent="0.3">
      <c r="B233" t="s">
        <v>2</v>
      </c>
      <c r="E233" s="2">
        <v>1.38</v>
      </c>
    </row>
    <row r="234" spans="2:6" x14ac:dyDescent="0.3">
      <c r="B234" t="s">
        <v>2</v>
      </c>
      <c r="E234" s="2">
        <v>1.68</v>
      </c>
    </row>
    <row r="235" spans="2:6" x14ac:dyDescent="0.3">
      <c r="B235" t="s">
        <v>2</v>
      </c>
      <c r="E235" s="2">
        <v>0.82</v>
      </c>
    </row>
    <row r="236" spans="2:6" x14ac:dyDescent="0.3">
      <c r="B236" t="s">
        <v>2</v>
      </c>
      <c r="E236" s="2">
        <v>2.04</v>
      </c>
    </row>
    <row r="237" spans="2:6" x14ac:dyDescent="0.3">
      <c r="B237" t="s">
        <v>2</v>
      </c>
      <c r="E237" s="2">
        <v>2.77</v>
      </c>
    </row>
    <row r="238" spans="2:6" x14ac:dyDescent="0.3">
      <c r="B238" t="s">
        <v>2</v>
      </c>
      <c r="E238" s="2">
        <v>2.29</v>
      </c>
    </row>
    <row r="239" spans="2:6" x14ac:dyDescent="0.3">
      <c r="B239" t="s">
        <v>2</v>
      </c>
      <c r="E239" s="2">
        <v>1.61</v>
      </c>
    </row>
    <row r="240" spans="2:6" x14ac:dyDescent="0.3">
      <c r="B240" t="s">
        <v>2</v>
      </c>
      <c r="E240" s="2">
        <v>4.0999999999999996</v>
      </c>
    </row>
    <row r="241" spans="2:5" x14ac:dyDescent="0.3">
      <c r="B241" t="s">
        <v>2</v>
      </c>
      <c r="E241" s="2">
        <v>3.23</v>
      </c>
    </row>
    <row r="242" spans="2:5" x14ac:dyDescent="0.3">
      <c r="B242" t="s">
        <v>2</v>
      </c>
      <c r="E242" s="2">
        <v>2.56</v>
      </c>
    </row>
    <row r="243" spans="2:5" x14ac:dyDescent="0.3">
      <c r="B243" t="s">
        <v>2</v>
      </c>
      <c r="E243" s="2">
        <v>4.6900000000000004</v>
      </c>
    </row>
    <row r="244" spans="2:5" x14ac:dyDescent="0.3">
      <c r="B244" t="s">
        <v>2</v>
      </c>
      <c r="E244" s="2">
        <v>3.39</v>
      </c>
    </row>
    <row r="245" spans="2:5" x14ac:dyDescent="0.3">
      <c r="B245" t="s">
        <v>2</v>
      </c>
      <c r="E245" s="2">
        <v>1.62</v>
      </c>
    </row>
    <row r="246" spans="2:5" x14ac:dyDescent="0.3">
      <c r="B246" t="s">
        <v>2</v>
      </c>
      <c r="E246" s="2">
        <v>2.59</v>
      </c>
    </row>
    <row r="247" spans="2:5" x14ac:dyDescent="0.3">
      <c r="B247" t="s">
        <v>2</v>
      </c>
      <c r="E247" s="2">
        <v>2.16</v>
      </c>
    </row>
    <row r="248" spans="2:5" x14ac:dyDescent="0.3">
      <c r="B248" t="s">
        <v>2</v>
      </c>
      <c r="E248" s="2">
        <v>2.46</v>
      </c>
    </row>
    <row r="249" spans="2:5" x14ac:dyDescent="0.3">
      <c r="B249" t="s">
        <v>2</v>
      </c>
      <c r="E249" s="2">
        <v>1.94</v>
      </c>
    </row>
    <row r="250" spans="2:5" x14ac:dyDescent="0.3">
      <c r="B250" t="s">
        <v>2</v>
      </c>
      <c r="E250" s="2">
        <v>3.15</v>
      </c>
    </row>
    <row r="251" spans="2:5" x14ac:dyDescent="0.3">
      <c r="B251" t="s">
        <v>2</v>
      </c>
      <c r="E251" s="2">
        <v>2.85</v>
      </c>
    </row>
    <row r="252" spans="2:5" x14ac:dyDescent="0.3">
      <c r="B252" t="s">
        <v>2</v>
      </c>
      <c r="E252" s="2">
        <v>2.87</v>
      </c>
    </row>
  </sheetData>
  <mergeCells count="2">
    <mergeCell ref="C3:F3"/>
    <mergeCell ref="G3:J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B94F-104B-4F6F-B3A9-06F3882CC017}">
  <dimension ref="A1:AQ82"/>
  <sheetViews>
    <sheetView zoomScale="66" zoomScaleNormal="86" workbookViewId="0">
      <selection activeCell="T75" sqref="T75"/>
    </sheetView>
  </sheetViews>
  <sheetFormatPr defaultRowHeight="14.4" x14ac:dyDescent="0.3"/>
  <cols>
    <col min="1" max="1" width="11.109375" style="12" customWidth="1"/>
    <col min="4" max="4" width="10.109375" bestFit="1" customWidth="1"/>
  </cols>
  <sheetData>
    <row r="1" spans="1:43" s="18" customFormat="1" ht="21" x14ac:dyDescent="0.4">
      <c r="A1" s="17" t="s">
        <v>37</v>
      </c>
      <c r="B1" s="18" t="s">
        <v>51</v>
      </c>
    </row>
    <row r="3" spans="1:43" x14ac:dyDescent="0.3">
      <c r="C3" s="39" t="s">
        <v>18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9"/>
      <c r="X3" s="40" t="s">
        <v>19</v>
      </c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</row>
    <row r="4" spans="1:43" x14ac:dyDescent="0.3">
      <c r="C4" s="38" t="s">
        <v>20</v>
      </c>
      <c r="D4" s="38"/>
      <c r="E4" s="38"/>
      <c r="F4" s="38"/>
      <c r="G4" s="38"/>
      <c r="H4" s="38"/>
      <c r="I4" s="1"/>
      <c r="J4" s="38" t="s">
        <v>28</v>
      </c>
      <c r="K4" s="38"/>
      <c r="L4" s="38"/>
      <c r="M4" s="38"/>
      <c r="N4" s="38"/>
      <c r="O4" s="38"/>
      <c r="P4" s="1"/>
      <c r="Q4" s="38" t="s">
        <v>3</v>
      </c>
      <c r="R4" s="38"/>
      <c r="S4" s="38"/>
      <c r="T4" s="38"/>
      <c r="U4" s="38"/>
      <c r="V4" s="38"/>
      <c r="W4" s="11"/>
      <c r="X4" s="38" t="s">
        <v>20</v>
      </c>
      <c r="Y4" s="38"/>
      <c r="Z4" s="38"/>
      <c r="AA4" s="38"/>
      <c r="AB4" s="38"/>
      <c r="AC4" s="38"/>
      <c r="AD4" s="1"/>
      <c r="AE4" s="38" t="s">
        <v>28</v>
      </c>
      <c r="AF4" s="38"/>
      <c r="AG4" s="38"/>
      <c r="AH4" s="38"/>
      <c r="AI4" s="38"/>
      <c r="AJ4" s="38"/>
      <c r="AK4" s="1"/>
      <c r="AL4" s="38" t="s">
        <v>3</v>
      </c>
      <c r="AM4" s="38"/>
      <c r="AN4" s="38"/>
      <c r="AO4" s="38"/>
      <c r="AP4" s="38"/>
      <c r="AQ4" s="38"/>
    </row>
    <row r="5" spans="1:43" x14ac:dyDescent="0.3">
      <c r="C5" s="38" t="s">
        <v>41</v>
      </c>
      <c r="D5" s="38"/>
      <c r="E5" s="38"/>
      <c r="F5" s="38" t="s">
        <v>42</v>
      </c>
      <c r="G5" s="38"/>
      <c r="H5" s="38"/>
      <c r="I5" s="1"/>
      <c r="J5" s="38" t="s">
        <v>41</v>
      </c>
      <c r="K5" s="38"/>
      <c r="L5" s="38"/>
      <c r="M5" s="38" t="s">
        <v>42</v>
      </c>
      <c r="N5" s="38"/>
      <c r="O5" s="38"/>
      <c r="P5" s="1"/>
      <c r="Q5" s="38" t="s">
        <v>41</v>
      </c>
      <c r="R5" s="38"/>
      <c r="S5" s="38"/>
      <c r="T5" s="38" t="s">
        <v>42</v>
      </c>
      <c r="U5" s="38"/>
      <c r="V5" s="38"/>
      <c r="W5" s="11"/>
      <c r="X5" s="38" t="s">
        <v>41</v>
      </c>
      <c r="Y5" s="38"/>
      <c r="Z5" s="38"/>
      <c r="AA5" s="38" t="s">
        <v>42</v>
      </c>
      <c r="AB5" s="38"/>
      <c r="AC5" s="38"/>
      <c r="AD5" s="1"/>
      <c r="AE5" s="38" t="s">
        <v>41</v>
      </c>
      <c r="AF5" s="38"/>
      <c r="AG5" s="38"/>
      <c r="AH5" s="38" t="s">
        <v>42</v>
      </c>
      <c r="AI5" s="38"/>
      <c r="AJ5" s="38"/>
      <c r="AK5" s="1"/>
      <c r="AL5" s="38" t="s">
        <v>41</v>
      </c>
      <c r="AM5" s="38"/>
      <c r="AN5" s="38"/>
      <c r="AO5" s="38" t="s">
        <v>42</v>
      </c>
      <c r="AP5" s="38"/>
      <c r="AQ5" s="38"/>
    </row>
    <row r="6" spans="1:43" x14ac:dyDescent="0.3">
      <c r="C6" t="s">
        <v>24</v>
      </c>
      <c r="D6" t="s">
        <v>33</v>
      </c>
      <c r="E6" s="8" t="s">
        <v>25</v>
      </c>
      <c r="F6" t="s">
        <v>24</v>
      </c>
      <c r="G6" t="s">
        <v>33</v>
      </c>
      <c r="H6" s="8" t="s">
        <v>25</v>
      </c>
      <c r="J6" t="s">
        <v>24</v>
      </c>
      <c r="K6" t="s">
        <v>33</v>
      </c>
      <c r="L6" s="8" t="s">
        <v>25</v>
      </c>
      <c r="M6" t="s">
        <v>24</v>
      </c>
      <c r="N6" t="s">
        <v>33</v>
      </c>
      <c r="O6" s="8" t="s">
        <v>25</v>
      </c>
      <c r="Q6" t="s">
        <v>24</v>
      </c>
      <c r="R6" t="s">
        <v>33</v>
      </c>
      <c r="S6" s="8" t="s">
        <v>25</v>
      </c>
      <c r="T6" t="s">
        <v>24</v>
      </c>
      <c r="U6" t="s">
        <v>33</v>
      </c>
      <c r="V6" s="8" t="s">
        <v>25</v>
      </c>
      <c r="X6" t="s">
        <v>24</v>
      </c>
      <c r="Y6" t="s">
        <v>33</v>
      </c>
      <c r="Z6" s="8" t="s">
        <v>25</v>
      </c>
      <c r="AA6" t="s">
        <v>24</v>
      </c>
      <c r="AB6" t="s">
        <v>33</v>
      </c>
      <c r="AC6" s="8" t="s">
        <v>25</v>
      </c>
      <c r="AE6" t="s">
        <v>24</v>
      </c>
      <c r="AF6" t="s">
        <v>33</v>
      </c>
      <c r="AG6" s="8" t="s">
        <v>25</v>
      </c>
      <c r="AH6" t="s">
        <v>24</v>
      </c>
      <c r="AI6" t="s">
        <v>33</v>
      </c>
      <c r="AJ6" s="8" t="s">
        <v>25</v>
      </c>
      <c r="AL6" t="s">
        <v>24</v>
      </c>
      <c r="AM6" t="s">
        <v>33</v>
      </c>
      <c r="AN6" s="8" t="s">
        <v>25</v>
      </c>
      <c r="AO6" t="s">
        <v>24</v>
      </c>
      <c r="AP6" t="s">
        <v>33</v>
      </c>
      <c r="AQ6" s="8" t="s">
        <v>25</v>
      </c>
    </row>
    <row r="8" spans="1:43" x14ac:dyDescent="0.3">
      <c r="A8" s="37" t="s">
        <v>30</v>
      </c>
      <c r="C8">
        <v>23</v>
      </c>
      <c r="D8">
        <v>0</v>
      </c>
      <c r="F8">
        <v>33</v>
      </c>
      <c r="G8">
        <v>0</v>
      </c>
      <c r="J8">
        <v>25</v>
      </c>
      <c r="K8">
        <v>0</v>
      </c>
      <c r="M8">
        <v>25</v>
      </c>
      <c r="N8">
        <v>3</v>
      </c>
      <c r="Q8">
        <v>14</v>
      </c>
      <c r="R8">
        <v>0</v>
      </c>
      <c r="T8">
        <v>39</v>
      </c>
      <c r="U8">
        <v>4</v>
      </c>
      <c r="X8">
        <v>37</v>
      </c>
      <c r="Y8">
        <v>0</v>
      </c>
      <c r="AA8">
        <v>31</v>
      </c>
      <c r="AB8">
        <v>1</v>
      </c>
      <c r="AE8">
        <v>41</v>
      </c>
      <c r="AF8">
        <v>1</v>
      </c>
      <c r="AH8">
        <v>21</v>
      </c>
      <c r="AI8">
        <v>3</v>
      </c>
      <c r="AL8">
        <v>50</v>
      </c>
      <c r="AM8">
        <v>2</v>
      </c>
      <c r="AO8">
        <v>34</v>
      </c>
      <c r="AP8">
        <v>3</v>
      </c>
    </row>
    <row r="9" spans="1:43" x14ac:dyDescent="0.3">
      <c r="A9" s="37"/>
      <c r="C9">
        <v>32</v>
      </c>
      <c r="D9">
        <v>0</v>
      </c>
      <c r="F9">
        <v>2</v>
      </c>
      <c r="G9">
        <v>0</v>
      </c>
      <c r="J9">
        <v>22</v>
      </c>
      <c r="K9">
        <v>1</v>
      </c>
      <c r="M9">
        <v>35</v>
      </c>
      <c r="N9">
        <v>5</v>
      </c>
      <c r="Q9">
        <v>24</v>
      </c>
      <c r="R9">
        <v>0</v>
      </c>
      <c r="T9">
        <v>24</v>
      </c>
      <c r="U9">
        <v>8</v>
      </c>
      <c r="X9">
        <v>50</v>
      </c>
      <c r="Y9">
        <v>1</v>
      </c>
      <c r="AA9">
        <v>30</v>
      </c>
      <c r="AB9">
        <v>1</v>
      </c>
      <c r="AE9">
        <v>41</v>
      </c>
      <c r="AF9">
        <v>1</v>
      </c>
      <c r="AH9">
        <v>23</v>
      </c>
      <c r="AI9">
        <v>1</v>
      </c>
      <c r="AL9">
        <v>40</v>
      </c>
      <c r="AM9">
        <v>1</v>
      </c>
      <c r="AO9">
        <v>12</v>
      </c>
      <c r="AP9">
        <v>2</v>
      </c>
    </row>
    <row r="10" spans="1:43" x14ac:dyDescent="0.3">
      <c r="A10" s="37"/>
      <c r="C10">
        <v>30</v>
      </c>
      <c r="D10">
        <v>0</v>
      </c>
      <c r="F10">
        <v>33</v>
      </c>
      <c r="G10">
        <v>1</v>
      </c>
      <c r="J10">
        <v>18</v>
      </c>
      <c r="K10">
        <v>0</v>
      </c>
      <c r="M10">
        <v>38</v>
      </c>
      <c r="N10">
        <v>2</v>
      </c>
      <c r="Q10">
        <v>20</v>
      </c>
      <c r="R10">
        <v>3</v>
      </c>
      <c r="T10">
        <v>29</v>
      </c>
      <c r="U10">
        <v>8</v>
      </c>
      <c r="X10">
        <v>15</v>
      </c>
      <c r="Y10">
        <v>2</v>
      </c>
      <c r="AA10">
        <v>46</v>
      </c>
      <c r="AB10">
        <v>1</v>
      </c>
      <c r="AE10">
        <v>46</v>
      </c>
      <c r="AF10">
        <v>0</v>
      </c>
      <c r="AH10">
        <v>22</v>
      </c>
      <c r="AI10">
        <v>1</v>
      </c>
      <c r="AL10">
        <v>38</v>
      </c>
      <c r="AM10">
        <v>1</v>
      </c>
      <c r="AO10">
        <v>33</v>
      </c>
      <c r="AP10">
        <v>1</v>
      </c>
    </row>
    <row r="11" spans="1:43" x14ac:dyDescent="0.3">
      <c r="A11" s="37"/>
      <c r="C11">
        <v>24</v>
      </c>
      <c r="D11">
        <v>0</v>
      </c>
      <c r="F11">
        <v>29</v>
      </c>
      <c r="G11">
        <v>0</v>
      </c>
      <c r="J11">
        <v>26</v>
      </c>
      <c r="K11">
        <v>0</v>
      </c>
      <c r="M11">
        <v>31</v>
      </c>
      <c r="N11">
        <v>5</v>
      </c>
      <c r="Q11">
        <v>28</v>
      </c>
      <c r="R11">
        <v>0</v>
      </c>
      <c r="T11">
        <v>23</v>
      </c>
      <c r="U11">
        <v>11</v>
      </c>
      <c r="X11">
        <v>52</v>
      </c>
      <c r="Y11">
        <v>0</v>
      </c>
      <c r="AA11">
        <v>36</v>
      </c>
      <c r="AB11">
        <v>1</v>
      </c>
      <c r="AE11">
        <v>40</v>
      </c>
      <c r="AF11">
        <v>1</v>
      </c>
      <c r="AH11">
        <v>23</v>
      </c>
      <c r="AI11">
        <v>0</v>
      </c>
      <c r="AL11">
        <v>24</v>
      </c>
      <c r="AM11">
        <v>1</v>
      </c>
      <c r="AO11">
        <v>19</v>
      </c>
      <c r="AP11">
        <v>3</v>
      </c>
    </row>
    <row r="12" spans="1:43" x14ac:dyDescent="0.3">
      <c r="A12" s="37"/>
      <c r="C12">
        <v>13</v>
      </c>
      <c r="D12">
        <v>0</v>
      </c>
      <c r="F12">
        <v>30</v>
      </c>
      <c r="G12">
        <v>2</v>
      </c>
      <c r="J12">
        <v>31</v>
      </c>
      <c r="K12">
        <v>0</v>
      </c>
      <c r="M12">
        <v>34</v>
      </c>
      <c r="N12">
        <v>3</v>
      </c>
      <c r="Q12">
        <v>22</v>
      </c>
      <c r="R12">
        <v>0</v>
      </c>
      <c r="T12">
        <v>34</v>
      </c>
      <c r="U12">
        <v>8</v>
      </c>
      <c r="X12">
        <v>46</v>
      </c>
      <c r="Y12">
        <v>2</v>
      </c>
      <c r="AA12">
        <v>28</v>
      </c>
      <c r="AB12">
        <v>0</v>
      </c>
      <c r="AE12">
        <v>32</v>
      </c>
      <c r="AF12">
        <v>0</v>
      </c>
      <c r="AH12">
        <v>28</v>
      </c>
      <c r="AI12">
        <v>1</v>
      </c>
      <c r="AL12">
        <v>48</v>
      </c>
      <c r="AM12">
        <v>2</v>
      </c>
      <c r="AO12">
        <v>37</v>
      </c>
      <c r="AP12">
        <v>3</v>
      </c>
    </row>
    <row r="13" spans="1:43" x14ac:dyDescent="0.3">
      <c r="A13" s="37"/>
      <c r="C13">
        <v>22</v>
      </c>
      <c r="D13">
        <v>0</v>
      </c>
      <c r="F13">
        <v>31</v>
      </c>
      <c r="G13">
        <v>0</v>
      </c>
      <c r="J13">
        <v>27</v>
      </c>
      <c r="K13">
        <v>1</v>
      </c>
      <c r="M13">
        <v>37</v>
      </c>
      <c r="N13">
        <v>3</v>
      </c>
      <c r="Q13">
        <v>20</v>
      </c>
      <c r="R13">
        <v>0</v>
      </c>
      <c r="T13">
        <v>24</v>
      </c>
      <c r="U13">
        <v>5</v>
      </c>
      <c r="AA13">
        <v>29</v>
      </c>
      <c r="AB13">
        <v>1</v>
      </c>
      <c r="AH13">
        <v>19</v>
      </c>
      <c r="AI13">
        <v>1</v>
      </c>
      <c r="AO13">
        <v>65</v>
      </c>
      <c r="AP13">
        <v>6</v>
      </c>
    </row>
    <row r="14" spans="1:43" x14ac:dyDescent="0.3">
      <c r="A14" s="37"/>
      <c r="C14">
        <v>24</v>
      </c>
      <c r="D14">
        <v>0</v>
      </c>
      <c r="F14">
        <v>21</v>
      </c>
      <c r="G14">
        <v>2</v>
      </c>
      <c r="J14">
        <v>26</v>
      </c>
      <c r="K14">
        <v>0</v>
      </c>
      <c r="Q14">
        <v>16</v>
      </c>
      <c r="R14">
        <v>0</v>
      </c>
      <c r="T14">
        <v>27</v>
      </c>
      <c r="U14">
        <v>5</v>
      </c>
      <c r="AH14">
        <v>27</v>
      </c>
      <c r="AI14">
        <v>1</v>
      </c>
    </row>
    <row r="15" spans="1:43" x14ac:dyDescent="0.3">
      <c r="A15" s="37"/>
      <c r="C15">
        <v>32</v>
      </c>
      <c r="D15">
        <v>0</v>
      </c>
      <c r="F15">
        <v>21</v>
      </c>
      <c r="G15">
        <v>1</v>
      </c>
      <c r="J15">
        <v>25</v>
      </c>
      <c r="K15">
        <v>0</v>
      </c>
      <c r="Q15">
        <v>14</v>
      </c>
      <c r="R15">
        <v>2</v>
      </c>
      <c r="AH15">
        <v>29</v>
      </c>
      <c r="AI15">
        <v>1</v>
      </c>
    </row>
    <row r="16" spans="1:43" x14ac:dyDescent="0.3">
      <c r="A16" s="37"/>
      <c r="Q16">
        <v>21</v>
      </c>
      <c r="R16">
        <v>1</v>
      </c>
      <c r="AH16">
        <v>8</v>
      </c>
      <c r="AI16">
        <v>2</v>
      </c>
    </row>
    <row r="17" spans="1:43" x14ac:dyDescent="0.3">
      <c r="A17" s="37"/>
      <c r="Q17">
        <v>21</v>
      </c>
      <c r="R17">
        <v>0</v>
      </c>
    </row>
    <row r="18" spans="1:43" x14ac:dyDescent="0.3">
      <c r="A18" s="37"/>
    </row>
    <row r="19" spans="1:43" ht="15" thickBot="1" x14ac:dyDescent="0.35">
      <c r="A19" s="37"/>
      <c r="B19" s="1" t="s">
        <v>22</v>
      </c>
      <c r="C19" s="14">
        <f>SUM(C8:C15)</f>
        <v>200</v>
      </c>
      <c r="D19" s="14">
        <f>SUM(D8:D15)</f>
        <v>0</v>
      </c>
      <c r="E19" s="15">
        <f>(D19/C19)*100</f>
        <v>0</v>
      </c>
      <c r="F19" s="14">
        <f>SUM(F7:F15)</f>
        <v>200</v>
      </c>
      <c r="G19" s="14">
        <f>SUM(G7:G15)</f>
        <v>6</v>
      </c>
      <c r="H19" s="15">
        <f>(G19/F19)*100</f>
        <v>3</v>
      </c>
      <c r="I19" s="1"/>
      <c r="J19" s="14">
        <f>SUM(J7:J15)</f>
        <v>200</v>
      </c>
      <c r="K19" s="14">
        <f>SUM(K8:K15)</f>
        <v>2</v>
      </c>
      <c r="L19" s="15">
        <f>(K19/J19)*100</f>
        <v>1</v>
      </c>
      <c r="M19" s="14">
        <f>SUM(M8:M16)</f>
        <v>200</v>
      </c>
      <c r="N19" s="14">
        <f>SUM(N8:N13)</f>
        <v>21</v>
      </c>
      <c r="O19" s="15">
        <f>(N19/M19)*100</f>
        <v>10.5</v>
      </c>
      <c r="Q19" s="14">
        <f>SUM(Q8:Q17)</f>
        <v>200</v>
      </c>
      <c r="R19" s="14">
        <f>SUM(R8:R17)</f>
        <v>6</v>
      </c>
      <c r="S19" s="15">
        <f>(R19/Q19)*100</f>
        <v>3</v>
      </c>
      <c r="T19" s="14">
        <f>SUM(T7:T14)</f>
        <v>200</v>
      </c>
      <c r="U19" s="14">
        <f>SUM(U7:U14)</f>
        <v>49</v>
      </c>
      <c r="V19" s="15">
        <f>(U19/T19)*100</f>
        <v>24.5</v>
      </c>
      <c r="W19" s="1"/>
      <c r="X19" s="14">
        <f>SUM(X8:X15)</f>
        <v>200</v>
      </c>
      <c r="Y19" s="14">
        <f>SUM(Y8:Y15)</f>
        <v>5</v>
      </c>
      <c r="Z19" s="16">
        <f>(Y19/X19)*100</f>
        <v>2.5</v>
      </c>
      <c r="AA19" s="14">
        <f>SUM(AA7:AA14)</f>
        <v>200</v>
      </c>
      <c r="AB19" s="14">
        <f>SUM(AB7:AB14)</f>
        <v>5</v>
      </c>
      <c r="AC19" s="16">
        <f>(AB19/AA19)*100</f>
        <v>2.5</v>
      </c>
      <c r="AD19" s="1"/>
      <c r="AE19" s="14">
        <f>SUM(AE7:AE14)</f>
        <v>200</v>
      </c>
      <c r="AF19" s="14">
        <f>SUM(AF7:AF14)</f>
        <v>3</v>
      </c>
      <c r="AG19" s="16">
        <f>(AF19/AE19)*100</f>
        <v>1.5</v>
      </c>
      <c r="AH19" s="14">
        <f>SUM(AH8:AH16)</f>
        <v>200</v>
      </c>
      <c r="AI19" s="14">
        <f>SUM(AI8:AI16)</f>
        <v>11</v>
      </c>
      <c r="AJ19" s="16">
        <f>(AI19/AH19)*100</f>
        <v>5.5</v>
      </c>
      <c r="AL19" s="14">
        <f>SUM(AL7:AL14)</f>
        <v>200</v>
      </c>
      <c r="AM19" s="14">
        <f>SUM(AM7:AM14)</f>
        <v>7</v>
      </c>
      <c r="AN19" s="16">
        <f>(AM19/AL19)*100</f>
        <v>3.5000000000000004</v>
      </c>
      <c r="AO19" s="14">
        <f>SUM(AO7:AO14)</f>
        <v>200</v>
      </c>
      <c r="AP19" s="14">
        <f>SUM(AP7:AP14)</f>
        <v>18</v>
      </c>
      <c r="AQ19" s="16">
        <f>(AP19/AO19)*100</f>
        <v>9</v>
      </c>
    </row>
    <row r="20" spans="1:43" ht="15" thickTop="1" x14ac:dyDescent="0.3"/>
    <row r="21" spans="1:43" x14ac:dyDescent="0.3">
      <c r="A21" s="37" t="s">
        <v>31</v>
      </c>
      <c r="C21">
        <v>31</v>
      </c>
      <c r="D21">
        <v>0</v>
      </c>
      <c r="F21">
        <v>25</v>
      </c>
      <c r="G21">
        <v>1</v>
      </c>
      <c r="J21">
        <v>26</v>
      </c>
      <c r="K21">
        <v>0</v>
      </c>
      <c r="M21">
        <v>23</v>
      </c>
      <c r="N21">
        <v>4</v>
      </c>
      <c r="Q21">
        <v>23</v>
      </c>
      <c r="R21">
        <v>0</v>
      </c>
      <c r="T21">
        <v>39</v>
      </c>
      <c r="U21">
        <v>3</v>
      </c>
      <c r="X21">
        <v>37</v>
      </c>
      <c r="Y21">
        <v>1</v>
      </c>
      <c r="AA21">
        <v>38</v>
      </c>
      <c r="AB21">
        <v>2</v>
      </c>
      <c r="AE21">
        <v>29</v>
      </c>
      <c r="AF21">
        <v>0</v>
      </c>
      <c r="AH21">
        <v>47</v>
      </c>
      <c r="AI21">
        <v>3</v>
      </c>
      <c r="AL21">
        <v>36</v>
      </c>
      <c r="AM21">
        <v>1</v>
      </c>
      <c r="AO21">
        <v>22</v>
      </c>
      <c r="AP21">
        <v>0</v>
      </c>
    </row>
    <row r="22" spans="1:43" x14ac:dyDescent="0.3">
      <c r="A22" s="37"/>
      <c r="C22">
        <v>28</v>
      </c>
      <c r="D22">
        <v>0</v>
      </c>
      <c r="F22">
        <v>30</v>
      </c>
      <c r="G22">
        <v>2</v>
      </c>
      <c r="J22">
        <v>35</v>
      </c>
      <c r="K22">
        <v>0</v>
      </c>
      <c r="M22">
        <v>33</v>
      </c>
      <c r="N22">
        <v>1</v>
      </c>
      <c r="Q22">
        <v>30</v>
      </c>
      <c r="R22">
        <v>1</v>
      </c>
      <c r="T22">
        <v>40</v>
      </c>
      <c r="U22">
        <v>7</v>
      </c>
      <c r="X22">
        <v>29</v>
      </c>
      <c r="Y22">
        <v>2</v>
      </c>
      <c r="AA22">
        <v>34</v>
      </c>
      <c r="AB22">
        <v>1</v>
      </c>
      <c r="AE22">
        <v>49</v>
      </c>
      <c r="AF22">
        <v>0</v>
      </c>
      <c r="AH22">
        <v>29</v>
      </c>
      <c r="AI22">
        <v>5</v>
      </c>
      <c r="AL22">
        <v>35</v>
      </c>
      <c r="AM22">
        <v>2</v>
      </c>
      <c r="AO22">
        <v>15</v>
      </c>
      <c r="AP22">
        <v>0</v>
      </c>
    </row>
    <row r="23" spans="1:43" x14ac:dyDescent="0.3">
      <c r="A23" s="37"/>
      <c r="C23">
        <v>26</v>
      </c>
      <c r="D23">
        <v>1</v>
      </c>
      <c r="F23">
        <v>23</v>
      </c>
      <c r="G23">
        <v>1</v>
      </c>
      <c r="J23">
        <v>26</v>
      </c>
      <c r="K23">
        <v>1</v>
      </c>
      <c r="M23">
        <v>22</v>
      </c>
      <c r="N23">
        <v>6</v>
      </c>
      <c r="Q23">
        <v>25</v>
      </c>
      <c r="R23">
        <v>0</v>
      </c>
      <c r="T23">
        <v>42</v>
      </c>
      <c r="U23">
        <v>5</v>
      </c>
      <c r="X23">
        <v>38</v>
      </c>
      <c r="Y23">
        <v>2</v>
      </c>
      <c r="AA23">
        <v>32</v>
      </c>
      <c r="AB23">
        <v>1</v>
      </c>
      <c r="AE23">
        <v>29</v>
      </c>
      <c r="AF23">
        <v>0</v>
      </c>
      <c r="AH23">
        <v>39</v>
      </c>
      <c r="AI23">
        <v>1</v>
      </c>
      <c r="AL23">
        <v>52</v>
      </c>
      <c r="AM23">
        <v>0</v>
      </c>
      <c r="AO23">
        <v>18</v>
      </c>
      <c r="AP23">
        <v>3</v>
      </c>
    </row>
    <row r="24" spans="1:43" x14ac:dyDescent="0.3">
      <c r="A24" s="37"/>
      <c r="C24">
        <v>32</v>
      </c>
      <c r="D24">
        <v>1</v>
      </c>
      <c r="F24">
        <v>30</v>
      </c>
      <c r="G24">
        <v>1</v>
      </c>
      <c r="J24">
        <v>27</v>
      </c>
      <c r="K24">
        <v>0</v>
      </c>
      <c r="M24">
        <v>32</v>
      </c>
      <c r="N24">
        <v>1</v>
      </c>
      <c r="Q24">
        <v>27</v>
      </c>
      <c r="R24">
        <v>1</v>
      </c>
      <c r="T24">
        <v>35</v>
      </c>
      <c r="U24">
        <v>4</v>
      </c>
      <c r="X24">
        <v>41</v>
      </c>
      <c r="Y24">
        <v>0</v>
      </c>
      <c r="AA24">
        <v>34</v>
      </c>
      <c r="AB24">
        <v>1</v>
      </c>
      <c r="AE24">
        <v>24</v>
      </c>
      <c r="AF24">
        <v>0</v>
      </c>
      <c r="AH24">
        <v>40</v>
      </c>
      <c r="AI24">
        <v>5</v>
      </c>
      <c r="AL24">
        <v>39</v>
      </c>
      <c r="AM24">
        <v>3</v>
      </c>
      <c r="AO24">
        <v>29</v>
      </c>
      <c r="AP24">
        <v>3</v>
      </c>
    </row>
    <row r="25" spans="1:43" x14ac:dyDescent="0.3">
      <c r="A25" s="37"/>
      <c r="C25">
        <v>25</v>
      </c>
      <c r="D25">
        <v>0</v>
      </c>
      <c r="F25">
        <v>26</v>
      </c>
      <c r="G25">
        <v>2</v>
      </c>
      <c r="J25">
        <v>23</v>
      </c>
      <c r="K25">
        <v>0</v>
      </c>
      <c r="M25">
        <v>31</v>
      </c>
      <c r="N25">
        <v>2</v>
      </c>
      <c r="Q25">
        <v>33</v>
      </c>
      <c r="R25">
        <v>0</v>
      </c>
      <c r="T25">
        <v>44</v>
      </c>
      <c r="U25">
        <v>9</v>
      </c>
      <c r="X25">
        <v>14</v>
      </c>
      <c r="Y25">
        <v>0</v>
      </c>
      <c r="AA25">
        <v>46</v>
      </c>
      <c r="AB25">
        <v>1</v>
      </c>
      <c r="AE25">
        <v>28</v>
      </c>
      <c r="AF25">
        <v>0</v>
      </c>
      <c r="AH25">
        <v>45</v>
      </c>
      <c r="AI25">
        <v>1</v>
      </c>
      <c r="AL25">
        <v>38</v>
      </c>
      <c r="AM25">
        <v>0</v>
      </c>
      <c r="AO25">
        <v>21</v>
      </c>
      <c r="AP25">
        <v>4</v>
      </c>
    </row>
    <row r="26" spans="1:43" x14ac:dyDescent="0.3">
      <c r="A26" s="37"/>
      <c r="C26">
        <v>28</v>
      </c>
      <c r="D26">
        <v>0</v>
      </c>
      <c r="F26">
        <v>11</v>
      </c>
      <c r="G26">
        <v>0</v>
      </c>
      <c r="J26">
        <v>20</v>
      </c>
      <c r="K26">
        <v>0</v>
      </c>
      <c r="M26">
        <v>32</v>
      </c>
      <c r="N26">
        <v>3</v>
      </c>
      <c r="Q26">
        <v>3</v>
      </c>
      <c r="R26">
        <v>0</v>
      </c>
      <c r="X26">
        <v>41</v>
      </c>
      <c r="Y26">
        <v>1</v>
      </c>
      <c r="AA26">
        <v>16</v>
      </c>
      <c r="AB26">
        <v>1</v>
      </c>
      <c r="AE26">
        <v>41</v>
      </c>
      <c r="AF26">
        <v>0</v>
      </c>
      <c r="AO26">
        <v>28</v>
      </c>
      <c r="AP26">
        <v>4</v>
      </c>
    </row>
    <row r="27" spans="1:43" x14ac:dyDescent="0.3">
      <c r="A27" s="37"/>
      <c r="C27">
        <v>30</v>
      </c>
      <c r="D27">
        <v>1</v>
      </c>
      <c r="F27">
        <v>28</v>
      </c>
      <c r="G27">
        <v>1</v>
      </c>
      <c r="J27">
        <v>14</v>
      </c>
      <c r="K27">
        <v>1</v>
      </c>
      <c r="M27">
        <v>26</v>
      </c>
      <c r="N27">
        <v>5</v>
      </c>
      <c r="Q27">
        <v>27</v>
      </c>
      <c r="R27">
        <v>0</v>
      </c>
      <c r="AO27">
        <v>36</v>
      </c>
      <c r="AP27">
        <v>7</v>
      </c>
    </row>
    <row r="28" spans="1:43" x14ac:dyDescent="0.3">
      <c r="A28" s="37"/>
      <c r="F28">
        <v>27</v>
      </c>
      <c r="G28">
        <v>3</v>
      </c>
      <c r="J28">
        <v>15</v>
      </c>
      <c r="K28">
        <v>0</v>
      </c>
      <c r="M28">
        <v>1</v>
      </c>
      <c r="N28">
        <v>0</v>
      </c>
      <c r="Q28">
        <v>32</v>
      </c>
      <c r="R28">
        <v>1</v>
      </c>
      <c r="AO28">
        <v>31</v>
      </c>
      <c r="AP28">
        <v>5</v>
      </c>
    </row>
    <row r="29" spans="1:43" x14ac:dyDescent="0.3">
      <c r="A29" s="37"/>
      <c r="J29">
        <v>14</v>
      </c>
      <c r="K29">
        <v>0</v>
      </c>
    </row>
    <row r="30" spans="1:43" x14ac:dyDescent="0.3">
      <c r="A30" s="37"/>
    </row>
    <row r="31" spans="1:43" ht="15" thickBot="1" x14ac:dyDescent="0.35">
      <c r="A31" s="37"/>
      <c r="B31" s="1" t="s">
        <v>22</v>
      </c>
      <c r="C31" s="14">
        <f>SUM(C21:C30)</f>
        <v>200</v>
      </c>
      <c r="D31" s="14">
        <f>SUM(D21:D27)</f>
        <v>3</v>
      </c>
      <c r="E31" s="15">
        <f>(D31/C31)*100</f>
        <v>1.5</v>
      </c>
      <c r="F31" s="14">
        <f>SUM(F21:F28)</f>
        <v>200</v>
      </c>
      <c r="G31" s="14">
        <f>SUM(G21:G28)</f>
        <v>11</v>
      </c>
      <c r="H31" s="15">
        <f>(G31/F31)*100</f>
        <v>5.5</v>
      </c>
      <c r="I31" s="1"/>
      <c r="J31" s="14">
        <f>SUM(J21:J30)</f>
        <v>200</v>
      </c>
      <c r="K31" s="14">
        <f>SUM(K21:K30)</f>
        <v>2</v>
      </c>
      <c r="L31" s="15">
        <f>(K31/J31)*100</f>
        <v>1</v>
      </c>
      <c r="M31" s="14">
        <f>SUM(M21:M29)</f>
        <v>200</v>
      </c>
      <c r="N31" s="14">
        <f>SUM(N21:N28)</f>
        <v>22</v>
      </c>
      <c r="O31" s="15">
        <f>(N31/M31)*100</f>
        <v>11</v>
      </c>
      <c r="Q31" s="14">
        <f>SUM(Q21:Q30)</f>
        <v>200</v>
      </c>
      <c r="R31" s="14">
        <f>SUM(R21:R30)</f>
        <v>3</v>
      </c>
      <c r="S31" s="15">
        <f>(R31/Q31)*100</f>
        <v>1.5</v>
      </c>
      <c r="T31" s="14">
        <f>SUM(T21:T28)</f>
        <v>200</v>
      </c>
      <c r="U31" s="14">
        <f>SUM(U21:U28)</f>
        <v>28</v>
      </c>
      <c r="V31" s="15">
        <f>(U31/T31)*100</f>
        <v>14.000000000000002</v>
      </c>
      <c r="W31" s="1"/>
      <c r="X31" s="14">
        <f>SUM(X21:X30)</f>
        <v>200</v>
      </c>
      <c r="Y31" s="14">
        <f>SUM(Y21:Y30)</f>
        <v>6</v>
      </c>
      <c r="Z31" s="16">
        <f>(Y31/X31)*100</f>
        <v>3</v>
      </c>
      <c r="AA31" s="14">
        <f>SUM(AA21:AA28)</f>
        <v>200</v>
      </c>
      <c r="AB31" s="14">
        <f>SUM(AB21:AB28)</f>
        <v>7</v>
      </c>
      <c r="AC31" s="16">
        <f>(AB31/AA31)*100</f>
        <v>3.5000000000000004</v>
      </c>
      <c r="AD31" s="1"/>
      <c r="AE31" s="14">
        <f>SUM(AE21:AE28)</f>
        <v>200</v>
      </c>
      <c r="AF31" s="14">
        <f>SUM(AF21:AF28)</f>
        <v>0</v>
      </c>
      <c r="AG31" s="16">
        <f>(AF31/AE31)*100</f>
        <v>0</v>
      </c>
      <c r="AH31" s="14">
        <f>SUM(AH21:AH28)</f>
        <v>200</v>
      </c>
      <c r="AI31" s="14">
        <f>SUM(AI21:AI28)</f>
        <v>15</v>
      </c>
      <c r="AJ31" s="16">
        <f>(AI31/AH31)*100</f>
        <v>7.5</v>
      </c>
      <c r="AK31" s="1"/>
      <c r="AL31" s="14">
        <f>SUM(AL21:AL28)</f>
        <v>200</v>
      </c>
      <c r="AM31" s="14">
        <f>SUM(AM21:AM28)</f>
        <v>6</v>
      </c>
      <c r="AN31" s="16">
        <f>(AM31/AL31)*100</f>
        <v>3</v>
      </c>
      <c r="AO31" s="14">
        <f>SUM(AO21:AO28)</f>
        <v>200</v>
      </c>
      <c r="AP31" s="14">
        <f>SUM(AP21:AP28)</f>
        <v>26</v>
      </c>
      <c r="AQ31" s="16">
        <f>(AP31/AO31)*100</f>
        <v>13</v>
      </c>
    </row>
    <row r="32" spans="1:43" ht="15" thickTop="1" x14ac:dyDescent="0.3"/>
    <row r="33" spans="1:43" x14ac:dyDescent="0.3">
      <c r="A33" s="37" t="s">
        <v>32</v>
      </c>
      <c r="C33">
        <v>26</v>
      </c>
      <c r="D33">
        <v>0</v>
      </c>
      <c r="F33">
        <v>33</v>
      </c>
      <c r="G33">
        <v>1</v>
      </c>
      <c r="J33">
        <v>27</v>
      </c>
      <c r="K33">
        <v>0</v>
      </c>
      <c r="M33">
        <v>30</v>
      </c>
      <c r="N33">
        <v>3</v>
      </c>
      <c r="Q33">
        <v>38</v>
      </c>
      <c r="R33">
        <v>0</v>
      </c>
      <c r="T33">
        <v>38</v>
      </c>
      <c r="U33">
        <v>9</v>
      </c>
      <c r="X33">
        <v>27</v>
      </c>
      <c r="Y33">
        <v>0</v>
      </c>
      <c r="AA33">
        <v>20</v>
      </c>
      <c r="AB33">
        <v>0</v>
      </c>
      <c r="AE33">
        <v>25</v>
      </c>
      <c r="AF33">
        <v>0</v>
      </c>
      <c r="AH33">
        <v>21</v>
      </c>
      <c r="AI33">
        <v>4</v>
      </c>
    </row>
    <row r="34" spans="1:43" x14ac:dyDescent="0.3">
      <c r="A34" s="37"/>
      <c r="C34">
        <v>13</v>
      </c>
      <c r="D34">
        <v>0</v>
      </c>
      <c r="F34">
        <v>26</v>
      </c>
      <c r="G34">
        <v>1</v>
      </c>
      <c r="J34">
        <v>22</v>
      </c>
      <c r="K34">
        <v>1</v>
      </c>
      <c r="M34">
        <v>31</v>
      </c>
      <c r="N34">
        <v>1</v>
      </c>
      <c r="Q34">
        <v>34</v>
      </c>
      <c r="R34">
        <v>1</v>
      </c>
      <c r="T34">
        <v>42</v>
      </c>
      <c r="U34">
        <v>6</v>
      </c>
      <c r="X34">
        <v>35</v>
      </c>
      <c r="Y34">
        <v>0</v>
      </c>
      <c r="AA34">
        <v>40</v>
      </c>
      <c r="AB34">
        <v>2</v>
      </c>
      <c r="AE34">
        <v>26</v>
      </c>
      <c r="AF34">
        <v>0</v>
      </c>
      <c r="AH34">
        <v>40</v>
      </c>
      <c r="AI34">
        <v>1</v>
      </c>
      <c r="AL34">
        <v>53</v>
      </c>
      <c r="AM34">
        <v>0</v>
      </c>
      <c r="AO34">
        <v>63</v>
      </c>
      <c r="AP34">
        <v>6</v>
      </c>
    </row>
    <row r="35" spans="1:43" x14ac:dyDescent="0.3">
      <c r="A35" s="37"/>
      <c r="C35">
        <v>33</v>
      </c>
      <c r="D35">
        <v>0</v>
      </c>
      <c r="F35">
        <v>31</v>
      </c>
      <c r="G35">
        <v>2</v>
      </c>
      <c r="J35">
        <v>24</v>
      </c>
      <c r="K35">
        <v>0</v>
      </c>
      <c r="M35">
        <v>33</v>
      </c>
      <c r="N35">
        <v>3</v>
      </c>
      <c r="Q35">
        <v>35</v>
      </c>
      <c r="R35">
        <v>0</v>
      </c>
      <c r="T35">
        <v>36</v>
      </c>
      <c r="U35">
        <v>7</v>
      </c>
      <c r="X35">
        <v>28</v>
      </c>
      <c r="Y35">
        <v>0</v>
      </c>
      <c r="AA35">
        <v>26</v>
      </c>
      <c r="AB35">
        <v>0</v>
      </c>
      <c r="AE35">
        <v>31</v>
      </c>
      <c r="AF35">
        <v>0</v>
      </c>
      <c r="AH35">
        <v>47</v>
      </c>
      <c r="AI35">
        <v>2</v>
      </c>
      <c r="AL35">
        <v>49</v>
      </c>
      <c r="AM35">
        <v>0</v>
      </c>
      <c r="AO35">
        <v>39</v>
      </c>
      <c r="AP35">
        <v>4</v>
      </c>
    </row>
    <row r="36" spans="1:43" x14ac:dyDescent="0.3">
      <c r="A36" s="37"/>
      <c r="C36">
        <v>38</v>
      </c>
      <c r="D36">
        <v>1</v>
      </c>
      <c r="F36">
        <v>37</v>
      </c>
      <c r="G36">
        <v>0</v>
      </c>
      <c r="J36">
        <v>19</v>
      </c>
      <c r="K36">
        <v>0</v>
      </c>
      <c r="M36">
        <v>20</v>
      </c>
      <c r="N36">
        <v>1</v>
      </c>
      <c r="Q36">
        <v>10</v>
      </c>
      <c r="R36">
        <v>0</v>
      </c>
      <c r="T36">
        <v>48</v>
      </c>
      <c r="U36">
        <v>6</v>
      </c>
      <c r="X36">
        <v>39</v>
      </c>
      <c r="Y36">
        <v>1</v>
      </c>
      <c r="AA36">
        <v>27</v>
      </c>
      <c r="AB36">
        <v>1</v>
      </c>
      <c r="AE36">
        <v>44</v>
      </c>
      <c r="AF36">
        <v>0</v>
      </c>
      <c r="AH36">
        <v>38</v>
      </c>
      <c r="AI36">
        <v>2</v>
      </c>
      <c r="AL36">
        <v>41</v>
      </c>
      <c r="AM36">
        <v>0</v>
      </c>
      <c r="AO36">
        <v>40</v>
      </c>
      <c r="AP36">
        <v>4</v>
      </c>
    </row>
    <row r="37" spans="1:43" x14ac:dyDescent="0.3">
      <c r="A37" s="37"/>
      <c r="C37">
        <v>28</v>
      </c>
      <c r="D37">
        <v>0</v>
      </c>
      <c r="F37">
        <v>23</v>
      </c>
      <c r="G37">
        <v>0</v>
      </c>
      <c r="J37">
        <v>21</v>
      </c>
      <c r="K37">
        <v>0</v>
      </c>
      <c r="M37">
        <v>21</v>
      </c>
      <c r="N37">
        <v>2</v>
      </c>
      <c r="Q37">
        <v>48</v>
      </c>
      <c r="R37">
        <v>1</v>
      </c>
      <c r="T37">
        <v>36</v>
      </c>
      <c r="U37">
        <v>7</v>
      </c>
      <c r="X37">
        <v>32</v>
      </c>
      <c r="Y37">
        <v>0</v>
      </c>
      <c r="AA37">
        <v>32</v>
      </c>
      <c r="AB37">
        <v>1</v>
      </c>
      <c r="AE37">
        <v>31</v>
      </c>
      <c r="AF37">
        <v>0</v>
      </c>
      <c r="AH37">
        <v>14</v>
      </c>
      <c r="AI37">
        <v>1</v>
      </c>
      <c r="AL37">
        <v>57</v>
      </c>
      <c r="AM37">
        <v>3</v>
      </c>
      <c r="AO37">
        <v>41</v>
      </c>
      <c r="AP37">
        <v>4</v>
      </c>
    </row>
    <row r="38" spans="1:43" x14ac:dyDescent="0.3">
      <c r="A38" s="37"/>
      <c r="C38">
        <v>30</v>
      </c>
      <c r="D38">
        <v>0</v>
      </c>
      <c r="F38">
        <v>37</v>
      </c>
      <c r="G38">
        <v>2</v>
      </c>
      <c r="J38">
        <v>22</v>
      </c>
      <c r="K38">
        <v>0</v>
      </c>
      <c r="M38">
        <v>35</v>
      </c>
      <c r="N38">
        <v>5</v>
      </c>
      <c r="Q38">
        <v>35</v>
      </c>
      <c r="R38">
        <v>0</v>
      </c>
      <c r="X38">
        <v>39</v>
      </c>
      <c r="Y38">
        <v>0</v>
      </c>
      <c r="AA38">
        <v>33</v>
      </c>
      <c r="AB38">
        <v>1</v>
      </c>
      <c r="AE38">
        <v>40</v>
      </c>
      <c r="AF38">
        <v>0</v>
      </c>
      <c r="AH38">
        <v>40</v>
      </c>
      <c r="AI38">
        <v>2</v>
      </c>
      <c r="AO38">
        <v>17</v>
      </c>
      <c r="AP38">
        <v>3</v>
      </c>
    </row>
    <row r="39" spans="1:43" x14ac:dyDescent="0.3">
      <c r="A39" s="37"/>
      <c r="C39">
        <v>32</v>
      </c>
      <c r="D39">
        <v>0</v>
      </c>
      <c r="F39">
        <v>13</v>
      </c>
      <c r="G39">
        <v>0</v>
      </c>
      <c r="J39">
        <v>23</v>
      </c>
      <c r="K39">
        <v>0</v>
      </c>
      <c r="M39">
        <v>27</v>
      </c>
      <c r="N39">
        <v>1</v>
      </c>
      <c r="P39" s="1"/>
      <c r="AA39">
        <v>22</v>
      </c>
      <c r="AB39">
        <v>2</v>
      </c>
      <c r="AE39">
        <v>3</v>
      </c>
      <c r="AF39">
        <v>0</v>
      </c>
    </row>
    <row r="40" spans="1:43" x14ac:dyDescent="0.3">
      <c r="A40" s="37"/>
      <c r="J40">
        <v>18</v>
      </c>
      <c r="K40">
        <v>0</v>
      </c>
      <c r="M40">
        <v>3</v>
      </c>
      <c r="N40">
        <v>0</v>
      </c>
    </row>
    <row r="41" spans="1:43" x14ac:dyDescent="0.3">
      <c r="A41" s="37"/>
      <c r="J41">
        <v>24</v>
      </c>
      <c r="K41">
        <v>0</v>
      </c>
    </row>
    <row r="42" spans="1:43" x14ac:dyDescent="0.3">
      <c r="A42" s="37"/>
    </row>
    <row r="43" spans="1:43" ht="15" thickBot="1" x14ac:dyDescent="0.35">
      <c r="A43" s="37"/>
      <c r="B43" s="1" t="s">
        <v>22</v>
      </c>
      <c r="C43" s="14">
        <f>SUM(C33:C42)</f>
        <v>200</v>
      </c>
      <c r="D43" s="14">
        <f>SUM(D33:D42)</f>
        <v>1</v>
      </c>
      <c r="E43" s="15">
        <f>(D43/C43)*100</f>
        <v>0.5</v>
      </c>
      <c r="F43" s="14">
        <f>SUM(F33:F40)</f>
        <v>200</v>
      </c>
      <c r="G43" s="14">
        <f>SUM(G33:G40)</f>
        <v>6</v>
      </c>
      <c r="H43" s="15">
        <f>(G43/F43)*100</f>
        <v>3</v>
      </c>
      <c r="I43" s="1"/>
      <c r="J43" s="14">
        <f>SUM(J33:J41)</f>
        <v>200</v>
      </c>
      <c r="K43" s="14">
        <f>SUM(K32:K42)</f>
        <v>1</v>
      </c>
      <c r="L43" s="15">
        <f>(K43/J43)*100</f>
        <v>0.5</v>
      </c>
      <c r="M43" s="14">
        <f>SUM(M33:M40)</f>
        <v>200</v>
      </c>
      <c r="N43" s="14">
        <f>SUM(N33:N40)</f>
        <v>16</v>
      </c>
      <c r="O43" s="15">
        <f>(N43/M43)*100</f>
        <v>8</v>
      </c>
      <c r="Q43" s="14">
        <f>SUM(Q33:Q38)</f>
        <v>200</v>
      </c>
      <c r="R43" s="14">
        <f>SUM(R33:R38)</f>
        <v>2</v>
      </c>
      <c r="S43" s="15">
        <f>(R43/Q43)*100</f>
        <v>1</v>
      </c>
      <c r="T43" s="14">
        <f>SUM(T33:T40)</f>
        <v>200</v>
      </c>
      <c r="U43" s="14">
        <f>SUM(U33:U40)</f>
        <v>35</v>
      </c>
      <c r="V43" s="15">
        <f>(U43/T43)*100</f>
        <v>17.5</v>
      </c>
      <c r="W43" s="1"/>
      <c r="X43" s="14">
        <f>SUM(X33:X42)</f>
        <v>200</v>
      </c>
      <c r="Y43" s="14">
        <f>SUM(Y33:Y42)</f>
        <v>1</v>
      </c>
      <c r="Z43" s="16">
        <f>(Y43/X43)*100</f>
        <v>0.5</v>
      </c>
      <c r="AA43" s="14">
        <f>SUM(AA33:AA40)</f>
        <v>200</v>
      </c>
      <c r="AB43" s="14">
        <f>SUM(AB33:AB40)</f>
        <v>7</v>
      </c>
      <c r="AC43" s="16">
        <f>(AB43/AA43)*100</f>
        <v>3.5000000000000004</v>
      </c>
      <c r="AD43" s="1"/>
      <c r="AE43" s="14">
        <f>SUM(AE33:AE40)</f>
        <v>200</v>
      </c>
      <c r="AF43" s="14">
        <f>SUM(AF33:AF40)</f>
        <v>0</v>
      </c>
      <c r="AG43" s="16">
        <f>(AF43/AE43)*100</f>
        <v>0</v>
      </c>
      <c r="AH43" s="14">
        <f>SUM(AH33:AH40)</f>
        <v>200</v>
      </c>
      <c r="AI43" s="14">
        <f>SUM(AI33:AI40)</f>
        <v>12</v>
      </c>
      <c r="AJ43" s="16">
        <f>(AI43/AH43)*100</f>
        <v>6</v>
      </c>
      <c r="AK43" s="1"/>
      <c r="AL43" s="14">
        <f>SUM(AL33:AL40)</f>
        <v>200</v>
      </c>
      <c r="AM43" s="14">
        <f>SUM(AM33:AM40)</f>
        <v>3</v>
      </c>
      <c r="AN43" s="16">
        <f>(AM43/AL43)*100</f>
        <v>1.5</v>
      </c>
      <c r="AO43" s="14">
        <f>SUM(AO33:AO40)</f>
        <v>200</v>
      </c>
      <c r="AP43" s="14">
        <f>SUM(AP33:AP40)</f>
        <v>21</v>
      </c>
      <c r="AQ43" s="16">
        <f>(AP43/AO43)*100</f>
        <v>10.5</v>
      </c>
    </row>
    <row r="44" spans="1:43" ht="15" thickTop="1" x14ac:dyDescent="0.3"/>
    <row r="45" spans="1:43" x14ac:dyDescent="0.3">
      <c r="A45" s="37" t="s">
        <v>34</v>
      </c>
      <c r="C45">
        <v>24</v>
      </c>
      <c r="D45">
        <v>0</v>
      </c>
      <c r="F45">
        <v>19</v>
      </c>
      <c r="G45">
        <v>0</v>
      </c>
      <c r="J45">
        <v>42</v>
      </c>
      <c r="K45">
        <v>0</v>
      </c>
      <c r="M45">
        <v>30</v>
      </c>
      <c r="N45">
        <v>1</v>
      </c>
      <c r="Q45">
        <v>64</v>
      </c>
      <c r="R45">
        <v>0</v>
      </c>
      <c r="T45">
        <v>39</v>
      </c>
      <c r="U45">
        <v>5</v>
      </c>
      <c r="X45">
        <v>28</v>
      </c>
      <c r="Y45">
        <v>0</v>
      </c>
      <c r="AA45">
        <v>28</v>
      </c>
      <c r="AB45">
        <v>0</v>
      </c>
      <c r="AE45">
        <v>33</v>
      </c>
      <c r="AF45">
        <v>0</v>
      </c>
      <c r="AH45">
        <v>23</v>
      </c>
      <c r="AI45">
        <v>1</v>
      </c>
      <c r="AL45">
        <v>56</v>
      </c>
      <c r="AO45">
        <v>4</v>
      </c>
      <c r="AP45">
        <v>0</v>
      </c>
    </row>
    <row r="46" spans="1:43" x14ac:dyDescent="0.3">
      <c r="A46" s="37"/>
      <c r="C46">
        <v>25</v>
      </c>
      <c r="D46">
        <v>0</v>
      </c>
      <c r="F46">
        <v>18</v>
      </c>
      <c r="G46">
        <v>0</v>
      </c>
      <c r="J46">
        <v>58</v>
      </c>
      <c r="K46">
        <v>0</v>
      </c>
      <c r="M46">
        <v>25</v>
      </c>
      <c r="N46">
        <v>3</v>
      </c>
      <c r="Q46">
        <v>65</v>
      </c>
      <c r="R46">
        <v>0</v>
      </c>
      <c r="T46">
        <v>38</v>
      </c>
      <c r="U46">
        <v>8</v>
      </c>
      <c r="X46">
        <v>20</v>
      </c>
      <c r="Y46">
        <v>0</v>
      </c>
      <c r="AA46">
        <v>12</v>
      </c>
      <c r="AB46">
        <v>0</v>
      </c>
      <c r="AE46">
        <v>43</v>
      </c>
      <c r="AF46">
        <v>0</v>
      </c>
      <c r="AH46">
        <v>22</v>
      </c>
      <c r="AI46">
        <v>2</v>
      </c>
      <c r="AL46">
        <v>66</v>
      </c>
      <c r="AO46">
        <v>21</v>
      </c>
      <c r="AP46">
        <v>2</v>
      </c>
    </row>
    <row r="47" spans="1:43" x14ac:dyDescent="0.3">
      <c r="A47" s="37"/>
      <c r="C47">
        <v>23</v>
      </c>
      <c r="D47">
        <v>0</v>
      </c>
      <c r="F47">
        <v>26</v>
      </c>
      <c r="G47">
        <v>1</v>
      </c>
      <c r="J47">
        <v>74</v>
      </c>
      <c r="K47">
        <v>1</v>
      </c>
      <c r="M47">
        <v>26</v>
      </c>
      <c r="N47">
        <v>1</v>
      </c>
      <c r="P47" s="1"/>
      <c r="Q47">
        <v>71</v>
      </c>
      <c r="R47">
        <v>0</v>
      </c>
      <c r="T47">
        <v>18</v>
      </c>
      <c r="U47">
        <v>2</v>
      </c>
      <c r="X47">
        <v>2</v>
      </c>
      <c r="Y47">
        <v>0</v>
      </c>
      <c r="AA47">
        <v>32</v>
      </c>
      <c r="AB47">
        <v>0</v>
      </c>
      <c r="AE47">
        <v>39</v>
      </c>
      <c r="AF47">
        <v>0</v>
      </c>
      <c r="AH47">
        <v>2</v>
      </c>
      <c r="AI47">
        <v>0</v>
      </c>
      <c r="AL47">
        <v>51</v>
      </c>
      <c r="AO47">
        <v>18</v>
      </c>
      <c r="AP47">
        <v>2</v>
      </c>
    </row>
    <row r="48" spans="1:43" x14ac:dyDescent="0.3">
      <c r="A48" s="37"/>
      <c r="C48">
        <v>29</v>
      </c>
      <c r="D48">
        <v>0</v>
      </c>
      <c r="F48">
        <v>20</v>
      </c>
      <c r="G48">
        <v>0</v>
      </c>
      <c r="J48">
        <v>26</v>
      </c>
      <c r="K48">
        <v>0</v>
      </c>
      <c r="M48">
        <v>0</v>
      </c>
      <c r="N48">
        <v>1</v>
      </c>
      <c r="T48">
        <v>37</v>
      </c>
      <c r="U48">
        <v>4</v>
      </c>
      <c r="X48">
        <v>29</v>
      </c>
      <c r="Y48">
        <v>0</v>
      </c>
      <c r="AA48">
        <v>31</v>
      </c>
      <c r="AB48">
        <v>1</v>
      </c>
      <c r="AE48">
        <v>38</v>
      </c>
      <c r="AF48">
        <v>0</v>
      </c>
      <c r="AH48">
        <v>21</v>
      </c>
      <c r="AI48">
        <v>1</v>
      </c>
      <c r="AL48">
        <v>27</v>
      </c>
      <c r="AO48">
        <v>33</v>
      </c>
      <c r="AP48">
        <v>2</v>
      </c>
    </row>
    <row r="49" spans="1:43" x14ac:dyDescent="0.3">
      <c r="A49" s="37"/>
      <c r="C49">
        <v>9</v>
      </c>
      <c r="D49">
        <v>0</v>
      </c>
      <c r="F49">
        <v>21</v>
      </c>
      <c r="G49">
        <v>0</v>
      </c>
      <c r="M49">
        <v>21</v>
      </c>
      <c r="N49">
        <v>2</v>
      </c>
      <c r="T49">
        <v>29</v>
      </c>
      <c r="U49">
        <v>2</v>
      </c>
      <c r="X49">
        <v>32</v>
      </c>
      <c r="Y49">
        <v>0</v>
      </c>
      <c r="AA49">
        <v>26</v>
      </c>
      <c r="AB49">
        <v>0</v>
      </c>
      <c r="AE49">
        <v>47</v>
      </c>
      <c r="AF49">
        <v>0</v>
      </c>
      <c r="AH49">
        <v>37</v>
      </c>
      <c r="AI49">
        <v>3</v>
      </c>
      <c r="AO49">
        <v>33</v>
      </c>
      <c r="AP49">
        <v>2</v>
      </c>
    </row>
    <row r="50" spans="1:43" x14ac:dyDescent="0.3">
      <c r="A50" s="37"/>
      <c r="C50">
        <v>34</v>
      </c>
      <c r="D50">
        <v>0</v>
      </c>
      <c r="F50">
        <v>14</v>
      </c>
      <c r="G50">
        <v>0</v>
      </c>
      <c r="M50">
        <v>25</v>
      </c>
      <c r="N50">
        <v>1</v>
      </c>
      <c r="T50">
        <v>39</v>
      </c>
      <c r="U50">
        <v>1</v>
      </c>
      <c r="X50">
        <v>26</v>
      </c>
      <c r="Y50">
        <v>0</v>
      </c>
      <c r="AA50">
        <v>20</v>
      </c>
      <c r="AB50">
        <v>0</v>
      </c>
      <c r="AH50">
        <v>33</v>
      </c>
      <c r="AI50">
        <v>1</v>
      </c>
      <c r="AO50">
        <v>35</v>
      </c>
      <c r="AP50">
        <v>3</v>
      </c>
    </row>
    <row r="51" spans="1:43" x14ac:dyDescent="0.3">
      <c r="A51" s="37"/>
      <c r="C51">
        <v>26</v>
      </c>
      <c r="D51">
        <v>0</v>
      </c>
      <c r="F51">
        <v>23</v>
      </c>
      <c r="G51">
        <v>0</v>
      </c>
      <c r="M51">
        <v>15</v>
      </c>
      <c r="N51">
        <v>1</v>
      </c>
      <c r="X51">
        <v>31</v>
      </c>
      <c r="Y51">
        <v>0</v>
      </c>
      <c r="AA51">
        <v>22</v>
      </c>
      <c r="AB51">
        <v>1</v>
      </c>
      <c r="AH51">
        <v>25</v>
      </c>
      <c r="AI51">
        <v>2</v>
      </c>
      <c r="AO51">
        <v>23</v>
      </c>
      <c r="AP51">
        <v>2</v>
      </c>
    </row>
    <row r="52" spans="1:43" x14ac:dyDescent="0.3">
      <c r="A52" s="37"/>
      <c r="C52">
        <v>30</v>
      </c>
      <c r="D52">
        <v>0</v>
      </c>
      <c r="F52">
        <v>36</v>
      </c>
      <c r="G52">
        <v>2</v>
      </c>
      <c r="M52">
        <v>21</v>
      </c>
      <c r="N52">
        <v>2</v>
      </c>
      <c r="X52">
        <v>32</v>
      </c>
      <c r="Y52">
        <v>0</v>
      </c>
      <c r="AA52">
        <v>29</v>
      </c>
      <c r="AB52">
        <v>0</v>
      </c>
      <c r="AH52">
        <v>37</v>
      </c>
      <c r="AI52">
        <v>1</v>
      </c>
      <c r="AO52">
        <v>33</v>
      </c>
      <c r="AP52">
        <v>6</v>
      </c>
    </row>
    <row r="53" spans="1:43" x14ac:dyDescent="0.3">
      <c r="A53" s="37"/>
      <c r="F53">
        <v>23</v>
      </c>
      <c r="G53">
        <v>1</v>
      </c>
      <c r="M53">
        <v>15</v>
      </c>
      <c r="N53">
        <v>1</v>
      </c>
    </row>
    <row r="54" spans="1:43" x14ac:dyDescent="0.3">
      <c r="A54" s="37"/>
      <c r="M54">
        <v>4</v>
      </c>
      <c r="N54">
        <v>0</v>
      </c>
    </row>
    <row r="55" spans="1:43" x14ac:dyDescent="0.3">
      <c r="A55" s="37"/>
      <c r="M55">
        <v>18</v>
      </c>
      <c r="N55">
        <v>2</v>
      </c>
    </row>
    <row r="56" spans="1:43" x14ac:dyDescent="0.3">
      <c r="A56" s="37"/>
    </row>
    <row r="57" spans="1:43" ht="15" thickBot="1" x14ac:dyDescent="0.35">
      <c r="A57" s="37"/>
      <c r="B57" s="1" t="s">
        <v>22</v>
      </c>
      <c r="C57" s="14">
        <f>SUM(C45:C53)</f>
        <v>200</v>
      </c>
      <c r="D57" s="14">
        <f>SUM(D45:D53)</f>
        <v>0</v>
      </c>
      <c r="E57" s="15">
        <f>(D57/C57)*100</f>
        <v>0</v>
      </c>
      <c r="F57" s="14">
        <f>SUM(F44:F53)</f>
        <v>200</v>
      </c>
      <c r="G57" s="14">
        <f>SUM(G44:G53)</f>
        <v>4</v>
      </c>
      <c r="H57" s="15">
        <f>(G57/F57)*100</f>
        <v>2</v>
      </c>
      <c r="I57" s="1"/>
      <c r="J57" s="14">
        <f>SUM(J44:J53)</f>
        <v>200</v>
      </c>
      <c r="K57" s="14">
        <f>SUM(K44:K53)</f>
        <v>1</v>
      </c>
      <c r="L57" s="15">
        <f>(K57/J57)*100</f>
        <v>0.5</v>
      </c>
      <c r="M57" s="14">
        <f>SUM(M44:M55)</f>
        <v>200</v>
      </c>
      <c r="N57" s="14">
        <f>SUM(N44:N55)</f>
        <v>15</v>
      </c>
      <c r="O57" s="15">
        <f>(N57/M57)*100</f>
        <v>7.5</v>
      </c>
      <c r="Q57" s="14">
        <f>SUM(Q44:Q53)</f>
        <v>200</v>
      </c>
      <c r="R57" s="14">
        <f>SUM(R44:R53)</f>
        <v>0</v>
      </c>
      <c r="S57" s="15">
        <f>(R57/Q57)*100</f>
        <v>0</v>
      </c>
      <c r="T57" s="14">
        <f>SUM(T44:T53)</f>
        <v>200</v>
      </c>
      <c r="U57" s="14">
        <f>SUM(U44:U53)</f>
        <v>22</v>
      </c>
      <c r="V57" s="15">
        <f>(U57/T57)*100</f>
        <v>11</v>
      </c>
      <c r="W57" s="1"/>
      <c r="X57" s="14">
        <f>SUM(X44:X53)</f>
        <v>200</v>
      </c>
      <c r="Y57" s="14">
        <f>SUM(Y44:Y53)</f>
        <v>0</v>
      </c>
      <c r="Z57" s="16">
        <f>(Y57/X57)*100</f>
        <v>0</v>
      </c>
      <c r="AA57" s="14">
        <f>SUM(AA44:AA53)</f>
        <v>200</v>
      </c>
      <c r="AB57" s="14">
        <f>SUM(AB44:AB53)</f>
        <v>2</v>
      </c>
      <c r="AC57" s="16">
        <f>(AB57/AA57)*100</f>
        <v>1</v>
      </c>
      <c r="AD57" s="1"/>
      <c r="AE57" s="14">
        <f>SUM(AE44:AE52)</f>
        <v>200</v>
      </c>
      <c r="AF57" s="14">
        <f>SUM(AF44:AF53)</f>
        <v>0</v>
      </c>
      <c r="AG57" s="16">
        <f>(AF57/AE57)*100</f>
        <v>0</v>
      </c>
      <c r="AH57" s="14">
        <f>SUM(AH44:AH53)</f>
        <v>200</v>
      </c>
      <c r="AI57" s="14">
        <f>SUM(AI44:AI53)</f>
        <v>11</v>
      </c>
      <c r="AJ57" s="16">
        <f>(AI57/AH57)*100</f>
        <v>5.5</v>
      </c>
      <c r="AK57" s="1"/>
      <c r="AL57" s="14">
        <f>SUM(AL44:AL53)</f>
        <v>200</v>
      </c>
      <c r="AM57" s="14">
        <f>SUM(AM44:AM53)</f>
        <v>0</v>
      </c>
      <c r="AN57" s="16">
        <f>(AM57/AL57)*100</f>
        <v>0</v>
      </c>
      <c r="AO57" s="14">
        <f>SUM(AO44:AO53)</f>
        <v>200</v>
      </c>
      <c r="AP57" s="14">
        <f>SUM(AP44:AP53)</f>
        <v>19</v>
      </c>
      <c r="AQ57" s="16">
        <f>(AP57/AO57)*100</f>
        <v>9.5</v>
      </c>
    </row>
    <row r="58" spans="1:43" ht="15" thickTop="1" x14ac:dyDescent="0.3"/>
    <row r="59" spans="1:43" x14ac:dyDescent="0.3">
      <c r="A59" s="37" t="s">
        <v>35</v>
      </c>
      <c r="C59">
        <v>26</v>
      </c>
      <c r="D59">
        <v>0</v>
      </c>
      <c r="F59">
        <v>32</v>
      </c>
      <c r="G59">
        <v>2</v>
      </c>
      <c r="J59">
        <v>31</v>
      </c>
      <c r="K59">
        <v>0</v>
      </c>
      <c r="M59">
        <v>35</v>
      </c>
      <c r="N59">
        <v>3</v>
      </c>
      <c r="Q59">
        <v>61</v>
      </c>
      <c r="R59">
        <v>0</v>
      </c>
      <c r="T59">
        <v>23</v>
      </c>
      <c r="U59">
        <v>1</v>
      </c>
      <c r="X59">
        <v>29</v>
      </c>
      <c r="Y59">
        <v>0</v>
      </c>
      <c r="AA59">
        <v>41</v>
      </c>
      <c r="AB59">
        <v>0</v>
      </c>
      <c r="AE59">
        <v>41</v>
      </c>
      <c r="AF59">
        <v>0</v>
      </c>
      <c r="AH59">
        <v>16</v>
      </c>
      <c r="AI59">
        <v>1</v>
      </c>
      <c r="AL59">
        <v>77</v>
      </c>
      <c r="AO59">
        <v>18</v>
      </c>
      <c r="AP59">
        <v>3</v>
      </c>
    </row>
    <row r="60" spans="1:43" x14ac:dyDescent="0.3">
      <c r="A60" s="37"/>
      <c r="C60">
        <v>32</v>
      </c>
      <c r="D60">
        <v>0</v>
      </c>
      <c r="F60">
        <v>33</v>
      </c>
      <c r="G60">
        <v>0</v>
      </c>
      <c r="J60">
        <v>40</v>
      </c>
      <c r="K60">
        <v>0</v>
      </c>
      <c r="M60">
        <v>19</v>
      </c>
      <c r="N60">
        <v>2</v>
      </c>
      <c r="Q60">
        <v>73</v>
      </c>
      <c r="R60">
        <v>0</v>
      </c>
      <c r="T60">
        <v>29</v>
      </c>
      <c r="U60">
        <v>2</v>
      </c>
      <c r="X60">
        <v>19</v>
      </c>
      <c r="Y60">
        <v>0</v>
      </c>
      <c r="AA60">
        <v>34</v>
      </c>
      <c r="AB60">
        <v>0</v>
      </c>
      <c r="AE60">
        <v>40</v>
      </c>
      <c r="AF60">
        <v>0</v>
      </c>
      <c r="AH60">
        <v>26</v>
      </c>
      <c r="AI60">
        <v>1</v>
      </c>
      <c r="AL60">
        <v>75</v>
      </c>
      <c r="AO60">
        <v>28</v>
      </c>
      <c r="AP60">
        <v>3</v>
      </c>
    </row>
    <row r="61" spans="1:43" x14ac:dyDescent="0.3">
      <c r="A61" s="37"/>
      <c r="C61">
        <v>33</v>
      </c>
      <c r="D61">
        <v>0</v>
      </c>
      <c r="F61">
        <v>30</v>
      </c>
      <c r="G61">
        <v>1</v>
      </c>
      <c r="J61">
        <v>46</v>
      </c>
      <c r="K61">
        <v>0</v>
      </c>
      <c r="M61">
        <v>22</v>
      </c>
      <c r="N61">
        <v>2</v>
      </c>
      <c r="P61" s="1"/>
      <c r="Q61">
        <v>66</v>
      </c>
      <c r="R61">
        <v>0</v>
      </c>
      <c r="T61">
        <v>20</v>
      </c>
      <c r="U61">
        <v>2</v>
      </c>
      <c r="X61">
        <v>28</v>
      </c>
      <c r="Y61">
        <v>0</v>
      </c>
      <c r="AA61">
        <v>0</v>
      </c>
      <c r="AB61">
        <v>0</v>
      </c>
      <c r="AE61">
        <v>48</v>
      </c>
      <c r="AF61">
        <v>0</v>
      </c>
      <c r="AH61">
        <v>17</v>
      </c>
      <c r="AI61">
        <v>2</v>
      </c>
      <c r="AL61">
        <v>48</v>
      </c>
      <c r="AO61">
        <v>40</v>
      </c>
      <c r="AP61">
        <v>7</v>
      </c>
    </row>
    <row r="62" spans="1:43" x14ac:dyDescent="0.3">
      <c r="A62" s="37"/>
      <c r="C62">
        <v>14</v>
      </c>
      <c r="D62">
        <v>0</v>
      </c>
      <c r="F62">
        <v>33</v>
      </c>
      <c r="G62">
        <v>0</v>
      </c>
      <c r="J62">
        <v>37</v>
      </c>
      <c r="K62">
        <v>0</v>
      </c>
      <c r="M62">
        <v>22</v>
      </c>
      <c r="N62">
        <v>0</v>
      </c>
      <c r="T62">
        <v>33</v>
      </c>
      <c r="U62">
        <v>4</v>
      </c>
      <c r="X62">
        <v>32</v>
      </c>
      <c r="Y62">
        <v>1</v>
      </c>
      <c r="AA62">
        <v>40</v>
      </c>
      <c r="AB62">
        <v>1</v>
      </c>
      <c r="AE62">
        <v>37</v>
      </c>
      <c r="AF62">
        <v>0</v>
      </c>
      <c r="AH62">
        <v>27</v>
      </c>
      <c r="AI62">
        <v>1</v>
      </c>
      <c r="AO62">
        <v>25</v>
      </c>
      <c r="AP62">
        <v>2</v>
      </c>
    </row>
    <row r="63" spans="1:43" x14ac:dyDescent="0.3">
      <c r="A63" s="37"/>
      <c r="C63">
        <v>33</v>
      </c>
      <c r="D63">
        <v>0</v>
      </c>
      <c r="F63">
        <v>37</v>
      </c>
      <c r="G63">
        <v>1</v>
      </c>
      <c r="J63">
        <v>46</v>
      </c>
      <c r="K63">
        <v>0</v>
      </c>
      <c r="M63">
        <v>22</v>
      </c>
      <c r="N63">
        <v>1</v>
      </c>
      <c r="T63">
        <v>39</v>
      </c>
      <c r="U63">
        <v>6</v>
      </c>
      <c r="X63">
        <v>23</v>
      </c>
      <c r="Y63">
        <v>0</v>
      </c>
      <c r="AA63">
        <v>34</v>
      </c>
      <c r="AB63">
        <v>1</v>
      </c>
      <c r="AE63">
        <v>34</v>
      </c>
      <c r="AF63">
        <v>0</v>
      </c>
      <c r="AH63">
        <v>39</v>
      </c>
      <c r="AI63">
        <v>2</v>
      </c>
      <c r="AO63">
        <v>30</v>
      </c>
      <c r="AP63">
        <v>4</v>
      </c>
    </row>
    <row r="64" spans="1:43" x14ac:dyDescent="0.3">
      <c r="A64" s="37"/>
      <c r="C64">
        <v>29</v>
      </c>
      <c r="D64">
        <v>0</v>
      </c>
      <c r="F64">
        <v>35</v>
      </c>
      <c r="G64">
        <v>1</v>
      </c>
      <c r="M64">
        <v>32</v>
      </c>
      <c r="N64">
        <v>0</v>
      </c>
      <c r="T64">
        <v>34</v>
      </c>
      <c r="U64">
        <v>2</v>
      </c>
      <c r="X64">
        <v>37</v>
      </c>
      <c r="Y64">
        <v>0</v>
      </c>
      <c r="AA64">
        <v>51</v>
      </c>
      <c r="AB64">
        <v>1</v>
      </c>
      <c r="AH64">
        <v>24</v>
      </c>
      <c r="AI64">
        <v>2</v>
      </c>
      <c r="AO64">
        <v>24</v>
      </c>
      <c r="AP64">
        <v>2</v>
      </c>
    </row>
    <row r="65" spans="1:43" x14ac:dyDescent="0.3">
      <c r="A65" s="37"/>
      <c r="C65">
        <v>33</v>
      </c>
      <c r="D65">
        <v>0</v>
      </c>
      <c r="M65">
        <v>18</v>
      </c>
      <c r="N65">
        <v>1</v>
      </c>
      <c r="T65">
        <v>22</v>
      </c>
      <c r="U65">
        <v>3</v>
      </c>
      <c r="X65">
        <v>32</v>
      </c>
      <c r="Y65">
        <v>0</v>
      </c>
      <c r="AH65">
        <v>21</v>
      </c>
      <c r="AI65">
        <v>2</v>
      </c>
      <c r="AO65">
        <v>35</v>
      </c>
      <c r="AP65">
        <v>2</v>
      </c>
    </row>
    <row r="66" spans="1:43" x14ac:dyDescent="0.3">
      <c r="A66" s="37"/>
      <c r="M66">
        <v>29</v>
      </c>
      <c r="N66">
        <v>1</v>
      </c>
      <c r="AH66">
        <v>30</v>
      </c>
      <c r="AI66">
        <v>3</v>
      </c>
    </row>
    <row r="67" spans="1:43" x14ac:dyDescent="0.3">
      <c r="A67" s="37"/>
      <c r="M67">
        <v>1</v>
      </c>
      <c r="N67">
        <v>0</v>
      </c>
    </row>
    <row r="68" spans="1:43" x14ac:dyDescent="0.3">
      <c r="A68" s="37"/>
    </row>
    <row r="69" spans="1:43" ht="15" thickBot="1" x14ac:dyDescent="0.35">
      <c r="A69" s="37"/>
      <c r="B69" s="1" t="s">
        <v>22</v>
      </c>
      <c r="C69" s="14">
        <f>SUM(C59:C65)</f>
        <v>200</v>
      </c>
      <c r="D69" s="14">
        <f>SUM(D59:D64)</f>
        <v>0</v>
      </c>
      <c r="E69" s="15">
        <f>(D69/C69)*100</f>
        <v>0</v>
      </c>
      <c r="F69" s="14">
        <f>SUM(F59:F64)</f>
        <v>200</v>
      </c>
      <c r="G69" s="14">
        <f>SUM(G59:G64)</f>
        <v>5</v>
      </c>
      <c r="H69" s="15">
        <f>(G69/F69)*100</f>
        <v>2.5</v>
      </c>
      <c r="I69" s="1"/>
      <c r="J69" s="14">
        <f>SUM(J59:J64)</f>
        <v>200</v>
      </c>
      <c r="K69" s="14">
        <f>SUM(K59:K64)</f>
        <v>0</v>
      </c>
      <c r="L69" s="15">
        <f>(K69/J69)*100</f>
        <v>0</v>
      </c>
      <c r="M69" s="14">
        <f>SUM(M59:M67)</f>
        <v>200</v>
      </c>
      <c r="N69" s="14">
        <f>SUM(N59:N67)</f>
        <v>10</v>
      </c>
      <c r="O69" s="15">
        <f>(N69/M69)*100</f>
        <v>5</v>
      </c>
      <c r="Q69" s="14">
        <f>SUM(Q59:Q64)</f>
        <v>200</v>
      </c>
      <c r="R69" s="14">
        <f>SUM(R59:R64)</f>
        <v>0</v>
      </c>
      <c r="S69" s="15">
        <f>(R69/Q69)*100</f>
        <v>0</v>
      </c>
      <c r="T69" s="14">
        <f>SUM(T59:T65)</f>
        <v>200</v>
      </c>
      <c r="U69" s="14">
        <f>SUM(U59:U65)</f>
        <v>20</v>
      </c>
      <c r="V69" s="15">
        <f>(U69/T69)*100</f>
        <v>10</v>
      </c>
      <c r="W69" s="1"/>
      <c r="X69" s="14">
        <f>SUM(X59:X66)</f>
        <v>200</v>
      </c>
      <c r="Y69" s="14">
        <f>SUM(Y59:Y66)</f>
        <v>1</v>
      </c>
      <c r="Z69" s="16">
        <f>(Y69/X69)*100</f>
        <v>0.5</v>
      </c>
      <c r="AA69" s="14">
        <f>SUM(AA59:AA64)</f>
        <v>200</v>
      </c>
      <c r="AB69" s="14">
        <f>SUM(AB59:AB64)</f>
        <v>3</v>
      </c>
      <c r="AC69" s="16">
        <f>(AB69/AA69)*100</f>
        <v>1.5</v>
      </c>
      <c r="AE69" s="14">
        <f>SUM(AE59:AE66)</f>
        <v>200</v>
      </c>
      <c r="AF69" s="14">
        <f>SUM(AF59:AF66)</f>
        <v>0</v>
      </c>
      <c r="AG69" s="16">
        <f>(AF69/AE69)*100</f>
        <v>0</v>
      </c>
      <c r="AH69" s="14">
        <f>SUM(AH59:AH66)</f>
        <v>200</v>
      </c>
      <c r="AI69" s="14">
        <f>SUM(AI59:AI66)</f>
        <v>14</v>
      </c>
      <c r="AJ69" s="16">
        <f>(AI69/AH69)*100</f>
        <v>7.0000000000000009</v>
      </c>
      <c r="AK69" s="1"/>
      <c r="AL69" s="14">
        <f>SUM(AL59:AL64)</f>
        <v>200</v>
      </c>
      <c r="AM69" s="14">
        <f>SUM(AM59:AM64)</f>
        <v>0</v>
      </c>
      <c r="AN69" s="16">
        <f>(AM69/AL69)*100</f>
        <v>0</v>
      </c>
      <c r="AO69" s="14">
        <f>SUM(AO59:AO65)</f>
        <v>200</v>
      </c>
      <c r="AP69" s="14">
        <f>SUM(AP59:AP65)</f>
        <v>23</v>
      </c>
      <c r="AQ69" s="16">
        <f>(AP69/AO69)*100</f>
        <v>11.5</v>
      </c>
    </row>
    <row r="70" spans="1:43" ht="15" thickTop="1" x14ac:dyDescent="0.3"/>
    <row r="71" spans="1:43" x14ac:dyDescent="0.3">
      <c r="A71" s="37" t="s">
        <v>36</v>
      </c>
      <c r="C71">
        <v>26</v>
      </c>
      <c r="D71">
        <v>0</v>
      </c>
      <c r="F71">
        <v>26</v>
      </c>
      <c r="G71">
        <v>0</v>
      </c>
      <c r="J71">
        <v>49</v>
      </c>
      <c r="K71">
        <v>0</v>
      </c>
      <c r="M71">
        <v>40</v>
      </c>
      <c r="N71">
        <v>2</v>
      </c>
      <c r="Q71">
        <v>57</v>
      </c>
      <c r="R71">
        <v>1</v>
      </c>
      <c r="T71">
        <v>26</v>
      </c>
      <c r="U71">
        <v>2</v>
      </c>
      <c r="X71">
        <v>31</v>
      </c>
      <c r="Y71">
        <v>0</v>
      </c>
      <c r="AA71">
        <v>19</v>
      </c>
      <c r="AB71">
        <v>0</v>
      </c>
      <c r="AE71">
        <v>35</v>
      </c>
      <c r="AF71">
        <v>0</v>
      </c>
      <c r="AH71">
        <v>27</v>
      </c>
      <c r="AI71">
        <v>1</v>
      </c>
      <c r="AL71">
        <v>70</v>
      </c>
      <c r="AO71">
        <v>66</v>
      </c>
      <c r="AP71">
        <v>6</v>
      </c>
    </row>
    <row r="72" spans="1:43" x14ac:dyDescent="0.3">
      <c r="A72" s="37"/>
      <c r="C72">
        <v>8</v>
      </c>
      <c r="D72">
        <v>0</v>
      </c>
      <c r="F72">
        <v>23</v>
      </c>
      <c r="G72">
        <v>1</v>
      </c>
      <c r="J72">
        <v>42</v>
      </c>
      <c r="K72">
        <v>0</v>
      </c>
      <c r="M72">
        <v>30</v>
      </c>
      <c r="N72">
        <v>2</v>
      </c>
      <c r="P72" s="1"/>
      <c r="Q72">
        <v>63</v>
      </c>
      <c r="R72">
        <v>0</v>
      </c>
      <c r="T72">
        <v>29</v>
      </c>
      <c r="U72">
        <v>3</v>
      </c>
      <c r="X72">
        <v>27</v>
      </c>
      <c r="Y72">
        <v>0</v>
      </c>
      <c r="AA72">
        <v>2</v>
      </c>
      <c r="AB72">
        <v>0</v>
      </c>
      <c r="AE72">
        <v>36</v>
      </c>
      <c r="AF72">
        <v>0</v>
      </c>
      <c r="AH72">
        <v>29</v>
      </c>
      <c r="AI72">
        <v>1</v>
      </c>
      <c r="AL72">
        <v>68</v>
      </c>
      <c r="AO72">
        <v>20</v>
      </c>
      <c r="AP72">
        <v>2</v>
      </c>
    </row>
    <row r="73" spans="1:43" x14ac:dyDescent="0.3">
      <c r="A73" s="37"/>
      <c r="C73">
        <v>21</v>
      </c>
      <c r="D73">
        <v>0</v>
      </c>
      <c r="F73">
        <v>13</v>
      </c>
      <c r="G73">
        <v>0</v>
      </c>
      <c r="J73">
        <v>53</v>
      </c>
      <c r="K73">
        <v>0</v>
      </c>
      <c r="M73">
        <v>31</v>
      </c>
      <c r="N73">
        <v>3</v>
      </c>
      <c r="Q73">
        <v>60</v>
      </c>
      <c r="R73">
        <v>0</v>
      </c>
      <c r="T73">
        <v>6</v>
      </c>
      <c r="U73">
        <v>1</v>
      </c>
      <c r="X73">
        <v>32</v>
      </c>
      <c r="Y73">
        <v>0</v>
      </c>
      <c r="AA73">
        <v>31</v>
      </c>
      <c r="AB73">
        <v>0</v>
      </c>
      <c r="AE73">
        <v>54</v>
      </c>
      <c r="AF73">
        <v>0</v>
      </c>
      <c r="AH73">
        <v>33</v>
      </c>
      <c r="AI73">
        <v>3</v>
      </c>
      <c r="AL73">
        <v>62</v>
      </c>
      <c r="AO73">
        <v>57</v>
      </c>
      <c r="AP73">
        <v>4</v>
      </c>
    </row>
    <row r="74" spans="1:43" x14ac:dyDescent="0.3">
      <c r="A74" s="37"/>
      <c r="C74">
        <v>21</v>
      </c>
      <c r="D74">
        <v>0</v>
      </c>
      <c r="F74">
        <v>34</v>
      </c>
      <c r="G74">
        <v>0</v>
      </c>
      <c r="J74">
        <v>32</v>
      </c>
      <c r="K74">
        <v>0</v>
      </c>
      <c r="M74">
        <v>10</v>
      </c>
      <c r="N74">
        <v>1</v>
      </c>
      <c r="Q74">
        <v>20</v>
      </c>
      <c r="R74">
        <v>0</v>
      </c>
      <c r="T74">
        <v>29</v>
      </c>
      <c r="U74">
        <v>3</v>
      </c>
      <c r="X74">
        <v>31</v>
      </c>
      <c r="Y74">
        <v>0</v>
      </c>
      <c r="AA74">
        <v>25</v>
      </c>
      <c r="AB74">
        <v>1</v>
      </c>
      <c r="AE74">
        <v>42</v>
      </c>
      <c r="AF74">
        <v>0</v>
      </c>
      <c r="AH74">
        <v>54</v>
      </c>
      <c r="AI74">
        <v>2</v>
      </c>
      <c r="AO74">
        <v>57</v>
      </c>
      <c r="AP74">
        <v>2</v>
      </c>
    </row>
    <row r="75" spans="1:43" x14ac:dyDescent="0.3">
      <c r="A75" s="37"/>
      <c r="C75">
        <v>27</v>
      </c>
      <c r="D75">
        <v>0</v>
      </c>
      <c r="F75">
        <v>35</v>
      </c>
      <c r="G75">
        <v>1</v>
      </c>
      <c r="J75">
        <v>24</v>
      </c>
      <c r="K75">
        <v>0</v>
      </c>
      <c r="M75">
        <v>31</v>
      </c>
      <c r="N75">
        <v>1</v>
      </c>
      <c r="T75">
        <v>56</v>
      </c>
      <c r="U75">
        <v>5</v>
      </c>
      <c r="X75">
        <v>37</v>
      </c>
      <c r="Y75">
        <v>0</v>
      </c>
      <c r="AA75">
        <v>19</v>
      </c>
      <c r="AB75">
        <v>0</v>
      </c>
      <c r="AE75">
        <v>33</v>
      </c>
      <c r="AF75">
        <v>0</v>
      </c>
      <c r="AH75">
        <v>57</v>
      </c>
      <c r="AI75">
        <v>2</v>
      </c>
    </row>
    <row r="76" spans="1:43" x14ac:dyDescent="0.3">
      <c r="A76" s="37"/>
      <c r="C76">
        <v>23</v>
      </c>
      <c r="D76">
        <v>0</v>
      </c>
      <c r="F76">
        <v>33</v>
      </c>
      <c r="G76">
        <v>0</v>
      </c>
      <c r="M76">
        <v>26</v>
      </c>
      <c r="N76">
        <v>1</v>
      </c>
      <c r="T76">
        <v>54</v>
      </c>
      <c r="U76">
        <v>6</v>
      </c>
      <c r="X76">
        <v>42</v>
      </c>
      <c r="Y76">
        <v>0</v>
      </c>
      <c r="AA76">
        <v>26</v>
      </c>
      <c r="AB76">
        <v>1</v>
      </c>
    </row>
    <row r="77" spans="1:43" x14ac:dyDescent="0.3">
      <c r="A77" s="37"/>
      <c r="C77">
        <v>25</v>
      </c>
      <c r="D77">
        <v>0</v>
      </c>
      <c r="F77">
        <v>36</v>
      </c>
      <c r="G77">
        <v>1</v>
      </c>
      <c r="M77">
        <v>32</v>
      </c>
      <c r="N77">
        <v>2</v>
      </c>
      <c r="AA77">
        <v>18</v>
      </c>
      <c r="AB77">
        <v>0</v>
      </c>
    </row>
    <row r="78" spans="1:43" x14ac:dyDescent="0.3">
      <c r="A78" s="37"/>
      <c r="C78">
        <v>18</v>
      </c>
      <c r="D78">
        <v>0</v>
      </c>
      <c r="AA78">
        <v>21</v>
      </c>
      <c r="AB78">
        <v>0</v>
      </c>
    </row>
    <row r="79" spans="1:43" x14ac:dyDescent="0.3">
      <c r="A79" s="37"/>
      <c r="C79">
        <v>31</v>
      </c>
      <c r="D79">
        <v>0</v>
      </c>
      <c r="AA79">
        <v>39</v>
      </c>
      <c r="AB79">
        <v>0</v>
      </c>
    </row>
    <row r="80" spans="1:43" x14ac:dyDescent="0.3">
      <c r="A80" s="37"/>
    </row>
    <row r="81" spans="1:43" ht="15" thickBot="1" x14ac:dyDescent="0.35">
      <c r="A81" s="37"/>
      <c r="B81" s="1" t="s">
        <v>22</v>
      </c>
      <c r="C81" s="14">
        <f>SUM(C71:C79)</f>
        <v>200</v>
      </c>
      <c r="D81" s="14">
        <f>SUM(D71:D75)</f>
        <v>0</v>
      </c>
      <c r="E81" s="15">
        <f>(D81/C81)*100</f>
        <v>0</v>
      </c>
      <c r="F81" s="14">
        <f>SUM(F71:F77)</f>
        <v>200</v>
      </c>
      <c r="G81" s="14">
        <f>SUM(G71:G77)</f>
        <v>3</v>
      </c>
      <c r="H81" s="15">
        <f>(G81/F81)*100</f>
        <v>1.5</v>
      </c>
      <c r="I81" s="1"/>
      <c r="J81" s="14">
        <f>SUM(J71:J75)</f>
        <v>200</v>
      </c>
      <c r="K81" s="14">
        <f>SUM(K71:K75)</f>
        <v>0</v>
      </c>
      <c r="L81" s="15">
        <f>(K81/J81)*100</f>
        <v>0</v>
      </c>
      <c r="M81" s="14">
        <f>SUM(M71:M77)</f>
        <v>200</v>
      </c>
      <c r="N81" s="14">
        <f>SUM(N71:N77)</f>
        <v>12</v>
      </c>
      <c r="O81" s="15">
        <f>(N81/M81)*100</f>
        <v>6</v>
      </c>
      <c r="Q81" s="14">
        <f>SUM(Q71:Q74)</f>
        <v>200</v>
      </c>
      <c r="R81" s="14">
        <f>SUM(R71:R75)</f>
        <v>1</v>
      </c>
      <c r="S81" s="15">
        <f>(R81/Q81)*100</f>
        <v>0.5</v>
      </c>
      <c r="T81" s="14">
        <f>SUM(T71:T76)</f>
        <v>200</v>
      </c>
      <c r="U81" s="14">
        <f>SUM(U71:U76)</f>
        <v>20</v>
      </c>
      <c r="V81" s="15">
        <f>(U81/T81)*100</f>
        <v>10</v>
      </c>
      <c r="W81" s="1"/>
      <c r="X81" s="14">
        <f>SUM(X71:X80)</f>
        <v>200</v>
      </c>
      <c r="Y81" s="14">
        <f>SUM(Y71:Y80)</f>
        <v>0</v>
      </c>
      <c r="Z81" s="16">
        <f>(Y81/X81)*100</f>
        <v>0</v>
      </c>
      <c r="AA81" s="14">
        <f>SUM(AA71:AA79)</f>
        <v>200</v>
      </c>
      <c r="AB81" s="14">
        <f>SUM(AB71:AB79)</f>
        <v>2</v>
      </c>
      <c r="AC81" s="16">
        <f>(AB81/AA81)*100</f>
        <v>1</v>
      </c>
      <c r="AD81" s="1"/>
      <c r="AE81" s="14">
        <f>SUM(AE71:AE80)</f>
        <v>200</v>
      </c>
      <c r="AF81" s="14">
        <f>SUM(AF71:AF80)</f>
        <v>0</v>
      </c>
      <c r="AG81" s="16">
        <f>(AF81/AE81)*100</f>
        <v>0</v>
      </c>
      <c r="AH81" s="14">
        <f>SUM(AH71:AH75)</f>
        <v>200</v>
      </c>
      <c r="AI81" s="14">
        <f>SUM(AI71:AI76)</f>
        <v>9</v>
      </c>
      <c r="AJ81" s="16">
        <f>(AI81/AH81)*100</f>
        <v>4.5</v>
      </c>
      <c r="AK81" s="1"/>
      <c r="AL81" s="14">
        <f>SUM(AL71:AL75)</f>
        <v>200</v>
      </c>
      <c r="AM81" s="14">
        <f>SUM(AM71:AM75)</f>
        <v>0</v>
      </c>
      <c r="AN81" s="16">
        <f>(AM81/AL81)*100</f>
        <v>0</v>
      </c>
      <c r="AO81" s="14">
        <f>SUM(AO71:AO75)</f>
        <v>200</v>
      </c>
      <c r="AP81" s="14">
        <f>SUM(AP71:AP75)</f>
        <v>14</v>
      </c>
      <c r="AQ81" s="16">
        <f>(AP81/AO81)*100</f>
        <v>7.0000000000000009</v>
      </c>
    </row>
    <row r="82" spans="1:43" ht="15" thickTop="1" x14ac:dyDescent="0.3"/>
  </sheetData>
  <mergeCells count="26">
    <mergeCell ref="C3:V3"/>
    <mergeCell ref="A45:A57"/>
    <mergeCell ref="A59:A69"/>
    <mergeCell ref="A71:A81"/>
    <mergeCell ref="C4:H4"/>
    <mergeCell ref="C5:E5"/>
    <mergeCell ref="F5:H5"/>
    <mergeCell ref="A8:A19"/>
    <mergeCell ref="A21:A31"/>
    <mergeCell ref="A33:A43"/>
    <mergeCell ref="J4:O4"/>
    <mergeCell ref="J5:L5"/>
    <mergeCell ref="M5:O5"/>
    <mergeCell ref="Q4:V4"/>
    <mergeCell ref="Q5:S5"/>
    <mergeCell ref="T5:V5"/>
    <mergeCell ref="X3:AQ3"/>
    <mergeCell ref="X4:AC4"/>
    <mergeCell ref="AE4:AJ4"/>
    <mergeCell ref="AL4:AQ4"/>
    <mergeCell ref="X5:Z5"/>
    <mergeCell ref="AA5:AC5"/>
    <mergeCell ref="AE5:AG5"/>
    <mergeCell ref="AH5:AJ5"/>
    <mergeCell ref="AL5:AN5"/>
    <mergeCell ref="AO5:A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AB321-511F-485C-A135-EF726411B4D9}">
  <dimension ref="A1:N26"/>
  <sheetViews>
    <sheetView workbookViewId="0">
      <selection activeCell="K29" sqref="K29"/>
    </sheetView>
  </sheetViews>
  <sheetFormatPr defaultRowHeight="14.4" x14ac:dyDescent="0.3"/>
  <cols>
    <col min="2" max="2" width="16.33203125" bestFit="1" customWidth="1"/>
    <col min="3" max="3" width="10" bestFit="1" customWidth="1"/>
    <col min="4" max="4" width="12.77734375" bestFit="1" customWidth="1"/>
    <col min="5" max="5" width="10" bestFit="1" customWidth="1"/>
    <col min="6" max="6" width="12.77734375" bestFit="1" customWidth="1"/>
    <col min="7" max="7" width="10.33203125" bestFit="1" customWidth="1"/>
    <col min="8" max="8" width="12.77734375" bestFit="1" customWidth="1"/>
    <col min="9" max="9" width="10" bestFit="1" customWidth="1"/>
    <col min="10" max="10" width="12.77734375" bestFit="1" customWidth="1"/>
    <col min="11" max="11" width="10" bestFit="1" customWidth="1"/>
    <col min="12" max="12" width="12.77734375" bestFit="1" customWidth="1"/>
    <col min="13" max="13" width="10.33203125" bestFit="1" customWidth="1"/>
    <col min="14" max="14" width="12.77734375" bestFit="1" customWidth="1"/>
  </cols>
  <sheetData>
    <row r="1" spans="1:14" s="18" customFormat="1" ht="21" x14ac:dyDescent="0.4">
      <c r="A1" s="18" t="s">
        <v>43</v>
      </c>
      <c r="B1" s="19" t="s">
        <v>50</v>
      </c>
    </row>
    <row r="4" spans="1:14" x14ac:dyDescent="0.3">
      <c r="C4" s="41" t="s">
        <v>18</v>
      </c>
      <c r="D4" s="41"/>
      <c r="E4" s="41"/>
      <c r="F4" s="41"/>
      <c r="G4" s="41"/>
      <c r="H4" s="41"/>
      <c r="I4" s="42" t="s">
        <v>19</v>
      </c>
      <c r="J4" s="42"/>
      <c r="K4" s="42"/>
      <c r="L4" s="42"/>
      <c r="M4" s="42"/>
      <c r="N4" s="42"/>
    </row>
    <row r="5" spans="1:14" x14ac:dyDescent="0.3">
      <c r="B5" s="1" t="s">
        <v>14</v>
      </c>
      <c r="C5" s="43" t="s">
        <v>20</v>
      </c>
      <c r="D5" s="43"/>
      <c r="E5" s="43" t="s">
        <v>0</v>
      </c>
      <c r="F5" s="43"/>
      <c r="G5" s="43" t="s">
        <v>3</v>
      </c>
      <c r="H5" s="43"/>
      <c r="I5" s="43" t="s">
        <v>20</v>
      </c>
      <c r="J5" s="43"/>
      <c r="K5" s="43" t="s">
        <v>0</v>
      </c>
      <c r="L5" s="43"/>
      <c r="M5" s="43" t="s">
        <v>3</v>
      </c>
      <c r="N5" s="43"/>
    </row>
    <row r="6" spans="1:14" x14ac:dyDescent="0.3">
      <c r="C6" s="8" t="s">
        <v>41</v>
      </c>
      <c r="D6" s="8" t="s">
        <v>42</v>
      </c>
      <c r="E6" s="8" t="s">
        <v>41</v>
      </c>
      <c r="F6" s="8" t="s">
        <v>42</v>
      </c>
      <c r="G6" s="8" t="s">
        <v>41</v>
      </c>
      <c r="H6" s="8" t="s">
        <v>42</v>
      </c>
      <c r="I6" s="8" t="s">
        <v>41</v>
      </c>
      <c r="J6" s="8" t="s">
        <v>42</v>
      </c>
      <c r="K6" s="8" t="s">
        <v>41</v>
      </c>
      <c r="L6" s="8" t="s">
        <v>42</v>
      </c>
      <c r="M6" s="8" t="s">
        <v>41</v>
      </c>
      <c r="N6" s="8" t="s">
        <v>42</v>
      </c>
    </row>
    <row r="7" spans="1:14" x14ac:dyDescent="0.3">
      <c r="B7" t="s">
        <v>29</v>
      </c>
      <c r="C7" s="8">
        <v>0</v>
      </c>
      <c r="D7" s="8">
        <v>3</v>
      </c>
      <c r="E7" s="8">
        <v>1</v>
      </c>
      <c r="F7" s="8">
        <v>10.5</v>
      </c>
      <c r="G7" s="8">
        <v>3</v>
      </c>
      <c r="H7" s="8">
        <v>24.5</v>
      </c>
      <c r="I7" s="8">
        <v>2.5</v>
      </c>
      <c r="J7" s="8">
        <v>2.5</v>
      </c>
      <c r="K7" s="8">
        <v>1.5</v>
      </c>
      <c r="L7" s="8">
        <v>5.5</v>
      </c>
      <c r="M7" s="8">
        <v>3.5</v>
      </c>
      <c r="N7" s="8">
        <v>9</v>
      </c>
    </row>
    <row r="8" spans="1:14" x14ac:dyDescent="0.3">
      <c r="B8" t="s">
        <v>44</v>
      </c>
      <c r="C8" s="8">
        <v>1.5</v>
      </c>
      <c r="D8" s="8">
        <v>5.5</v>
      </c>
      <c r="E8" s="8">
        <v>1</v>
      </c>
      <c r="F8" s="8">
        <v>11</v>
      </c>
      <c r="G8" s="8">
        <v>1.5</v>
      </c>
      <c r="H8" s="8">
        <v>14</v>
      </c>
      <c r="I8" s="8">
        <v>3</v>
      </c>
      <c r="J8" s="8">
        <v>3.5</v>
      </c>
      <c r="K8" s="8">
        <v>0</v>
      </c>
      <c r="L8" s="8">
        <v>7.5</v>
      </c>
      <c r="M8" s="8">
        <v>3</v>
      </c>
      <c r="N8" s="8">
        <v>13</v>
      </c>
    </row>
    <row r="9" spans="1:14" x14ac:dyDescent="0.3">
      <c r="B9" t="s">
        <v>45</v>
      </c>
      <c r="C9" s="8">
        <v>0.5</v>
      </c>
      <c r="D9" s="8">
        <v>3</v>
      </c>
      <c r="E9" s="8">
        <v>0.5</v>
      </c>
      <c r="F9" s="8">
        <v>8</v>
      </c>
      <c r="G9" s="8">
        <v>1</v>
      </c>
      <c r="H9" s="8">
        <v>17.5</v>
      </c>
      <c r="I9" s="8">
        <v>0.5</v>
      </c>
      <c r="J9" s="8">
        <v>3.5</v>
      </c>
      <c r="K9" s="8">
        <v>0</v>
      </c>
      <c r="L9" s="8">
        <v>6</v>
      </c>
      <c r="M9" s="8">
        <v>1.5</v>
      </c>
      <c r="N9" s="8">
        <v>10.5</v>
      </c>
    </row>
    <row r="10" spans="1:14" x14ac:dyDescent="0.3">
      <c r="B10" t="s">
        <v>46</v>
      </c>
      <c r="C10" s="8">
        <v>0</v>
      </c>
      <c r="D10" s="8">
        <v>2</v>
      </c>
      <c r="E10" s="8">
        <v>0.5</v>
      </c>
      <c r="F10" s="8">
        <v>7.5</v>
      </c>
      <c r="G10" s="8">
        <v>0</v>
      </c>
      <c r="H10" s="8">
        <v>11</v>
      </c>
      <c r="I10" s="8">
        <v>0</v>
      </c>
      <c r="J10" s="8">
        <v>1</v>
      </c>
      <c r="K10" s="8">
        <v>0</v>
      </c>
      <c r="L10" s="8">
        <v>5.5</v>
      </c>
      <c r="M10" s="8">
        <v>0</v>
      </c>
      <c r="N10" s="8">
        <v>9.5</v>
      </c>
    </row>
    <row r="11" spans="1:14" x14ac:dyDescent="0.3">
      <c r="B11" t="s">
        <v>47</v>
      </c>
      <c r="C11" s="8">
        <v>0</v>
      </c>
      <c r="D11" s="8">
        <v>2.5</v>
      </c>
      <c r="E11" s="8">
        <v>0</v>
      </c>
      <c r="F11" s="8">
        <v>5</v>
      </c>
      <c r="G11" s="8">
        <v>0</v>
      </c>
      <c r="H11" s="8">
        <v>10</v>
      </c>
      <c r="I11" s="8">
        <v>0.5</v>
      </c>
      <c r="J11" s="8">
        <v>1.5</v>
      </c>
      <c r="K11" s="8">
        <v>0</v>
      </c>
      <c r="L11" s="8">
        <v>7</v>
      </c>
      <c r="M11" s="8">
        <v>0</v>
      </c>
      <c r="N11" s="8">
        <v>11.5</v>
      </c>
    </row>
    <row r="12" spans="1:14" x14ac:dyDescent="0.3">
      <c r="B12" t="s">
        <v>48</v>
      </c>
      <c r="C12" s="8">
        <v>0</v>
      </c>
      <c r="D12" s="8">
        <v>1.5</v>
      </c>
      <c r="E12" s="8">
        <v>0</v>
      </c>
      <c r="F12" s="8">
        <v>6</v>
      </c>
      <c r="G12" s="8">
        <v>0.5</v>
      </c>
      <c r="H12" s="8">
        <v>10</v>
      </c>
      <c r="I12" s="8">
        <v>0</v>
      </c>
      <c r="J12" s="8">
        <v>1</v>
      </c>
      <c r="K12" s="8">
        <v>0</v>
      </c>
      <c r="L12" s="8">
        <v>4.5</v>
      </c>
      <c r="M12" s="8">
        <v>0</v>
      </c>
      <c r="N12" s="8">
        <v>7</v>
      </c>
    </row>
    <row r="19" spans="2:14" x14ac:dyDescent="0.3">
      <c r="H19" t="s">
        <v>49</v>
      </c>
    </row>
    <row r="26" spans="2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8">
    <mergeCell ref="C4:H4"/>
    <mergeCell ref="I4:N4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35E9-221B-4BED-AE64-C7D616A160C2}">
  <dimension ref="A1:AQ58"/>
  <sheetViews>
    <sheetView topLeftCell="Z1" workbookViewId="0">
      <selection activeCell="L13" sqref="L13"/>
    </sheetView>
  </sheetViews>
  <sheetFormatPr defaultRowHeight="14.4" x14ac:dyDescent="0.3"/>
  <cols>
    <col min="1" max="1" width="11.33203125" style="1" bestFit="1" customWidth="1"/>
    <col min="2" max="9" width="11.33203125" customWidth="1"/>
    <col min="15" max="15" width="9.21875" bestFit="1" customWidth="1"/>
    <col min="17" max="17" width="9.21875" bestFit="1" customWidth="1"/>
    <col min="18" max="18" width="8.88671875" style="1" customWidth="1"/>
    <col min="34" max="34" width="7.5546875" customWidth="1"/>
    <col min="35" max="35" width="11.88671875" customWidth="1"/>
    <col min="36" max="36" width="10.21875" customWidth="1"/>
    <col min="37" max="37" width="9.5546875" customWidth="1"/>
  </cols>
  <sheetData>
    <row r="1" spans="1:43" s="1" customFormat="1" x14ac:dyDescent="0.3">
      <c r="B1" s="38" t="s">
        <v>53</v>
      </c>
      <c r="C1" s="38"/>
      <c r="D1" s="38"/>
      <c r="E1" s="38"/>
      <c r="F1" s="38" t="s">
        <v>54</v>
      </c>
      <c r="G1" s="38"/>
      <c r="H1" s="38"/>
      <c r="I1" s="38"/>
      <c r="J1" s="38" t="s">
        <v>52</v>
      </c>
      <c r="K1" s="38"/>
      <c r="L1" s="38"/>
      <c r="M1" s="38"/>
      <c r="N1" s="38" t="s">
        <v>55</v>
      </c>
      <c r="O1" s="38"/>
      <c r="P1" s="38"/>
      <c r="Q1" s="38"/>
      <c r="S1" s="38" t="s">
        <v>56</v>
      </c>
      <c r="T1" s="38"/>
      <c r="U1" s="38"/>
      <c r="V1" s="38" t="s">
        <v>57</v>
      </c>
      <c r="W1" s="38"/>
      <c r="X1" s="38"/>
      <c r="Y1" s="38" t="s">
        <v>58</v>
      </c>
      <c r="Z1" s="38"/>
      <c r="AA1" s="38"/>
      <c r="AB1" s="38" t="s">
        <v>59</v>
      </c>
      <c r="AC1" s="38"/>
      <c r="AD1" s="38"/>
      <c r="AE1" s="11"/>
      <c r="AG1" s="38" t="s">
        <v>4</v>
      </c>
      <c r="AH1" s="38"/>
      <c r="AI1" s="38"/>
      <c r="AJ1" s="38"/>
      <c r="AK1" s="38"/>
      <c r="AL1" s="38"/>
      <c r="AM1" s="38"/>
      <c r="AN1" s="38"/>
      <c r="AO1" s="38"/>
      <c r="AP1" s="38"/>
      <c r="AQ1" s="38"/>
    </row>
    <row r="2" spans="1:43" s="1" customFormat="1" x14ac:dyDescent="0.3">
      <c r="A2" s="1" t="s">
        <v>14</v>
      </c>
      <c r="B2" s="1" t="s">
        <v>56</v>
      </c>
      <c r="C2" s="1" t="s">
        <v>57</v>
      </c>
      <c r="D2" s="1" t="s">
        <v>58</v>
      </c>
      <c r="E2" s="1" t="s">
        <v>59</v>
      </c>
      <c r="F2" s="1" t="s">
        <v>56</v>
      </c>
      <c r="G2" s="1" t="s">
        <v>57</v>
      </c>
      <c r="H2" s="1" t="s">
        <v>58</v>
      </c>
      <c r="I2" s="1" t="s">
        <v>59</v>
      </c>
      <c r="J2" s="1" t="s">
        <v>56</v>
      </c>
      <c r="K2" s="1" t="s">
        <v>57</v>
      </c>
      <c r="L2" s="1" t="s">
        <v>58</v>
      </c>
      <c r="M2" s="1" t="s">
        <v>59</v>
      </c>
      <c r="N2" s="1" t="s">
        <v>56</v>
      </c>
      <c r="O2" s="1" t="s">
        <v>57</v>
      </c>
      <c r="P2" s="1" t="s">
        <v>58</v>
      </c>
      <c r="Q2" s="1" t="s">
        <v>59</v>
      </c>
      <c r="S2" s="1" t="s">
        <v>5</v>
      </c>
      <c r="T2" s="1" t="s">
        <v>6</v>
      </c>
      <c r="U2" s="1" t="s">
        <v>7</v>
      </c>
      <c r="V2" s="1" t="s">
        <v>5</v>
      </c>
      <c r="W2" s="1" t="s">
        <v>6</v>
      </c>
      <c r="X2" s="1" t="s">
        <v>7</v>
      </c>
      <c r="Y2" s="1" t="s">
        <v>5</v>
      </c>
      <c r="Z2" s="1" t="s">
        <v>6</v>
      </c>
      <c r="AA2" s="1" t="s">
        <v>7</v>
      </c>
      <c r="AB2" s="1" t="s">
        <v>5</v>
      </c>
      <c r="AC2" s="1" t="s">
        <v>6</v>
      </c>
      <c r="AD2" s="1" t="s">
        <v>7</v>
      </c>
      <c r="AJ2" s="1" t="s">
        <v>7</v>
      </c>
      <c r="AK2" s="20"/>
      <c r="AM2" s="1" t="s">
        <v>7</v>
      </c>
      <c r="AN2" s="20"/>
      <c r="AP2" s="1" t="s">
        <v>7</v>
      </c>
      <c r="AQ2" s="20"/>
    </row>
    <row r="3" spans="1:43" x14ac:dyDescent="0.3">
      <c r="A3" s="1" t="s">
        <v>17</v>
      </c>
      <c r="B3">
        <v>16.872150421142578</v>
      </c>
      <c r="C3" s="21">
        <v>16.000364303588867</v>
      </c>
      <c r="D3" s="22">
        <v>14.915163040161133</v>
      </c>
      <c r="E3" s="22">
        <v>15.987488746643066</v>
      </c>
      <c r="F3" s="22">
        <f>LOG(AVERAGE(POWER(2,B3),POWER(2,B4),POWER(2,B5),POWER(2,B6),POWER(2,B7),POWER(2,B8),POWER(2,B9),POWER(2,B10),POWER(2,B11)),2)</f>
        <v>16.6214344436974</v>
      </c>
      <c r="G3" s="22">
        <f>LOG(AVERAGE(POWER(2,C3),POWER(2,C4),POWER(2,C5),POWER(2,C6),POWER(2,C7),POWER(2,C8),POWER(2,C9),POWER(2,C10),POWER(2,C11)),2)</f>
        <v>15.817909143529588</v>
      </c>
      <c r="H3" s="22">
        <f>LOG(AVERAGE(POWER(2,D3),POWER(2,D4),POWER(2,D5),POWER(2,D6),POWER(2,D7),POWER(2,D8),POWER(2,D9),POWER(2,D10),POWER(2,D11)),2)</f>
        <v>15.92320473251486</v>
      </c>
      <c r="I3" s="22">
        <f>LOG(AVERAGE(POWER(2,E3),POWER(2,E4),POWER(2,E5),POWER(2,E6),POWER(2,E7),POWER(2,E8),POWER(2,E9),POWER(2,E10),POWER(2,E11)),2)</f>
        <v>16.488193764399735</v>
      </c>
      <c r="J3">
        <v>23.988763809204102</v>
      </c>
      <c r="K3">
        <v>23.479578018188477</v>
      </c>
      <c r="L3" s="22">
        <v>22.374523162841797</v>
      </c>
      <c r="M3" s="22">
        <v>22.947036743164063</v>
      </c>
      <c r="N3" s="23">
        <f t="shared" ref="N3:N11" si="0">F$3-J3</f>
        <v>-7.367329365506702</v>
      </c>
      <c r="O3" s="24">
        <f t="shared" ref="O3:O11" si="1">G$3-K3</f>
        <v>-7.6616688746588881</v>
      </c>
      <c r="P3" s="23">
        <f t="shared" ref="P3:P11" si="2">H$3-L3</f>
        <v>-6.4513184303269373</v>
      </c>
      <c r="Q3" s="24">
        <f t="shared" ref="Q3:Q11" si="3">I$3-M3</f>
        <v>-6.4588429787643271</v>
      </c>
      <c r="R3" s="1" t="s">
        <v>17</v>
      </c>
      <c r="S3" s="25">
        <f>AVERAGE(POWER(2,N3),POWER(2,N4),POWER(2,N5))</f>
        <v>6.8404981632842728E-3</v>
      </c>
      <c r="T3">
        <f>AVERAGE(S3:S5)</f>
        <v>5.8814305957709838E-3</v>
      </c>
      <c r="U3">
        <f>T3/$T$3</f>
        <v>1</v>
      </c>
      <c r="V3">
        <f>AVERAGE(POWER(2,O3),POWER(2,O4),POWER(2,O5))</f>
        <v>4.790964407587789E-3</v>
      </c>
      <c r="W3">
        <f>AVERAGE(V3:V5)</f>
        <v>4.681054091938394E-3</v>
      </c>
      <c r="X3">
        <f>W3/$W$3</f>
        <v>1</v>
      </c>
      <c r="Y3">
        <f>AVERAGE(POWER(2,P3),POWER(2,P4),POWER(2,P5))</f>
        <v>1.1217591916385933E-2</v>
      </c>
      <c r="Z3">
        <f>AVERAGE(Y3:Y5)</f>
        <v>6.5716480641491862E-3</v>
      </c>
      <c r="AA3">
        <f>Z3/Z3</f>
        <v>1</v>
      </c>
      <c r="AB3">
        <f>AVERAGE(POWER(2,Q3),POWER(2,Q4),POWER(2,Q5))</f>
        <v>1.1138372022682723E-2</v>
      </c>
      <c r="AC3">
        <f>AVERAGE(AB3:AB5)</f>
        <v>1.1210635544849504E-2</v>
      </c>
      <c r="AD3">
        <f>AC3/AC3</f>
        <v>1</v>
      </c>
      <c r="AG3" s="26">
        <v>0.02</v>
      </c>
      <c r="AH3" s="1" t="s">
        <v>0</v>
      </c>
      <c r="AI3" s="1" t="s">
        <v>17</v>
      </c>
      <c r="AJ3">
        <f>AVERAGE(U3:U5)</f>
        <v>1</v>
      </c>
      <c r="AK3" s="27"/>
      <c r="AL3" s="28" t="s">
        <v>1</v>
      </c>
      <c r="AM3" s="29">
        <f>AVERAGE(U12:U14)</f>
        <v>1.5339071169938225</v>
      </c>
      <c r="AN3" s="27"/>
      <c r="AO3" s="1" t="s">
        <v>2</v>
      </c>
      <c r="AP3" s="29">
        <f>AVERAGE(U21:U23)</f>
        <v>0.99174895196392665</v>
      </c>
      <c r="AQ3" s="27"/>
    </row>
    <row r="4" spans="1:43" x14ac:dyDescent="0.3">
      <c r="A4" s="1" t="s">
        <v>17</v>
      </c>
      <c r="B4">
        <v>16.655755996704102</v>
      </c>
      <c r="C4" s="21">
        <v>15.990475654602051</v>
      </c>
      <c r="D4" s="22">
        <v>14.890433311462402</v>
      </c>
      <c r="E4" s="22">
        <v>16.186132431030273</v>
      </c>
      <c r="F4" s="22"/>
      <c r="G4" s="22"/>
      <c r="H4" s="22"/>
      <c r="I4" s="22"/>
      <c r="J4">
        <v>23.656764984130859</v>
      </c>
      <c r="K4">
        <v>23.579343795776367</v>
      </c>
      <c r="L4" s="22">
        <v>22.400856018066406</v>
      </c>
      <c r="M4" s="22">
        <v>22.949455261230469</v>
      </c>
      <c r="N4" s="23">
        <f t="shared" si="0"/>
        <v>-7.0353305404334598</v>
      </c>
      <c r="O4" s="24">
        <f t="shared" si="1"/>
        <v>-7.7614346522467788</v>
      </c>
      <c r="P4" s="23">
        <f t="shared" si="2"/>
        <v>-6.4776512855515467</v>
      </c>
      <c r="Q4" s="24">
        <f t="shared" si="3"/>
        <v>-6.4612614968307334</v>
      </c>
      <c r="R4" s="1" t="s">
        <v>17</v>
      </c>
      <c r="S4">
        <f>AVERAGE(POWER(2,N6),POWER(2,N7),POWER(2,N8))</f>
        <v>6.6900381975073296E-3</v>
      </c>
      <c r="U4">
        <f>$T$3/$T$3</f>
        <v>1</v>
      </c>
      <c r="V4">
        <f>AVERAGE(POWER(2,O6),POWER(2,O7),POWER(2,O8))</f>
        <v>4.4987295500645208E-3</v>
      </c>
      <c r="X4">
        <f>W3/$W$3</f>
        <v>1</v>
      </c>
      <c r="Y4">
        <f>AVERAGE(POWER(2,P6),POWER(2,P7),POWER(2,P8))</f>
        <v>4.214022758598333E-3</v>
      </c>
      <c r="AA4">
        <f>Z3/Z3</f>
        <v>1</v>
      </c>
      <c r="AB4">
        <f>AVERAGE(POWER(2,Q6),POWER(2,Q7),POWER(2,Q8))</f>
        <v>1.2076988438850049E-2</v>
      </c>
      <c r="AD4">
        <f>AC3/AC3</f>
        <v>1</v>
      </c>
      <c r="AG4" s="1"/>
      <c r="AH4" s="1" t="s">
        <v>3</v>
      </c>
      <c r="AI4" s="1" t="s">
        <v>17</v>
      </c>
      <c r="AJ4">
        <f>AVERAGE(AA3:AA5)</f>
        <v>1</v>
      </c>
      <c r="AK4" s="27"/>
      <c r="AL4" s="28" t="s">
        <v>1</v>
      </c>
      <c r="AM4" s="29">
        <f>AVERAGE(AA12:AA14)</f>
        <v>2.0063121923072287</v>
      </c>
      <c r="AN4" s="27"/>
      <c r="AO4" s="1" t="s">
        <v>2</v>
      </c>
      <c r="AP4" s="29">
        <f>AVERAGE(AA21:AA23)</f>
        <v>1.8055304113132136</v>
      </c>
      <c r="AQ4" s="27"/>
    </row>
    <row r="5" spans="1:43" x14ac:dyDescent="0.3">
      <c r="A5" s="1" t="s">
        <v>17</v>
      </c>
      <c r="B5">
        <v>16.756063461303711</v>
      </c>
      <c r="C5" s="21">
        <v>15.825228691101074</v>
      </c>
      <c r="D5" s="22">
        <v>14.878322601318359</v>
      </c>
      <c r="E5" s="22">
        <v>16.138397216796875</v>
      </c>
      <c r="F5" s="22"/>
      <c r="G5" s="22"/>
      <c r="H5" s="22"/>
      <c r="I5" s="22"/>
      <c r="J5">
        <v>23.812881469726563</v>
      </c>
      <c r="K5">
        <v>23.512990951538086</v>
      </c>
      <c r="L5" s="22">
        <v>22.42902946472168</v>
      </c>
      <c r="M5" s="22">
        <v>23.034761428833008</v>
      </c>
      <c r="N5" s="23">
        <f t="shared" si="0"/>
        <v>-7.191447026029163</v>
      </c>
      <c r="O5" s="24">
        <f t="shared" si="1"/>
        <v>-7.6950818080084975</v>
      </c>
      <c r="P5" s="23">
        <f t="shared" si="2"/>
        <v>-6.5058247322068201</v>
      </c>
      <c r="Q5" s="24">
        <f t="shared" si="3"/>
        <v>-6.5465676644332724</v>
      </c>
      <c r="R5" s="1" t="s">
        <v>17</v>
      </c>
      <c r="S5">
        <f>AVERAGE(POWER(2,N9),POWER(2,N10),POWER(2,N11))</f>
        <v>4.1137554265213488E-3</v>
      </c>
      <c r="U5">
        <f>$T$3/$T$3</f>
        <v>1</v>
      </c>
      <c r="V5">
        <f>AVERAGE(POWER(2,O9),POWER(2,O10),POWER(2,O11))</f>
        <v>4.7534683181628713E-3</v>
      </c>
      <c r="X5">
        <f>W3/$W$3</f>
        <v>1</v>
      </c>
      <c r="Y5">
        <f>AVERAGE(POWER(2,P9),POWER(2,P10),POWER(2,P11))</f>
        <v>4.2833295174632925E-3</v>
      </c>
      <c r="AA5">
        <f>Z3/Z3</f>
        <v>1</v>
      </c>
      <c r="AB5">
        <f>AVERAGE(POWER(2,Q9),POWER(2,Q10),POWER(2,Q11))</f>
        <v>1.0416546173015741E-2</v>
      </c>
      <c r="AD5">
        <f>AC3/AC3</f>
        <v>1</v>
      </c>
      <c r="AG5" s="1"/>
      <c r="AH5" s="1"/>
      <c r="AI5" s="1"/>
      <c r="AK5" s="30"/>
      <c r="AL5" s="28"/>
      <c r="AM5" s="29"/>
      <c r="AN5" s="30"/>
      <c r="AO5" s="1"/>
      <c r="AP5" s="29"/>
      <c r="AQ5" s="30"/>
    </row>
    <row r="6" spans="1:43" x14ac:dyDescent="0.3">
      <c r="A6" s="1" t="s">
        <v>17</v>
      </c>
      <c r="B6">
        <v>16.398805618286133</v>
      </c>
      <c r="C6">
        <v>15.719470024108887</v>
      </c>
      <c r="D6">
        <v>16.206949234008789</v>
      </c>
      <c r="E6">
        <v>16.531499862670898</v>
      </c>
      <c r="J6">
        <v>23.363077163696289</v>
      </c>
      <c r="K6">
        <v>23.613613128662109</v>
      </c>
      <c r="L6">
        <v>24.160808563232422</v>
      </c>
      <c r="M6">
        <v>22.830598831176758</v>
      </c>
      <c r="N6" s="23">
        <f t="shared" si="0"/>
        <v>-6.7416427199988895</v>
      </c>
      <c r="O6" s="24">
        <f t="shared" si="1"/>
        <v>-7.7957039851325209</v>
      </c>
      <c r="P6" s="23">
        <f t="shared" si="2"/>
        <v>-8.2376038307175623</v>
      </c>
      <c r="Q6" s="24">
        <f t="shared" si="3"/>
        <v>-6.3424050667770224</v>
      </c>
      <c r="AG6" s="1"/>
      <c r="AH6" s="1"/>
      <c r="AI6" s="1"/>
      <c r="AK6" s="30"/>
      <c r="AL6" s="28"/>
      <c r="AM6" s="29"/>
      <c r="AN6" s="30"/>
      <c r="AO6" s="1"/>
      <c r="AP6" s="29"/>
      <c r="AQ6" s="30"/>
    </row>
    <row r="7" spans="1:43" x14ac:dyDescent="0.3">
      <c r="A7" s="1" t="s">
        <v>17</v>
      </c>
      <c r="B7">
        <v>16.348920822143555</v>
      </c>
      <c r="C7">
        <v>15.827641487121582</v>
      </c>
      <c r="D7">
        <v>16.153854370117188</v>
      </c>
      <c r="E7">
        <v>16.542661666870117</v>
      </c>
      <c r="J7">
        <v>25.531726837158203</v>
      </c>
      <c r="K7">
        <v>23.678489685058594</v>
      </c>
      <c r="L7">
        <v>23.669960021972656</v>
      </c>
      <c r="M7">
        <v>22.895347595214844</v>
      </c>
      <c r="N7" s="23">
        <f t="shared" si="0"/>
        <v>-8.9102923934608036</v>
      </c>
      <c r="O7" s="24">
        <f t="shared" si="1"/>
        <v>-7.8605805415290053</v>
      </c>
      <c r="P7" s="23">
        <f t="shared" si="2"/>
        <v>-7.7467552894577967</v>
      </c>
      <c r="Q7" s="24">
        <f t="shared" si="3"/>
        <v>-6.4071538308151084</v>
      </c>
      <c r="AG7" s="26">
        <v>0.2</v>
      </c>
      <c r="AH7" s="1" t="s">
        <v>0</v>
      </c>
      <c r="AI7" s="1" t="s">
        <v>17</v>
      </c>
      <c r="AJ7">
        <f>AVERAGE(X3:X5)</f>
        <v>1</v>
      </c>
      <c r="AK7" s="27"/>
      <c r="AL7" s="28" t="s">
        <v>1</v>
      </c>
      <c r="AM7" s="29">
        <f>AVERAGE(X12:X14)</f>
        <v>1.1488230097181014</v>
      </c>
      <c r="AN7" s="27"/>
      <c r="AO7" s="1" t="s">
        <v>2</v>
      </c>
      <c r="AP7" s="29">
        <f>AVERAGE(X21:X23)</f>
        <v>1.1406615229801698</v>
      </c>
      <c r="AQ7" s="27"/>
    </row>
    <row r="8" spans="1:43" x14ac:dyDescent="0.3">
      <c r="A8" s="1" t="s">
        <v>17</v>
      </c>
      <c r="B8">
        <v>16.261568069458008</v>
      </c>
      <c r="C8">
        <v>15.709686279296875</v>
      </c>
      <c r="D8">
        <v>16.062273025512695</v>
      </c>
      <c r="E8">
        <v>16.758567810058594</v>
      </c>
      <c r="J8">
        <v>23.475013732910156</v>
      </c>
      <c r="K8">
        <v>23.553146362304688</v>
      </c>
      <c r="L8">
        <v>23.664587020874023</v>
      </c>
      <c r="M8">
        <v>22.854164123535156</v>
      </c>
      <c r="N8" s="23">
        <f t="shared" si="0"/>
        <v>-6.8535792892127567</v>
      </c>
      <c r="O8" s="24">
        <f>G$3-K8</f>
        <v>-7.7352372187750991</v>
      </c>
      <c r="P8" s="23">
        <f t="shared" si="2"/>
        <v>-7.7413822883591639</v>
      </c>
      <c r="Q8" s="24">
        <f t="shared" si="3"/>
        <v>-6.3659703591354209</v>
      </c>
      <c r="AG8" s="1"/>
      <c r="AH8" s="1" t="s">
        <v>3</v>
      </c>
      <c r="AI8" s="1" t="s">
        <v>17</v>
      </c>
      <c r="AJ8">
        <f>AVERAGE(AD3:AD5)</f>
        <v>1</v>
      </c>
      <c r="AK8" s="27"/>
      <c r="AL8" s="28" t="s">
        <v>1</v>
      </c>
      <c r="AM8" s="29">
        <f>AVERAGE(AD12:AD14)</f>
        <v>1.4380639263498789</v>
      </c>
      <c r="AN8" s="27"/>
      <c r="AO8" s="1" t="s">
        <v>2</v>
      </c>
      <c r="AP8" s="29">
        <f>AVERAGE(AD21:AD23)</f>
        <v>1.0827290112138221</v>
      </c>
      <c r="AQ8" s="27"/>
    </row>
    <row r="9" spans="1:43" x14ac:dyDescent="0.3">
      <c r="A9" s="1" t="s">
        <v>17</v>
      </c>
      <c r="B9">
        <v>16.966623306274414</v>
      </c>
      <c r="C9">
        <v>15.647849082946777</v>
      </c>
      <c r="D9">
        <v>16.135385513305664</v>
      </c>
      <c r="E9">
        <v>16.629570007324219</v>
      </c>
      <c r="J9">
        <v>24.627296447753906</v>
      </c>
      <c r="K9">
        <v>23.648429870605469</v>
      </c>
      <c r="L9">
        <v>23.760128021240234</v>
      </c>
      <c r="M9">
        <v>24.105024337768555</v>
      </c>
      <c r="N9" s="23">
        <f t="shared" si="0"/>
        <v>-8.0058620040565067</v>
      </c>
      <c r="O9" s="24">
        <f t="shared" si="1"/>
        <v>-7.8305207270758803</v>
      </c>
      <c r="P9" s="23">
        <f t="shared" si="2"/>
        <v>-7.8369232887253748</v>
      </c>
      <c r="Q9" s="24">
        <f t="shared" si="3"/>
        <v>-7.6168305733688193</v>
      </c>
      <c r="AK9" s="31"/>
      <c r="AL9" s="31"/>
      <c r="AM9" s="31"/>
      <c r="AN9" s="31"/>
      <c r="AO9" s="31"/>
      <c r="AP9" s="31"/>
      <c r="AQ9" s="31"/>
    </row>
    <row r="10" spans="1:43" x14ac:dyDescent="0.3">
      <c r="A10" s="1" t="s">
        <v>17</v>
      </c>
      <c r="B10">
        <v>16.579849243164063</v>
      </c>
      <c r="C10">
        <v>15.80613899230957</v>
      </c>
      <c r="D10">
        <v>16.364151000976563</v>
      </c>
      <c r="E10">
        <v>16.703332901000977</v>
      </c>
      <c r="J10">
        <v>24.487016677856445</v>
      </c>
      <c r="K10">
        <v>23.822154998779297</v>
      </c>
      <c r="L10">
        <v>23.729343414306641</v>
      </c>
      <c r="M10">
        <v>23.043855667114258</v>
      </c>
      <c r="N10" s="23">
        <f t="shared" si="0"/>
        <v>-7.8655822341590458</v>
      </c>
      <c r="O10" s="24">
        <f t="shared" si="1"/>
        <v>-8.0042458552497084</v>
      </c>
      <c r="P10" s="23">
        <f t="shared" si="2"/>
        <v>-7.8061386817917811</v>
      </c>
      <c r="Q10" s="24">
        <f t="shared" si="3"/>
        <v>-6.5556619027145224</v>
      </c>
      <c r="AK10" s="31"/>
      <c r="AL10" s="31"/>
      <c r="AM10" s="31"/>
      <c r="AN10" s="31"/>
      <c r="AO10" s="31"/>
      <c r="AP10" s="31"/>
      <c r="AQ10" s="31"/>
    </row>
    <row r="11" spans="1:43" x14ac:dyDescent="0.3">
      <c r="A11" s="1" t="s">
        <v>17</v>
      </c>
      <c r="B11">
        <v>16.595666885375977</v>
      </c>
      <c r="C11">
        <v>15.794369697570801</v>
      </c>
      <c r="D11">
        <v>16.528684616088867</v>
      </c>
      <c r="E11">
        <v>16.700588226318359</v>
      </c>
      <c r="J11">
        <v>24.529539108276367</v>
      </c>
      <c r="K11">
        <v>23.205368041992188</v>
      </c>
      <c r="L11">
        <v>23.886028289794922</v>
      </c>
      <c r="M11">
        <v>22.49748420715332</v>
      </c>
      <c r="N11" s="23">
        <f t="shared" si="0"/>
        <v>-7.9081046645789677</v>
      </c>
      <c r="O11" s="24">
        <f t="shared" si="1"/>
        <v>-7.3874588984625991</v>
      </c>
      <c r="P11" s="23">
        <f t="shared" si="2"/>
        <v>-7.9628235572800623</v>
      </c>
      <c r="Q11" s="24">
        <f t="shared" si="3"/>
        <v>-6.0092904427535849</v>
      </c>
    </row>
    <row r="12" spans="1:43" x14ac:dyDescent="0.3">
      <c r="A12" s="1" t="s">
        <v>1</v>
      </c>
      <c r="B12">
        <v>16.833408355712891</v>
      </c>
      <c r="C12" s="21">
        <v>15.913643836975098</v>
      </c>
      <c r="D12" s="22">
        <v>15.864485740661621</v>
      </c>
      <c r="E12" s="22">
        <v>16.167980194091797</v>
      </c>
      <c r="F12" s="22">
        <f>LOG(AVERAGE(POWER(2,B12),POWER(2,B13),POWER(2,B14),POWER(2,B15),POWER(2,B16),POWER(2,B17),POWER(2,B18),POWER(2,B19),POWER(2,B20)),2)</f>
        <v>16.77208299029714</v>
      </c>
      <c r="G12" s="22">
        <f>LOG(AVERAGE(POWER(2,C12),POWER(2,C13),POWER(2,C14),POWER(2,C15),POWER(2,C16),POWER(2,C17),POWER(2,C18),POWER(2,C19),POWER(2,C20)),2)</f>
        <v>16.062819955123899</v>
      </c>
      <c r="H12" s="22">
        <f>LOG(AVERAGE(POWER(2,D12),POWER(2,D13),POWER(2,D14),POWER(2,D15),POWER(2,D16),POWER(2,D17),POWER(2,D18),POWER(2,D19),POWER(2,D20)),2)</f>
        <v>16.934669127042113</v>
      </c>
      <c r="I12" s="22">
        <f>LOG(AVERAGE(POWER(2,E12),POWER(2,E13),POWER(2,E14),POWER(2,E15),POWER(2,E16),POWER(2,E17),POWER(2,E18),POWER(2,E19),POWER(2,E20)),2)</f>
        <v>17.159474852325449</v>
      </c>
      <c r="J12">
        <v>23.644952774047798</v>
      </c>
      <c r="K12" s="21">
        <v>23.50848388671875</v>
      </c>
      <c r="L12" s="22">
        <v>22.769161224365234</v>
      </c>
      <c r="M12" s="22">
        <v>23.36726188659668</v>
      </c>
      <c r="N12" s="24">
        <f t="shared" ref="N12:N20" si="4">F$12-J12</f>
        <v>-6.8728697837506587</v>
      </c>
      <c r="O12" s="23">
        <f t="shared" ref="O12:O20" si="5">G$12-K12</f>
        <v>-7.4456639315948507</v>
      </c>
      <c r="P12" s="24">
        <f t="shared" ref="P12:P20" si="6">H$12-L12</f>
        <v>-5.8344920973231211</v>
      </c>
      <c r="Q12" s="23">
        <f t="shared" ref="Q12:Q20" si="7">I$12-M12</f>
        <v>-6.2077870342712309</v>
      </c>
      <c r="R12" s="1" t="s">
        <v>9</v>
      </c>
      <c r="S12">
        <f>AVERAGE(POWER(2,N12),POWER(2,N13),POWER(2,N14))</f>
        <v>8.3346557740386854E-3</v>
      </c>
      <c r="T12">
        <f>AVERAGE(S12:S14)</f>
        <v>9.0215682489583286E-3</v>
      </c>
      <c r="U12">
        <f>S12/T3</f>
        <v>1.417113683196684</v>
      </c>
      <c r="V12">
        <f>AVERAGE(POWER(2,O12),POWER(2,O13),POWER(2,O14))</f>
        <v>5.4157076606320409E-3</v>
      </c>
      <c r="W12">
        <f>AVERAGE(V12:V14)</f>
        <v>5.3777026505539005E-3</v>
      </c>
      <c r="X12">
        <f>V12/$W$3</f>
        <v>1.1569419097204732</v>
      </c>
      <c r="Y12">
        <f>AVERAGE(POWER(2,P12),POWER(2,P13),POWER(2,P14))</f>
        <v>1.7507781659678621E-2</v>
      </c>
      <c r="Z12">
        <f>AVERAGE(Y12:Y14)</f>
        <v>1.3184777634654712E-2</v>
      </c>
      <c r="AA12">
        <f>Y12/$Z$3</f>
        <v>2.6641386587924814</v>
      </c>
      <c r="AB12">
        <f>AVERAGE(POWER(2,Q12),POWER(2,Q13),POWER(2,Q14))</f>
        <v>1.2954405012319028E-2</v>
      </c>
      <c r="AC12">
        <f>AVERAGE(AB12:AB14)</f>
        <v>1.6121610568503791E-2</v>
      </c>
      <c r="AD12">
        <f>AB12/$AC$3</f>
        <v>1.1555459956300749</v>
      </c>
    </row>
    <row r="13" spans="1:43" x14ac:dyDescent="0.3">
      <c r="A13" s="1" t="s">
        <v>1</v>
      </c>
      <c r="B13">
        <v>16.969562530517578</v>
      </c>
      <c r="C13" s="21">
        <v>15.95322322845459</v>
      </c>
      <c r="D13" s="22">
        <v>15.810220718383789</v>
      </c>
      <c r="E13" s="22">
        <v>16.154895782470703</v>
      </c>
      <c r="F13" s="22"/>
      <c r="G13" s="22"/>
      <c r="H13" s="22"/>
      <c r="I13" s="22"/>
      <c r="J13">
        <v>23.569587707519531</v>
      </c>
      <c r="K13" s="21">
        <v>23.448371887207031</v>
      </c>
      <c r="L13" s="22">
        <v>22.666051864624023</v>
      </c>
      <c r="M13" s="22">
        <v>23.455169677734375</v>
      </c>
      <c r="N13" s="24">
        <f t="shared" si="4"/>
        <v>-6.7975047172223917</v>
      </c>
      <c r="O13" s="23">
        <f t="shared" si="5"/>
        <v>-7.385551932083132</v>
      </c>
      <c r="P13" s="24">
        <f t="shared" si="6"/>
        <v>-5.7313827375819102</v>
      </c>
      <c r="Q13" s="23">
        <f t="shared" si="7"/>
        <v>-6.2956948254089262</v>
      </c>
      <c r="R13" s="1" t="s">
        <v>9</v>
      </c>
      <c r="S13">
        <f>AVERAGE(POWER(2,N15),POWER(2,N16),POWER(2,N17))</f>
        <v>9.5764740004448765E-3</v>
      </c>
      <c r="U13">
        <f>S13/T3</f>
        <v>1.6282558885130425</v>
      </c>
      <c r="V13">
        <f>AVERAGE(POWER(2,O15),POWER(2,O16),POWER(2,O17))</f>
        <v>4.9936795487203287E-3</v>
      </c>
      <c r="X13">
        <f>V13/$W$3</f>
        <v>1.0667852690103137</v>
      </c>
      <c r="Y13">
        <f>AVERAGE(POWER(2,P15),POWER(2,P16),POWER(2,P17))</f>
        <v>7.0995745477927244E-3</v>
      </c>
      <c r="AA13">
        <f>Y13/$Z$3</f>
        <v>1.0803339555755542</v>
      </c>
      <c r="AB13">
        <f>AVERAGE(POWER(2,Q15),POWER(2,Q16),POWER(2,Q17))</f>
        <v>1.1179225104670147E-2</v>
      </c>
      <c r="AD13">
        <f>AB13/$AC$3</f>
        <v>0.99719815704884029</v>
      </c>
    </row>
    <row r="14" spans="1:43" x14ac:dyDescent="0.3">
      <c r="A14" s="1" t="s">
        <v>1</v>
      </c>
      <c r="B14">
        <v>16.801143646240234</v>
      </c>
      <c r="C14" s="21">
        <v>15.970926284790039</v>
      </c>
      <c r="D14" s="22">
        <v>15.814447402954102</v>
      </c>
      <c r="E14" s="22">
        <v>15.996983528137207</v>
      </c>
      <c r="F14" s="22"/>
      <c r="G14" s="22"/>
      <c r="H14" s="22"/>
      <c r="I14" s="22"/>
      <c r="J14">
        <v>23.834434509277344</v>
      </c>
      <c r="K14" s="21">
        <v>23.848945617675781</v>
      </c>
      <c r="L14" s="22">
        <v>22.884647369384766</v>
      </c>
      <c r="M14" s="22">
        <v>23.469367980957031</v>
      </c>
      <c r="N14" s="24">
        <f t="shared" si="4"/>
        <v>-7.0623515189802042</v>
      </c>
      <c r="O14" s="23">
        <f t="shared" si="5"/>
        <v>-7.786125662551882</v>
      </c>
      <c r="P14" s="24">
        <f t="shared" si="6"/>
        <v>-5.9499782423426524</v>
      </c>
      <c r="Q14" s="23">
        <f t="shared" si="7"/>
        <v>-6.3098931286315825</v>
      </c>
      <c r="R14" s="1" t="s">
        <v>9</v>
      </c>
      <c r="S14">
        <f>AVERAGE(POWER(2,N18),POWER(2,N19),POWER(2,N20))</f>
        <v>9.153574972391422E-3</v>
      </c>
      <c r="U14">
        <f>S14/T3</f>
        <v>1.5563517792717403</v>
      </c>
      <c r="V14">
        <f>AVERAGE(POWER(2,O18),POWER(2,O19),POWER(2,O20))</f>
        <v>5.723720742309331E-3</v>
      </c>
      <c r="X14">
        <f>V14/$W$3</f>
        <v>1.2227418504235177</v>
      </c>
      <c r="Y14">
        <f>AVERAGE(POWER(2,P18),POWER(2,P19),POWER(2,P20))</f>
        <v>1.4946976696492788E-2</v>
      </c>
      <c r="AA14">
        <f>Y14/$Z$3</f>
        <v>2.2744639625536509</v>
      </c>
      <c r="AB14">
        <f>AVERAGE(POWER(2,Q18),POWER(2,Q19),POWER(2,Q20))</f>
        <v>2.4231201588522201E-2</v>
      </c>
      <c r="AD14">
        <f>AB14/$AC$3</f>
        <v>2.1614476263707214</v>
      </c>
    </row>
    <row r="15" spans="1:43" x14ac:dyDescent="0.3">
      <c r="A15" s="1" t="s">
        <v>1</v>
      </c>
      <c r="B15">
        <v>16.556438446044922</v>
      </c>
      <c r="C15">
        <v>16.034452438354492</v>
      </c>
      <c r="D15">
        <v>17.640056610107422</v>
      </c>
      <c r="E15">
        <v>17.594705581665039</v>
      </c>
      <c r="J15">
        <v>23.313850402832031</v>
      </c>
      <c r="K15" s="21">
        <v>23.66148567199707</v>
      </c>
      <c r="L15">
        <v>24.294651031494141</v>
      </c>
      <c r="M15">
        <v>23.783544540405273</v>
      </c>
      <c r="N15" s="23">
        <f t="shared" si="4"/>
        <v>-6.5417674125348917</v>
      </c>
      <c r="O15" s="23">
        <f t="shared" si="5"/>
        <v>-7.598665716873171</v>
      </c>
      <c r="P15" s="23">
        <f t="shared" si="6"/>
        <v>-7.3599819044520274</v>
      </c>
      <c r="Q15" s="24">
        <f t="shared" si="7"/>
        <v>-6.6240696880798247</v>
      </c>
    </row>
    <row r="16" spans="1:43" x14ac:dyDescent="0.3">
      <c r="A16" s="1" t="s">
        <v>1</v>
      </c>
      <c r="B16">
        <v>16.531459808349609</v>
      </c>
      <c r="C16">
        <v>16.203130722045898</v>
      </c>
      <c r="D16">
        <v>17.693681716918945</v>
      </c>
      <c r="E16">
        <v>17.622873306274414</v>
      </c>
      <c r="J16">
        <v>23.542806625366211</v>
      </c>
      <c r="K16">
        <v>23.669883728027344</v>
      </c>
      <c r="L16">
        <v>23.963386535644531</v>
      </c>
      <c r="M16">
        <v>23.315902709960938</v>
      </c>
      <c r="N16" s="23">
        <f t="shared" si="4"/>
        <v>-6.7707236350690714</v>
      </c>
      <c r="O16" s="24">
        <f t="shared" si="5"/>
        <v>-7.6070637729034445</v>
      </c>
      <c r="P16" s="23">
        <f t="shared" si="6"/>
        <v>-7.028717408602418</v>
      </c>
      <c r="Q16" s="24">
        <f t="shared" si="7"/>
        <v>-6.1564278576354887</v>
      </c>
    </row>
    <row r="17" spans="1:37" x14ac:dyDescent="0.3">
      <c r="A17" s="1" t="s">
        <v>1</v>
      </c>
      <c r="B17">
        <v>16.343360900878906</v>
      </c>
      <c r="C17">
        <v>16.205760955810547</v>
      </c>
      <c r="D17">
        <v>17.463665008544922</v>
      </c>
      <c r="E17">
        <v>17.682767868041992</v>
      </c>
      <c r="J17">
        <v>23.594150543212891</v>
      </c>
      <c r="K17">
        <v>23.798158645629883</v>
      </c>
      <c r="L17">
        <v>23.983423233032227</v>
      </c>
      <c r="M17">
        <v>23.895648956298828</v>
      </c>
      <c r="N17" s="23">
        <f t="shared" si="4"/>
        <v>-6.8220675529157511</v>
      </c>
      <c r="O17" s="24">
        <f t="shared" si="5"/>
        <v>-7.7353386905059835</v>
      </c>
      <c r="P17" s="23">
        <f t="shared" si="6"/>
        <v>-7.0487541059901133</v>
      </c>
      <c r="Q17" s="24">
        <f t="shared" si="7"/>
        <v>-6.7361741039733793</v>
      </c>
      <c r="AH17" s="44"/>
      <c r="AI17" s="32"/>
    </row>
    <row r="18" spans="1:37" x14ac:dyDescent="0.3">
      <c r="A18" s="1" t="s">
        <v>1</v>
      </c>
      <c r="B18">
        <v>16.944797515869141</v>
      </c>
      <c r="C18">
        <v>15.994950294494629</v>
      </c>
      <c r="D18">
        <v>16.732231140136719</v>
      </c>
      <c r="E18">
        <v>17.419933319091797</v>
      </c>
      <c r="J18">
        <v>23.652912139892578</v>
      </c>
      <c r="K18">
        <v>23.5810546875</v>
      </c>
      <c r="L18">
        <v>22.970354080200195</v>
      </c>
      <c r="M18">
        <v>22.651033401489258</v>
      </c>
      <c r="N18" s="23">
        <f t="shared" si="4"/>
        <v>-6.8808291495954386</v>
      </c>
      <c r="O18" s="24">
        <f t="shared" si="5"/>
        <v>-7.5182347323761007</v>
      </c>
      <c r="P18" s="23">
        <f t="shared" si="6"/>
        <v>-6.0356849531580821</v>
      </c>
      <c r="Q18" s="24">
        <f t="shared" si="7"/>
        <v>-5.491558549163809</v>
      </c>
      <c r="AH18" s="44"/>
      <c r="AI18" s="32"/>
      <c r="AJ18" s="33"/>
      <c r="AK18" s="34"/>
    </row>
    <row r="19" spans="1:37" x14ac:dyDescent="0.3">
      <c r="A19" s="1" t="s">
        <v>1</v>
      </c>
      <c r="B19">
        <v>16.752765655517578</v>
      </c>
      <c r="C19">
        <v>16.206787109375</v>
      </c>
      <c r="D19">
        <v>16.91740608215332</v>
      </c>
      <c r="E19">
        <v>17.235231399536133</v>
      </c>
      <c r="J19">
        <v>23.526031494140625</v>
      </c>
      <c r="K19">
        <v>23.45890998840332</v>
      </c>
      <c r="L19">
        <v>22.856027603149414</v>
      </c>
      <c r="M19">
        <v>22.401582717895508</v>
      </c>
      <c r="N19" s="23">
        <f t="shared" si="4"/>
        <v>-6.7539485038434854</v>
      </c>
      <c r="O19" s="24">
        <f t="shared" si="5"/>
        <v>-7.396090033279421</v>
      </c>
      <c r="P19" s="23">
        <f t="shared" si="6"/>
        <v>-5.9213584761073008</v>
      </c>
      <c r="Q19" s="24">
        <f t="shared" si="7"/>
        <v>-5.242107865570059</v>
      </c>
      <c r="AH19" s="44"/>
      <c r="AI19" s="32"/>
      <c r="AK19" s="34"/>
    </row>
    <row r="20" spans="1:37" x14ac:dyDescent="0.3">
      <c r="A20" s="1" t="s">
        <v>1</v>
      </c>
      <c r="B20">
        <v>17.065097808837891</v>
      </c>
      <c r="C20">
        <v>16.044361114501953</v>
      </c>
      <c r="D20">
        <v>16.908487319946289</v>
      </c>
      <c r="E20">
        <v>17.338310241699219</v>
      </c>
      <c r="J20">
        <v>23.458366394042969</v>
      </c>
      <c r="K20">
        <v>23.497674942016602</v>
      </c>
      <c r="L20">
        <v>23.189254760742188</v>
      </c>
      <c r="M20">
        <v>22.537612915039063</v>
      </c>
      <c r="N20" s="23">
        <f t="shared" si="4"/>
        <v>-6.6862834037458292</v>
      </c>
      <c r="O20" s="24">
        <f t="shared" si="5"/>
        <v>-7.4348549868927023</v>
      </c>
      <c r="P20" s="23">
        <f t="shared" si="6"/>
        <v>-6.2545856337000743</v>
      </c>
      <c r="Q20" s="24">
        <f t="shared" si="7"/>
        <v>-5.3781380627136137</v>
      </c>
      <c r="AH20" s="44"/>
      <c r="AI20" s="32"/>
      <c r="AJ20" s="33"/>
      <c r="AK20" s="34"/>
    </row>
    <row r="21" spans="1:37" x14ac:dyDescent="0.3">
      <c r="A21" s="1" t="s">
        <v>2</v>
      </c>
      <c r="B21">
        <v>16.423357009887695</v>
      </c>
      <c r="C21" s="21">
        <v>16.11131477355957</v>
      </c>
      <c r="D21" s="22">
        <v>16.097801208496094</v>
      </c>
      <c r="E21" s="22">
        <v>15.369930267333984</v>
      </c>
      <c r="F21" s="22">
        <f>LOG(AVERAGE(POWER(2,B21),POWER(2,B22),POWER(2,B23),POWER(2,B24),POWER(2,B25),POWER(2,B26),POWER(2,B27),POWER(2,B28),POWER(2,B29)),2)</f>
        <v>16.333875372008176</v>
      </c>
      <c r="G21" s="22">
        <f>LOG(AVERAGE(POWER(2,C21),POWER(2,C22),POWER(2,C23),POWER(2,C24),POWER(2,C25),POWER(2,C26),POWER(2,C27),POWER(2,C28),POWER(2,C29)),2)</f>
        <v>16.191917922303752</v>
      </c>
      <c r="H21" s="22">
        <f>LOG(AVERAGE(POWER(2,D21),POWER(2,D22),POWER(2,D23),POWER(2,D24),POWER(2,D25),POWER(2,D26),POWER(2,D27),POWER(2,D28),POWER(2,D29)),2)</f>
        <v>16.577060687729993</v>
      </c>
      <c r="I21" s="22">
        <f>LOG(AVERAGE(POWER(2,E21),POWER(2,E22),POWER(2,E23),POWER(2,E24),POWER(2,E25),POWER(2,E26),POWER(2,E27),POWER(2,E28),POWER(2,E29)),2)</f>
        <v>16.438906614097057</v>
      </c>
      <c r="J21">
        <v>23.376449584960938</v>
      </c>
      <c r="K21">
        <v>23.521240234375</v>
      </c>
      <c r="L21" s="22">
        <v>22.325796127319336</v>
      </c>
      <c r="M21" s="22">
        <v>23.158344268798828</v>
      </c>
      <c r="N21" s="24">
        <f t="shared" ref="N21:N29" si="8">F$21-J21</f>
        <v>-7.0425742129527613</v>
      </c>
      <c r="O21" s="24">
        <f t="shared" ref="O21:O29" si="9">G$21-K21</f>
        <v>-7.3293223120712483</v>
      </c>
      <c r="P21" s="24">
        <f t="shared" ref="P21:P29" si="10">H$21-L21</f>
        <v>-5.7487354395893426</v>
      </c>
      <c r="Q21" s="24">
        <f t="shared" ref="Q21:Q29" si="11">I$21-M21</f>
        <v>-6.7194376547017711</v>
      </c>
      <c r="R21" s="1" t="s">
        <v>10</v>
      </c>
      <c r="S21">
        <f>AVERAGE(POWER(2,N21),POWER(2,N22),POWER(2,N23))</f>
        <v>6.2637599004694289E-3</v>
      </c>
      <c r="T21">
        <f>AVERAGE(S21:S23)</f>
        <v>5.8329026294044453E-3</v>
      </c>
      <c r="U21">
        <f>S21/$T$3</f>
        <v>1.0650061746836488</v>
      </c>
      <c r="V21">
        <f>AVERAGE(POWER(2,O21),POWER(2,O22),POWER(2,O23))</f>
        <v>5.2287300056258063E-3</v>
      </c>
      <c r="W21">
        <f>AVERAGE(V21:V23)</f>
        <v>5.3394982896630035E-3</v>
      </c>
      <c r="X21">
        <f>V21/W3</f>
        <v>1.1169984159402488</v>
      </c>
      <c r="Y21">
        <f>AVERAGE(POWER(2,P21),POWER(2,P22),POWER(2,P23))</f>
        <v>1.6830022503462484E-2</v>
      </c>
      <c r="Z21">
        <f>AVERAGE(Y21:Y23)</f>
        <v>1.1865310432268962E-2</v>
      </c>
      <c r="AA21">
        <f>Y21/$Z$3</f>
        <v>2.5610048406695105</v>
      </c>
      <c r="AB21">
        <f>AVERAGE(POWER(2,Q21),POWER(2,Q22),POWER(2,Q23))</f>
        <v>9.3980757568300887E-3</v>
      </c>
      <c r="AC21">
        <f>AVERAGE(AB21:AB23)</f>
        <v>1.2138080338553431E-2</v>
      </c>
      <c r="AD21">
        <f>AB21/$AC$3</f>
        <v>0.83831783838052265</v>
      </c>
      <c r="AH21" s="44"/>
      <c r="AI21" s="32"/>
      <c r="AK21" s="34"/>
    </row>
    <row r="22" spans="1:37" x14ac:dyDescent="0.3">
      <c r="A22" s="1" t="s">
        <v>2</v>
      </c>
      <c r="B22">
        <v>16.193870544433594</v>
      </c>
      <c r="C22" s="21">
        <v>16.254653930664063</v>
      </c>
      <c r="D22" s="22">
        <v>16.210830688476563</v>
      </c>
      <c r="E22" s="22">
        <v>15.328900337219238</v>
      </c>
      <c r="F22" s="22"/>
      <c r="G22" s="22"/>
      <c r="H22" s="22"/>
      <c r="I22" s="22"/>
      <c r="J22">
        <v>23.722869873046875</v>
      </c>
      <c r="K22" s="21">
        <v>23.953882217407227</v>
      </c>
      <c r="L22" s="22">
        <v>22.522439956665039</v>
      </c>
      <c r="M22" s="22">
        <v>23.2017822265625</v>
      </c>
      <c r="N22" s="24">
        <f t="shared" si="8"/>
        <v>-7.3889945010386988</v>
      </c>
      <c r="O22" s="24">
        <f t="shared" si="9"/>
        <v>-7.7619642951034749</v>
      </c>
      <c r="P22" s="24">
        <f t="shared" si="10"/>
        <v>-5.9453792689350458</v>
      </c>
      <c r="Q22" s="24">
        <f t="shared" si="11"/>
        <v>-6.762875612465443</v>
      </c>
      <c r="R22" s="1" t="s">
        <v>10</v>
      </c>
      <c r="S22">
        <f>AVERAGE(POWER(2,N24),POWER(2,N25),POWER(2,N26))</f>
        <v>4.6423098103344365E-3</v>
      </c>
      <c r="U22">
        <f>S22/$T$3</f>
        <v>0.7893164315621557</v>
      </c>
      <c r="V22">
        <f>AVERAGE(POWER(2,O24),POWER(2,O25),POWER(2,O26))</f>
        <v>5.2552640225908562E-3</v>
      </c>
      <c r="X22">
        <f>V22/W3</f>
        <v>1.1226668009757361</v>
      </c>
      <c r="Y22">
        <f>AVERAGE(POWER(2,P24),POWER(2,P25),POWER(2,P26))</f>
        <v>7.3241984319703558E-3</v>
      </c>
      <c r="AA22">
        <f>Y22/$Z$3</f>
        <v>1.1145147093202716</v>
      </c>
      <c r="AB22">
        <f>AVERAGE(POWER(2,Q24),POWER(2,Q25),POWER(2,Q26))</f>
        <v>1.2970700007225755E-2</v>
      </c>
      <c r="AD22">
        <f t="shared" ref="AD22:AD23" si="12">AB22/$AC$3</f>
        <v>1.1569995256143062</v>
      </c>
      <c r="AH22" s="44"/>
      <c r="AI22" s="32"/>
      <c r="AK22" s="34"/>
    </row>
    <row r="23" spans="1:37" x14ac:dyDescent="0.3">
      <c r="A23" s="1" t="s">
        <v>2</v>
      </c>
      <c r="B23">
        <v>16.414182662963867</v>
      </c>
      <c r="C23" s="21">
        <v>16.341087341308594</v>
      </c>
      <c r="D23" s="22">
        <v>16.481565475463867</v>
      </c>
      <c r="E23" s="22">
        <v>15.195298194885254</v>
      </c>
      <c r="F23" s="22"/>
      <c r="G23" s="22"/>
      <c r="H23" s="22"/>
      <c r="I23" s="22"/>
      <c r="J23">
        <v>23.910133361816406</v>
      </c>
      <c r="K23" s="21">
        <v>23.876399993896484</v>
      </c>
      <c r="L23" s="22">
        <v>22.573417663574219</v>
      </c>
      <c r="M23" s="22">
        <v>23.157295227050781</v>
      </c>
      <c r="N23" s="24">
        <f t="shared" si="8"/>
        <v>-7.5762579898082301</v>
      </c>
      <c r="O23" s="24">
        <f t="shared" si="9"/>
        <v>-7.6844820715927327</v>
      </c>
      <c r="P23" s="24">
        <f t="shared" si="10"/>
        <v>-5.9963569758442254</v>
      </c>
      <c r="Q23" s="24">
        <f t="shared" si="11"/>
        <v>-6.7183886129537242</v>
      </c>
      <c r="R23" s="1" t="s">
        <v>10</v>
      </c>
      <c r="S23">
        <f>AVERAGE(POWER(2,N27),POWER(2,N28),POWER(2,N29))</f>
        <v>6.5926381774094713E-3</v>
      </c>
      <c r="U23">
        <f>S23/$T$3</f>
        <v>1.1209242496459753</v>
      </c>
      <c r="V23">
        <f>AVERAGE(POWER(2,O27),POWER(2,O28),POWER(2,O29))</f>
        <v>5.5345008407723488E-3</v>
      </c>
      <c r="X23">
        <f>V23/W3</f>
        <v>1.1823193520245241</v>
      </c>
      <c r="Y23">
        <f>AVERAGE(POWER(2,P27),POWER(2,P28),POWER(2,P29))</f>
        <v>1.1441710361374051E-2</v>
      </c>
      <c r="AA23">
        <f>Y23/$Z$3</f>
        <v>1.7410716839498586</v>
      </c>
      <c r="AB23">
        <f>AVERAGE(POWER(2,Q27),POWER(2,Q28),POWER(2,Q29))</f>
        <v>1.4045465251604451E-2</v>
      </c>
      <c r="AD23">
        <f t="shared" si="12"/>
        <v>1.2528696696466375</v>
      </c>
      <c r="AH23" s="44"/>
      <c r="AI23" s="32"/>
      <c r="AK23" s="34"/>
    </row>
    <row r="24" spans="1:37" x14ac:dyDescent="0.3">
      <c r="A24" s="1" t="s">
        <v>2</v>
      </c>
      <c r="B24">
        <v>16.51515007019043</v>
      </c>
      <c r="C24">
        <v>15.966288566589355</v>
      </c>
      <c r="D24">
        <v>16.821634292602539</v>
      </c>
      <c r="E24">
        <v>16.682750701904297</v>
      </c>
      <c r="J24">
        <v>23.974531173706055</v>
      </c>
      <c r="K24" s="21">
        <v>23.620021820068359</v>
      </c>
      <c r="L24">
        <v>23.701051712036133</v>
      </c>
      <c r="M24">
        <v>22.649469375610352</v>
      </c>
      <c r="N24" s="23">
        <f t="shared" si="8"/>
        <v>-7.6406558016978785</v>
      </c>
      <c r="O24" s="24">
        <f t="shared" si="9"/>
        <v>-7.4281038977646077</v>
      </c>
      <c r="P24" s="23">
        <f t="shared" si="10"/>
        <v>-7.1239910243061395</v>
      </c>
      <c r="Q24" s="24">
        <f t="shared" si="11"/>
        <v>-6.2105627615132946</v>
      </c>
      <c r="AH24" s="44"/>
      <c r="AI24" s="32"/>
      <c r="AJ24" s="33"/>
      <c r="AK24" s="34"/>
    </row>
    <row r="25" spans="1:37" x14ac:dyDescent="0.3">
      <c r="A25" s="1" t="s">
        <v>2</v>
      </c>
      <c r="B25">
        <v>16.381998062133789</v>
      </c>
      <c r="C25">
        <v>15.952197074890137</v>
      </c>
      <c r="D25">
        <v>16.693477630615234</v>
      </c>
      <c r="E25">
        <v>16.85740852355957</v>
      </c>
      <c r="J25">
        <v>24.080686569213867</v>
      </c>
      <c r="K25">
        <v>23.72376823425293</v>
      </c>
      <c r="L25">
        <v>23.655462265014648</v>
      </c>
      <c r="M25">
        <v>22.767318725585938</v>
      </c>
      <c r="N25" s="23">
        <f t="shared" si="8"/>
        <v>-7.746811197205691</v>
      </c>
      <c r="O25" s="24">
        <f t="shared" si="9"/>
        <v>-7.531850311949178</v>
      </c>
      <c r="P25" s="23">
        <f t="shared" si="10"/>
        <v>-7.0784015772846551</v>
      </c>
      <c r="Q25" s="24">
        <f t="shared" si="11"/>
        <v>-6.3284121114888805</v>
      </c>
      <c r="AH25" s="44"/>
      <c r="AI25" s="32"/>
      <c r="AK25" s="34"/>
    </row>
    <row r="26" spans="1:37" x14ac:dyDescent="0.3">
      <c r="A26" s="1" t="s">
        <v>2</v>
      </c>
      <c r="B26">
        <v>16.508871078491211</v>
      </c>
      <c r="C26">
        <v>15.925680160522461</v>
      </c>
      <c r="D26">
        <v>16.525888442993164</v>
      </c>
      <c r="E26">
        <v>17.095226287841797</v>
      </c>
      <c r="J26">
        <v>24.208736419677734</v>
      </c>
      <c r="K26">
        <v>23.970062255859375</v>
      </c>
      <c r="L26">
        <v>23.654497146606445</v>
      </c>
      <c r="M26">
        <v>22.708137512207031</v>
      </c>
      <c r="N26" s="23">
        <f t="shared" si="8"/>
        <v>-7.8748610476695582</v>
      </c>
      <c r="O26" s="24">
        <f t="shared" si="9"/>
        <v>-7.7781443335556233</v>
      </c>
      <c r="P26" s="23">
        <f t="shared" si="10"/>
        <v>-7.077436458876452</v>
      </c>
      <c r="Q26" s="24">
        <f t="shared" si="11"/>
        <v>-6.2692308981099742</v>
      </c>
      <c r="AH26" s="44"/>
      <c r="AI26" s="32"/>
      <c r="AK26" s="34"/>
    </row>
    <row r="27" spans="1:37" x14ac:dyDescent="0.3">
      <c r="A27" s="1" t="s">
        <v>2</v>
      </c>
      <c r="B27">
        <v>16.069511413574219</v>
      </c>
      <c r="C27">
        <v>16.326147079467773</v>
      </c>
      <c r="D27" s="22">
        <v>16.712175369262695</v>
      </c>
      <c r="E27" s="22">
        <v>16.616889953613281</v>
      </c>
      <c r="F27" s="22"/>
      <c r="G27" s="22"/>
      <c r="H27" s="22"/>
      <c r="I27" s="22"/>
      <c r="J27">
        <v>23.600656509399414</v>
      </c>
      <c r="K27">
        <v>23.618730545043945</v>
      </c>
      <c r="L27" s="22">
        <v>23.129554748535156</v>
      </c>
      <c r="M27" s="22">
        <v>22.374500274658203</v>
      </c>
      <c r="N27" s="24">
        <f t="shared" si="8"/>
        <v>-7.2667811373912379</v>
      </c>
      <c r="O27" s="24">
        <f t="shared" si="9"/>
        <v>-7.4268126227401936</v>
      </c>
      <c r="P27" s="24">
        <f t="shared" si="10"/>
        <v>-6.5524940608051629</v>
      </c>
      <c r="Q27" s="24">
        <f t="shared" si="11"/>
        <v>-5.9355936605611461</v>
      </c>
      <c r="AH27" s="44"/>
      <c r="AI27" s="32"/>
      <c r="AK27" s="34"/>
    </row>
    <row r="28" spans="1:37" x14ac:dyDescent="0.3">
      <c r="A28" s="1" t="s">
        <v>2</v>
      </c>
      <c r="B28">
        <v>16.104890823364258</v>
      </c>
      <c r="C28">
        <v>16.48992919921875</v>
      </c>
      <c r="D28" s="22">
        <v>16.64942741394043</v>
      </c>
      <c r="E28" s="22">
        <v>16.663616180419922</v>
      </c>
      <c r="F28" s="22"/>
      <c r="G28" s="22"/>
      <c r="H28" s="22"/>
      <c r="I28" s="22"/>
      <c r="J28">
        <v>23.647747039794922</v>
      </c>
      <c r="K28">
        <v>23.734643936157227</v>
      </c>
      <c r="L28" s="22">
        <v>22.960376739501953</v>
      </c>
      <c r="M28" s="22">
        <v>22.590337753295898</v>
      </c>
      <c r="N28" s="24">
        <f t="shared" si="8"/>
        <v>-7.3138716677867457</v>
      </c>
      <c r="O28" s="24">
        <f t="shared" si="9"/>
        <v>-7.5427260138534749</v>
      </c>
      <c r="P28" s="24">
        <f t="shared" si="10"/>
        <v>-6.3833160517719598</v>
      </c>
      <c r="Q28" s="24">
        <f t="shared" si="11"/>
        <v>-6.1514311391988414</v>
      </c>
      <c r="AH28" s="44"/>
      <c r="AI28" s="32"/>
      <c r="AJ28" s="33"/>
      <c r="AK28" s="34"/>
    </row>
    <row r="29" spans="1:37" x14ac:dyDescent="0.3">
      <c r="A29" s="1" t="s">
        <v>2</v>
      </c>
      <c r="B29">
        <v>16.317461013793945</v>
      </c>
      <c r="C29">
        <v>16.249044418334961</v>
      </c>
      <c r="D29" s="22">
        <v>16.824796676635742</v>
      </c>
      <c r="E29" s="22">
        <v>16.750587463378906</v>
      </c>
      <c r="F29" s="22"/>
      <c r="G29" s="22"/>
      <c r="H29" s="22"/>
      <c r="I29" s="22"/>
      <c r="J29">
        <v>23.492431640625</v>
      </c>
      <c r="K29">
        <v>23.717098236083984</v>
      </c>
      <c r="L29" s="22">
        <v>22.995382308959961</v>
      </c>
      <c r="M29" s="22">
        <v>22.852563858032227</v>
      </c>
      <c r="N29" s="24">
        <f t="shared" si="8"/>
        <v>-7.1585562686168238</v>
      </c>
      <c r="O29" s="24">
        <f t="shared" si="9"/>
        <v>-7.5251803137802327</v>
      </c>
      <c r="P29" s="24">
        <f t="shared" si="10"/>
        <v>-6.4183216212299676</v>
      </c>
      <c r="Q29" s="24">
        <f t="shared" si="11"/>
        <v>-6.4136572439351696</v>
      </c>
      <c r="AH29" s="44"/>
      <c r="AI29" s="32"/>
      <c r="AK29" s="34"/>
    </row>
    <row r="30" spans="1:37" x14ac:dyDescent="0.3">
      <c r="D30" s="22"/>
      <c r="E30" s="22"/>
      <c r="F30" s="22"/>
      <c r="G30" s="22"/>
      <c r="H30" s="22"/>
      <c r="I30" s="22"/>
      <c r="L30" s="22"/>
      <c r="M30" s="22"/>
      <c r="N30" s="24"/>
      <c r="O30" s="24"/>
      <c r="P30" s="24"/>
      <c r="Q30" s="24"/>
      <c r="AH30" s="44"/>
      <c r="AI30" s="32"/>
      <c r="AK30" s="34"/>
    </row>
    <row r="31" spans="1:37" s="1" customFormat="1" x14ac:dyDescent="0.3">
      <c r="AH31" s="44"/>
      <c r="AI31" s="35"/>
      <c r="AK31" s="36"/>
    </row>
    <row r="32" spans="1:37" x14ac:dyDescent="0.3">
      <c r="B32" s="21"/>
      <c r="C32" s="22"/>
      <c r="E32" s="24"/>
      <c r="AH32" s="44"/>
      <c r="AI32" s="32"/>
      <c r="AK32" s="34"/>
    </row>
    <row r="33" spans="2:37" x14ac:dyDescent="0.3">
      <c r="B33" s="21"/>
      <c r="C33" s="22"/>
      <c r="E33" s="24"/>
      <c r="AH33" s="44"/>
      <c r="AI33" s="32"/>
      <c r="AJ33" s="33"/>
      <c r="AK33" s="34"/>
    </row>
    <row r="34" spans="2:37" x14ac:dyDescent="0.3">
      <c r="B34" s="21"/>
      <c r="C34" s="22"/>
      <c r="E34" s="24"/>
    </row>
    <row r="35" spans="2:37" x14ac:dyDescent="0.3">
      <c r="E35" s="24"/>
    </row>
    <row r="36" spans="2:37" x14ac:dyDescent="0.3">
      <c r="E36" s="24"/>
    </row>
    <row r="37" spans="2:37" x14ac:dyDescent="0.3">
      <c r="E37" s="24"/>
    </row>
    <row r="38" spans="2:37" x14ac:dyDescent="0.3">
      <c r="E38" s="24"/>
    </row>
    <row r="39" spans="2:37" x14ac:dyDescent="0.3">
      <c r="E39" s="24"/>
    </row>
    <row r="40" spans="2:37" x14ac:dyDescent="0.3">
      <c r="E40" s="24"/>
    </row>
    <row r="41" spans="2:37" x14ac:dyDescent="0.3">
      <c r="B41" s="21"/>
      <c r="C41" s="22"/>
      <c r="D41" s="21"/>
      <c r="E41" s="23"/>
    </row>
    <row r="42" spans="2:37" x14ac:dyDescent="0.3">
      <c r="B42" s="21"/>
      <c r="C42" s="22"/>
      <c r="D42" s="21"/>
      <c r="E42" s="23"/>
    </row>
    <row r="43" spans="2:37" x14ac:dyDescent="0.3">
      <c r="B43" s="21"/>
      <c r="C43" s="22"/>
      <c r="D43" s="21"/>
      <c r="E43" s="23"/>
    </row>
    <row r="44" spans="2:37" x14ac:dyDescent="0.3">
      <c r="D44" s="21"/>
      <c r="E44" s="23"/>
    </row>
    <row r="45" spans="2:37" x14ac:dyDescent="0.3">
      <c r="E45" s="24"/>
    </row>
    <row r="46" spans="2:37" x14ac:dyDescent="0.3">
      <c r="E46" s="24"/>
    </row>
    <row r="47" spans="2:37" x14ac:dyDescent="0.3">
      <c r="E47" s="24"/>
    </row>
    <row r="48" spans="2:37" x14ac:dyDescent="0.3">
      <c r="E48" s="24"/>
    </row>
    <row r="49" spans="2:5" x14ac:dyDescent="0.3">
      <c r="E49" s="24"/>
    </row>
    <row r="50" spans="2:5" x14ac:dyDescent="0.3">
      <c r="B50" s="21"/>
      <c r="C50" s="22"/>
      <c r="E50" s="24"/>
    </row>
    <row r="51" spans="2:5" x14ac:dyDescent="0.3">
      <c r="B51" s="21"/>
      <c r="C51" s="22"/>
      <c r="D51" s="21"/>
      <c r="E51" s="24"/>
    </row>
    <row r="52" spans="2:5" x14ac:dyDescent="0.3">
      <c r="B52" s="21"/>
      <c r="C52" s="22"/>
      <c r="D52" s="21"/>
      <c r="E52" s="24"/>
    </row>
    <row r="53" spans="2:5" x14ac:dyDescent="0.3">
      <c r="D53" s="21"/>
      <c r="E53" s="24"/>
    </row>
    <row r="54" spans="2:5" x14ac:dyDescent="0.3">
      <c r="E54" s="24"/>
    </row>
    <row r="55" spans="2:5" x14ac:dyDescent="0.3">
      <c r="E55" s="24"/>
    </row>
    <row r="56" spans="2:5" x14ac:dyDescent="0.3">
      <c r="C56" s="22"/>
      <c r="E56" s="24"/>
    </row>
    <row r="57" spans="2:5" x14ac:dyDescent="0.3">
      <c r="C57" s="22"/>
      <c r="E57" s="24"/>
    </row>
    <row r="58" spans="2:5" x14ac:dyDescent="0.3">
      <c r="C58" s="22"/>
      <c r="E58" s="24"/>
    </row>
  </sheetData>
  <mergeCells count="13">
    <mergeCell ref="AH17:AH20"/>
    <mergeCell ref="AH21:AH24"/>
    <mergeCell ref="AH25:AH28"/>
    <mergeCell ref="AH29:AH33"/>
    <mergeCell ref="J1:M1"/>
    <mergeCell ref="Y1:AA1"/>
    <mergeCell ref="AB1:AD1"/>
    <mergeCell ref="AG1:AQ1"/>
    <mergeCell ref="B1:E1"/>
    <mergeCell ref="F1:I1"/>
    <mergeCell ref="N1:Q1"/>
    <mergeCell ref="S1:U1"/>
    <mergeCell ref="V1:X1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BF9C-573A-4740-B68A-96CFB75AF5AA}">
  <dimension ref="A1:AU42"/>
  <sheetViews>
    <sheetView zoomScale="98" zoomScaleNormal="98" workbookViewId="0">
      <selection activeCell="AI20" sqref="AI20"/>
    </sheetView>
  </sheetViews>
  <sheetFormatPr defaultRowHeight="14.4" x14ac:dyDescent="0.3"/>
  <cols>
    <col min="1" max="1" width="8.88671875" style="1"/>
    <col min="7" max="7" width="8.88671875" style="1"/>
    <col min="9" max="9" width="13.33203125" customWidth="1"/>
    <col min="20" max="20" width="8.88671875" style="1"/>
  </cols>
  <sheetData>
    <row r="1" spans="1:35" x14ac:dyDescent="0.3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1"/>
      <c r="M1" s="38" t="s">
        <v>69</v>
      </c>
      <c r="N1" s="38"/>
      <c r="O1" s="38"/>
      <c r="P1" s="38"/>
      <c r="T1" s="45" t="s">
        <v>8</v>
      </c>
      <c r="U1" s="45"/>
      <c r="V1" s="45"/>
      <c r="W1" s="45"/>
      <c r="X1" s="45"/>
      <c r="Y1" s="45"/>
      <c r="Z1" s="45"/>
      <c r="AA1" s="45"/>
      <c r="AB1" s="45"/>
      <c r="AC1" s="45"/>
      <c r="AF1" s="38" t="s">
        <v>60</v>
      </c>
      <c r="AG1" s="38"/>
      <c r="AH1" s="38"/>
      <c r="AI1" s="38"/>
    </row>
    <row r="2" spans="1:35" s="1" customFormat="1" x14ac:dyDescent="0.3">
      <c r="A2" s="1" t="s">
        <v>14</v>
      </c>
      <c r="B2" s="1" t="s">
        <v>65</v>
      </c>
      <c r="C2" s="1" t="s">
        <v>64</v>
      </c>
      <c r="D2" s="1" t="s">
        <v>63</v>
      </c>
      <c r="E2" s="1" t="s">
        <v>15</v>
      </c>
      <c r="H2" s="1" t="s">
        <v>5</v>
      </c>
      <c r="I2" s="1" t="s">
        <v>6</v>
      </c>
      <c r="J2" s="1" t="s">
        <v>7</v>
      </c>
      <c r="O2" s="1" t="s">
        <v>7</v>
      </c>
      <c r="P2" s="20"/>
      <c r="T2" s="1" t="s">
        <v>14</v>
      </c>
      <c r="U2" s="1" t="s">
        <v>65</v>
      </c>
      <c r="V2" s="1" t="s">
        <v>64</v>
      </c>
      <c r="W2" s="1" t="s">
        <v>63</v>
      </c>
      <c r="X2" s="1" t="s">
        <v>15</v>
      </c>
      <c r="AA2" s="1" t="s">
        <v>5</v>
      </c>
      <c r="AB2" s="1" t="s">
        <v>6</v>
      </c>
      <c r="AC2" s="1" t="s">
        <v>7</v>
      </c>
      <c r="AH2" s="1" t="s">
        <v>7</v>
      </c>
      <c r="AI2" s="20"/>
    </row>
    <row r="3" spans="1:35" x14ac:dyDescent="0.3">
      <c r="A3" s="1" t="s">
        <v>68</v>
      </c>
      <c r="B3">
        <v>15.910209999999999</v>
      </c>
      <c r="C3">
        <f>LOG(AVERAGE(POWER(2,B3),POWER(2,B4),POWER(2,B5),POWER(2,B6),POWER(2,B7),POWER(2,B8),POWER(2,B9),POWER(2,B10),POWER(2,B11)),2)</f>
        <v>16.203200285047629</v>
      </c>
      <c r="D3">
        <v>23.775860000000002</v>
      </c>
      <c r="E3" s="23">
        <f>C3-D3</f>
        <v>-7.5726597149523727</v>
      </c>
      <c r="G3" s="1" t="s">
        <v>68</v>
      </c>
      <c r="H3">
        <f>AVERAGE(POWER(2,E3),POWER(2,E4),POWER(2,E5))</f>
        <v>4.5654630955181625E-3</v>
      </c>
      <c r="I3">
        <f>AVERAGE(H3:H5)</f>
        <v>6.4379902193861249E-3</v>
      </c>
      <c r="J3">
        <f>I3/$I$3</f>
        <v>1</v>
      </c>
      <c r="N3" t="s">
        <v>68</v>
      </c>
      <c r="O3">
        <f>AVERAGE(J3:J5)</f>
        <v>1</v>
      </c>
      <c r="T3" s="1" t="s">
        <v>68</v>
      </c>
      <c r="U3">
        <v>16.137353897094727</v>
      </c>
      <c r="V3">
        <f>LOG(AVERAGE(POWER(2,U3),POWER(2,U4),POWER(2,U5),POWER(2,U6),POWER(2,U7),POWER(2,U8),POWER(2,U9),POWER(2,U10),POWER(2,U11)),2)</f>
        <v>15.611215505661617</v>
      </c>
      <c r="W3">
        <v>27.901216506958008</v>
      </c>
      <c r="X3" s="23">
        <f>V3-W3</f>
        <v>-12.290001001296391</v>
      </c>
      <c r="Z3" s="1" t="s">
        <v>68</v>
      </c>
      <c r="AA3">
        <f>AVERAGE(POWER(2,X3),POWER(2,X4),POWER(2,X5))</f>
        <v>1.9347397223123174E-4</v>
      </c>
      <c r="AB3">
        <f>AVERAGE(AA3:AA5)</f>
        <v>1.3283328283464799E-4</v>
      </c>
      <c r="AC3">
        <f>AB3/AB$3</f>
        <v>1</v>
      </c>
      <c r="AG3" t="s">
        <v>68</v>
      </c>
      <c r="AH3">
        <f>AVERAGE(AC3:AC5)</f>
        <v>1</v>
      </c>
    </row>
    <row r="4" spans="1:35" x14ac:dyDescent="0.3">
      <c r="A4" s="1" t="s">
        <v>68</v>
      </c>
      <c r="B4">
        <v>16.312429999999999</v>
      </c>
      <c r="D4">
        <v>24.053180000000001</v>
      </c>
      <c r="E4" s="23">
        <f>C3-D4</f>
        <v>-7.8499797149523722</v>
      </c>
      <c r="G4" s="1" t="s">
        <v>68</v>
      </c>
      <c r="H4">
        <f>AVERAGE(POWER(2,E6),POWER(2,E7),POWER(2,E8))</f>
        <v>3.8986648295477396E-3</v>
      </c>
      <c r="J4">
        <f>$I$3/$I$3</f>
        <v>1</v>
      </c>
      <c r="N4" t="s">
        <v>66</v>
      </c>
      <c r="O4">
        <f>AVERAGE(J12:J14)</f>
        <v>0.4124011680606226</v>
      </c>
      <c r="T4" s="1" t="s">
        <v>68</v>
      </c>
      <c r="U4">
        <v>16.099199295043945</v>
      </c>
      <c r="W4">
        <v>27.977819442749023</v>
      </c>
      <c r="X4" s="23">
        <f>V3-W4</f>
        <v>-12.366603937087406</v>
      </c>
      <c r="Z4" s="1" t="s">
        <v>68</v>
      </c>
      <c r="AA4">
        <f>AVERAGE(POWER(2,X6),POWER(2,X7),POWER(2,X8))</f>
        <v>1.7809267808889699E-4</v>
      </c>
      <c r="AC4">
        <f>AB3/AB$3</f>
        <v>1</v>
      </c>
      <c r="AG4" t="s">
        <v>66</v>
      </c>
      <c r="AH4">
        <f>AVERAGE(AC12:AC14)</f>
        <v>2.4876938026877804</v>
      </c>
    </row>
    <row r="5" spans="1:35" x14ac:dyDescent="0.3">
      <c r="A5" s="1" t="s">
        <v>68</v>
      </c>
      <c r="B5">
        <v>16.417159999999999</v>
      </c>
      <c r="D5">
        <v>24.13015</v>
      </c>
      <c r="E5" s="23">
        <f>C3-D5</f>
        <v>-7.9269497149523716</v>
      </c>
      <c r="G5" s="1" t="s">
        <v>68</v>
      </c>
      <c r="H5">
        <f>AVERAGE(POWER(2,$E9),POWER(2,$E10),POWER(2,$E11))</f>
        <v>1.0849842733092472E-2</v>
      </c>
      <c r="J5">
        <f>$I$3/$I$3</f>
        <v>1</v>
      </c>
      <c r="T5" s="1" t="s">
        <v>68</v>
      </c>
      <c r="U5">
        <v>16.060052871704102</v>
      </c>
      <c r="W5">
        <v>27.962472915649414</v>
      </c>
      <c r="X5" s="23">
        <f>V3-W5</f>
        <v>-12.351257409987797</v>
      </c>
      <c r="Z5" s="1" t="s">
        <v>68</v>
      </c>
      <c r="AA5">
        <f>AVERAGE(POWER(2,$X9),POWER(2,$X10),POWER(2,$X11))</f>
        <v>2.6933198183815195E-5</v>
      </c>
      <c r="AC5">
        <f>AB3/AB$3</f>
        <v>1</v>
      </c>
    </row>
    <row r="6" spans="1:35" x14ac:dyDescent="0.3">
      <c r="A6" s="1" t="s">
        <v>68</v>
      </c>
      <c r="B6">
        <v>16.977310180664063</v>
      </c>
      <c r="D6">
        <v>24.1163330078125</v>
      </c>
      <c r="E6" s="23">
        <f>C3-D6</f>
        <v>-7.9131327227648711</v>
      </c>
      <c r="N6" t="s">
        <v>70</v>
      </c>
      <c r="O6">
        <f>AVERAGE(J21:J23)</f>
        <v>1</v>
      </c>
      <c r="T6" s="1" t="s">
        <v>68</v>
      </c>
      <c r="U6">
        <v>15.871238708496094</v>
      </c>
      <c r="W6">
        <v>27.781164169311523</v>
      </c>
      <c r="X6">
        <f>V3-W6</f>
        <v>-12.169948663649906</v>
      </c>
      <c r="Z6" s="1"/>
      <c r="AG6" t="s">
        <v>67</v>
      </c>
      <c r="AH6">
        <f>AVERAGE(AC21:AC23)</f>
        <v>1</v>
      </c>
    </row>
    <row r="7" spans="1:35" x14ac:dyDescent="0.3">
      <c r="A7" s="1" t="s">
        <v>68</v>
      </c>
      <c r="B7">
        <v>16.991876602172852</v>
      </c>
      <c r="D7">
        <v>24.206197738647461</v>
      </c>
      <c r="E7" s="23">
        <f>C3-D7</f>
        <v>-8.0029974535998321</v>
      </c>
      <c r="N7" t="s">
        <v>66</v>
      </c>
      <c r="O7">
        <f>AVERAGE(J29:J31)</f>
        <v>4.8840492662859648E-2</v>
      </c>
      <c r="T7" s="1" t="s">
        <v>68</v>
      </c>
      <c r="U7">
        <v>15.740303993225098</v>
      </c>
      <c r="W7">
        <v>28.103656768798828</v>
      </c>
      <c r="X7">
        <f>V3-W7</f>
        <v>-12.492441263137211</v>
      </c>
      <c r="Z7" s="1"/>
      <c r="AG7" t="s">
        <v>66</v>
      </c>
      <c r="AH7">
        <v>0.95379999999999998</v>
      </c>
    </row>
    <row r="8" spans="1:35" x14ac:dyDescent="0.3">
      <c r="A8" s="1" t="s">
        <v>68</v>
      </c>
      <c r="B8">
        <v>16.961193084716797</v>
      </c>
      <c r="D8">
        <v>24.301414489746094</v>
      </c>
      <c r="E8" s="23">
        <f>C3-D8</f>
        <v>-8.0982142046984649</v>
      </c>
      <c r="T8" s="1" t="s">
        <v>68</v>
      </c>
      <c r="U8">
        <v>15.956795692443848</v>
      </c>
      <c r="W8">
        <v>28.375593185424805</v>
      </c>
      <c r="X8">
        <f>V3-W8</f>
        <v>-12.764377679763188</v>
      </c>
      <c r="Z8" s="1"/>
    </row>
    <row r="9" spans="1:35" x14ac:dyDescent="0.3">
      <c r="A9" s="1" t="s">
        <v>68</v>
      </c>
      <c r="B9">
        <v>14.4246</v>
      </c>
      <c r="D9">
        <v>22.441600000000001</v>
      </c>
      <c r="E9" s="23">
        <f>C3-D9</f>
        <v>-6.2383997149523722</v>
      </c>
      <c r="T9" s="1" t="s">
        <v>68</v>
      </c>
      <c r="U9">
        <v>14.4246</v>
      </c>
      <c r="W9">
        <v>30.897729999999999</v>
      </c>
      <c r="X9">
        <f>V3-W9</f>
        <v>-15.286514494338382</v>
      </c>
      <c r="Z9" s="1"/>
    </row>
    <row r="10" spans="1:35" x14ac:dyDescent="0.3">
      <c r="A10" s="1" t="s">
        <v>68</v>
      </c>
      <c r="B10">
        <v>14.303660000000001</v>
      </c>
      <c r="D10">
        <v>22.988800000000001</v>
      </c>
      <c r="E10" s="23">
        <f>C3-D10</f>
        <v>-6.7855997149523724</v>
      </c>
      <c r="T10" s="1" t="s">
        <v>68</v>
      </c>
      <c r="U10">
        <v>14.303660000000001</v>
      </c>
      <c r="W10">
        <v>30.55791</v>
      </c>
      <c r="X10">
        <f>V3-W10</f>
        <v>-14.946694494338383</v>
      </c>
      <c r="Z10" s="1"/>
    </row>
    <row r="11" spans="1:35" x14ac:dyDescent="0.3">
      <c r="A11" s="1" t="s">
        <v>68</v>
      </c>
      <c r="B11">
        <v>14.24314</v>
      </c>
      <c r="D11">
        <v>22.812809999999999</v>
      </c>
      <c r="E11" s="23">
        <f>C3-D11</f>
        <v>-6.60960971495237</v>
      </c>
      <c r="T11" s="1" t="s">
        <v>68</v>
      </c>
      <c r="U11">
        <v>14.24314</v>
      </c>
      <c r="W11">
        <v>30.951070000000001</v>
      </c>
      <c r="X11">
        <f>V3-W11</f>
        <v>-15.339854494338384</v>
      </c>
      <c r="Z11" s="1"/>
    </row>
    <row r="12" spans="1:35" x14ac:dyDescent="0.3">
      <c r="A12" s="1" t="s">
        <v>61</v>
      </c>
      <c r="B12">
        <v>15.96256</v>
      </c>
      <c r="C12">
        <f>LOG(AVERAGE(POWER(2,B12),POWER(2,B13),POWER(2,B14),POWER(2,B15),POWER(2,B16),POWER(2,B17),POWER(2,B18),POWER(2,B19),POWER(2,B20)),2)</f>
        <v>16.868420819893817</v>
      </c>
      <c r="D12">
        <v>27.538509999999999</v>
      </c>
      <c r="E12">
        <f>C12-D12</f>
        <v>-10.670089180106181</v>
      </c>
      <c r="G12" s="1" t="s">
        <v>61</v>
      </c>
      <c r="H12">
        <f>AVERAGE(POWER(2,E12),POWER(2,E13),POWER(2,E14))</f>
        <v>5.1358519050804174E-4</v>
      </c>
      <c r="I12">
        <f>AVERAGE(H12:H14)</f>
        <v>2.6550346864377024E-3</v>
      </c>
      <c r="J12">
        <f>H12/I3</f>
        <v>7.9774148920190982E-2</v>
      </c>
      <c r="T12" s="1" t="s">
        <v>61</v>
      </c>
      <c r="U12">
        <v>17.58942985534668</v>
      </c>
      <c r="V12">
        <f>LOG(AVERAGE(POWER(2,U12),POWER(2,U13),POWER(2,U14),POWER(2,U15),POWER(2,U16),POWER(2,U17),POWER(2,U18),POWER(2,U19),POWER(2,U20)),2)</f>
        <v>16.977425493720087</v>
      </c>
      <c r="W12">
        <v>29.896575927734375</v>
      </c>
      <c r="X12">
        <f>V12-W12</f>
        <v>-12.919150434014288</v>
      </c>
      <c r="Z12" s="1" t="s">
        <v>12</v>
      </c>
      <c r="AA12">
        <f>AVERAGE(POWER(2,X12),POWER(2,X13),POWER(2,X14))</f>
        <v>1.2972687788707495E-4</v>
      </c>
      <c r="AB12">
        <f>AVERAGE(AA12:AA14)</f>
        <v>3.3044853449842691E-4</v>
      </c>
      <c r="AC12">
        <f>AA12/AB$3</f>
        <v>0.97661425750171427</v>
      </c>
    </row>
    <row r="13" spans="1:35" x14ac:dyDescent="0.3">
      <c r="A13" s="1" t="s">
        <v>61</v>
      </c>
      <c r="B13">
        <v>15.966839999999999</v>
      </c>
      <c r="D13">
        <v>27.982150000000001</v>
      </c>
      <c r="E13">
        <f>C12-D13</f>
        <v>-11.113729180106183</v>
      </c>
      <c r="G13" s="1" t="s">
        <v>61</v>
      </c>
      <c r="H13">
        <f>AVERAGE(POWER(2,E15),POWER(2,E16),POWER(2,E17))</f>
        <v>6.316511885931153E-4</v>
      </c>
      <c r="J13">
        <f>H13/I3</f>
        <v>9.8113101615327478E-2</v>
      </c>
      <c r="T13" s="1" t="s">
        <v>61</v>
      </c>
      <c r="U13">
        <v>17.657297134399414</v>
      </c>
      <c r="W13">
        <v>29.851032257080078</v>
      </c>
      <c r="X13">
        <f>V12-W13</f>
        <v>-12.873606763359991</v>
      </c>
      <c r="Z13" s="1" t="s">
        <v>12</v>
      </c>
      <c r="AA13">
        <f>AVERAGE(POWER(2,X15),POWER(2,X16),POWER(2,X17))</f>
        <v>1.272260124296268E-4</v>
      </c>
      <c r="AC13">
        <f>AA13/AB$3</f>
        <v>0.95778715781645507</v>
      </c>
    </row>
    <row r="14" spans="1:35" x14ac:dyDescent="0.3">
      <c r="A14" s="1" t="s">
        <v>61</v>
      </c>
      <c r="B14">
        <v>15.912459999999999</v>
      </c>
      <c r="D14">
        <v>27.905930000000001</v>
      </c>
      <c r="E14">
        <f>C12-D14</f>
        <v>-11.037509180106184</v>
      </c>
      <c r="G14" s="1" t="s">
        <v>61</v>
      </c>
      <c r="H14">
        <f>AVERAGE(POWER(2,E18),POWER(2,E19),POWER(2,E20))</f>
        <v>6.8198676802119496E-3</v>
      </c>
      <c r="J14">
        <f>H14/I3</f>
        <v>1.0593162536463494</v>
      </c>
      <c r="T14" s="1" t="s">
        <v>61</v>
      </c>
      <c r="U14">
        <v>17.559089660644531</v>
      </c>
      <c r="W14">
        <v>29.922277450561523</v>
      </c>
      <c r="X14">
        <f>V12-W14</f>
        <v>-12.944851956841436</v>
      </c>
      <c r="Z14" s="1" t="s">
        <v>12</v>
      </c>
      <c r="AA14">
        <f>AVERAGE(POWER(2,X18),POWER(2,X19),POWER(2,X20))</f>
        <v>7.3439271317857896E-4</v>
      </c>
      <c r="AC14">
        <f>AA14/AB$3</f>
        <v>5.5286799927451717</v>
      </c>
    </row>
    <row r="15" spans="1:35" x14ac:dyDescent="0.3">
      <c r="A15" s="1" t="s">
        <v>61</v>
      </c>
      <c r="B15">
        <v>18.225709915161133</v>
      </c>
      <c r="D15">
        <v>27.391214370727539</v>
      </c>
      <c r="E15" s="23">
        <f>C12-D15</f>
        <v>-10.522793550833722</v>
      </c>
      <c r="T15" s="1" t="s">
        <v>61</v>
      </c>
      <c r="U15">
        <v>17.437219619750977</v>
      </c>
      <c r="W15">
        <v>29.903125762939453</v>
      </c>
      <c r="X15">
        <f>V12-W15</f>
        <v>-12.925700269219366</v>
      </c>
      <c r="Z15" s="1"/>
    </row>
    <row r="16" spans="1:35" x14ac:dyDescent="0.3">
      <c r="A16" s="1" t="s">
        <v>61</v>
      </c>
      <c r="B16">
        <v>18.112234115600586</v>
      </c>
      <c r="D16">
        <v>27.277219772338867</v>
      </c>
      <c r="E16" s="23">
        <f>C12-D16</f>
        <v>-10.40879895244505</v>
      </c>
      <c r="T16" s="1" t="s">
        <v>61</v>
      </c>
      <c r="U16">
        <v>17.343044281005859</v>
      </c>
      <c r="W16">
        <v>29.905033111572266</v>
      </c>
      <c r="X16">
        <f>V12-W16</f>
        <v>-12.927607617852178</v>
      </c>
      <c r="Z16" s="1"/>
    </row>
    <row r="17" spans="1:29" x14ac:dyDescent="0.3">
      <c r="A17" s="1" t="s">
        <v>61</v>
      </c>
      <c r="B17">
        <v>17.940692901611328</v>
      </c>
      <c r="D17">
        <v>27.894157409667969</v>
      </c>
      <c r="E17" s="23">
        <f>C12-D17</f>
        <v>-11.025736589774151</v>
      </c>
      <c r="T17" s="1" t="s">
        <v>61</v>
      </c>
      <c r="U17">
        <v>17.415319442749023</v>
      </c>
      <c r="W17">
        <v>29.945468902587891</v>
      </c>
      <c r="X17">
        <f>V12-W17</f>
        <v>-12.968043408867803</v>
      </c>
      <c r="Z17" s="1"/>
    </row>
    <row r="18" spans="1:29" x14ac:dyDescent="0.3">
      <c r="A18" s="1" t="s">
        <v>61</v>
      </c>
      <c r="B18">
        <v>13.762600000000001</v>
      </c>
      <c r="D18">
        <v>23.96041</v>
      </c>
      <c r="E18" s="23">
        <f>C12-D18</f>
        <v>-7.0919891801061823</v>
      </c>
      <c r="T18" s="1" t="s">
        <v>61</v>
      </c>
      <c r="U18">
        <v>13.762600000000001</v>
      </c>
      <c r="W18">
        <v>27.689920000000001</v>
      </c>
      <c r="X18">
        <f>V12-W18</f>
        <v>-10.712494506279914</v>
      </c>
      <c r="Z18" s="1"/>
    </row>
    <row r="19" spans="1:29" x14ac:dyDescent="0.3">
      <c r="A19" s="1" t="s">
        <v>61</v>
      </c>
      <c r="B19">
        <v>13.65456</v>
      </c>
      <c r="D19">
        <v>24.05087</v>
      </c>
      <c r="E19" s="23">
        <f>C12-D19</f>
        <v>-7.1824491801061825</v>
      </c>
      <c r="T19" s="1" t="s">
        <v>61</v>
      </c>
      <c r="U19">
        <v>13.65456</v>
      </c>
      <c r="W19">
        <v>27.305599999999998</v>
      </c>
      <c r="X19">
        <f>V12-W19</f>
        <v>-10.328174506279911</v>
      </c>
      <c r="Z19" s="1"/>
    </row>
    <row r="20" spans="1:29" x14ac:dyDescent="0.3">
      <c r="A20" s="1" t="s">
        <v>61</v>
      </c>
      <c r="B20">
        <v>14.211320000000001</v>
      </c>
      <c r="D20">
        <v>24.19144</v>
      </c>
      <c r="E20" s="23">
        <f>C12-D20</f>
        <v>-7.3230191801061828</v>
      </c>
      <c r="T20" s="1" t="s">
        <v>61</v>
      </c>
      <c r="U20">
        <v>14.211320000000001</v>
      </c>
      <c r="W20">
        <v>27.213170000000002</v>
      </c>
      <c r="X20">
        <f>V12-W20</f>
        <v>-10.235744506279914</v>
      </c>
      <c r="Z20" s="1"/>
    </row>
    <row r="21" spans="1:29" x14ac:dyDescent="0.3">
      <c r="A21" s="1" t="s">
        <v>70</v>
      </c>
      <c r="B21">
        <v>15.075458526611328</v>
      </c>
      <c r="C21">
        <f>LOG(AVERAGE(POWER(2,B21),POWER(2,B22),POWER(2,B23),POWER(2,B24),POWER(2,B25),POWER(2,B26),POWER(2,B27),POWER(2,B28),POWER(2,B29)),2)</f>
        <v>16.243217061356027</v>
      </c>
      <c r="D21">
        <v>22.030105590820313</v>
      </c>
      <c r="E21">
        <f>C21-D21</f>
        <v>-5.7868885294642851</v>
      </c>
      <c r="G21" s="1" t="s">
        <v>70</v>
      </c>
      <c r="H21">
        <f>AVERAGE(POWER(2,E21),POWER(2,E22),POWER(2,E23))</f>
        <v>1.6796989767276862E-2</v>
      </c>
      <c r="I21">
        <f>AVERAGE(H21:H23)</f>
        <v>1.3736825862346957E-2</v>
      </c>
      <c r="J21">
        <f>I21/I21</f>
        <v>1</v>
      </c>
      <c r="T21" s="1" t="s">
        <v>70</v>
      </c>
      <c r="U21">
        <v>16.828150000000001</v>
      </c>
      <c r="V21">
        <f>LOG(AVERAGE(POWER(2,U21),POWER(2,U22),POWER(2,U23),POWER(2,U24),POWER(2,U25),POWER(2,U26),POWER(2,U27),POWER(2,U28),POWER(2,U29)),2)</f>
        <v>16.59417291659182</v>
      </c>
      <c r="W21">
        <v>30.897729999999999</v>
      </c>
      <c r="X21">
        <f>V21-W21</f>
        <v>-14.30355708340818</v>
      </c>
      <c r="Z21" s="1" t="s">
        <v>70</v>
      </c>
      <c r="AA21">
        <f>AVERAGE(POWER(2,X21),POWER(2,X22),POWER(2,X23))</f>
        <v>5.3233815116483293E-5</v>
      </c>
      <c r="AB21">
        <f>AVERAGE(AA21:AA23)</f>
        <v>1.2294445117161848E-4</v>
      </c>
      <c r="AC21">
        <f>AB$21/AB$21</f>
        <v>1</v>
      </c>
    </row>
    <row r="22" spans="1:29" x14ac:dyDescent="0.3">
      <c r="A22" s="1" t="s">
        <v>70</v>
      </c>
      <c r="B22">
        <v>15.941134452819824</v>
      </c>
      <c r="D22">
        <v>22.632837295532227</v>
      </c>
      <c r="E22">
        <f>C21-D22</f>
        <v>-6.3896202341761992</v>
      </c>
      <c r="G22" s="1" t="s">
        <v>70</v>
      </c>
      <c r="H22">
        <f>AVERAGE(POWER(2,E24),POWER(2,E25),POWER(2,E26))</f>
        <v>1.9502104971388542E-2</v>
      </c>
      <c r="J22">
        <f>I21/I21</f>
        <v>1</v>
      </c>
      <c r="T22" s="1" t="s">
        <v>70</v>
      </c>
      <c r="U22">
        <v>16.91113</v>
      </c>
      <c r="W22">
        <v>30.55791</v>
      </c>
      <c r="X22">
        <f>V21-W22</f>
        <v>-13.96373708340818</v>
      </c>
      <c r="Z22" s="1" t="s">
        <v>70</v>
      </c>
      <c r="AA22">
        <f>AVERAGE(POWER(2,X24),POWER(2,X25),POWER(2,X26))</f>
        <v>1.5370612222821635E-4</v>
      </c>
      <c r="AC22">
        <f t="shared" ref="AC22:AC23" si="0">AB$21/AB$21</f>
        <v>1</v>
      </c>
    </row>
    <row r="23" spans="1:29" x14ac:dyDescent="0.3">
      <c r="A23" s="1" t="s">
        <v>70</v>
      </c>
      <c r="B23">
        <v>16.179069519042969</v>
      </c>
      <c r="D23">
        <v>21.861927032470703</v>
      </c>
      <c r="E23">
        <f>C21-D23</f>
        <v>-5.6187099711146757</v>
      </c>
      <c r="G23" s="1" t="s">
        <v>70</v>
      </c>
      <c r="H23">
        <f>AVERAGE(POWER(2,E27),POWER(2,E28),POWER(2,E29))</f>
        <v>4.9113828483754668E-3</v>
      </c>
      <c r="J23">
        <f>I21/I21</f>
        <v>1</v>
      </c>
      <c r="T23" s="1" t="s">
        <v>70</v>
      </c>
      <c r="U23">
        <v>16.923639999999999</v>
      </c>
      <c r="W23">
        <v>30.951070000000001</v>
      </c>
      <c r="X23">
        <f>V21-W23</f>
        <v>-14.356897083408182</v>
      </c>
      <c r="Z23" s="1" t="s">
        <v>70</v>
      </c>
      <c r="AA23">
        <f>AVERAGE(POWER(2,X27),POWER(2,X28),POWER(2,X29))</f>
        <v>1.6189341617015585E-4</v>
      </c>
      <c r="AC23">
        <f t="shared" si="0"/>
        <v>1</v>
      </c>
    </row>
    <row r="24" spans="1:29" x14ac:dyDescent="0.3">
      <c r="A24" s="1" t="s">
        <v>70</v>
      </c>
      <c r="B24">
        <v>15.586510000000001</v>
      </c>
      <c r="D24">
        <v>21.79795</v>
      </c>
      <c r="E24" s="23">
        <f>C21-D24</f>
        <v>-5.5547329386439728</v>
      </c>
      <c r="T24" s="1" t="s">
        <v>70</v>
      </c>
      <c r="U24">
        <v>15.586510000000001</v>
      </c>
      <c r="W24">
        <v>29.42286</v>
      </c>
      <c r="X24">
        <f>V21-W24</f>
        <v>-12.82868708340818</v>
      </c>
      <c r="Z24" s="1"/>
    </row>
    <row r="25" spans="1:29" x14ac:dyDescent="0.3">
      <c r="A25" s="1" t="s">
        <v>70</v>
      </c>
      <c r="B25">
        <v>15.791259999999999</v>
      </c>
      <c r="D25">
        <v>21.79486</v>
      </c>
      <c r="E25" s="23">
        <f>C21-D25</f>
        <v>-5.5516429386439725</v>
      </c>
      <c r="T25" s="1" t="s">
        <v>70</v>
      </c>
      <c r="U25">
        <v>15.791259999999999</v>
      </c>
      <c r="W25">
        <v>29.207350000000002</v>
      </c>
      <c r="X25">
        <f>V21-W25</f>
        <v>-12.613177083408182</v>
      </c>
      <c r="Z25" s="1"/>
    </row>
    <row r="26" spans="1:29" x14ac:dyDescent="0.3">
      <c r="A26" s="1" t="s">
        <v>70</v>
      </c>
      <c r="B26">
        <v>15.37139</v>
      </c>
      <c r="D26">
        <v>22.21698</v>
      </c>
      <c r="E26" s="23">
        <f>C21-D26</f>
        <v>-5.9737629386439721</v>
      </c>
      <c r="T26" s="1" t="s">
        <v>70</v>
      </c>
      <c r="U26">
        <v>15.37139</v>
      </c>
      <c r="W26">
        <v>29.167760000000001</v>
      </c>
      <c r="X26">
        <f>V21-W26</f>
        <v>-12.573587083408182</v>
      </c>
      <c r="Z26" s="1"/>
    </row>
    <row r="27" spans="1:29" x14ac:dyDescent="0.3">
      <c r="A27" s="1" t="s">
        <v>70</v>
      </c>
      <c r="B27">
        <v>16.972570000000001</v>
      </c>
      <c r="D27">
        <v>23.741060000000001</v>
      </c>
      <c r="E27">
        <f>C21-D27</f>
        <v>-7.4978429386439736</v>
      </c>
      <c r="T27" s="1" t="s">
        <v>70</v>
      </c>
      <c r="U27">
        <v>16.972570000000001</v>
      </c>
      <c r="W27">
        <v>29.098189999999999</v>
      </c>
      <c r="X27">
        <f>V21-W27</f>
        <v>-12.504017083408179</v>
      </c>
      <c r="Z27" s="1"/>
    </row>
    <row r="28" spans="1:29" x14ac:dyDescent="0.3">
      <c r="A28" s="1" t="s">
        <v>70</v>
      </c>
      <c r="B28">
        <v>16.916599999999999</v>
      </c>
      <c r="D28">
        <v>23.966100000000001</v>
      </c>
      <c r="E28">
        <f>C21-D28</f>
        <v>-7.7228829386439735</v>
      </c>
      <c r="T28" s="1" t="s">
        <v>70</v>
      </c>
      <c r="U28">
        <v>16.916599999999999</v>
      </c>
      <c r="W28">
        <v>29.30181</v>
      </c>
      <c r="X28">
        <f>V21-W28</f>
        <v>-12.70763708340818</v>
      </c>
      <c r="Z28" s="1"/>
    </row>
    <row r="29" spans="1:29" x14ac:dyDescent="0.3">
      <c r="A29" s="1" t="s">
        <v>70</v>
      </c>
      <c r="B29">
        <v>16.941669999999998</v>
      </c>
      <c r="D29">
        <v>24.049330000000001</v>
      </c>
      <c r="E29">
        <f>C21-D29</f>
        <v>-7.8061129386439738</v>
      </c>
      <c r="G29" s="1" t="s">
        <v>62</v>
      </c>
      <c r="H29">
        <f>AVERAGE(POWER(2,E30),POWER(2,E31),POWER(2,E32))</f>
        <v>2.6884070387323211E-4</v>
      </c>
      <c r="I29">
        <f>AVERAGE(H29:H31)</f>
        <v>6.7091334274093728E-4</v>
      </c>
      <c r="J29">
        <f>H29/$I$21</f>
        <v>1.9570802350354632E-2</v>
      </c>
      <c r="T29" s="1" t="s">
        <v>70</v>
      </c>
      <c r="U29">
        <v>16.941669999999998</v>
      </c>
      <c r="W29">
        <v>29.16789</v>
      </c>
      <c r="X29">
        <f>V21-W29</f>
        <v>-12.57371708340818</v>
      </c>
      <c r="Z29" s="1" t="s">
        <v>13</v>
      </c>
      <c r="AA29">
        <f>AVERAGE(POWER(2,X30),POWER(2,X31),POWER(2,X32))</f>
        <v>7.1183521004678906E-5</v>
      </c>
      <c r="AB29">
        <f>AVERAGE(AA29:AA31)</f>
        <v>1.172675909909611E-4</v>
      </c>
      <c r="AC29">
        <f>AA29/AB$21</f>
        <v>0.57898929415947076</v>
      </c>
    </row>
    <row r="30" spans="1:29" x14ac:dyDescent="0.3">
      <c r="A30" s="1" t="s">
        <v>62</v>
      </c>
      <c r="B30">
        <v>17.421560287475586</v>
      </c>
      <c r="C30">
        <f>LOG(AVERAGE(POWER(2,B30),POWER(2,B31),POWER(2,B32),POWER(2,B33),POWER(2,B34),POWER(2,B35),POWER(2,B36),POWER(2,B37),POWER(2,B38)),2)</f>
        <v>16.864535821698688</v>
      </c>
      <c r="D30">
        <v>28.968074798583984</v>
      </c>
      <c r="E30">
        <f>C30-D30</f>
        <v>-12.103538976885297</v>
      </c>
      <c r="G30" s="1" t="s">
        <v>62</v>
      </c>
      <c r="H30">
        <f>AVERAGE(POWER(2,E33),POWER(2,E34),POWER(2,E35))</f>
        <v>3.6966504560710656E-4</v>
      </c>
      <c r="J30">
        <f>H30/$I$21</f>
        <v>2.6910514067181219E-2</v>
      </c>
      <c r="T30" s="1" t="s">
        <v>62</v>
      </c>
      <c r="U30">
        <v>17.398489999999999</v>
      </c>
      <c r="V30">
        <f>LOG(AVERAGE(POWER(2,U30),POWER(2,U31),POWER(2,U32),POWER(2,U33),POWER(2,U34),POWER(2,U35),POWER(2,U36),POWER(2,U37),POWER(2,U38)),2)</f>
        <v>16.8472134761898</v>
      </c>
      <c r="W30">
        <v>30.96256</v>
      </c>
      <c r="X30">
        <f>V30-W30</f>
        <v>-14.115346523810199</v>
      </c>
      <c r="Z30" s="1" t="s">
        <v>13</v>
      </c>
      <c r="AA30">
        <f>AVERAGE(POWER(2,X33),POWER(2,X34),POWER(2,X35))</f>
        <v>1.4008305963163876E-4</v>
      </c>
      <c r="AC30">
        <f>AA30/AB$29</f>
        <v>1.1945590290367289</v>
      </c>
    </row>
    <row r="31" spans="1:29" x14ac:dyDescent="0.3">
      <c r="A31" s="1" t="s">
        <v>62</v>
      </c>
      <c r="B31">
        <v>17.356357574462891</v>
      </c>
      <c r="D31">
        <v>28.615257263183594</v>
      </c>
      <c r="E31">
        <f>C30-D31</f>
        <v>-11.750721441484906</v>
      </c>
      <c r="G31" s="1" t="s">
        <v>62</v>
      </c>
      <c r="H31">
        <f>AVERAGE(POWER(2,E36),POWER(2,E37),POWER(2,E38))</f>
        <v>1.3742342787424731E-3</v>
      </c>
      <c r="J31">
        <f>H31/$I$21</f>
        <v>0.1000401615710431</v>
      </c>
      <c r="T31" s="1" t="s">
        <v>62</v>
      </c>
      <c r="U31">
        <v>17.19632</v>
      </c>
      <c r="W31">
        <v>30.778770000000002</v>
      </c>
      <c r="X31">
        <f>V30-W31</f>
        <v>-13.931556523810201</v>
      </c>
      <c r="Z31" s="1" t="s">
        <v>13</v>
      </c>
      <c r="AA31">
        <f>AVERAGE(POWER(2,X36),POWER(2,X37),POWER(2,X38))</f>
        <v>1.4053619233656567E-4</v>
      </c>
      <c r="AC31">
        <f>AA31/AB$29</f>
        <v>1.198423120565324</v>
      </c>
    </row>
    <row r="32" spans="1:29" x14ac:dyDescent="0.3">
      <c r="A32" s="1" t="s">
        <v>62</v>
      </c>
      <c r="B32">
        <v>17.294340133666992</v>
      </c>
      <c r="D32">
        <v>28.620677947998047</v>
      </c>
      <c r="E32">
        <f>C30-D32</f>
        <v>-11.756142126299359</v>
      </c>
      <c r="T32" s="1" t="s">
        <v>62</v>
      </c>
      <c r="U32">
        <v>17.360869999999998</v>
      </c>
      <c r="W32">
        <v>30.236450000000001</v>
      </c>
      <c r="X32">
        <f>V30-W32</f>
        <v>-13.389236523810201</v>
      </c>
      <c r="Z32" s="1"/>
    </row>
    <row r="33" spans="1:47" x14ac:dyDescent="0.3">
      <c r="A33" s="1" t="s">
        <v>62</v>
      </c>
      <c r="B33">
        <v>15.874639999999999</v>
      </c>
      <c r="D33">
        <v>28.975539999999999</v>
      </c>
      <c r="E33">
        <f>C30-D33</f>
        <v>-12.111004178301311</v>
      </c>
      <c r="T33" s="1" t="s">
        <v>62</v>
      </c>
      <c r="U33">
        <v>15.874639999999999</v>
      </c>
      <c r="W33">
        <v>29.97315</v>
      </c>
      <c r="X33">
        <f>V30-W33</f>
        <v>-13.1259365238102</v>
      </c>
      <c r="Z33" s="1"/>
    </row>
    <row r="34" spans="1:47" x14ac:dyDescent="0.3">
      <c r="A34" s="1" t="s">
        <v>62</v>
      </c>
      <c r="B34">
        <v>15.91944</v>
      </c>
      <c r="D34">
        <v>28.108440000000002</v>
      </c>
      <c r="E34">
        <f>C30-D34</f>
        <v>-11.243904178301314</v>
      </c>
      <c r="T34" s="1" t="s">
        <v>62</v>
      </c>
      <c r="U34">
        <v>15.91944</v>
      </c>
      <c r="W34">
        <v>29.724499999999999</v>
      </c>
      <c r="X34">
        <f>V30-W34</f>
        <v>-12.877286523810199</v>
      </c>
      <c r="Z34" s="1"/>
    </row>
    <row r="35" spans="1:47" x14ac:dyDescent="0.3">
      <c r="A35" s="1" t="s">
        <v>62</v>
      </c>
      <c r="B35">
        <v>15.95331</v>
      </c>
      <c r="D35">
        <v>27.917739999999998</v>
      </c>
      <c r="E35">
        <f>C30-D35</f>
        <v>-11.053204178301311</v>
      </c>
      <c r="T35" s="1" t="s">
        <v>62</v>
      </c>
      <c r="U35">
        <v>15.95331</v>
      </c>
      <c r="W35">
        <v>29.32366</v>
      </c>
      <c r="X35">
        <f>V30-W35</f>
        <v>-12.4764465238102</v>
      </c>
      <c r="Z35" s="1"/>
    </row>
    <row r="36" spans="1:47" x14ac:dyDescent="0.3">
      <c r="A36" s="1" t="s">
        <v>62</v>
      </c>
      <c r="B36">
        <v>16.985869999999998</v>
      </c>
      <c r="D36">
        <v>26.270119999999999</v>
      </c>
      <c r="E36">
        <f>C30-D36</f>
        <v>-9.4055841783013108</v>
      </c>
      <c r="T36" s="1" t="s">
        <v>62</v>
      </c>
      <c r="U36">
        <v>16.985869999999998</v>
      </c>
      <c r="W36">
        <v>29.66818</v>
      </c>
      <c r="X36">
        <f>V30-W36</f>
        <v>-12.820966523810199</v>
      </c>
      <c r="Z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x14ac:dyDescent="0.3">
      <c r="A37" s="1" t="s">
        <v>62</v>
      </c>
      <c r="B37">
        <v>16.912089999999999</v>
      </c>
      <c r="D37">
        <v>26.367339999999999</v>
      </c>
      <c r="E37">
        <f>C30-D37</f>
        <v>-9.5028041783013109</v>
      </c>
      <c r="T37" s="1" t="s">
        <v>62</v>
      </c>
      <c r="U37">
        <v>16.912089999999999</v>
      </c>
      <c r="W37">
        <v>29.66741</v>
      </c>
      <c r="X37">
        <f>V30-W37</f>
        <v>-12.8201965238102</v>
      </c>
      <c r="Z37" s="1"/>
    </row>
    <row r="38" spans="1:47" x14ac:dyDescent="0.3">
      <c r="A38" s="1" t="s">
        <v>62</v>
      </c>
      <c r="B38">
        <v>17.001519999999999</v>
      </c>
      <c r="D38">
        <v>26.485669999999999</v>
      </c>
      <c r="E38">
        <f>C30-D38</f>
        <v>-9.6211341783013111</v>
      </c>
      <c r="T38" s="1" t="s">
        <v>62</v>
      </c>
      <c r="U38">
        <v>17.001519999999999</v>
      </c>
      <c r="W38">
        <v>29.59751</v>
      </c>
      <c r="X38">
        <f>V30-W38</f>
        <v>-12.750296523810199</v>
      </c>
      <c r="Z38" s="1"/>
    </row>
    <row r="39" spans="1:47" x14ac:dyDescent="0.3">
      <c r="Z39" s="1"/>
    </row>
    <row r="42" spans="1:47" s="1" customFormat="1" x14ac:dyDescent="0.3"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</sheetData>
  <mergeCells count="4">
    <mergeCell ref="T1:AC1"/>
    <mergeCell ref="A1:J1"/>
    <mergeCell ref="AF1:AI1"/>
    <mergeCell ref="M1:P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 &amp; Figure 2 (raw) </vt:lpstr>
      <vt:lpstr>Figure 1 &amp; Figure 2 (%)</vt:lpstr>
      <vt:lpstr>Figure 3 &amp; Figure 4</vt:lpstr>
      <vt:lpstr>Figure 5 &amp; Figure 6 (raw)</vt:lpstr>
      <vt:lpstr>Figure 5 &amp; Figure 6 (%)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siti amalina</cp:lastModifiedBy>
  <dcterms:created xsi:type="dcterms:W3CDTF">2024-01-16T16:51:46Z</dcterms:created>
  <dcterms:modified xsi:type="dcterms:W3CDTF">2024-09-17T13:57:56Z</dcterms:modified>
</cp:coreProperties>
</file>