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<sst xmlns="http://schemas.openxmlformats.org/spreadsheetml/2006/main" count="1597" uniqueCount="417">
  <si>
    <t>Table 1 Basic characteristics of training set and verification set</t>
  </si>
  <si>
    <t>Table 1 Statistical test of training set</t>
  </si>
  <si>
    <t>No</t>
  </si>
  <si>
    <t>Factors</t>
  </si>
  <si>
    <t>Training(n=275)</t>
  </si>
  <si>
    <t>Validation(n=117</t>
  </si>
  <si>
    <t>Overall(n=392)</t>
  </si>
  <si>
    <t>Statistic</t>
  </si>
  <si>
    <t>P</t>
  </si>
  <si>
    <t>Group0</t>
  </si>
  <si>
    <t>Group1</t>
  </si>
  <si>
    <t>Overall</t>
  </si>
  <si>
    <t>Gender</t>
  </si>
  <si>
    <t>Male</t>
  </si>
  <si>
    <t>159(57.8)</t>
  </si>
  <si>
    <t>88(75.2)</t>
  </si>
  <si>
    <t>247(63.0)</t>
  </si>
  <si>
    <t>Mal</t>
  </si>
  <si>
    <t>129(60)</t>
  </si>
  <si>
    <t>30(50)</t>
  </si>
  <si>
    <t>Female</t>
  </si>
  <si>
    <t>116(42.2)</t>
  </si>
  <si>
    <t>29(24.8)</t>
  </si>
  <si>
    <t>145(37.0)</t>
  </si>
  <si>
    <t>86(40)</t>
  </si>
  <si>
    <t>Ages</t>
  </si>
  <si>
    <t>71.65±8.41</t>
  </si>
  <si>
    <t>59.23±11.5</t>
  </si>
  <si>
    <t>67.94±11.01</t>
  </si>
  <si>
    <t>70.24±7.93</t>
  </si>
  <si>
    <t>76.7±8.22</t>
  </si>
  <si>
    <t>&lt;0.001</t>
  </si>
  <si>
    <t>Height</t>
  </si>
  <si>
    <t>Weight</t>
  </si>
  <si>
    <t>BMI</t>
  </si>
  <si>
    <t>24.51±2.95</t>
  </si>
  <si>
    <t>25.4±3.43</t>
  </si>
  <si>
    <t>24.77±3.13</t>
  </si>
  <si>
    <t>24.57±2.9</t>
  </si>
  <si>
    <t>24.28±3.16</t>
  </si>
  <si>
    <t>OnsetTime</t>
  </si>
  <si>
    <t>159.15±56.61</t>
  </si>
  <si>
    <t>158.55±53.77</t>
  </si>
  <si>
    <t>158.97±55.71</t>
  </si>
  <si>
    <t>161.44±55.35</t>
  </si>
  <si>
    <t>150.92±60.68</t>
  </si>
  <si>
    <t>BNIHSS</t>
  </si>
  <si>
    <t>7.17±5.72</t>
  </si>
  <si>
    <t>6.48±4.65</t>
  </si>
  <si>
    <t>6.96±5.43</t>
  </si>
  <si>
    <t>4.96±3.19</t>
  </si>
  <si>
    <t>15.08±5.81</t>
  </si>
  <si>
    <t>Smoking</t>
  </si>
  <si>
    <t>142(51.6)</t>
  </si>
  <si>
    <t>42(35.9)</t>
  </si>
  <si>
    <t>184(46.9)</t>
  </si>
  <si>
    <t>106(49.3)</t>
  </si>
  <si>
    <t>36(60)</t>
  </si>
  <si>
    <t>Yes</t>
  </si>
  <si>
    <t>133(48.4)</t>
  </si>
  <si>
    <t>75(64.1)</t>
  </si>
  <si>
    <t>208(53.1)</t>
  </si>
  <si>
    <t>109(50.7)</t>
  </si>
  <si>
    <t>24(40)</t>
  </si>
  <si>
    <t>Hypertension</t>
  </si>
  <si>
    <t>78(28.4)</t>
  </si>
  <si>
    <t>40(34.2)</t>
  </si>
  <si>
    <t>118(30.1)</t>
  </si>
  <si>
    <t>67(31.2)</t>
  </si>
  <si>
    <t>11(18.3)</t>
  </si>
  <si>
    <t>197(71.6)</t>
  </si>
  <si>
    <t>77(65.8)</t>
  </si>
  <si>
    <t>274(69.9)</t>
  </si>
  <si>
    <t>148(68.8)</t>
  </si>
  <si>
    <t>49(81.7)</t>
  </si>
  <si>
    <t>preAF</t>
  </si>
  <si>
    <t>221(80.4)</t>
  </si>
  <si>
    <t>105(89.7)</t>
  </si>
  <si>
    <t>326(83.2)</t>
  </si>
  <si>
    <t>183(85.1)</t>
  </si>
  <si>
    <t>38(63.3)</t>
  </si>
  <si>
    <t>54(19.6)</t>
  </si>
  <si>
    <t>12(10.3)</t>
  </si>
  <si>
    <t>66(16.8)</t>
  </si>
  <si>
    <t>32(14.9)</t>
  </si>
  <si>
    <t>22(36.7)</t>
  </si>
  <si>
    <t>preIHD</t>
  </si>
  <si>
    <t>244(88.7)</t>
  </si>
  <si>
    <t>111(94.9)</t>
  </si>
  <si>
    <t>355(90.6)</t>
  </si>
  <si>
    <t>193(89.8)</t>
  </si>
  <si>
    <t>51(85)</t>
  </si>
  <si>
    <t>31(11.3)</t>
  </si>
  <si>
    <t>6(5.1)</t>
  </si>
  <si>
    <t>37(9.4)</t>
  </si>
  <si>
    <t>22(10.2)</t>
  </si>
  <si>
    <t>9(15)</t>
  </si>
  <si>
    <t>NewAF</t>
  </si>
  <si>
    <t>268(97.5)</t>
  </si>
  <si>
    <t>379(96.7)</t>
  </si>
  <si>
    <t>211(98.1)</t>
  </si>
  <si>
    <t>57(95)</t>
  </si>
  <si>
    <t>7(2.5)</t>
  </si>
  <si>
    <t>13(3.3)</t>
  </si>
  <si>
    <t>4(1.9)</t>
  </si>
  <si>
    <t>3(5)</t>
  </si>
  <si>
    <t>DM</t>
  </si>
  <si>
    <t>190(69.1)</t>
  </si>
  <si>
    <t>74(63.2)</t>
  </si>
  <si>
    <t>264(67.3)</t>
  </si>
  <si>
    <t>145(67.4)</t>
  </si>
  <si>
    <t>45(75)</t>
  </si>
  <si>
    <t>85(30.9)</t>
  </si>
  <si>
    <t>43(36.8)</t>
  </si>
  <si>
    <t>128(32.7)</t>
  </si>
  <si>
    <t>70(32.6)</t>
  </si>
  <si>
    <t>15(25)</t>
  </si>
  <si>
    <t>HL</t>
  </si>
  <si>
    <t>195(70.9)</t>
  </si>
  <si>
    <t>71(60.7)</t>
  </si>
  <si>
    <t>266(67.9)</t>
  </si>
  <si>
    <t>159(74)</t>
  </si>
  <si>
    <t>80(29.1)</t>
  </si>
  <si>
    <t>46(39.3)</t>
  </si>
  <si>
    <t>126(32.1)</t>
  </si>
  <si>
    <t>56(26)</t>
  </si>
  <si>
    <t>CHD</t>
  </si>
  <si>
    <t>102(87.2)</t>
  </si>
  <si>
    <t>297(75.8)</t>
  </si>
  <si>
    <t>157(73)</t>
  </si>
  <si>
    <t>15(12.8)</t>
  </si>
  <si>
    <t>95(24.2)</t>
  </si>
  <si>
    <t>58(27)</t>
  </si>
  <si>
    <t>CHF</t>
  </si>
  <si>
    <t>263(95.6)</t>
  </si>
  <si>
    <t>116(99.1)</t>
  </si>
  <si>
    <t>52(86.7)</t>
  </si>
  <si>
    <t>12(4.4)</t>
  </si>
  <si>
    <t>1(0.9)</t>
  </si>
  <si>
    <t>8(13.3)</t>
  </si>
  <si>
    <t>PreStrokeHistory</t>
  </si>
  <si>
    <t>212(77.1)</t>
  </si>
  <si>
    <t>107(91.5)</t>
  </si>
  <si>
    <r>
      <rPr>
        <sz val="11"/>
        <color theme="1"/>
        <rFont val="Times New Roman"/>
        <charset val="134"/>
      </rPr>
      <t>319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81.4</t>
    </r>
    <r>
      <rPr>
        <sz val="11"/>
        <color theme="1"/>
        <rFont val="宋体"/>
        <charset val="134"/>
      </rPr>
      <t>）</t>
    </r>
  </si>
  <si>
    <t>163(75.8)</t>
  </si>
  <si>
    <t>63(22.9)</t>
  </si>
  <si>
    <r>
      <rPr>
        <sz val="11"/>
        <color theme="1"/>
        <rFont val="Times New Roman"/>
        <charset val="134"/>
      </rPr>
      <t>10(8.5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</si>
  <si>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73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18.6</t>
    </r>
    <r>
      <rPr>
        <sz val="11"/>
        <color theme="1"/>
        <rFont val="宋体"/>
        <charset val="134"/>
      </rPr>
      <t>）</t>
    </r>
  </si>
  <si>
    <t>52(24.2)</t>
  </si>
  <si>
    <t>CHDHistory</t>
  </si>
  <si>
    <t>274(99.6)</t>
  </si>
  <si>
    <r>
      <rPr>
        <sz val="11"/>
        <color theme="1"/>
        <rFont val="Times New Roman"/>
        <charset val="134"/>
      </rPr>
      <t>117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</si>
  <si>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391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99.7</t>
    </r>
    <r>
      <rPr>
        <sz val="11"/>
        <color theme="1"/>
        <rFont val="宋体"/>
        <charset val="134"/>
      </rPr>
      <t>）</t>
    </r>
  </si>
  <si>
    <t>215(100)</t>
  </si>
  <si>
    <t>59(98.3)</t>
  </si>
  <si>
    <t>1(0.4)</t>
  </si>
  <si>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</si>
  <si>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0.3</t>
    </r>
    <r>
      <rPr>
        <sz val="11"/>
        <color theme="1"/>
        <rFont val="宋体"/>
        <charset val="134"/>
      </rPr>
      <t>）</t>
    </r>
  </si>
  <si>
    <t>0(0)</t>
  </si>
  <si>
    <t>1(1.7)</t>
  </si>
  <si>
    <t>PreSBP</t>
  </si>
  <si>
    <t>151.2±14.88</t>
  </si>
  <si>
    <t>152.09±14.04</t>
  </si>
  <si>
    <t>151.46±14.62</t>
  </si>
  <si>
    <t>150.16±14.8</t>
  </si>
  <si>
    <t>154.9±14.72</t>
  </si>
  <si>
    <t>PreDBP</t>
  </si>
  <si>
    <t>82.77±10.31</t>
  </si>
  <si>
    <t>87.12±10.22</t>
  </si>
  <si>
    <t>84.07±10.46</t>
  </si>
  <si>
    <t>82.41±9.95</t>
  </si>
  <si>
    <t>84.07±11.52</t>
  </si>
  <si>
    <t>Hb</t>
  </si>
  <si>
    <t>135.37±15.65</t>
  </si>
  <si>
    <t>141.49±15.97</t>
  </si>
  <si>
    <t>137.19±15.97</t>
  </si>
  <si>
    <t>135.38±15.55</t>
  </si>
  <si>
    <t>135.33±16.16</t>
  </si>
  <si>
    <t>RBC</t>
  </si>
  <si>
    <t>4.41±0.52</t>
  </si>
  <si>
    <t>4.6±0.52</t>
  </si>
  <si>
    <t>4.47±0.52</t>
  </si>
  <si>
    <t>4.4±0.51</t>
  </si>
  <si>
    <t>4.44±0.56</t>
  </si>
  <si>
    <t>WBC</t>
  </si>
  <si>
    <t>6.95±2.31</t>
  </si>
  <si>
    <t>7.09±2.5</t>
  </si>
  <si>
    <t>6.99±2.37</t>
  </si>
  <si>
    <t>6.67±2.12</t>
  </si>
  <si>
    <t>7.97±2.69</t>
  </si>
  <si>
    <t>N</t>
  </si>
  <si>
    <t>66.5±10.45</t>
  </si>
  <si>
    <t>64.69±10.39</t>
  </si>
  <si>
    <t>65.96±10.45</t>
  </si>
  <si>
    <t>64.48±9.36</t>
  </si>
  <si>
    <t>73.74±11.02</t>
  </si>
  <si>
    <t>PLT</t>
  </si>
  <si>
    <t>208.52±59.07</t>
  </si>
  <si>
    <t>208.79±61.71</t>
  </si>
  <si>
    <t>208.6±59.79</t>
  </si>
  <si>
    <t>207.51±57.59</t>
  </si>
  <si>
    <t>212.13±64.48</t>
  </si>
  <si>
    <t>K</t>
  </si>
  <si>
    <t>3.9±0.38</t>
  </si>
  <si>
    <t>3.92±0.36</t>
  </si>
  <si>
    <t>3.91±0.37</t>
  </si>
  <si>
    <t>3.92±0.38</t>
  </si>
  <si>
    <t>3.82±0.39</t>
  </si>
  <si>
    <t>Na</t>
  </si>
  <si>
    <t>141.57±3.2</t>
  </si>
  <si>
    <t>141.89±2.73</t>
  </si>
  <si>
    <t>141.67±3.06</t>
  </si>
  <si>
    <t>141.83±2.92</t>
  </si>
  <si>
    <t>140.64±3.92</t>
  </si>
  <si>
    <t>UN</t>
  </si>
  <si>
    <t>5.53±1.83</t>
  </si>
  <si>
    <t>5.14±1.32</t>
  </si>
  <si>
    <t>5.42±1.7</t>
  </si>
  <si>
    <t>5.41±1.68</t>
  </si>
  <si>
    <t>5.99±2.24</t>
  </si>
  <si>
    <t>Cr</t>
  </si>
  <si>
    <t>75.54±23.55</t>
  </si>
  <si>
    <t>72.72±17</t>
  </si>
  <si>
    <t>74.7±21.82</t>
  </si>
  <si>
    <t>75.7±23.29</t>
  </si>
  <si>
    <t>74.95±24.67</t>
  </si>
  <si>
    <t>PT</t>
  </si>
  <si>
    <t>13.01±0.82</t>
  </si>
  <si>
    <t>12.67±0.76</t>
  </si>
  <si>
    <t>12.91±0.81</t>
  </si>
  <si>
    <t>12.97±0.82</t>
  </si>
  <si>
    <t>13.15±0.78</t>
  </si>
  <si>
    <t>APTT</t>
  </si>
  <si>
    <t>35.27±3.43</t>
  </si>
  <si>
    <t>34.51±3.34</t>
  </si>
  <si>
    <t>35.04±3.41</t>
  </si>
  <si>
    <t>35.41±3.5</t>
  </si>
  <si>
    <t>34.79±3.13</t>
  </si>
  <si>
    <t>INR</t>
  </si>
  <si>
    <t>1±0.08</t>
  </si>
  <si>
    <t>0.98±0.07</t>
  </si>
  <si>
    <t>0.99±0.08</t>
  </si>
  <si>
    <t>1.01±0.08</t>
  </si>
  <si>
    <t>Fg</t>
  </si>
  <si>
    <t>3.08±0.97</t>
  </si>
  <si>
    <t>2.92±0.73</t>
  </si>
  <si>
    <t>3.04±0.91</t>
  </si>
  <si>
    <t>2.96±0.77</t>
  </si>
  <si>
    <t>3.54±1.39</t>
  </si>
  <si>
    <t>Complication</t>
  </si>
  <si>
    <t>255(92.7)</t>
  </si>
  <si>
    <r>
      <rPr>
        <sz val="11"/>
        <color theme="1"/>
        <rFont val="Times New Roman"/>
        <charset val="134"/>
      </rPr>
      <t>113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96.6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</si>
  <si>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368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93.9</t>
    </r>
    <r>
      <rPr>
        <sz val="11"/>
        <color theme="1"/>
        <rFont val="宋体"/>
        <charset val="134"/>
      </rPr>
      <t>）</t>
    </r>
  </si>
  <si>
    <t>203(94.4)</t>
  </si>
  <si>
    <t>20(7.3)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</si>
  <si>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3.4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</si>
  <si>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6.1</t>
    </r>
    <r>
      <rPr>
        <sz val="11"/>
        <color theme="1"/>
        <rFont val="宋体"/>
        <charset val="134"/>
      </rPr>
      <t>）</t>
    </r>
  </si>
  <si>
    <t>12(5.6)</t>
  </si>
  <si>
    <t>InfarctionSite</t>
  </si>
  <si>
    <r>
      <rPr>
        <sz val="11"/>
        <color theme="1"/>
        <rFont val="Times New Roman"/>
        <charset val="134"/>
      </rPr>
      <t>81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69.2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</si>
  <si>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276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70.4</t>
    </r>
    <r>
      <rPr>
        <sz val="11"/>
        <color theme="1"/>
        <rFont val="宋体"/>
        <charset val="134"/>
      </rPr>
      <t>）</t>
    </r>
  </si>
  <si>
    <t>143(66.5)</t>
  </si>
  <si>
    <t>74(26.9)</t>
  </si>
  <si>
    <r>
      <rPr>
        <sz val="11"/>
        <color theme="1"/>
        <rFont val="Times New Roman"/>
        <charset val="134"/>
      </rPr>
      <t>36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30.8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</si>
  <si>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110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28.1</t>
    </r>
    <r>
      <rPr>
        <sz val="11"/>
        <color theme="1"/>
        <rFont val="宋体"/>
        <charset val="134"/>
      </rPr>
      <t>）</t>
    </r>
  </si>
  <si>
    <t>68(31.6)</t>
  </si>
  <si>
    <t>6(10)</t>
  </si>
  <si>
    <t>6(2.2)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</si>
  <si>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宋体"/>
        <charset val="134"/>
      </rPr>
      <t>）</t>
    </r>
  </si>
  <si>
    <t>2(3.3)</t>
  </si>
  <si>
    <t>X24hNIHSS</t>
  </si>
  <si>
    <t>5.45±5.83</t>
  </si>
  <si>
    <t>4.47±4.45</t>
  </si>
  <si>
    <t>5.16±5.47</t>
  </si>
  <si>
    <t>2.83±2.09</t>
  </si>
  <si>
    <t>14.85±5.22</t>
  </si>
  <si>
    <t>5.46±5.84</t>
  </si>
  <si>
    <r>
      <rPr>
        <sz val="11"/>
        <color rgb="FFFF0000"/>
        <rFont val="宋体"/>
        <charset val="134"/>
      </rPr>
      <t>＜</t>
    </r>
    <r>
      <rPr>
        <sz val="11"/>
        <color rgb="FFFF0000"/>
        <rFont val="Times New Roman"/>
        <charset val="134"/>
      </rPr>
      <t>0.001</t>
    </r>
  </si>
  <si>
    <t>X3mMRS</t>
  </si>
  <si>
    <t>131(47.6)</t>
  </si>
  <si>
    <r>
      <rPr>
        <sz val="11"/>
        <color theme="1"/>
        <rFont val="Times New Roman"/>
        <charset val="134"/>
      </rPr>
      <t>66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56.4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</si>
  <si>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197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50.3</t>
    </r>
    <r>
      <rPr>
        <sz val="11"/>
        <color theme="1"/>
        <rFont val="宋体"/>
        <charset val="134"/>
      </rPr>
      <t>）</t>
    </r>
  </si>
  <si>
    <t>60(21.8)</t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</si>
  <si>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15.4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</si>
  <si>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78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19.9</t>
    </r>
    <r>
      <rPr>
        <sz val="11"/>
        <color theme="1"/>
        <rFont val="宋体"/>
        <charset val="134"/>
      </rPr>
      <t>）</t>
    </r>
  </si>
  <si>
    <t>24(8.7)</t>
  </si>
  <si>
    <r>
      <rPr>
        <sz val="11"/>
        <color theme="1"/>
        <rFont val="Times New Roman"/>
        <charset val="134"/>
      </rPr>
      <t>16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13.7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</si>
  <si>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10.2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</si>
  <si>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29(10.5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</si>
  <si>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10.3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</si>
  <si>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41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10.5</t>
    </r>
    <r>
      <rPr>
        <sz val="11"/>
        <color theme="1"/>
        <rFont val="宋体"/>
        <charset val="134"/>
      </rPr>
      <t>）</t>
    </r>
  </si>
  <si>
    <t>14(5.1)</t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</si>
  <si>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2.6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</si>
  <si>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17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4.3</t>
    </r>
    <r>
      <rPr>
        <sz val="11"/>
        <color theme="1"/>
        <rFont val="宋体"/>
        <charset val="134"/>
      </rPr>
      <t>）</t>
    </r>
  </si>
  <si>
    <t>4(1.5)</t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</si>
  <si>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）</t>
    </r>
  </si>
  <si>
    <t>13(4.7)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</si>
  <si>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1.7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</si>
  <si>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3.8</t>
    </r>
    <r>
      <rPr>
        <sz val="11"/>
        <color theme="1"/>
        <rFont val="宋体"/>
        <charset val="134"/>
      </rPr>
      <t>）</t>
    </r>
  </si>
  <si>
    <t>Group</t>
  </si>
  <si>
    <t>215(78.2)</t>
  </si>
  <si>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85.5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</si>
  <si>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315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80.4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</si>
  <si>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17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14.5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</si>
  <si>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77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19.6</t>
    </r>
    <r>
      <rPr>
        <sz val="11"/>
        <color theme="1"/>
        <rFont val="宋体"/>
        <charset val="134"/>
      </rPr>
      <t>）</t>
    </r>
  </si>
  <si>
    <t>Groupstatistics</t>
  </si>
  <si>
    <t>Descriptive statistics</t>
  </si>
  <si>
    <t>Dataset</t>
  </si>
  <si>
    <t>Number of cases</t>
  </si>
  <si>
    <t>Mean</t>
  </si>
  <si>
    <t>Standard deviation</t>
  </si>
  <si>
    <t>Mean standard error</t>
  </si>
  <si>
    <t>Mean </t>
  </si>
  <si>
    <t>Crosstab</t>
  </si>
  <si>
    <t>Total</t>
  </si>
  <si>
    <t>Count</t>
  </si>
  <si>
    <t>Percentage for gender</t>
  </si>
  <si>
    <t>Percentage for Group</t>
  </si>
  <si>
    <t>Percentage of Total</t>
  </si>
  <si>
    <t xml:space="preserve">Count </t>
  </si>
  <si>
    <t xml:space="preserve"> Percentage for gender</t>
  </si>
  <si>
    <t>Chi-square test</t>
  </si>
  <si>
    <t>Value</t>
  </si>
  <si>
    <t>Degree of freedom</t>
  </si>
  <si>
    <t>Asymptotic significance (two-tailed)</t>
  </si>
  <si>
    <t>Exact significance (two-tailed)</t>
  </si>
  <si>
    <t>Exact significance (one-tailed)</t>
  </si>
  <si>
    <t>Pearson's chi-squared test</t>
  </si>
  <si>
    <t>1.923a</t>
  </si>
  <si>
    <t>24hNIHSS</t>
  </si>
  <si>
    <t>Continuity correction b</t>
  </si>
  <si>
    <t>Number of valid cases (column)</t>
  </si>
  <si>
    <t>Likelihood ratio</t>
  </si>
  <si>
    <t>Fisher exact test</t>
  </si>
  <si>
    <t>Linear association</t>
  </si>
  <si>
    <t>Number of valid cases</t>
  </si>
  <si>
    <t>Percentage of Smoking</t>
  </si>
  <si>
    <t>Independent sample test</t>
  </si>
  <si>
    <t>Levene’s test for variance equality</t>
  </si>
  <si>
    <t xml:space="preserve"> t test for mean equivalence</t>
  </si>
  <si>
    <t>F</t>
  </si>
  <si>
    <t>Significance</t>
  </si>
  <si>
    <t>t</t>
  </si>
  <si>
    <r>
      <t>Sig.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two-tailed</t>
    </r>
    <r>
      <rPr>
        <sz val="11"/>
        <color theme="1"/>
        <rFont val="等线"/>
        <charset val="134"/>
      </rPr>
      <t>）</t>
    </r>
  </si>
  <si>
    <t>Mean difference</t>
  </si>
  <si>
    <t>Standard error difference</t>
  </si>
  <si>
    <t xml:space="preserve">95% confidence interval of difference </t>
  </si>
  <si>
    <t>Lower limit</t>
  </si>
  <si>
    <t>Upper limit</t>
  </si>
  <si>
    <t>Assumption of equal variances</t>
  </si>
  <si>
    <t>No assumption of equal variances</t>
  </si>
  <si>
    <t>2.150a</t>
  </si>
  <si>
    <t>Percentage of Hypertension</t>
  </si>
  <si>
    <t>3.800a</t>
  </si>
  <si>
    <t>a 0 cells (0.0%) have an expected count less than 5. The minimum expected count is 17.02.</t>
  </si>
  <si>
    <t>b  calculated for 2x2 tables only</t>
  </si>
  <si>
    <t>Percentage of preAF</t>
  </si>
  <si>
    <t>Percentage of  Dataset</t>
  </si>
  <si>
    <t>14.105a</t>
  </si>
  <si>
    <t>10.656a</t>
  </si>
  <si>
    <t>Percentage of preIHD</t>
  </si>
  <si>
    <t>a 0 cells (0.0%) have an expected count less than 5. The minimum expected count is 43.28.</t>
  </si>
  <si>
    <t>1.066a</t>
  </si>
  <si>
    <t>a 0 cells (0.0%) have an expected count less than 5. The minimum expected count is 6.76.</t>
  </si>
  <si>
    <t>8.163a</t>
  </si>
  <si>
    <t>Percentage of NewAF</t>
  </si>
  <si>
    <t>a 0 cells (0.0%) have an expected count less than 5. The minimum expected count is 54.92.</t>
  </si>
  <si>
    <t>1.864a</t>
  </si>
  <si>
    <t>1.323a</t>
  </si>
  <si>
    <t>Percentage of DM</t>
  </si>
  <si>
    <t>a 0 cells (0.0%) have an expected count less than 5. The minimum expected count is 35.22.</t>
  </si>
  <si>
    <t>1.255a</t>
  </si>
  <si>
    <t>a 0 cells (0.0%) have an expected count less than 5. The minimum expected count is 18.55.</t>
  </si>
  <si>
    <t>5.158a</t>
  </si>
  <si>
    <t>Percentage of HL</t>
  </si>
  <si>
    <t>a 0 cells (0.0%) have an expected count less than 5. The minimum expected count is 19.70.</t>
  </si>
  <si>
    <t>4.428a</t>
  </si>
  <si>
    <t>a 0 cells (0.0%) have an expected count less than 5. The minimum expected count is 17.45.</t>
  </si>
  <si>
    <t>Percentage of CHD</t>
  </si>
  <si>
    <t>3.625a</t>
  </si>
  <si>
    <t>a 0 cells (0.0%) have an expected count less than 5. The minimum expected count is 11.04.</t>
  </si>
  <si>
    <t>2.135a</t>
  </si>
  <si>
    <t>Percentage of CHF</t>
  </si>
  <si>
    <t>1.708a</t>
  </si>
  <si>
    <t>14.795a</t>
  </si>
  <si>
    <t>a 1 cell (25.0%) has an expected count less than 5. The minimum expected count is 2.62.</t>
  </si>
  <si>
    <t>Percentage of PreStrokeHistory</t>
  </si>
  <si>
    <t>1.274a</t>
  </si>
  <si>
    <t>a 0 cells (0.0%) have an expected count less than 5. The minimum expected count is 38.20.</t>
  </si>
  <si>
    <t>.910a</t>
  </si>
  <si>
    <t>a 0 cells (0.0%) have an expected count less than 5. The minimum expected count is 13.75.</t>
  </si>
  <si>
    <t>Percentage of CHDHistory</t>
  </si>
  <si>
    <t>3.935a</t>
  </si>
  <si>
    <t>3.596a</t>
  </si>
  <si>
    <t>a 0 cells (0.0%) have an expected count less than 5. The minimum expected count is 37.61.</t>
  </si>
  <si>
    <t>Percentage of Complication</t>
  </si>
  <si>
    <t>11.834a</t>
  </si>
  <si>
    <t>4.180a</t>
  </si>
  <si>
    <t>a 0 cells (0.0%) have an expected count less than 5. The minimum expected count is 28.35.</t>
  </si>
  <si>
    <t>Percentage of InfarctionSite</t>
  </si>
  <si>
    <t>3.152a</t>
  </si>
  <si>
    <t>11.308a</t>
  </si>
  <si>
    <t>11.172a</t>
  </si>
  <si>
    <t>a 0 cells (0.0%) have an expected count less than 5. The minimum expected count is 21.79.</t>
  </si>
  <si>
    <t>.427a</t>
  </si>
  <si>
    <t>a 2 cells (50.0%) have expected counts less than 5. The minimum expected count is .30.</t>
  </si>
  <si>
    <t>t test  for mean equality of variances</t>
  </si>
  <si>
    <r>
      <t>Sig.</t>
    </r>
    <r>
      <rPr>
        <sz val="11"/>
        <color theme="1"/>
        <rFont val="等线"/>
        <charset val="134"/>
      </rPr>
      <t>（</t>
    </r>
    <r>
      <rPr>
        <sz val="11"/>
        <color theme="1"/>
        <rFont val="Times New Roman"/>
        <charset val="134"/>
      </rPr>
      <t>twi-tailed</t>
    </r>
    <r>
      <rPr>
        <sz val="11"/>
        <color theme="1"/>
        <rFont val="等线"/>
        <charset val="134"/>
      </rPr>
      <t>）</t>
    </r>
  </si>
  <si>
    <t>2.121a</t>
  </si>
  <si>
    <t>a 0 cells (0.0%) have an expected count less than 5. The minimum expected count is 7.16.</t>
  </si>
  <si>
    <t>3.021a</t>
  </si>
  <si>
    <t>a 2 cells (33.3%) have expected counts less than 5. The minimum expected count is 1.79.</t>
  </si>
  <si>
    <t>3mMRS</t>
  </si>
  <si>
    <t>Percentage of 3mMRS</t>
  </si>
  <si>
    <t>9.804a</t>
  </si>
  <si>
    <t>a 3 cells (21.4%) have expected counts less than 5. The minimum expected count is 1.19.</t>
  </si>
  <si>
    <t>Group * Dataset Crosstab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</si>
</sst>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0.5"/>
      <color rgb="FF2A2B2E"/>
      <name val="Times New Roman"/>
      <charset val="134"/>
    </font>
    <font>
      <sz val="11.25"/>
      <color rgb="FF2A2B2E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10" fontId="1" fillId="0" borderId="0" xfId="0" applyNumberFormat="1" applyFont="1"/>
    <xf numFmtId="10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2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P116"/>
  <sheetViews>
    <sheetView zoomScale="130" zoomScaleNormal="130" topLeftCell="B1" workbookViewId="0">
      <selection activeCell="B2" sqref="B2:H2"/>
    </sheetView>
  </sheetViews>
  <sheetFormatPr defaultColWidth="9" defaultRowHeight="15"/>
  <cols>
    <col min="1" max="1" width="9" style="2"/>
    <col min="2" max="2" width="9" style="7"/>
    <col min="3" max="3" width="13.6666666666667" style="8" customWidth="1"/>
    <col min="4" max="4" width="13.6666666666667" style="2" customWidth="1"/>
    <col min="5" max="5" width="14.1333333333333" style="2" customWidth="1"/>
    <col min="6" max="6" width="12.8666666666667" style="2" customWidth="1"/>
    <col min="7" max="10" width="9" style="2"/>
    <col min="11" max="11" width="14" style="2" customWidth="1"/>
    <col min="12" max="12" width="9" style="2"/>
    <col min="13" max="13" width="11.6" style="2" customWidth="1"/>
    <col min="14" max="14" width="11.4666666666667" style="2" customWidth="1"/>
    <col min="15" max="16384" width="9" style="2"/>
  </cols>
  <sheetData>
    <row r="2" spans="2:16">
      <c r="B2" s="9" t="s">
        <v>0</v>
      </c>
      <c r="C2" s="9"/>
      <c r="D2" s="9"/>
      <c r="E2" s="9"/>
      <c r="F2" s="9"/>
      <c r="G2" s="9"/>
      <c r="H2" s="9"/>
      <c r="J2" s="9" t="s">
        <v>1</v>
      </c>
      <c r="K2" s="9"/>
      <c r="L2" s="9"/>
      <c r="M2" s="9"/>
      <c r="N2" s="9"/>
      <c r="O2" s="9"/>
      <c r="P2" s="9"/>
    </row>
    <row r="3" spans="2:16">
      <c r="B3" s="9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J3" s="9" t="s">
        <v>2</v>
      </c>
      <c r="K3" s="11" t="s">
        <v>3</v>
      </c>
      <c r="L3" s="11" t="s">
        <v>9</v>
      </c>
      <c r="M3" s="11" t="s">
        <v>10</v>
      </c>
      <c r="N3" s="11" t="s">
        <v>11</v>
      </c>
      <c r="O3" s="11" t="s">
        <v>7</v>
      </c>
      <c r="P3" s="11" t="s">
        <v>8</v>
      </c>
    </row>
    <row r="4" spans="2:16">
      <c r="B4" s="12">
        <v>1</v>
      </c>
      <c r="C4" s="13" t="s">
        <v>12</v>
      </c>
      <c r="D4" s="11"/>
      <c r="E4" s="11"/>
      <c r="F4" s="11"/>
      <c r="G4" s="11">
        <v>10.656</v>
      </c>
      <c r="H4" s="11">
        <v>0.001</v>
      </c>
      <c r="J4" s="12"/>
      <c r="K4" s="13" t="s">
        <v>12</v>
      </c>
      <c r="L4" s="11"/>
      <c r="M4" s="11"/>
      <c r="N4" s="11"/>
      <c r="O4" s="11">
        <v>1.923</v>
      </c>
      <c r="P4" s="11">
        <v>0.165</v>
      </c>
    </row>
    <row r="5" spans="2:16">
      <c r="B5" s="12"/>
      <c r="C5" s="14" t="s">
        <v>13</v>
      </c>
      <c r="D5" s="11" t="s">
        <v>14</v>
      </c>
      <c r="E5" s="11" t="s">
        <v>15</v>
      </c>
      <c r="F5" s="11" t="s">
        <v>16</v>
      </c>
      <c r="G5" s="11"/>
      <c r="H5" s="11"/>
      <c r="J5" s="12"/>
      <c r="K5" s="14" t="s">
        <v>17</v>
      </c>
      <c r="L5" s="11" t="s">
        <v>18</v>
      </c>
      <c r="M5" s="11" t="s">
        <v>19</v>
      </c>
      <c r="N5" s="11" t="s">
        <v>14</v>
      </c>
      <c r="O5" s="11"/>
      <c r="P5" s="11"/>
    </row>
    <row r="6" spans="2:16">
      <c r="B6" s="12"/>
      <c r="C6" s="14" t="s">
        <v>20</v>
      </c>
      <c r="D6" s="11" t="s">
        <v>21</v>
      </c>
      <c r="E6" s="11" t="s">
        <v>22</v>
      </c>
      <c r="F6" s="11" t="s">
        <v>23</v>
      </c>
      <c r="G6" s="11"/>
      <c r="H6" s="11"/>
      <c r="J6" s="12"/>
      <c r="K6" s="14" t="s">
        <v>20</v>
      </c>
      <c r="L6" s="11" t="s">
        <v>24</v>
      </c>
      <c r="M6" s="11" t="s">
        <v>19</v>
      </c>
      <c r="N6" s="11" t="s">
        <v>21</v>
      </c>
      <c r="O6" s="11"/>
      <c r="P6" s="11"/>
    </row>
    <row r="7" spans="2:16">
      <c r="B7" s="12"/>
      <c r="C7" s="13" t="s">
        <v>25</v>
      </c>
      <c r="D7" s="11" t="s">
        <v>26</v>
      </c>
      <c r="E7" s="11" t="s">
        <v>27</v>
      </c>
      <c r="F7" s="11" t="s">
        <v>28</v>
      </c>
      <c r="G7" s="11">
        <v>11.925</v>
      </c>
      <c r="H7" s="11">
        <v>0</v>
      </c>
      <c r="J7" s="12"/>
      <c r="K7" s="16" t="s">
        <v>25</v>
      </c>
      <c r="L7" s="11" t="s">
        <v>29</v>
      </c>
      <c r="M7" s="11" t="s">
        <v>30</v>
      </c>
      <c r="N7" s="11" t="s">
        <v>26</v>
      </c>
      <c r="O7" s="11">
        <v>-5.53</v>
      </c>
      <c r="P7" s="17" t="s">
        <v>31</v>
      </c>
    </row>
    <row r="8" spans="2:16">
      <c r="B8" s="12"/>
      <c r="C8" s="13" t="s">
        <v>32</v>
      </c>
      <c r="D8" s="11"/>
      <c r="E8" s="11"/>
      <c r="F8" s="11"/>
      <c r="G8" s="11"/>
      <c r="H8" s="11"/>
      <c r="J8" s="12"/>
      <c r="K8" s="13" t="s">
        <v>32</v>
      </c>
      <c r="L8" s="11"/>
      <c r="M8" s="11"/>
      <c r="N8" s="11"/>
      <c r="O8" s="11"/>
      <c r="P8" s="11"/>
    </row>
    <row r="9" spans="2:16">
      <c r="B9" s="12"/>
      <c r="C9" s="13" t="s">
        <v>33</v>
      </c>
      <c r="D9" s="11"/>
      <c r="E9" s="11"/>
      <c r="F9" s="11"/>
      <c r="G9" s="11"/>
      <c r="H9" s="11"/>
      <c r="J9" s="12"/>
      <c r="K9" s="13" t="s">
        <v>33</v>
      </c>
      <c r="L9" s="11"/>
      <c r="M9" s="11"/>
      <c r="N9" s="11"/>
      <c r="O9" s="11"/>
      <c r="P9" s="11"/>
    </row>
    <row r="10" spans="2:16">
      <c r="B10" s="12"/>
      <c r="C10" s="13" t="s">
        <v>34</v>
      </c>
      <c r="D10" s="11" t="s">
        <v>35</v>
      </c>
      <c r="E10" s="11" t="s">
        <v>36</v>
      </c>
      <c r="F10" s="11" t="s">
        <v>37</v>
      </c>
      <c r="G10" s="11">
        <v>-2.59</v>
      </c>
      <c r="H10" s="11">
        <v>0.01</v>
      </c>
      <c r="J10" s="12"/>
      <c r="K10" s="13" t="s">
        <v>34</v>
      </c>
      <c r="L10" s="11" t="s">
        <v>38</v>
      </c>
      <c r="M10" s="11" t="s">
        <v>39</v>
      </c>
      <c r="N10" s="11" t="s">
        <v>35</v>
      </c>
      <c r="O10" s="11">
        <v>0.668</v>
      </c>
      <c r="P10" s="11">
        <v>0.504</v>
      </c>
    </row>
    <row r="11" spans="2:16">
      <c r="B11" s="12"/>
      <c r="C11" s="13" t="s">
        <v>40</v>
      </c>
      <c r="D11" s="11" t="s">
        <v>41</v>
      </c>
      <c r="E11" s="11" t="s">
        <v>42</v>
      </c>
      <c r="F11" s="11" t="s">
        <v>43</v>
      </c>
      <c r="G11" s="11">
        <v>0.097</v>
      </c>
      <c r="H11" s="11">
        <v>0.923</v>
      </c>
      <c r="J11" s="12"/>
      <c r="K11" s="13" t="s">
        <v>40</v>
      </c>
      <c r="L11" s="11" t="s">
        <v>44</v>
      </c>
      <c r="M11" s="11" t="s">
        <v>45</v>
      </c>
      <c r="N11" s="11" t="s">
        <v>41</v>
      </c>
      <c r="O11" s="11">
        <v>1.275</v>
      </c>
      <c r="P11" s="11">
        <v>0.203</v>
      </c>
    </row>
    <row r="12" spans="2:16">
      <c r="B12" s="12"/>
      <c r="C12" s="13" t="s">
        <v>46</v>
      </c>
      <c r="D12" s="11" t="s">
        <v>47</v>
      </c>
      <c r="E12" s="11" t="s">
        <v>48</v>
      </c>
      <c r="F12" s="11" t="s">
        <v>49</v>
      </c>
      <c r="G12" s="11">
        <v>1.15</v>
      </c>
      <c r="H12" s="11">
        <v>0.251</v>
      </c>
      <c r="J12" s="12"/>
      <c r="K12" s="16" t="s">
        <v>46</v>
      </c>
      <c r="L12" s="11" t="s">
        <v>50</v>
      </c>
      <c r="M12" s="11" t="s">
        <v>51</v>
      </c>
      <c r="N12" s="11" t="s">
        <v>47</v>
      </c>
      <c r="O12" s="11">
        <v>-17.745</v>
      </c>
      <c r="P12" s="17" t="s">
        <v>31</v>
      </c>
    </row>
    <row r="13" spans="2:16">
      <c r="B13" s="12"/>
      <c r="C13" s="13" t="s">
        <v>52</v>
      </c>
      <c r="D13" s="11"/>
      <c r="E13" s="11"/>
      <c r="F13" s="11"/>
      <c r="G13" s="11">
        <v>8.163</v>
      </c>
      <c r="H13" s="11">
        <v>0.004</v>
      </c>
      <c r="J13" s="12"/>
      <c r="K13" s="13" t="s">
        <v>52</v>
      </c>
      <c r="L13" s="11"/>
      <c r="M13" s="11"/>
      <c r="N13" s="11"/>
      <c r="O13" s="11">
        <v>2.15</v>
      </c>
      <c r="P13" s="11">
        <v>0.143</v>
      </c>
    </row>
    <row r="14" spans="2:16">
      <c r="B14" s="12"/>
      <c r="C14" s="14" t="s">
        <v>2</v>
      </c>
      <c r="D14" s="11" t="s">
        <v>53</v>
      </c>
      <c r="E14" s="11" t="s">
        <v>54</v>
      </c>
      <c r="F14" s="11" t="s">
        <v>55</v>
      </c>
      <c r="G14" s="11"/>
      <c r="H14" s="11"/>
      <c r="J14" s="12"/>
      <c r="K14" s="14" t="s">
        <v>2</v>
      </c>
      <c r="L14" s="11" t="s">
        <v>56</v>
      </c>
      <c r="M14" s="11" t="s">
        <v>57</v>
      </c>
      <c r="N14" s="11" t="s">
        <v>53</v>
      </c>
      <c r="O14" s="11"/>
      <c r="P14" s="11"/>
    </row>
    <row r="15" spans="2:16">
      <c r="B15" s="12"/>
      <c r="C15" s="14" t="s">
        <v>58</v>
      </c>
      <c r="D15" s="11" t="s">
        <v>59</v>
      </c>
      <c r="E15" s="11" t="s">
        <v>60</v>
      </c>
      <c r="F15" s="11" t="s">
        <v>61</v>
      </c>
      <c r="G15" s="11"/>
      <c r="H15" s="11"/>
      <c r="J15" s="12"/>
      <c r="K15" s="14" t="s">
        <v>58</v>
      </c>
      <c r="L15" s="11" t="s">
        <v>62</v>
      </c>
      <c r="M15" s="11" t="s">
        <v>63</v>
      </c>
      <c r="N15" s="11" t="s">
        <v>59</v>
      </c>
      <c r="O15" s="11"/>
      <c r="P15" s="11"/>
    </row>
    <row r="16" spans="2:16">
      <c r="B16" s="12"/>
      <c r="C16" s="13" t="s">
        <v>64</v>
      </c>
      <c r="D16" s="11"/>
      <c r="E16" s="11"/>
      <c r="F16" s="11"/>
      <c r="G16" s="11">
        <v>1.323</v>
      </c>
      <c r="H16" s="11">
        <v>0.25</v>
      </c>
      <c r="J16" s="12"/>
      <c r="K16" s="13" t="s">
        <v>64</v>
      </c>
      <c r="L16" s="11"/>
      <c r="M16" s="11"/>
      <c r="N16" s="11"/>
      <c r="O16" s="11">
        <v>3.8</v>
      </c>
      <c r="P16" s="11">
        <v>0.051</v>
      </c>
    </row>
    <row r="17" spans="2:16">
      <c r="B17" s="12"/>
      <c r="C17" s="14" t="s">
        <v>2</v>
      </c>
      <c r="D17" s="11" t="s">
        <v>65</v>
      </c>
      <c r="E17" s="11" t="s">
        <v>66</v>
      </c>
      <c r="F17" s="11" t="s">
        <v>67</v>
      </c>
      <c r="G17" s="11"/>
      <c r="H17" s="11"/>
      <c r="J17" s="12"/>
      <c r="K17" s="14" t="s">
        <v>2</v>
      </c>
      <c r="L17" s="11" t="s">
        <v>68</v>
      </c>
      <c r="M17" s="11" t="s">
        <v>69</v>
      </c>
      <c r="N17" s="11" t="s">
        <v>65</v>
      </c>
      <c r="O17" s="11"/>
      <c r="P17" s="11"/>
    </row>
    <row r="18" spans="2:16">
      <c r="B18" s="12"/>
      <c r="C18" s="14" t="s">
        <v>58</v>
      </c>
      <c r="D18" s="11" t="s">
        <v>70</v>
      </c>
      <c r="E18" s="11" t="s">
        <v>71</v>
      </c>
      <c r="F18" s="11" t="s">
        <v>72</v>
      </c>
      <c r="G18" s="11"/>
      <c r="H18" s="11"/>
      <c r="J18" s="12"/>
      <c r="K18" s="14" t="s">
        <v>58</v>
      </c>
      <c r="L18" s="11" t="s">
        <v>73</v>
      </c>
      <c r="M18" s="11" t="s">
        <v>74</v>
      </c>
      <c r="N18" s="11" t="s">
        <v>70</v>
      </c>
      <c r="O18" s="11"/>
      <c r="P18" s="11"/>
    </row>
    <row r="19" spans="2:16">
      <c r="B19" s="12"/>
      <c r="C19" s="13" t="s">
        <v>75</v>
      </c>
      <c r="D19" s="11"/>
      <c r="E19" s="11"/>
      <c r="F19" s="11"/>
      <c r="G19" s="11">
        <v>5.158</v>
      </c>
      <c r="H19" s="11">
        <v>0.023</v>
      </c>
      <c r="J19" s="12"/>
      <c r="K19" s="16" t="s">
        <v>75</v>
      </c>
      <c r="L19" s="11"/>
      <c r="M19" s="11"/>
      <c r="N19" s="11"/>
      <c r="O19" s="11">
        <v>14.105</v>
      </c>
      <c r="P19" s="17" t="s">
        <v>31</v>
      </c>
    </row>
    <row r="20" spans="2:16">
      <c r="B20" s="12"/>
      <c r="C20" s="14" t="s">
        <v>2</v>
      </c>
      <c r="D20" s="11" t="s">
        <v>76</v>
      </c>
      <c r="E20" s="11" t="s">
        <v>77</v>
      </c>
      <c r="F20" s="11" t="s">
        <v>78</v>
      </c>
      <c r="G20" s="11"/>
      <c r="H20" s="11"/>
      <c r="J20" s="12"/>
      <c r="K20" s="14" t="s">
        <v>2</v>
      </c>
      <c r="L20" s="11" t="s">
        <v>79</v>
      </c>
      <c r="M20" s="11" t="s">
        <v>80</v>
      </c>
      <c r="N20" s="11" t="s">
        <v>76</v>
      </c>
      <c r="O20" s="11"/>
      <c r="P20" s="11"/>
    </row>
    <row r="21" spans="2:16">
      <c r="B21" s="12"/>
      <c r="C21" s="14" t="s">
        <v>58</v>
      </c>
      <c r="D21" s="11" t="s">
        <v>81</v>
      </c>
      <c r="E21" s="11" t="s">
        <v>82</v>
      </c>
      <c r="F21" s="11" t="s">
        <v>83</v>
      </c>
      <c r="G21" s="11"/>
      <c r="H21" s="11"/>
      <c r="J21" s="12"/>
      <c r="K21" s="14" t="s">
        <v>58</v>
      </c>
      <c r="L21" s="11" t="s">
        <v>84</v>
      </c>
      <c r="M21" s="11" t="s">
        <v>85</v>
      </c>
      <c r="N21" s="11" t="s">
        <v>81</v>
      </c>
      <c r="O21" s="11"/>
      <c r="P21" s="11"/>
    </row>
    <row r="22" spans="2:16">
      <c r="B22" s="12"/>
      <c r="C22" s="13" t="s">
        <v>86</v>
      </c>
      <c r="D22" s="11"/>
      <c r="E22" s="11"/>
      <c r="F22" s="11"/>
      <c r="G22" s="11">
        <v>3.625</v>
      </c>
      <c r="H22" s="11">
        <v>0.057</v>
      </c>
      <c r="J22" s="12"/>
      <c r="K22" s="13" t="s">
        <v>86</v>
      </c>
      <c r="L22" s="11"/>
      <c r="M22" s="11"/>
      <c r="N22" s="11"/>
      <c r="O22" s="11">
        <v>1.066</v>
      </c>
      <c r="P22" s="11">
        <v>0.302</v>
      </c>
    </row>
    <row r="23" spans="2:16">
      <c r="B23" s="12"/>
      <c r="C23" s="14" t="s">
        <v>2</v>
      </c>
      <c r="D23" s="11" t="s">
        <v>87</v>
      </c>
      <c r="E23" s="11" t="s">
        <v>88</v>
      </c>
      <c r="F23" s="11" t="s">
        <v>89</v>
      </c>
      <c r="G23" s="11"/>
      <c r="H23" s="11"/>
      <c r="J23" s="12"/>
      <c r="K23" s="14" t="s">
        <v>2</v>
      </c>
      <c r="L23" s="11" t="s">
        <v>90</v>
      </c>
      <c r="M23" s="11" t="s">
        <v>91</v>
      </c>
      <c r="N23" s="11" t="s">
        <v>87</v>
      </c>
      <c r="O23" s="11"/>
      <c r="P23" s="11"/>
    </row>
    <row r="24" spans="2:16">
      <c r="B24" s="12"/>
      <c r="C24" s="14" t="s">
        <v>58</v>
      </c>
      <c r="D24" s="11" t="s">
        <v>92</v>
      </c>
      <c r="E24" s="11" t="s">
        <v>93</v>
      </c>
      <c r="F24" s="11" t="s">
        <v>94</v>
      </c>
      <c r="G24" s="11"/>
      <c r="H24" s="11"/>
      <c r="J24" s="12"/>
      <c r="K24" s="14" t="s">
        <v>58</v>
      </c>
      <c r="L24" s="11" t="s">
        <v>95</v>
      </c>
      <c r="M24" s="11" t="s">
        <v>96</v>
      </c>
      <c r="N24" s="11" t="s">
        <v>92</v>
      </c>
      <c r="O24" s="11"/>
      <c r="P24" s="11"/>
    </row>
    <row r="25" spans="2:16">
      <c r="B25" s="12"/>
      <c r="C25" s="13" t="s">
        <v>97</v>
      </c>
      <c r="D25" s="11"/>
      <c r="E25" s="11"/>
      <c r="F25" s="11"/>
      <c r="G25" s="11">
        <v>1.708</v>
      </c>
      <c r="H25" s="11">
        <v>0.191</v>
      </c>
      <c r="J25" s="12"/>
      <c r="K25" s="13" t="s">
        <v>97</v>
      </c>
      <c r="L25" s="11"/>
      <c r="M25" s="11"/>
      <c r="N25" s="11"/>
      <c r="O25" s="11">
        <v>1.864</v>
      </c>
      <c r="P25" s="11">
        <v>0.172</v>
      </c>
    </row>
    <row r="26" spans="2:16">
      <c r="B26" s="12"/>
      <c r="C26" s="14" t="s">
        <v>2</v>
      </c>
      <c r="D26" s="11" t="s">
        <v>98</v>
      </c>
      <c r="E26" s="11" t="s">
        <v>88</v>
      </c>
      <c r="F26" t="s">
        <v>99</v>
      </c>
      <c r="G26" s="11"/>
      <c r="H26" s="11"/>
      <c r="J26" s="12"/>
      <c r="K26" s="14" t="s">
        <v>2</v>
      </c>
      <c r="L26" s="11" t="s">
        <v>100</v>
      </c>
      <c r="M26" s="11" t="s">
        <v>101</v>
      </c>
      <c r="N26" s="11" t="s">
        <v>98</v>
      </c>
      <c r="O26" s="11"/>
      <c r="P26" s="11"/>
    </row>
    <row r="27" spans="2:16">
      <c r="B27" s="12"/>
      <c r="C27" s="14" t="s">
        <v>58</v>
      </c>
      <c r="D27" s="11" t="s">
        <v>102</v>
      </c>
      <c r="E27" s="11" t="s">
        <v>93</v>
      </c>
      <c r="F27" s="11" t="s">
        <v>103</v>
      </c>
      <c r="G27" s="11"/>
      <c r="H27" s="11"/>
      <c r="J27" s="12"/>
      <c r="K27" s="14" t="s">
        <v>58</v>
      </c>
      <c r="L27" s="11" t="s">
        <v>104</v>
      </c>
      <c r="M27" s="11" t="s">
        <v>105</v>
      </c>
      <c r="N27" s="11" t="s">
        <v>102</v>
      </c>
      <c r="O27" s="11"/>
      <c r="P27" s="11"/>
    </row>
    <row r="28" spans="2:16">
      <c r="B28" s="12"/>
      <c r="C28" s="13" t="s">
        <v>106</v>
      </c>
      <c r="D28" s="11"/>
      <c r="E28" s="11"/>
      <c r="F28" s="11"/>
      <c r="G28" s="11">
        <v>1.274</v>
      </c>
      <c r="H28" s="11">
        <v>0.259</v>
      </c>
      <c r="J28" s="12"/>
      <c r="K28" s="13" t="s">
        <v>106</v>
      </c>
      <c r="L28" s="11"/>
      <c r="M28" s="11"/>
      <c r="N28" s="11"/>
      <c r="O28" s="11">
        <v>1.255</v>
      </c>
      <c r="P28" s="11">
        <v>0.263</v>
      </c>
    </row>
    <row r="29" spans="2:16">
      <c r="B29" s="12"/>
      <c r="C29" s="14" t="s">
        <v>2</v>
      </c>
      <c r="D29" s="11" t="s">
        <v>107</v>
      </c>
      <c r="E29" s="11" t="s">
        <v>108</v>
      </c>
      <c r="F29" s="11" t="s">
        <v>109</v>
      </c>
      <c r="G29" s="11"/>
      <c r="H29" s="11"/>
      <c r="J29" s="12"/>
      <c r="K29" s="14" t="s">
        <v>2</v>
      </c>
      <c r="L29" s="11" t="s">
        <v>110</v>
      </c>
      <c r="M29" s="11" t="s">
        <v>111</v>
      </c>
      <c r="N29" s="11" t="s">
        <v>107</v>
      </c>
      <c r="O29" s="11"/>
      <c r="P29" s="11"/>
    </row>
    <row r="30" spans="2:16">
      <c r="B30" s="12"/>
      <c r="C30" s="14" t="s">
        <v>58</v>
      </c>
      <c r="D30" s="11" t="s">
        <v>112</v>
      </c>
      <c r="E30" s="11" t="s">
        <v>113</v>
      </c>
      <c r="F30" s="11" t="s">
        <v>114</v>
      </c>
      <c r="G30" s="11"/>
      <c r="H30" s="11"/>
      <c r="J30" s="12"/>
      <c r="K30" s="14" t="s">
        <v>58</v>
      </c>
      <c r="L30" s="11" t="s">
        <v>115</v>
      </c>
      <c r="M30" s="11" t="s">
        <v>116</v>
      </c>
      <c r="N30" s="11" t="s">
        <v>112</v>
      </c>
      <c r="O30" s="11"/>
      <c r="P30" s="11"/>
    </row>
    <row r="31" spans="2:16">
      <c r="B31" s="12"/>
      <c r="C31" s="13" t="s">
        <v>117</v>
      </c>
      <c r="D31" s="11"/>
      <c r="E31" s="11"/>
      <c r="F31" s="11"/>
      <c r="G31" s="11">
        <v>3.935</v>
      </c>
      <c r="H31" s="11">
        <v>0.047</v>
      </c>
      <c r="J31" s="12"/>
      <c r="K31" s="16" t="s">
        <v>117</v>
      </c>
      <c r="L31" s="11"/>
      <c r="M31" s="11"/>
      <c r="N31" s="11"/>
      <c r="O31" s="11">
        <v>4.428</v>
      </c>
      <c r="P31" s="17">
        <v>0.035</v>
      </c>
    </row>
    <row r="32" spans="2:16">
      <c r="B32" s="12"/>
      <c r="C32" s="14" t="s">
        <v>2</v>
      </c>
      <c r="D32" s="11" t="s">
        <v>118</v>
      </c>
      <c r="E32" s="11" t="s">
        <v>119</v>
      </c>
      <c r="F32" s="11" t="s">
        <v>120</v>
      </c>
      <c r="G32" s="11"/>
      <c r="H32" s="11"/>
      <c r="J32" s="12"/>
      <c r="K32" s="14" t="s">
        <v>2</v>
      </c>
      <c r="L32" s="11" t="s">
        <v>121</v>
      </c>
      <c r="M32" s="11" t="s">
        <v>57</v>
      </c>
      <c r="N32" s="11" t="s">
        <v>118</v>
      </c>
      <c r="O32" s="11"/>
      <c r="P32" s="11"/>
    </row>
    <row r="33" spans="2:16">
      <c r="B33" s="12"/>
      <c r="C33" s="14" t="s">
        <v>58</v>
      </c>
      <c r="D33" s="11" t="s">
        <v>122</v>
      </c>
      <c r="E33" s="11" t="s">
        <v>123</v>
      </c>
      <c r="F33" s="11" t="s">
        <v>124</v>
      </c>
      <c r="G33" s="11"/>
      <c r="H33" s="11"/>
      <c r="J33" s="12"/>
      <c r="K33" s="14" t="s">
        <v>58</v>
      </c>
      <c r="L33" s="11" t="s">
        <v>125</v>
      </c>
      <c r="M33" s="11" t="s">
        <v>63</v>
      </c>
      <c r="N33" s="11" t="s">
        <v>122</v>
      </c>
      <c r="O33" s="11"/>
      <c r="P33" s="11"/>
    </row>
    <row r="34" spans="2:16">
      <c r="B34" s="12"/>
      <c r="C34" s="13" t="s">
        <v>126</v>
      </c>
      <c r="D34" s="11"/>
      <c r="E34" s="11"/>
      <c r="F34" s="11"/>
      <c r="G34" s="11">
        <v>11.834</v>
      </c>
      <c r="H34" s="11">
        <v>0.001</v>
      </c>
      <c r="J34" s="12"/>
      <c r="K34" s="13" t="s">
        <v>126</v>
      </c>
      <c r="L34" s="11"/>
      <c r="M34" s="11"/>
      <c r="N34" s="11"/>
      <c r="O34" s="11">
        <v>2.135</v>
      </c>
      <c r="P34" s="11">
        <v>0.144</v>
      </c>
    </row>
    <row r="35" spans="2:16">
      <c r="B35" s="12"/>
      <c r="C35" s="14" t="s">
        <v>2</v>
      </c>
      <c r="D35" s="11" t="s">
        <v>118</v>
      </c>
      <c r="E35" s="11" t="s">
        <v>127</v>
      </c>
      <c r="F35" s="11" t="s">
        <v>128</v>
      </c>
      <c r="G35" s="11"/>
      <c r="H35" s="11"/>
      <c r="J35" s="12"/>
      <c r="K35" s="14" t="s">
        <v>2</v>
      </c>
      <c r="L35" s="11" t="s">
        <v>129</v>
      </c>
      <c r="M35" s="11" t="s">
        <v>80</v>
      </c>
      <c r="N35" s="11" t="s">
        <v>118</v>
      </c>
      <c r="O35" s="11"/>
      <c r="P35" s="11"/>
    </row>
    <row r="36" spans="2:16">
      <c r="B36" s="12"/>
      <c r="C36" s="14" t="s">
        <v>58</v>
      </c>
      <c r="D36" s="11" t="s">
        <v>122</v>
      </c>
      <c r="E36" s="11" t="s">
        <v>130</v>
      </c>
      <c r="F36" s="11" t="s">
        <v>131</v>
      </c>
      <c r="G36" s="11"/>
      <c r="H36" s="11"/>
      <c r="J36" s="12"/>
      <c r="K36" s="14" t="s">
        <v>58</v>
      </c>
      <c r="L36" s="11" t="s">
        <v>132</v>
      </c>
      <c r="M36" s="11" t="s">
        <v>85</v>
      </c>
      <c r="N36" s="11" t="s">
        <v>122</v>
      </c>
      <c r="O36" s="11"/>
      <c r="P36" s="11"/>
    </row>
    <row r="37" spans="2:16">
      <c r="B37" s="12"/>
      <c r="C37" s="13" t="s">
        <v>133</v>
      </c>
      <c r="D37" s="11"/>
      <c r="E37" s="11"/>
      <c r="F37" s="11"/>
      <c r="G37" s="11">
        <v>3.152</v>
      </c>
      <c r="H37" s="11">
        <v>0.076</v>
      </c>
      <c r="J37" s="12"/>
      <c r="K37" s="16" t="s">
        <v>133</v>
      </c>
      <c r="L37" s="11"/>
      <c r="M37" s="11"/>
      <c r="N37" s="11"/>
      <c r="O37" s="11">
        <v>14.795</v>
      </c>
      <c r="P37" s="17" t="s">
        <v>31</v>
      </c>
    </row>
    <row r="38" spans="2:16">
      <c r="B38" s="12"/>
      <c r="C38" s="14" t="s">
        <v>2</v>
      </c>
      <c r="D38" s="11" t="s">
        <v>134</v>
      </c>
      <c r="E38" s="11" t="s">
        <v>135</v>
      </c>
      <c r="F38" s="11" t="s">
        <v>99</v>
      </c>
      <c r="G38" s="11"/>
      <c r="H38" s="11"/>
      <c r="J38" s="12"/>
      <c r="K38" s="14" t="s">
        <v>2</v>
      </c>
      <c r="L38" s="11" t="s">
        <v>100</v>
      </c>
      <c r="M38" s="11" t="s">
        <v>136</v>
      </c>
      <c r="N38" s="11" t="s">
        <v>134</v>
      </c>
      <c r="O38" s="11"/>
      <c r="P38" s="11"/>
    </row>
    <row r="39" spans="2:16">
      <c r="B39" s="12"/>
      <c r="C39" s="14" t="s">
        <v>58</v>
      </c>
      <c r="D39" s="11" t="s">
        <v>137</v>
      </c>
      <c r="E39" s="11" t="s">
        <v>138</v>
      </c>
      <c r="F39" s="11" t="s">
        <v>103</v>
      </c>
      <c r="G39" s="11"/>
      <c r="H39" s="11"/>
      <c r="J39" s="12"/>
      <c r="K39" s="14" t="s">
        <v>58</v>
      </c>
      <c r="L39" s="11" t="s">
        <v>104</v>
      </c>
      <c r="M39" s="11" t="s">
        <v>139</v>
      </c>
      <c r="N39" s="11" t="s">
        <v>137</v>
      </c>
      <c r="O39" s="11"/>
      <c r="P39" s="11"/>
    </row>
    <row r="40" spans="2:16">
      <c r="B40" s="12"/>
      <c r="C40" s="13" t="s">
        <v>140</v>
      </c>
      <c r="D40" s="11"/>
      <c r="E40" s="11"/>
      <c r="F40" s="11"/>
      <c r="G40" s="11">
        <v>11.172</v>
      </c>
      <c r="H40" s="11">
        <v>0.001</v>
      </c>
      <c r="J40" s="12"/>
      <c r="K40" s="13" t="s">
        <v>140</v>
      </c>
      <c r="L40" s="11"/>
      <c r="M40" s="11"/>
      <c r="N40" s="11"/>
      <c r="O40" s="11">
        <v>0.91</v>
      </c>
      <c r="P40" s="11">
        <v>0.34</v>
      </c>
    </row>
    <row r="41" spans="2:16">
      <c r="B41" s="12"/>
      <c r="C41" s="14" t="s">
        <v>2</v>
      </c>
      <c r="D41" s="11" t="s">
        <v>141</v>
      </c>
      <c r="E41" s="11" t="s">
        <v>142</v>
      </c>
      <c r="F41" s="11" t="s">
        <v>143</v>
      </c>
      <c r="G41" s="11"/>
      <c r="H41" s="11"/>
      <c r="J41" s="12"/>
      <c r="K41" s="14" t="s">
        <v>2</v>
      </c>
      <c r="L41" s="11" t="s">
        <v>144</v>
      </c>
      <c r="M41" s="11" t="s">
        <v>74</v>
      </c>
      <c r="N41" s="11" t="s">
        <v>141</v>
      </c>
      <c r="O41" s="11"/>
      <c r="P41" s="11"/>
    </row>
    <row r="42" spans="2:16">
      <c r="B42" s="12"/>
      <c r="C42" s="14" t="s">
        <v>58</v>
      </c>
      <c r="D42" s="11" t="s">
        <v>145</v>
      </c>
      <c r="E42" s="11" t="s">
        <v>146</v>
      </c>
      <c r="F42" s="11" t="s">
        <v>147</v>
      </c>
      <c r="G42" s="11"/>
      <c r="H42" s="11"/>
      <c r="J42" s="12"/>
      <c r="K42" s="14" t="s">
        <v>58</v>
      </c>
      <c r="L42" s="11" t="s">
        <v>148</v>
      </c>
      <c r="M42" s="11" t="s">
        <v>69</v>
      </c>
      <c r="N42" s="11" t="s">
        <v>145</v>
      </c>
      <c r="O42" s="11"/>
      <c r="P42" s="11"/>
    </row>
    <row r="43" spans="2:16">
      <c r="B43" s="12"/>
      <c r="C43" s="13" t="s">
        <v>149</v>
      </c>
      <c r="D43" s="11"/>
      <c r="E43" s="11"/>
      <c r="F43" s="11"/>
      <c r="G43" s="11">
        <v>0.427</v>
      </c>
      <c r="H43" s="11">
        <v>0.514</v>
      </c>
      <c r="J43" s="12"/>
      <c r="K43" s="13" t="s">
        <v>149</v>
      </c>
      <c r="L43" s="11"/>
      <c r="M43" s="11"/>
      <c r="N43" s="11"/>
      <c r="O43" s="11">
        <v>3.596</v>
      </c>
      <c r="P43" s="11">
        <v>0.058</v>
      </c>
    </row>
    <row r="44" spans="2:16">
      <c r="B44" s="12"/>
      <c r="C44" s="14" t="s">
        <v>2</v>
      </c>
      <c r="D44" s="11" t="s">
        <v>150</v>
      </c>
      <c r="E44" s="11" t="s">
        <v>151</v>
      </c>
      <c r="F44" s="11" t="s">
        <v>152</v>
      </c>
      <c r="G44" s="11"/>
      <c r="H44" s="11"/>
      <c r="J44" s="12"/>
      <c r="K44" s="14" t="s">
        <v>2</v>
      </c>
      <c r="L44" s="11" t="s">
        <v>153</v>
      </c>
      <c r="M44" s="11" t="s">
        <v>154</v>
      </c>
      <c r="N44" s="11" t="s">
        <v>150</v>
      </c>
      <c r="O44" s="11"/>
      <c r="P44" s="11"/>
    </row>
    <row r="45" spans="2:16">
      <c r="B45" s="12"/>
      <c r="C45" s="14" t="s">
        <v>58</v>
      </c>
      <c r="D45" s="11" t="s">
        <v>155</v>
      </c>
      <c r="E45" s="11" t="s">
        <v>156</v>
      </c>
      <c r="F45" s="11" t="s">
        <v>157</v>
      </c>
      <c r="G45" s="11"/>
      <c r="H45" s="11"/>
      <c r="J45" s="12"/>
      <c r="K45" s="14" t="s">
        <v>58</v>
      </c>
      <c r="L45" s="11" t="s">
        <v>158</v>
      </c>
      <c r="M45" s="11" t="s">
        <v>159</v>
      </c>
      <c r="N45" s="11" t="s">
        <v>155</v>
      </c>
      <c r="O45" s="11"/>
      <c r="P45" s="11"/>
    </row>
    <row r="46" spans="2:16">
      <c r="B46" s="12"/>
      <c r="C46" s="13" t="s">
        <v>160</v>
      </c>
      <c r="D46" s="11" t="s">
        <v>161</v>
      </c>
      <c r="E46" s="11" t="s">
        <v>162</v>
      </c>
      <c r="F46" s="11" t="s">
        <v>163</v>
      </c>
      <c r="G46" s="11">
        <v>-0.556</v>
      </c>
      <c r="H46" s="11">
        <v>0.579</v>
      </c>
      <c r="J46" s="12"/>
      <c r="K46" s="16" t="s">
        <v>160</v>
      </c>
      <c r="L46" s="11" t="s">
        <v>164</v>
      </c>
      <c r="M46" s="11" t="s">
        <v>165</v>
      </c>
      <c r="N46" s="11" t="s">
        <v>161</v>
      </c>
      <c r="O46" s="11">
        <v>-2.195</v>
      </c>
      <c r="P46" s="17">
        <v>0.029</v>
      </c>
    </row>
    <row r="47" spans="2:16">
      <c r="B47" s="12"/>
      <c r="C47" s="13" t="s">
        <v>166</v>
      </c>
      <c r="D47" s="11" t="s">
        <v>167</v>
      </c>
      <c r="E47" s="11" t="s">
        <v>168</v>
      </c>
      <c r="F47" s="11" t="s">
        <v>169</v>
      </c>
      <c r="G47" s="11">
        <v>-3.831</v>
      </c>
      <c r="H47" s="11">
        <v>0</v>
      </c>
      <c r="J47" s="12"/>
      <c r="K47" s="13" t="s">
        <v>166</v>
      </c>
      <c r="L47" s="11" t="s">
        <v>170</v>
      </c>
      <c r="M47" s="11" t="s">
        <v>171</v>
      </c>
      <c r="N47" s="11" t="s">
        <v>167</v>
      </c>
      <c r="O47" s="11">
        <v>-1.101</v>
      </c>
      <c r="P47" s="11">
        <v>0.272</v>
      </c>
    </row>
    <row r="48" spans="2:16">
      <c r="B48" s="12"/>
      <c r="C48" s="13" t="s">
        <v>172</v>
      </c>
      <c r="D48" s="11" t="s">
        <v>173</v>
      </c>
      <c r="E48" s="11" t="s">
        <v>174</v>
      </c>
      <c r="F48" s="11" t="s">
        <v>175</v>
      </c>
      <c r="G48" s="11">
        <v>-3.521</v>
      </c>
      <c r="H48" s="11">
        <v>0</v>
      </c>
      <c r="J48" s="12"/>
      <c r="K48" s="13" t="s">
        <v>172</v>
      </c>
      <c r="L48" s="11" t="s">
        <v>176</v>
      </c>
      <c r="M48" s="11" t="s">
        <v>177</v>
      </c>
      <c r="N48" s="11" t="s">
        <v>173</v>
      </c>
      <c r="O48" s="11">
        <v>0.019</v>
      </c>
      <c r="P48" s="11">
        <v>0.985</v>
      </c>
    </row>
    <row r="49" spans="2:16">
      <c r="B49" s="12"/>
      <c r="C49" s="13" t="s">
        <v>178</v>
      </c>
      <c r="D49" s="11" t="s">
        <v>179</v>
      </c>
      <c r="E49" s="11" t="s">
        <v>180</v>
      </c>
      <c r="F49" s="11" t="s">
        <v>181</v>
      </c>
      <c r="G49" s="11">
        <v>-3.367</v>
      </c>
      <c r="H49" s="11">
        <v>0.001</v>
      </c>
      <c r="J49" s="12"/>
      <c r="K49" s="13" t="s">
        <v>178</v>
      </c>
      <c r="L49" s="11" t="s">
        <v>182</v>
      </c>
      <c r="M49" s="11" t="s">
        <v>183</v>
      </c>
      <c r="N49" s="11" t="s">
        <v>179</v>
      </c>
      <c r="O49" s="11">
        <v>-0.498</v>
      </c>
      <c r="P49" s="11">
        <v>0.619</v>
      </c>
    </row>
    <row r="50" spans="2:16">
      <c r="B50" s="12"/>
      <c r="C50" s="13" t="s">
        <v>184</v>
      </c>
      <c r="D50" s="11" t="s">
        <v>185</v>
      </c>
      <c r="E50" s="11" t="s">
        <v>186</v>
      </c>
      <c r="F50" s="11" t="s">
        <v>187</v>
      </c>
      <c r="G50" s="11">
        <v>-0.527</v>
      </c>
      <c r="H50" s="11">
        <v>0.599</v>
      </c>
      <c r="J50" s="12"/>
      <c r="K50" s="16" t="s">
        <v>184</v>
      </c>
      <c r="L50" s="11" t="s">
        <v>188</v>
      </c>
      <c r="M50" s="11" t="s">
        <v>189</v>
      </c>
      <c r="N50" s="11" t="s">
        <v>185</v>
      </c>
      <c r="O50" s="11">
        <v>-3.957</v>
      </c>
      <c r="P50" s="17" t="s">
        <v>31</v>
      </c>
    </row>
    <row r="51" spans="2:16">
      <c r="B51" s="12"/>
      <c r="C51" s="13" t="s">
        <v>190</v>
      </c>
      <c r="D51" s="11" t="s">
        <v>191</v>
      </c>
      <c r="E51" s="11" t="s">
        <v>192</v>
      </c>
      <c r="F51" s="11" t="s">
        <v>193</v>
      </c>
      <c r="G51" s="11">
        <v>1.571</v>
      </c>
      <c r="H51" s="11">
        <v>0.117</v>
      </c>
      <c r="J51" s="12"/>
      <c r="K51" s="16" t="s">
        <v>190</v>
      </c>
      <c r="L51" s="11" t="s">
        <v>194</v>
      </c>
      <c r="M51" s="11" t="s">
        <v>195</v>
      </c>
      <c r="N51" s="11" t="s">
        <v>191</v>
      </c>
      <c r="O51" s="11">
        <v>-6.515</v>
      </c>
      <c r="P51" s="17" t="s">
        <v>31</v>
      </c>
    </row>
    <row r="52" spans="2:16">
      <c r="B52" s="12"/>
      <c r="C52" s="13" t="s">
        <v>196</v>
      </c>
      <c r="D52" s="11" t="s">
        <v>197</v>
      </c>
      <c r="E52" s="11" t="s">
        <v>198</v>
      </c>
      <c r="F52" s="11" t="s">
        <v>199</v>
      </c>
      <c r="G52" s="11">
        <v>-0.04</v>
      </c>
      <c r="H52" s="11">
        <v>0.968</v>
      </c>
      <c r="J52" s="12"/>
      <c r="K52" s="13" t="s">
        <v>196</v>
      </c>
      <c r="L52" s="11" t="s">
        <v>200</v>
      </c>
      <c r="M52" s="11" t="s">
        <v>201</v>
      </c>
      <c r="N52" s="11" t="s">
        <v>197</v>
      </c>
      <c r="O52" s="11">
        <v>-0.535</v>
      </c>
      <c r="P52" s="11">
        <v>0.593</v>
      </c>
    </row>
    <row r="53" spans="2:16">
      <c r="B53" s="12"/>
      <c r="C53" s="13" t="s">
        <v>202</v>
      </c>
      <c r="D53" s="11" t="s">
        <v>203</v>
      </c>
      <c r="E53" s="11" t="s">
        <v>204</v>
      </c>
      <c r="F53" s="11" t="s">
        <v>205</v>
      </c>
      <c r="G53" s="11">
        <v>-0.481</v>
      </c>
      <c r="H53" s="11">
        <v>0.631</v>
      </c>
      <c r="J53" s="12"/>
      <c r="K53" s="13" t="s">
        <v>202</v>
      </c>
      <c r="L53" s="11" t="s">
        <v>206</v>
      </c>
      <c r="M53" s="11" t="s">
        <v>207</v>
      </c>
      <c r="N53" s="11" t="s">
        <v>203</v>
      </c>
      <c r="O53" s="11">
        <v>1.811</v>
      </c>
      <c r="P53" s="11">
        <v>0.071</v>
      </c>
    </row>
    <row r="54" spans="2:16">
      <c r="B54" s="12"/>
      <c r="C54" s="13" t="s">
        <v>208</v>
      </c>
      <c r="D54" s="11" t="s">
        <v>209</v>
      </c>
      <c r="E54" s="11" t="s">
        <v>210</v>
      </c>
      <c r="F54" s="11" t="s">
        <v>211</v>
      </c>
      <c r="G54" s="11">
        <v>-0.929</v>
      </c>
      <c r="H54" s="11">
        <v>0.354</v>
      </c>
      <c r="J54" s="12"/>
      <c r="K54" s="16" t="s">
        <v>208</v>
      </c>
      <c r="L54" s="11" t="s">
        <v>212</v>
      </c>
      <c r="M54" s="11" t="s">
        <v>213</v>
      </c>
      <c r="N54" s="11" t="s">
        <v>209</v>
      </c>
      <c r="O54" s="11">
        <v>2.593</v>
      </c>
      <c r="P54" s="17">
        <v>0.01</v>
      </c>
    </row>
    <row r="55" spans="2:16">
      <c r="B55" s="12"/>
      <c r="C55" s="13" t="s">
        <v>214</v>
      </c>
      <c r="D55" s="11" t="s">
        <v>215</v>
      </c>
      <c r="E55" s="11" t="s">
        <v>216</v>
      </c>
      <c r="F55" s="11" t="s">
        <v>217</v>
      </c>
      <c r="G55" s="11">
        <v>2.087</v>
      </c>
      <c r="H55" s="11">
        <v>0.038</v>
      </c>
      <c r="J55" s="12"/>
      <c r="K55" s="16" t="s">
        <v>214</v>
      </c>
      <c r="L55" s="11" t="s">
        <v>218</v>
      </c>
      <c r="M55" s="11" t="s">
        <v>219</v>
      </c>
      <c r="N55" s="11" t="s">
        <v>215</v>
      </c>
      <c r="O55" s="11">
        <v>-2.193</v>
      </c>
      <c r="P55" s="17">
        <v>0.029</v>
      </c>
    </row>
    <row r="56" spans="2:16">
      <c r="B56" s="12"/>
      <c r="C56" s="13" t="s">
        <v>220</v>
      </c>
      <c r="D56" s="11" t="s">
        <v>221</v>
      </c>
      <c r="E56" s="11" t="s">
        <v>222</v>
      </c>
      <c r="F56" s="11" t="s">
        <v>223</v>
      </c>
      <c r="G56" s="11">
        <v>1.169</v>
      </c>
      <c r="H56" s="11">
        <v>0.243</v>
      </c>
      <c r="J56" s="12"/>
      <c r="K56" s="13" t="s">
        <v>220</v>
      </c>
      <c r="L56" s="11" t="s">
        <v>224</v>
      </c>
      <c r="M56" s="11" t="s">
        <v>225</v>
      </c>
      <c r="N56" s="11" t="s">
        <v>221</v>
      </c>
      <c r="O56" s="11">
        <v>0.218</v>
      </c>
      <c r="P56" s="11">
        <v>0.827</v>
      </c>
    </row>
    <row r="57" spans="2:16">
      <c r="B57" s="12"/>
      <c r="C57" s="13" t="s">
        <v>226</v>
      </c>
      <c r="D57" s="11" t="s">
        <v>227</v>
      </c>
      <c r="E57" s="11" t="s">
        <v>228</v>
      </c>
      <c r="F57" s="11" t="s">
        <v>229</v>
      </c>
      <c r="G57" s="11">
        <v>3.828</v>
      </c>
      <c r="H57" s="11">
        <v>0</v>
      </c>
      <c r="J57" s="12"/>
      <c r="K57" s="13" t="s">
        <v>226</v>
      </c>
      <c r="L57" s="11" t="s">
        <v>230</v>
      </c>
      <c r="M57" s="11" t="s">
        <v>231</v>
      </c>
      <c r="N57" s="11" t="s">
        <v>227</v>
      </c>
      <c r="O57" s="11">
        <v>-1.528</v>
      </c>
      <c r="P57" s="11">
        <v>0.128</v>
      </c>
    </row>
    <row r="58" spans="2:16">
      <c r="B58" s="12"/>
      <c r="C58" s="13" t="s">
        <v>232</v>
      </c>
      <c r="D58" s="11" t="s">
        <v>233</v>
      </c>
      <c r="E58" s="11" t="s">
        <v>234</v>
      </c>
      <c r="F58" s="11" t="s">
        <v>235</v>
      </c>
      <c r="G58" s="11">
        <v>2.039</v>
      </c>
      <c r="H58" s="11">
        <v>0.042</v>
      </c>
      <c r="J58" s="12"/>
      <c r="K58" s="13" t="s">
        <v>232</v>
      </c>
      <c r="L58" s="11" t="s">
        <v>236</v>
      </c>
      <c r="M58" s="11" t="s">
        <v>237</v>
      </c>
      <c r="N58" s="11" t="s">
        <v>233</v>
      </c>
      <c r="O58" s="11">
        <v>1.236</v>
      </c>
      <c r="P58" s="11">
        <v>0.218</v>
      </c>
    </row>
    <row r="59" spans="2:16">
      <c r="B59" s="12"/>
      <c r="C59" s="13" t="s">
        <v>238</v>
      </c>
      <c r="D59" s="11" t="s">
        <v>239</v>
      </c>
      <c r="E59" s="11" t="s">
        <v>240</v>
      </c>
      <c r="F59" s="11" t="s">
        <v>241</v>
      </c>
      <c r="G59" s="11">
        <v>2.467</v>
      </c>
      <c r="H59" s="11">
        <v>0.014</v>
      </c>
      <c r="J59" s="12"/>
      <c r="K59" s="13" t="s">
        <v>238</v>
      </c>
      <c r="L59" s="11" t="s">
        <v>241</v>
      </c>
      <c r="M59" s="11" t="s">
        <v>242</v>
      </c>
      <c r="N59" s="11" t="s">
        <v>239</v>
      </c>
      <c r="O59" s="11">
        <v>-1.127</v>
      </c>
      <c r="P59" s="11">
        <v>0.261</v>
      </c>
    </row>
    <row r="60" spans="2:16">
      <c r="B60" s="12"/>
      <c r="C60" s="13" t="s">
        <v>243</v>
      </c>
      <c r="D60" s="11" t="s">
        <v>244</v>
      </c>
      <c r="E60" s="11" t="s">
        <v>245</v>
      </c>
      <c r="F60" s="11" t="s">
        <v>246</v>
      </c>
      <c r="G60" s="11">
        <v>1.605</v>
      </c>
      <c r="H60" s="11">
        <v>0.109</v>
      </c>
      <c r="J60" s="12"/>
      <c r="K60" s="16" t="s">
        <v>243</v>
      </c>
      <c r="L60" s="11" t="s">
        <v>247</v>
      </c>
      <c r="M60" s="11" t="s">
        <v>248</v>
      </c>
      <c r="N60" s="11" t="s">
        <v>244</v>
      </c>
      <c r="O60" s="11">
        <v>-4.284</v>
      </c>
      <c r="P60" s="17" t="s">
        <v>31</v>
      </c>
    </row>
    <row r="61" spans="2:16">
      <c r="B61" s="12"/>
      <c r="C61" s="15" t="s">
        <v>249</v>
      </c>
      <c r="D61" s="11"/>
      <c r="E61" s="11"/>
      <c r="F61" s="11"/>
      <c r="G61" s="11">
        <v>2.121</v>
      </c>
      <c r="H61" s="11">
        <v>0.145</v>
      </c>
      <c r="J61" s="12"/>
      <c r="K61" s="16" t="s">
        <v>249</v>
      </c>
      <c r="L61" s="11"/>
      <c r="M61" s="11"/>
      <c r="N61" s="11"/>
      <c r="O61" s="11">
        <v>4.18</v>
      </c>
      <c r="P61" s="17">
        <v>0.041</v>
      </c>
    </row>
    <row r="62" spans="2:16">
      <c r="B62" s="12"/>
      <c r="C62" s="14" t="s">
        <v>2</v>
      </c>
      <c r="D62" s="11" t="s">
        <v>250</v>
      </c>
      <c r="E62" s="2" t="s">
        <v>251</v>
      </c>
      <c r="F62" s="11" t="s">
        <v>252</v>
      </c>
      <c r="G62" s="11"/>
      <c r="H62" s="11"/>
      <c r="J62" s="12"/>
      <c r="K62" s="14" t="s">
        <v>2</v>
      </c>
      <c r="L62" s="11" t="s">
        <v>253</v>
      </c>
      <c r="M62" s="11" t="s">
        <v>136</v>
      </c>
      <c r="N62" s="11" t="s">
        <v>250</v>
      </c>
      <c r="O62" s="11"/>
      <c r="P62" s="11"/>
    </row>
    <row r="63" spans="2:16">
      <c r="B63" s="12"/>
      <c r="C63" s="14" t="s">
        <v>58</v>
      </c>
      <c r="D63" s="11" t="s">
        <v>254</v>
      </c>
      <c r="E63" s="11" t="s">
        <v>255</v>
      </c>
      <c r="F63" s="11" t="s">
        <v>256</v>
      </c>
      <c r="G63" s="11"/>
      <c r="H63" s="11"/>
      <c r="J63" s="12"/>
      <c r="K63" s="14" t="s">
        <v>58</v>
      </c>
      <c r="L63" s="11" t="s">
        <v>257</v>
      </c>
      <c r="M63" s="11" t="s">
        <v>139</v>
      </c>
      <c r="N63" s="11" t="s">
        <v>254</v>
      </c>
      <c r="O63" s="11"/>
      <c r="P63" s="11"/>
    </row>
    <row r="64" spans="2:16">
      <c r="B64" s="12"/>
      <c r="C64" s="15" t="s">
        <v>258</v>
      </c>
      <c r="D64" s="11"/>
      <c r="E64" s="11"/>
      <c r="F64" s="11"/>
      <c r="G64" s="11">
        <v>3.021</v>
      </c>
      <c r="H64" s="11">
        <v>0.221</v>
      </c>
      <c r="J64" s="12"/>
      <c r="K64" s="16" t="s">
        <v>258</v>
      </c>
      <c r="L64" s="11"/>
      <c r="M64" s="11"/>
      <c r="N64" s="11"/>
      <c r="O64" s="11">
        <v>11.308</v>
      </c>
      <c r="P64" s="17">
        <v>0.004</v>
      </c>
    </row>
    <row r="65" spans="2:16">
      <c r="B65" s="12"/>
      <c r="C65" s="14">
        <v>1</v>
      </c>
      <c r="D65" s="11" t="s">
        <v>118</v>
      </c>
      <c r="E65" s="11" t="s">
        <v>259</v>
      </c>
      <c r="F65" s="11" t="s">
        <v>260</v>
      </c>
      <c r="G65" s="11"/>
      <c r="H65" s="11"/>
      <c r="J65" s="12"/>
      <c r="K65" s="14">
        <v>1</v>
      </c>
      <c r="L65" s="11" t="s">
        <v>261</v>
      </c>
      <c r="M65" s="11" t="s">
        <v>136</v>
      </c>
      <c r="N65" s="11" t="s">
        <v>118</v>
      </c>
      <c r="O65" s="11"/>
      <c r="P65" s="11"/>
    </row>
    <row r="66" spans="2:16">
      <c r="B66" s="12"/>
      <c r="C66" s="14">
        <v>2</v>
      </c>
      <c r="D66" s="11" t="s">
        <v>262</v>
      </c>
      <c r="E66" s="11" t="s">
        <v>263</v>
      </c>
      <c r="F66" s="11" t="s">
        <v>264</v>
      </c>
      <c r="G66" s="11"/>
      <c r="H66" s="11"/>
      <c r="J66" s="12"/>
      <c r="K66" s="14">
        <v>2</v>
      </c>
      <c r="L66" s="11" t="s">
        <v>265</v>
      </c>
      <c r="M66" s="11" t="s">
        <v>266</v>
      </c>
      <c r="N66" s="11" t="s">
        <v>262</v>
      </c>
      <c r="O66" s="11"/>
      <c r="P66" s="11"/>
    </row>
    <row r="67" spans="2:16">
      <c r="B67" s="12"/>
      <c r="C67" s="14">
        <v>3</v>
      </c>
      <c r="D67" s="11" t="s">
        <v>267</v>
      </c>
      <c r="E67" s="11" t="s">
        <v>156</v>
      </c>
      <c r="F67" s="11" t="s">
        <v>268</v>
      </c>
      <c r="G67" s="11"/>
      <c r="H67" s="11"/>
      <c r="J67" s="12"/>
      <c r="K67" s="14">
        <v>3</v>
      </c>
      <c r="L67" s="11" t="s">
        <v>104</v>
      </c>
      <c r="M67" s="11" t="s">
        <v>269</v>
      </c>
      <c r="N67" s="11" t="s">
        <v>267</v>
      </c>
      <c r="O67" s="11"/>
      <c r="P67" s="11"/>
    </row>
    <row r="68" spans="2:16">
      <c r="B68" s="12"/>
      <c r="C68" s="13" t="s">
        <v>270</v>
      </c>
      <c r="D68" s="11" t="s">
        <v>271</v>
      </c>
      <c r="E68" s="11" t="s">
        <v>272</v>
      </c>
      <c r="F68" s="11" t="s">
        <v>273</v>
      </c>
      <c r="G68" s="11">
        <v>1.628</v>
      </c>
      <c r="H68" s="11">
        <v>0.104</v>
      </c>
      <c r="J68" s="12"/>
      <c r="K68" s="16" t="s">
        <v>270</v>
      </c>
      <c r="L68" s="11" t="s">
        <v>274</v>
      </c>
      <c r="M68" s="11" t="s">
        <v>275</v>
      </c>
      <c r="N68" s="11" t="s">
        <v>276</v>
      </c>
      <c r="O68" s="11">
        <v>-27.003</v>
      </c>
      <c r="P68" s="19" t="s">
        <v>277</v>
      </c>
    </row>
    <row r="69" spans="2:16">
      <c r="B69" s="12"/>
      <c r="C69" s="15" t="s">
        <v>278</v>
      </c>
      <c r="D69" s="11"/>
      <c r="E69" s="11"/>
      <c r="F69" s="11"/>
      <c r="G69" s="11">
        <v>9.804</v>
      </c>
      <c r="H69" s="18">
        <v>0.133</v>
      </c>
      <c r="J69" s="12"/>
      <c r="K69" s="15" t="s">
        <v>278</v>
      </c>
      <c r="L69" s="11"/>
      <c r="M69" s="11"/>
      <c r="N69" s="11"/>
      <c r="O69" s="11"/>
      <c r="P69" s="11"/>
    </row>
    <row r="70" spans="2:16">
      <c r="B70" s="12"/>
      <c r="C70" s="14">
        <v>0</v>
      </c>
      <c r="D70" s="11" t="s">
        <v>279</v>
      </c>
      <c r="E70" s="11" t="s">
        <v>280</v>
      </c>
      <c r="F70" s="11" t="s">
        <v>281</v>
      </c>
      <c r="G70" s="11"/>
      <c r="H70" s="11"/>
      <c r="J70" s="12"/>
      <c r="K70" s="14"/>
      <c r="L70" s="11"/>
      <c r="M70" s="11"/>
      <c r="N70" s="11"/>
      <c r="O70" s="11"/>
      <c r="P70" s="11"/>
    </row>
    <row r="71" spans="2:16">
      <c r="B71" s="12"/>
      <c r="C71" s="14">
        <v>1</v>
      </c>
      <c r="D71" s="11" t="s">
        <v>282</v>
      </c>
      <c r="E71" s="11" t="s">
        <v>283</v>
      </c>
      <c r="F71" s="11" t="s">
        <v>284</v>
      </c>
      <c r="G71" s="11"/>
      <c r="H71" s="11"/>
      <c r="J71" s="12"/>
      <c r="K71" s="14"/>
      <c r="L71" s="11"/>
      <c r="M71" s="11"/>
      <c r="N71" s="11"/>
      <c r="O71" s="11"/>
      <c r="P71" s="11"/>
    </row>
    <row r="72" spans="2:16">
      <c r="B72" s="12"/>
      <c r="C72" s="14">
        <v>2</v>
      </c>
      <c r="D72" s="11" t="s">
        <v>285</v>
      </c>
      <c r="E72" s="11" t="s">
        <v>286</v>
      </c>
      <c r="F72" s="11" t="s">
        <v>287</v>
      </c>
      <c r="G72" s="11"/>
      <c r="H72" s="11"/>
      <c r="J72" s="12"/>
      <c r="K72" s="14"/>
      <c r="L72" s="11"/>
      <c r="M72" s="11"/>
      <c r="N72" s="11"/>
      <c r="O72" s="11"/>
      <c r="P72" s="11"/>
    </row>
    <row r="73" spans="2:16">
      <c r="B73" s="12"/>
      <c r="C73" s="14">
        <v>3</v>
      </c>
      <c r="D73" s="11" t="s">
        <v>288</v>
      </c>
      <c r="E73" s="11" t="s">
        <v>289</v>
      </c>
      <c r="F73" s="11" t="s">
        <v>290</v>
      </c>
      <c r="G73" s="11"/>
      <c r="H73" s="11"/>
      <c r="J73" s="12"/>
      <c r="K73" s="14"/>
      <c r="L73" s="11"/>
      <c r="M73" s="11"/>
      <c r="N73" s="11"/>
      <c r="O73" s="11"/>
      <c r="P73" s="11"/>
    </row>
    <row r="74" spans="2:16">
      <c r="B74" s="12"/>
      <c r="C74" s="14">
        <v>4</v>
      </c>
      <c r="D74" s="11" t="s">
        <v>291</v>
      </c>
      <c r="E74" s="11" t="s">
        <v>292</v>
      </c>
      <c r="F74" s="11" t="s">
        <v>293</v>
      </c>
      <c r="G74" s="11"/>
      <c r="H74" s="11"/>
      <c r="J74" s="12"/>
      <c r="K74" s="14"/>
      <c r="L74" s="11"/>
      <c r="M74" s="11"/>
      <c r="N74" s="11"/>
      <c r="O74" s="11"/>
      <c r="P74" s="11"/>
    </row>
    <row r="75" spans="2:16">
      <c r="B75" s="12"/>
      <c r="C75" s="14">
        <v>5</v>
      </c>
      <c r="D75" s="11" t="s">
        <v>294</v>
      </c>
      <c r="E75" s="11" t="s">
        <v>156</v>
      </c>
      <c r="F75" s="11" t="s">
        <v>295</v>
      </c>
      <c r="G75" s="11"/>
      <c r="H75" s="11"/>
      <c r="J75" s="12"/>
      <c r="K75" s="14"/>
      <c r="L75" s="11"/>
      <c r="M75" s="11"/>
      <c r="N75" s="11"/>
      <c r="O75" s="11"/>
      <c r="P75" s="11"/>
    </row>
    <row r="76" spans="2:16">
      <c r="B76" s="12"/>
      <c r="C76" s="14">
        <v>6</v>
      </c>
      <c r="D76" s="11" t="s">
        <v>296</v>
      </c>
      <c r="E76" s="11" t="s">
        <v>297</v>
      </c>
      <c r="F76" s="11" t="s">
        <v>298</v>
      </c>
      <c r="G76" s="11"/>
      <c r="H76" s="11"/>
      <c r="J76" s="12"/>
      <c r="K76" s="14"/>
      <c r="L76" s="11"/>
      <c r="M76" s="11"/>
      <c r="N76" s="11"/>
      <c r="O76" s="11"/>
      <c r="P76" s="11"/>
    </row>
    <row r="77" spans="2:16">
      <c r="B77" s="12"/>
      <c r="C77" s="15" t="s">
        <v>299</v>
      </c>
      <c r="D77" s="11"/>
      <c r="E77" s="11"/>
      <c r="F77" s="11"/>
      <c r="G77" s="11">
        <v>2.762</v>
      </c>
      <c r="H77" s="11">
        <v>0.097</v>
      </c>
      <c r="J77" s="12"/>
      <c r="K77" s="15"/>
      <c r="L77" s="11"/>
      <c r="M77" s="11"/>
      <c r="N77" s="11"/>
      <c r="O77" s="11"/>
      <c r="P77" s="11"/>
    </row>
    <row r="78" spans="2:16">
      <c r="B78" s="12"/>
      <c r="C78" s="14">
        <v>0</v>
      </c>
      <c r="D78" s="11" t="s">
        <v>300</v>
      </c>
      <c r="E78" s="11" t="s">
        <v>301</v>
      </c>
      <c r="F78" s="11" t="s">
        <v>302</v>
      </c>
      <c r="G78" s="11"/>
      <c r="H78" s="11"/>
      <c r="J78" s="12"/>
      <c r="K78" s="14"/>
      <c r="L78" s="11"/>
      <c r="M78" s="11"/>
      <c r="N78" s="11"/>
      <c r="O78" s="11"/>
      <c r="P78" s="11"/>
    </row>
    <row r="79" spans="2:16">
      <c r="B79" s="12"/>
      <c r="C79" s="14">
        <v>1</v>
      </c>
      <c r="D79" s="11" t="s">
        <v>282</v>
      </c>
      <c r="E79" s="11" t="s">
        <v>303</v>
      </c>
      <c r="F79" s="11" t="s">
        <v>304</v>
      </c>
      <c r="G79" s="11"/>
      <c r="H79" s="11"/>
      <c r="J79" s="12"/>
      <c r="K79" s="14"/>
      <c r="L79" s="11"/>
      <c r="M79" s="11"/>
      <c r="N79" s="11"/>
      <c r="O79" s="11"/>
      <c r="P79" s="11"/>
    </row>
    <row r="80" spans="2:16">
      <c r="B80" s="12"/>
      <c r="C80" s="13"/>
      <c r="D80" s="11"/>
      <c r="E80" s="11"/>
      <c r="F80" s="11"/>
      <c r="G80" s="11"/>
      <c r="H80" s="11"/>
      <c r="J80" s="12"/>
      <c r="K80" s="14"/>
      <c r="L80" s="11"/>
      <c r="M80" s="11"/>
      <c r="N80" s="11"/>
      <c r="O80" s="11"/>
      <c r="P80" s="11"/>
    </row>
    <row r="81" spans="2:16">
      <c r="B81" s="12"/>
      <c r="C81" s="13"/>
      <c r="D81" s="11"/>
      <c r="E81" s="11"/>
      <c r="F81" s="11"/>
      <c r="G81" s="11"/>
      <c r="H81" s="11"/>
      <c r="J81" s="12"/>
      <c r="K81" s="14"/>
      <c r="L81" s="11"/>
      <c r="M81" s="11"/>
      <c r="N81" s="11"/>
      <c r="O81" s="11"/>
      <c r="P81" s="11"/>
    </row>
    <row r="82" spans="2:16">
      <c r="B82" s="12"/>
      <c r="C82" s="13"/>
      <c r="D82" s="11"/>
      <c r="E82" s="11"/>
      <c r="F82" s="11"/>
      <c r="G82" s="11"/>
      <c r="H82" s="11"/>
      <c r="J82" s="12"/>
      <c r="K82" s="12"/>
      <c r="L82" s="11"/>
      <c r="M82" s="11"/>
      <c r="N82" s="11"/>
      <c r="O82" s="11"/>
      <c r="P82" s="11"/>
    </row>
    <row r="83" spans="2:16">
      <c r="B83" s="12"/>
      <c r="C83" s="13"/>
      <c r="D83" s="11"/>
      <c r="E83" s="11"/>
      <c r="F83" s="11"/>
      <c r="G83" s="11"/>
      <c r="H83" s="11"/>
      <c r="J83" s="12"/>
      <c r="K83" s="14"/>
      <c r="L83" s="11"/>
      <c r="M83" s="11"/>
      <c r="N83" s="11"/>
      <c r="O83" s="11"/>
      <c r="P83" s="11"/>
    </row>
    <row r="84" spans="2:16">
      <c r="B84" s="12"/>
      <c r="C84" s="13"/>
      <c r="D84" s="11"/>
      <c r="E84" s="11"/>
      <c r="F84" s="11"/>
      <c r="G84" s="11"/>
      <c r="H84" s="11"/>
      <c r="J84" s="12"/>
      <c r="K84" s="14"/>
      <c r="L84" s="11"/>
      <c r="M84" s="11"/>
      <c r="N84" s="11"/>
      <c r="O84" s="11"/>
      <c r="P84" s="11"/>
    </row>
    <row r="85" spans="2:16">
      <c r="B85" s="12"/>
      <c r="C85" s="13"/>
      <c r="D85" s="11"/>
      <c r="E85" s="11"/>
      <c r="F85" s="11"/>
      <c r="G85" s="11"/>
      <c r="H85" s="11"/>
      <c r="J85" s="12"/>
      <c r="K85" s="12"/>
      <c r="L85" s="11"/>
      <c r="M85" s="11"/>
      <c r="N85" s="11"/>
      <c r="O85" s="11"/>
      <c r="P85" s="11"/>
    </row>
    <row r="86" spans="2:16">
      <c r="B86" s="12"/>
      <c r="C86" s="13"/>
      <c r="D86" s="11"/>
      <c r="E86" s="11"/>
      <c r="F86" s="11"/>
      <c r="G86" s="11"/>
      <c r="H86" s="11"/>
      <c r="J86" s="12"/>
      <c r="K86" s="14"/>
      <c r="L86" s="11"/>
      <c r="M86" s="11"/>
      <c r="N86" s="11"/>
      <c r="O86" s="11"/>
      <c r="P86" s="11"/>
    </row>
    <row r="87" spans="2:16">
      <c r="B87" s="12"/>
      <c r="C87" s="13"/>
      <c r="D87" s="11"/>
      <c r="E87" s="11"/>
      <c r="F87" s="11"/>
      <c r="G87" s="11"/>
      <c r="H87" s="11"/>
      <c r="J87" s="12"/>
      <c r="K87" s="14"/>
      <c r="L87" s="11"/>
      <c r="M87" s="11"/>
      <c r="N87" s="11"/>
      <c r="O87" s="11"/>
      <c r="P87" s="11"/>
    </row>
    <row r="88" spans="2:16">
      <c r="B88" s="12"/>
      <c r="C88" s="13"/>
      <c r="D88" s="11"/>
      <c r="E88" s="11"/>
      <c r="F88" s="11"/>
      <c r="G88" s="11"/>
      <c r="H88" s="11"/>
      <c r="J88" s="12"/>
      <c r="K88" s="12"/>
      <c r="L88" s="11"/>
      <c r="M88" s="11"/>
      <c r="N88" s="11"/>
      <c r="O88" s="11"/>
      <c r="P88" s="11"/>
    </row>
    <row r="89" spans="2:16">
      <c r="B89" s="12"/>
      <c r="C89" s="13"/>
      <c r="D89" s="11"/>
      <c r="E89" s="11"/>
      <c r="F89" s="11"/>
      <c r="G89" s="11"/>
      <c r="H89" s="11"/>
      <c r="J89" s="12"/>
      <c r="K89" s="14"/>
      <c r="L89" s="11"/>
      <c r="M89" s="11"/>
      <c r="N89" s="11"/>
      <c r="O89" s="11"/>
      <c r="P89" s="11"/>
    </row>
    <row r="90" spans="2:16">
      <c r="B90" s="12"/>
      <c r="C90" s="13"/>
      <c r="D90" s="11"/>
      <c r="E90" s="11"/>
      <c r="F90" s="11"/>
      <c r="G90" s="11"/>
      <c r="H90" s="11"/>
      <c r="J90" s="12"/>
      <c r="K90" s="14"/>
      <c r="L90" s="11"/>
      <c r="M90" s="11"/>
      <c r="N90" s="11"/>
      <c r="O90" s="11"/>
      <c r="P90" s="11"/>
    </row>
    <row r="91" spans="2:16">
      <c r="B91" s="12"/>
      <c r="C91" s="13"/>
      <c r="D91" s="11"/>
      <c r="E91" s="11"/>
      <c r="F91" s="11"/>
      <c r="G91" s="11"/>
      <c r="H91" s="11"/>
      <c r="J91" s="12"/>
      <c r="K91" s="12"/>
      <c r="L91" s="11"/>
      <c r="M91" s="11"/>
      <c r="N91" s="11"/>
      <c r="O91" s="11"/>
      <c r="P91" s="11"/>
    </row>
    <row r="92" spans="2:16">
      <c r="B92" s="12"/>
      <c r="C92" s="13"/>
      <c r="D92" s="11"/>
      <c r="E92" s="11"/>
      <c r="F92" s="11"/>
      <c r="G92" s="11"/>
      <c r="H92" s="11"/>
      <c r="J92" s="12"/>
      <c r="K92" s="12"/>
      <c r="L92" s="11"/>
      <c r="M92" s="11"/>
      <c r="N92" s="11"/>
      <c r="O92" s="11"/>
      <c r="P92" s="11"/>
    </row>
    <row r="93" spans="2:16">
      <c r="B93" s="12"/>
      <c r="C93" s="13"/>
      <c r="D93" s="11"/>
      <c r="E93" s="11"/>
      <c r="F93" s="11"/>
      <c r="G93" s="11"/>
      <c r="H93" s="11"/>
      <c r="J93" s="12"/>
      <c r="K93" s="14"/>
      <c r="L93" s="11"/>
      <c r="M93" s="11"/>
      <c r="N93" s="11"/>
      <c r="O93" s="11"/>
      <c r="P93" s="11"/>
    </row>
    <row r="94" spans="2:16">
      <c r="B94" s="12"/>
      <c r="C94" s="13"/>
      <c r="D94" s="11"/>
      <c r="E94" s="11"/>
      <c r="F94" s="11"/>
      <c r="G94" s="11"/>
      <c r="H94" s="11"/>
      <c r="J94" s="12"/>
      <c r="K94" s="14"/>
      <c r="L94" s="11"/>
      <c r="M94" s="11"/>
      <c r="N94" s="11"/>
      <c r="O94" s="11"/>
      <c r="P94" s="11"/>
    </row>
    <row r="95" spans="2:16">
      <c r="B95" s="12"/>
      <c r="C95" s="13"/>
      <c r="D95" s="11"/>
      <c r="E95" s="11"/>
      <c r="F95" s="11"/>
      <c r="G95" s="11"/>
      <c r="H95" s="11"/>
      <c r="J95" s="12"/>
      <c r="K95" s="12"/>
      <c r="L95" s="11"/>
      <c r="M95" s="11"/>
      <c r="N95" s="11"/>
      <c r="O95" s="11"/>
      <c r="P95" s="11"/>
    </row>
    <row r="96" spans="2:16">
      <c r="B96" s="12"/>
      <c r="C96" s="13"/>
      <c r="D96" s="11"/>
      <c r="E96" s="11"/>
      <c r="F96" s="11"/>
      <c r="G96" s="11"/>
      <c r="H96" s="11"/>
      <c r="J96" s="12"/>
      <c r="K96" s="14"/>
      <c r="L96" s="11"/>
      <c r="M96" s="11"/>
      <c r="N96" s="11"/>
      <c r="O96" s="11"/>
      <c r="P96" s="11"/>
    </row>
    <row r="97" spans="2:16">
      <c r="B97" s="12"/>
      <c r="C97" s="13"/>
      <c r="D97" s="11"/>
      <c r="E97" s="11"/>
      <c r="F97" s="11"/>
      <c r="G97" s="11"/>
      <c r="H97" s="11"/>
      <c r="J97" s="12"/>
      <c r="K97" s="14"/>
      <c r="L97" s="11"/>
      <c r="M97" s="11"/>
      <c r="N97" s="11"/>
      <c r="O97" s="11"/>
      <c r="P97" s="11"/>
    </row>
    <row r="98" spans="2:16">
      <c r="B98" s="12"/>
      <c r="C98" s="13"/>
      <c r="D98" s="11"/>
      <c r="E98" s="11"/>
      <c r="F98" s="11"/>
      <c r="G98" s="11"/>
      <c r="H98" s="11"/>
      <c r="J98" s="12"/>
      <c r="K98" s="14"/>
      <c r="L98" s="11"/>
      <c r="M98" s="11"/>
      <c r="N98" s="11"/>
      <c r="O98" s="11"/>
      <c r="P98" s="11"/>
    </row>
    <row r="99" spans="2:16">
      <c r="B99" s="12"/>
      <c r="C99" s="13"/>
      <c r="D99" s="11"/>
      <c r="E99" s="11"/>
      <c r="F99" s="11"/>
      <c r="G99" s="11"/>
      <c r="H99" s="11"/>
      <c r="J99" s="12"/>
      <c r="K99" s="14"/>
      <c r="L99" s="11"/>
      <c r="M99" s="11"/>
      <c r="N99" s="11"/>
      <c r="O99" s="11"/>
      <c r="P99" s="11"/>
    </row>
    <row r="100" spans="2:16">
      <c r="B100" s="12"/>
      <c r="C100" s="13"/>
      <c r="D100" s="11"/>
      <c r="E100" s="11"/>
      <c r="F100" s="11"/>
      <c r="G100" s="11"/>
      <c r="H100" s="11"/>
      <c r="J100" s="12"/>
      <c r="K100" s="12"/>
      <c r="L100" s="11"/>
      <c r="M100" s="11"/>
      <c r="N100" s="11"/>
      <c r="O100" s="11"/>
      <c r="P100" s="11"/>
    </row>
    <row r="101" spans="2:16">
      <c r="B101" s="12"/>
      <c r="C101" s="13"/>
      <c r="D101" s="11"/>
      <c r="E101" s="11"/>
      <c r="F101" s="11"/>
      <c r="G101" s="11"/>
      <c r="H101" s="11"/>
      <c r="J101" s="12"/>
      <c r="K101" s="14"/>
      <c r="L101" s="11"/>
      <c r="M101" s="11"/>
      <c r="N101" s="11"/>
      <c r="O101" s="11"/>
      <c r="P101" s="11"/>
    </row>
    <row r="102" spans="2:16">
      <c r="B102" s="12"/>
      <c r="C102" s="13"/>
      <c r="D102" s="11"/>
      <c r="E102" s="11"/>
      <c r="F102" s="11"/>
      <c r="G102" s="11"/>
      <c r="H102" s="11"/>
      <c r="J102" s="12"/>
      <c r="K102" s="14"/>
      <c r="L102" s="11"/>
      <c r="M102" s="11"/>
      <c r="N102" s="11"/>
      <c r="O102" s="11"/>
      <c r="P102" s="11"/>
    </row>
    <row r="103" spans="2:16">
      <c r="B103" s="12"/>
      <c r="C103" s="13"/>
      <c r="D103" s="11"/>
      <c r="E103" s="11"/>
      <c r="F103" s="11"/>
      <c r="G103" s="11"/>
      <c r="H103" s="11"/>
      <c r="J103" s="12"/>
      <c r="K103" s="12"/>
      <c r="L103" s="11"/>
      <c r="M103" s="11"/>
      <c r="N103" s="11"/>
      <c r="O103" s="11"/>
      <c r="P103" s="11"/>
    </row>
    <row r="104" spans="2:16">
      <c r="B104" s="12"/>
      <c r="C104" s="13"/>
      <c r="D104" s="11"/>
      <c r="E104" s="11"/>
      <c r="F104" s="11"/>
      <c r="G104" s="11"/>
      <c r="H104" s="11"/>
      <c r="J104" s="12"/>
      <c r="K104" s="12"/>
      <c r="L104" s="11"/>
      <c r="M104" s="11"/>
      <c r="N104" s="11"/>
      <c r="O104" s="11"/>
      <c r="P104" s="11"/>
    </row>
    <row r="105" spans="2:16">
      <c r="B105" s="12"/>
      <c r="C105" s="13"/>
      <c r="D105" s="11"/>
      <c r="E105" s="11"/>
      <c r="F105" s="11"/>
      <c r="G105" s="11"/>
      <c r="H105" s="11"/>
      <c r="J105" s="12"/>
      <c r="K105" s="14"/>
      <c r="L105" s="11"/>
      <c r="M105" s="11"/>
      <c r="N105" s="11"/>
      <c r="O105" s="11"/>
      <c r="P105" s="11"/>
    </row>
    <row r="106" spans="2:16">
      <c r="B106" s="12"/>
      <c r="C106" s="13"/>
      <c r="D106" s="11"/>
      <c r="E106" s="11"/>
      <c r="F106" s="11"/>
      <c r="G106" s="11"/>
      <c r="H106" s="11"/>
      <c r="J106" s="12"/>
      <c r="K106" s="14"/>
      <c r="L106" s="11"/>
      <c r="M106" s="11"/>
      <c r="N106" s="11"/>
      <c r="O106" s="11"/>
      <c r="P106" s="11"/>
    </row>
    <row r="107" spans="2:16">
      <c r="B107" s="12"/>
      <c r="C107" s="13"/>
      <c r="D107" s="11"/>
      <c r="E107" s="11"/>
      <c r="F107" s="11"/>
      <c r="G107" s="11"/>
      <c r="H107" s="11"/>
      <c r="J107" s="12"/>
      <c r="K107" s="12"/>
      <c r="L107" s="11"/>
      <c r="M107" s="11"/>
      <c r="N107" s="11"/>
      <c r="O107" s="11"/>
      <c r="P107" s="11"/>
    </row>
    <row r="108" spans="2:16">
      <c r="B108" s="12"/>
      <c r="C108" s="13"/>
      <c r="D108" s="11"/>
      <c r="E108" s="11"/>
      <c r="F108" s="11"/>
      <c r="G108" s="11"/>
      <c r="H108" s="11"/>
      <c r="J108" s="12"/>
      <c r="K108" s="12"/>
      <c r="L108" s="11"/>
      <c r="M108" s="11"/>
      <c r="N108" s="11"/>
      <c r="O108" s="11"/>
      <c r="P108" s="11"/>
    </row>
    <row r="109" spans="2:16">
      <c r="B109" s="12"/>
      <c r="C109" s="13"/>
      <c r="D109" s="11"/>
      <c r="E109" s="11"/>
      <c r="F109" s="11"/>
      <c r="G109" s="11"/>
      <c r="H109" s="11"/>
      <c r="J109" s="12"/>
      <c r="K109" s="12"/>
      <c r="L109" s="11"/>
      <c r="M109" s="11"/>
      <c r="N109" s="11"/>
      <c r="O109" s="11"/>
      <c r="P109" s="11"/>
    </row>
    <row r="110" spans="2:16">
      <c r="B110" s="12"/>
      <c r="C110" s="13"/>
      <c r="D110" s="11"/>
      <c r="E110" s="11"/>
      <c r="F110" s="11"/>
      <c r="G110" s="11"/>
      <c r="H110" s="11"/>
      <c r="J110" s="12"/>
      <c r="K110" s="12"/>
      <c r="L110" s="11"/>
      <c r="M110" s="11"/>
      <c r="N110" s="11"/>
      <c r="O110" s="11"/>
      <c r="P110" s="11"/>
    </row>
    <row r="111" spans="2:16">
      <c r="B111" s="12"/>
      <c r="C111" s="13"/>
      <c r="D111" s="11"/>
      <c r="E111" s="11"/>
      <c r="F111" s="11"/>
      <c r="G111" s="11"/>
      <c r="H111" s="11"/>
      <c r="J111" s="12"/>
      <c r="K111" s="12"/>
      <c r="L111" s="11"/>
      <c r="M111" s="11"/>
      <c r="N111" s="11"/>
      <c r="O111" s="11"/>
      <c r="P111" s="11"/>
    </row>
    <row r="112" spans="2:16">
      <c r="B112" s="12"/>
      <c r="C112" s="13"/>
      <c r="D112" s="11"/>
      <c r="E112" s="11"/>
      <c r="F112" s="11"/>
      <c r="G112" s="11"/>
      <c r="H112" s="11"/>
      <c r="J112" s="12"/>
      <c r="K112" s="12"/>
      <c r="L112" s="11"/>
      <c r="M112" s="11"/>
      <c r="N112" s="11"/>
      <c r="O112" s="11"/>
      <c r="P112" s="11"/>
    </row>
    <row r="113" spans="2:16">
      <c r="B113" s="12"/>
      <c r="C113" s="13"/>
      <c r="D113" s="11"/>
      <c r="E113" s="11"/>
      <c r="F113" s="11"/>
      <c r="G113" s="11"/>
      <c r="H113" s="11"/>
      <c r="J113" s="12"/>
      <c r="K113" s="14"/>
      <c r="L113" s="11"/>
      <c r="M113" s="11"/>
      <c r="N113" s="11"/>
      <c r="O113" s="11"/>
      <c r="P113" s="11"/>
    </row>
    <row r="114" spans="2:16">
      <c r="B114" s="12"/>
      <c r="C114" s="13"/>
      <c r="D114" s="11"/>
      <c r="E114" s="11"/>
      <c r="F114" s="11"/>
      <c r="G114" s="11"/>
      <c r="H114" s="11"/>
      <c r="J114" s="12"/>
      <c r="K114" s="14"/>
      <c r="L114" s="11"/>
      <c r="M114" s="11"/>
      <c r="N114" s="11"/>
      <c r="O114" s="11"/>
      <c r="P114" s="11"/>
    </row>
    <row r="115" spans="2:16">
      <c r="B115" s="12"/>
      <c r="C115" s="13"/>
      <c r="D115" s="11"/>
      <c r="E115" s="11"/>
      <c r="F115" s="11"/>
      <c r="G115" s="11"/>
      <c r="H115" s="11"/>
      <c r="J115" s="12"/>
      <c r="K115" s="12"/>
      <c r="L115" s="11"/>
      <c r="M115" s="11"/>
      <c r="N115" s="11"/>
      <c r="O115" s="11"/>
      <c r="P115" s="11"/>
    </row>
    <row r="116" spans="2:16">
      <c r="B116" s="12"/>
      <c r="C116" s="13"/>
      <c r="D116" s="11"/>
      <c r="E116" s="11"/>
      <c r="F116" s="11"/>
      <c r="G116" s="11"/>
      <c r="H116" s="11"/>
      <c r="J116" s="12"/>
      <c r="K116" s="12"/>
      <c r="L116" s="11"/>
      <c r="M116" s="11"/>
      <c r="N116" s="11"/>
      <c r="O116" s="11"/>
      <c r="P116" s="11"/>
    </row>
  </sheetData>
  <mergeCells count="2">
    <mergeCell ref="B2:H2"/>
    <mergeCell ref="J2:P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AF537"/>
  <sheetViews>
    <sheetView tabSelected="1" zoomScale="80" zoomScaleNormal="80" workbookViewId="0">
      <selection activeCell="M11" sqref="M11"/>
    </sheetView>
  </sheetViews>
  <sheetFormatPr defaultColWidth="9.025" defaultRowHeight="15"/>
  <cols>
    <col min="1" max="2" width="9.025" style="1"/>
    <col min="3" max="3" width="15.75" style="1" customWidth="1"/>
    <col min="4" max="4" width="9.025" style="1"/>
    <col min="5" max="5" width="20.25" style="1" customWidth="1"/>
    <col min="6" max="8" width="11.125" style="1"/>
    <col min="9" max="9" width="12" style="1"/>
    <col min="10" max="10" width="13.6166666666667" style="1" customWidth="1"/>
    <col min="11" max="12" width="12" style="1"/>
    <col min="13" max="17" width="9.025" style="1"/>
    <col min="18" max="19" width="11.125" style="1"/>
    <col min="20" max="21" width="9.025" style="1"/>
    <col min="22" max="22" width="18.75" style="1" customWidth="1"/>
    <col min="23" max="23" width="9.025" style="1"/>
    <col min="24" max="24" width="22.375" style="1" customWidth="1"/>
    <col min="25" max="27" width="11.125" style="1"/>
    <col min="28" max="28" width="9.025" style="1"/>
    <col min="29" max="29" width="11.125" style="1"/>
    <col min="30" max="30" width="10.125" style="1"/>
    <col min="31" max="31" width="12" style="1"/>
    <col min="32" max="32" width="11.125" style="1"/>
    <col min="33" max="16384" width="9.025" style="1"/>
  </cols>
  <sheetData>
    <row r="3" spans="3:16">
      <c r="C3" s="2" t="s">
        <v>305</v>
      </c>
      <c r="P3" s="4" t="s">
        <v>306</v>
      </c>
    </row>
    <row r="4" spans="4:22">
      <c r="D4" s="2" t="s">
        <v>307</v>
      </c>
      <c r="E4" s="2" t="s">
        <v>308</v>
      </c>
      <c r="F4" s="2" t="s">
        <v>309</v>
      </c>
      <c r="G4" s="3" t="s">
        <v>310</v>
      </c>
      <c r="H4" s="2" t="s">
        <v>311</v>
      </c>
      <c r="Q4" s="2" t="s">
        <v>190</v>
      </c>
      <c r="R4" s="2" t="s">
        <v>312</v>
      </c>
      <c r="S4" s="3" t="s">
        <v>310</v>
      </c>
      <c r="V4" s="4" t="s">
        <v>313</v>
      </c>
    </row>
    <row r="5" spans="3:27">
      <c r="C5" s="2" t="s">
        <v>25</v>
      </c>
      <c r="D5" s="1">
        <v>1</v>
      </c>
      <c r="E5" s="1">
        <v>275</v>
      </c>
      <c r="F5" s="1">
        <v>71.65</v>
      </c>
      <c r="G5" s="1">
        <v>8.413</v>
      </c>
      <c r="H5" s="1">
        <v>0.507</v>
      </c>
      <c r="J5" s="2" t="s">
        <v>26</v>
      </c>
      <c r="K5" s="2" t="s">
        <v>27</v>
      </c>
      <c r="P5" s="2" t="s">
        <v>25</v>
      </c>
      <c r="Q5" s="1">
        <v>392</v>
      </c>
      <c r="R5" s="1">
        <v>67.94</v>
      </c>
      <c r="S5" s="1">
        <v>11.009</v>
      </c>
      <c r="Y5" s="2" t="s">
        <v>299</v>
      </c>
      <c r="AA5" s="2" t="s">
        <v>314</v>
      </c>
    </row>
    <row r="6" spans="4:26">
      <c r="D6" s="1">
        <v>2</v>
      </c>
      <c r="E6" s="1">
        <v>117</v>
      </c>
      <c r="F6" s="1">
        <v>59.23</v>
      </c>
      <c r="G6" s="1">
        <v>11.495</v>
      </c>
      <c r="H6" s="1">
        <v>1.063</v>
      </c>
      <c r="P6" s="2" t="s">
        <v>34</v>
      </c>
      <c r="Q6" s="1">
        <v>392</v>
      </c>
      <c r="R6" s="1">
        <v>24.7741478873792</v>
      </c>
      <c r="S6" s="1">
        <v>3.12505720906736</v>
      </c>
      <c r="Y6" s="1">
        <v>0</v>
      </c>
      <c r="Z6" s="1">
        <v>1</v>
      </c>
    </row>
    <row r="7" spans="3:27">
      <c r="C7" s="2" t="s">
        <v>34</v>
      </c>
      <c r="D7" s="1">
        <v>1</v>
      </c>
      <c r="E7" s="1">
        <v>275</v>
      </c>
      <c r="F7" s="1">
        <v>24.5094614950247</v>
      </c>
      <c r="G7" s="1">
        <v>2.95376637942824</v>
      </c>
      <c r="H7" s="1">
        <v>0.178118814526</v>
      </c>
      <c r="J7" s="2" t="str">
        <f t="shared" ref="J5:J9" si="0">ROUND(F7,2)&amp;"±"&amp;ROUND(G7,2)</f>
        <v>24.51±2.95</v>
      </c>
      <c r="K7" s="2" t="str">
        <f>ROUND(F8,2)&amp;"±"&amp;ROUND(G8,2)</f>
        <v>25.4±3.43</v>
      </c>
      <c r="P7" s="2" t="s">
        <v>40</v>
      </c>
      <c r="Q7" s="1">
        <v>392</v>
      </c>
      <c r="R7" s="1">
        <v>158.97</v>
      </c>
      <c r="S7" s="1">
        <v>55.71</v>
      </c>
      <c r="V7" s="2" t="s">
        <v>12</v>
      </c>
      <c r="W7" s="1">
        <v>1</v>
      </c>
      <c r="X7" s="2" t="s">
        <v>315</v>
      </c>
      <c r="Y7" s="1">
        <v>129</v>
      </c>
      <c r="Z7" s="1">
        <v>30</v>
      </c>
      <c r="AA7" s="1">
        <v>159</v>
      </c>
    </row>
    <row r="8" spans="4:27">
      <c r="D8" s="1">
        <v>2</v>
      </c>
      <c r="E8" s="1">
        <v>117</v>
      </c>
      <c r="F8" s="1">
        <v>25.3962740232552</v>
      </c>
      <c r="G8" s="1">
        <v>3.42829451753357</v>
      </c>
      <c r="H8" s="1">
        <v>0.316945940265625</v>
      </c>
      <c r="P8" s="2" t="s">
        <v>46</v>
      </c>
      <c r="Q8" s="1">
        <v>392</v>
      </c>
      <c r="R8" s="1">
        <v>6.96</v>
      </c>
      <c r="S8" s="1">
        <v>5.428</v>
      </c>
      <c r="X8" s="2" t="s">
        <v>316</v>
      </c>
      <c r="Y8" s="5">
        <v>0.811</v>
      </c>
      <c r="Z8" s="5">
        <v>0.189</v>
      </c>
      <c r="AA8" s="5">
        <v>1</v>
      </c>
    </row>
    <row r="9" spans="3:31">
      <c r="C9" s="2" t="s">
        <v>40</v>
      </c>
      <c r="D9" s="1">
        <v>1</v>
      </c>
      <c r="E9" s="1">
        <v>275</v>
      </c>
      <c r="F9" s="1">
        <v>159.15</v>
      </c>
      <c r="G9" s="1">
        <v>56.61</v>
      </c>
      <c r="H9" s="1">
        <v>3.414</v>
      </c>
      <c r="J9" s="2" t="str">
        <f t="shared" si="0"/>
        <v>159.15±56.61</v>
      </c>
      <c r="K9" s="2" t="str">
        <f>ROUND(F10,2)&amp;"±"&amp;ROUND(G10,2)</f>
        <v>158.55±53.77</v>
      </c>
      <c r="P9" s="2" t="s">
        <v>160</v>
      </c>
      <c r="Q9" s="1">
        <v>392</v>
      </c>
      <c r="R9" s="1">
        <v>151.46</v>
      </c>
      <c r="S9" s="1">
        <v>14.624</v>
      </c>
      <c r="X9" s="2" t="s">
        <v>317</v>
      </c>
      <c r="Y9" s="5">
        <v>0.6</v>
      </c>
      <c r="Z9" s="5">
        <v>0.5</v>
      </c>
      <c r="AA9" s="5">
        <v>0.578</v>
      </c>
      <c r="AC9" s="2" t="str">
        <f t="shared" ref="AC9:AE9" si="1">Y7&amp;"("&amp;ROUND(Y9*100,2)&amp;")"</f>
        <v>129(60)</v>
      </c>
      <c r="AD9" s="2" t="str">
        <f t="shared" si="1"/>
        <v>30(50)</v>
      </c>
      <c r="AE9" s="2" t="str">
        <f t="shared" si="1"/>
        <v>159(57.8)</v>
      </c>
    </row>
    <row r="10" spans="4:27">
      <c r="D10" s="1">
        <v>2</v>
      </c>
      <c r="E10" s="1">
        <v>117</v>
      </c>
      <c r="F10" s="1">
        <v>158.55</v>
      </c>
      <c r="G10" s="1">
        <v>53.772</v>
      </c>
      <c r="H10" s="1">
        <v>4.971</v>
      </c>
      <c r="P10" s="2" t="s">
        <v>166</v>
      </c>
      <c r="Q10" s="1">
        <v>392</v>
      </c>
      <c r="R10" s="1">
        <v>84.07</v>
      </c>
      <c r="S10" s="1">
        <v>10.463</v>
      </c>
      <c r="X10" s="2" t="s">
        <v>318</v>
      </c>
      <c r="Y10" s="5">
        <v>0.469</v>
      </c>
      <c r="Z10" s="5">
        <v>0.109</v>
      </c>
      <c r="AA10" s="5">
        <v>0.578</v>
      </c>
    </row>
    <row r="11" spans="3:27">
      <c r="C11" s="2" t="s">
        <v>46</v>
      </c>
      <c r="D11" s="1">
        <v>1</v>
      </c>
      <c r="E11" s="1">
        <v>275</v>
      </c>
      <c r="F11" s="1">
        <v>7.17</v>
      </c>
      <c r="G11" s="1">
        <v>5.724</v>
      </c>
      <c r="H11" s="1">
        <v>0.345</v>
      </c>
      <c r="J11" s="2" t="str">
        <f t="shared" ref="J11:J15" si="2">ROUND(F11,2)&amp;"±"&amp;ROUND(G11,2)</f>
        <v>7.17±5.72</v>
      </c>
      <c r="K11" s="2" t="str">
        <f t="shared" ref="K11:K15" si="3">ROUND(F12,2)&amp;"±"&amp;ROUND(G12,2)</f>
        <v>6.48±4.65</v>
      </c>
      <c r="P11" s="2" t="s">
        <v>172</v>
      </c>
      <c r="Q11" s="1">
        <v>392</v>
      </c>
      <c r="R11" s="1">
        <v>137.19</v>
      </c>
      <c r="S11" s="1">
        <v>15.974</v>
      </c>
      <c r="W11" s="1">
        <v>2</v>
      </c>
      <c r="X11" s="2" t="s">
        <v>319</v>
      </c>
      <c r="Y11" s="1">
        <v>86</v>
      </c>
      <c r="Z11" s="1">
        <v>30</v>
      </c>
      <c r="AA11" s="1">
        <v>116</v>
      </c>
    </row>
    <row r="12" spans="4:27">
      <c r="D12" s="1">
        <v>2</v>
      </c>
      <c r="E12" s="1">
        <v>117</v>
      </c>
      <c r="F12" s="1">
        <v>6.48</v>
      </c>
      <c r="G12" s="1">
        <v>4.645</v>
      </c>
      <c r="H12" s="1">
        <v>0.429</v>
      </c>
      <c r="P12" s="2" t="s">
        <v>178</v>
      </c>
      <c r="Q12" s="1">
        <v>392</v>
      </c>
      <c r="R12" s="1">
        <v>4.4665</v>
      </c>
      <c r="S12" s="1">
        <v>0.52372</v>
      </c>
      <c r="X12" s="2" t="s">
        <v>316</v>
      </c>
      <c r="Y12" s="5">
        <v>0.741</v>
      </c>
      <c r="Z12" s="5">
        <v>0.259</v>
      </c>
      <c r="AA12" s="5">
        <v>1</v>
      </c>
    </row>
    <row r="13" spans="3:31">
      <c r="C13" s="2" t="s">
        <v>160</v>
      </c>
      <c r="D13" s="1">
        <v>1</v>
      </c>
      <c r="E13" s="1">
        <v>275</v>
      </c>
      <c r="F13" s="1">
        <v>151.2</v>
      </c>
      <c r="G13" s="1">
        <v>14.884</v>
      </c>
      <c r="H13" s="1">
        <v>0.898</v>
      </c>
      <c r="J13" s="2" t="str">
        <f t="shared" si="2"/>
        <v>151.2±14.88</v>
      </c>
      <c r="K13" s="2" t="str">
        <f t="shared" si="3"/>
        <v>152.09±14.04</v>
      </c>
      <c r="P13" s="2" t="s">
        <v>184</v>
      </c>
      <c r="Q13" s="1">
        <v>392</v>
      </c>
      <c r="R13" s="1">
        <v>6.9941</v>
      </c>
      <c r="S13" s="1">
        <v>2.36737</v>
      </c>
      <c r="X13" s="2" t="s">
        <v>317</v>
      </c>
      <c r="Y13" s="5">
        <v>0.4</v>
      </c>
      <c r="Z13" s="5">
        <v>0.5</v>
      </c>
      <c r="AA13" s="5">
        <v>0.422</v>
      </c>
      <c r="AC13" s="2" t="str">
        <f t="shared" ref="AC13:AE13" si="4">Y11&amp;"("&amp;ROUND(Y13*100,2)&amp;")"</f>
        <v>86(40)</v>
      </c>
      <c r="AD13" s="2" t="str">
        <f t="shared" si="4"/>
        <v>30(50)</v>
      </c>
      <c r="AE13" s="2" t="str">
        <f t="shared" si="4"/>
        <v>116(42.2)</v>
      </c>
    </row>
    <row r="14" spans="4:27">
      <c r="D14" s="1">
        <v>2</v>
      </c>
      <c r="E14" s="1">
        <v>117</v>
      </c>
      <c r="F14" s="1">
        <v>152.09</v>
      </c>
      <c r="G14" s="1">
        <v>14.037</v>
      </c>
      <c r="H14" s="1">
        <v>1.298</v>
      </c>
      <c r="P14" s="2" t="s">
        <v>190</v>
      </c>
      <c r="Q14" s="1">
        <v>392</v>
      </c>
      <c r="R14" s="1">
        <v>65.957</v>
      </c>
      <c r="S14" s="1">
        <v>10.4518</v>
      </c>
      <c r="X14" s="2" t="s">
        <v>318</v>
      </c>
      <c r="Y14" s="5">
        <v>0.313</v>
      </c>
      <c r="Z14" s="5">
        <v>0.109</v>
      </c>
      <c r="AA14" s="5">
        <v>0.422</v>
      </c>
    </row>
    <row r="15" spans="3:27">
      <c r="C15" s="2" t="s">
        <v>166</v>
      </c>
      <c r="D15" s="1">
        <v>1</v>
      </c>
      <c r="E15" s="1">
        <v>275</v>
      </c>
      <c r="F15" s="1">
        <v>82.77</v>
      </c>
      <c r="G15" s="1">
        <v>10.314</v>
      </c>
      <c r="H15" s="1">
        <v>0.622</v>
      </c>
      <c r="J15" s="2" t="str">
        <f t="shared" si="2"/>
        <v>82.77±10.31</v>
      </c>
      <c r="K15" s="2" t="str">
        <f t="shared" si="3"/>
        <v>87.12±10.22</v>
      </c>
      <c r="P15" s="2" t="s">
        <v>196</v>
      </c>
      <c r="Q15" s="1">
        <v>392</v>
      </c>
      <c r="R15" s="1">
        <v>208.6</v>
      </c>
      <c r="S15" s="1">
        <v>59.788</v>
      </c>
      <c r="V15" s="2" t="s">
        <v>314</v>
      </c>
      <c r="X15" s="2" t="s">
        <v>319</v>
      </c>
      <c r="Y15" s="1">
        <v>215</v>
      </c>
      <c r="Z15" s="1">
        <v>60</v>
      </c>
      <c r="AA15" s="1">
        <v>275</v>
      </c>
    </row>
    <row r="16" spans="4:27">
      <c r="D16" s="1">
        <v>2</v>
      </c>
      <c r="E16" s="1">
        <v>117</v>
      </c>
      <c r="F16" s="1">
        <v>87.12</v>
      </c>
      <c r="G16" s="1">
        <v>10.216</v>
      </c>
      <c r="H16" s="1">
        <v>0.944</v>
      </c>
      <c r="P16" s="2" t="s">
        <v>202</v>
      </c>
      <c r="Q16" s="1">
        <v>392</v>
      </c>
      <c r="R16" s="1">
        <v>3.908</v>
      </c>
      <c r="S16" s="1">
        <v>0.37322</v>
      </c>
      <c r="X16" s="2" t="s">
        <v>320</v>
      </c>
      <c r="Y16" s="5">
        <v>0.782</v>
      </c>
      <c r="Z16" s="5">
        <v>0.218</v>
      </c>
      <c r="AA16" s="5">
        <v>1</v>
      </c>
    </row>
    <row r="17" spans="3:27">
      <c r="C17" s="2" t="s">
        <v>172</v>
      </c>
      <c r="D17" s="1">
        <v>1</v>
      </c>
      <c r="E17" s="1">
        <v>275</v>
      </c>
      <c r="F17" s="1">
        <v>135.37</v>
      </c>
      <c r="G17" s="1">
        <v>15.652</v>
      </c>
      <c r="H17" s="1">
        <v>0.944</v>
      </c>
      <c r="J17" s="2" t="str">
        <f t="shared" ref="J17:J21" si="5">ROUND(F17,2)&amp;"±"&amp;ROUND(G17,2)</f>
        <v>135.37±15.65</v>
      </c>
      <c r="K17" s="2" t="str">
        <f t="shared" ref="K17:K21" si="6">ROUND(F18,2)&amp;"±"&amp;ROUND(G18,2)</f>
        <v>141.49±15.97</v>
      </c>
      <c r="P17" s="2" t="s">
        <v>208</v>
      </c>
      <c r="Q17" s="1">
        <v>392</v>
      </c>
      <c r="R17" s="1">
        <v>141.667</v>
      </c>
      <c r="S17" s="1">
        <v>3.0637</v>
      </c>
      <c r="X17" s="2" t="s">
        <v>317</v>
      </c>
      <c r="Y17" s="5">
        <v>1</v>
      </c>
      <c r="Z17" s="5">
        <v>1</v>
      </c>
      <c r="AA17" s="5">
        <v>1</v>
      </c>
    </row>
    <row r="18" spans="4:27">
      <c r="D18" s="1">
        <v>2</v>
      </c>
      <c r="E18" s="1">
        <v>117</v>
      </c>
      <c r="F18" s="1">
        <v>141.49</v>
      </c>
      <c r="G18" s="1">
        <v>15.967</v>
      </c>
      <c r="H18" s="1">
        <v>1.476</v>
      </c>
      <c r="P18" s="2" t="s">
        <v>214</v>
      </c>
      <c r="Q18" s="1">
        <v>392</v>
      </c>
      <c r="R18" s="1">
        <v>5.4181</v>
      </c>
      <c r="S18" s="1">
        <v>1.70046</v>
      </c>
      <c r="X18" s="2" t="s">
        <v>318</v>
      </c>
      <c r="Y18" s="5">
        <v>0.782</v>
      </c>
      <c r="Z18" s="5">
        <v>0.218</v>
      </c>
      <c r="AA18" s="5">
        <v>1</v>
      </c>
    </row>
    <row r="19" spans="3:19">
      <c r="C19" s="2" t="s">
        <v>178</v>
      </c>
      <c r="D19" s="1">
        <v>1</v>
      </c>
      <c r="E19" s="1">
        <v>275</v>
      </c>
      <c r="F19" s="1">
        <v>4.4092</v>
      </c>
      <c r="G19" s="1">
        <v>0.51581</v>
      </c>
      <c r="H19" s="1">
        <v>0.0311</v>
      </c>
      <c r="J19" s="2" t="str">
        <f t="shared" si="5"/>
        <v>4.41±0.52</v>
      </c>
      <c r="K19" s="2" t="str">
        <f t="shared" si="6"/>
        <v>4.6±0.52</v>
      </c>
      <c r="P19" s="2" t="s">
        <v>220</v>
      </c>
      <c r="Q19" s="1">
        <v>392</v>
      </c>
      <c r="R19" s="1">
        <v>74.698</v>
      </c>
      <c r="S19" s="1">
        <v>21.8198</v>
      </c>
    </row>
    <row r="20" spans="4:19">
      <c r="D20" s="1">
        <v>2</v>
      </c>
      <c r="E20" s="1">
        <v>117</v>
      </c>
      <c r="F20" s="1">
        <v>4.6013</v>
      </c>
      <c r="G20" s="1">
        <v>0.51956</v>
      </c>
      <c r="H20" s="1">
        <v>0.04803</v>
      </c>
      <c r="P20" s="2" t="s">
        <v>226</v>
      </c>
      <c r="Q20" s="1">
        <v>392</v>
      </c>
      <c r="R20" s="1">
        <v>12.9053</v>
      </c>
      <c r="S20" s="1">
        <v>0.81359</v>
      </c>
    </row>
    <row r="21" spans="3:22">
      <c r="C21" s="2" t="s">
        <v>184</v>
      </c>
      <c r="D21" s="1">
        <v>1</v>
      </c>
      <c r="E21" s="1">
        <v>275</v>
      </c>
      <c r="F21" s="1">
        <v>6.953</v>
      </c>
      <c r="G21" s="1">
        <v>2.31168</v>
      </c>
      <c r="H21" s="1">
        <v>0.1394</v>
      </c>
      <c r="J21" s="2" t="str">
        <f t="shared" si="5"/>
        <v>6.95±2.31</v>
      </c>
      <c r="K21" s="2" t="str">
        <f t="shared" si="6"/>
        <v>7.09±2.5</v>
      </c>
      <c r="P21" s="2" t="s">
        <v>232</v>
      </c>
      <c r="Q21" s="1">
        <v>392</v>
      </c>
      <c r="R21" s="1">
        <v>35.043</v>
      </c>
      <c r="S21" s="1">
        <v>3.4139</v>
      </c>
      <c r="V21" s="2" t="s">
        <v>321</v>
      </c>
    </row>
    <row r="22" spans="4:27">
      <c r="D22" s="1">
        <v>2</v>
      </c>
      <c r="E22" s="1">
        <v>117</v>
      </c>
      <c r="F22" s="1">
        <v>7.0908</v>
      </c>
      <c r="G22" s="1">
        <v>2.50096</v>
      </c>
      <c r="H22" s="1">
        <v>0.23121</v>
      </c>
      <c r="P22" s="2" t="s">
        <v>238</v>
      </c>
      <c r="Q22" s="1">
        <v>392</v>
      </c>
      <c r="R22" s="1">
        <v>0.9902</v>
      </c>
      <c r="S22" s="1">
        <v>0.0766</v>
      </c>
      <c r="W22" s="2" t="s">
        <v>322</v>
      </c>
      <c r="X22" s="2" t="s">
        <v>323</v>
      </c>
      <c r="Y22" s="2" t="s">
        <v>324</v>
      </c>
      <c r="Z22" s="2" t="s">
        <v>325</v>
      </c>
      <c r="AA22" s="2" t="s">
        <v>326</v>
      </c>
    </row>
    <row r="23" spans="3:25">
      <c r="C23" s="2" t="s">
        <v>190</v>
      </c>
      <c r="D23" s="1">
        <v>1</v>
      </c>
      <c r="E23" s="1">
        <v>275</v>
      </c>
      <c r="F23" s="1">
        <v>66.497</v>
      </c>
      <c r="G23" s="1">
        <v>10.4518</v>
      </c>
      <c r="H23" s="1">
        <v>0.6303</v>
      </c>
      <c r="J23" s="2" t="str">
        <f t="shared" ref="J23:J27" si="7">ROUND(F23,2)&amp;"±"&amp;ROUND(G23,2)</f>
        <v>66.5±10.45</v>
      </c>
      <c r="K23" s="2" t="str">
        <f t="shared" ref="K23:K27" si="8">ROUND(F24,2)&amp;"±"&amp;ROUND(G24,2)</f>
        <v>64.69±10.39</v>
      </c>
      <c r="P23" s="2" t="s">
        <v>243</v>
      </c>
      <c r="Q23" s="1">
        <v>392</v>
      </c>
      <c r="R23" s="1">
        <v>3.036</v>
      </c>
      <c r="S23" s="1">
        <v>0.90633</v>
      </c>
      <c r="V23" s="2" t="s">
        <v>327</v>
      </c>
      <c r="W23" s="2" t="s">
        <v>328</v>
      </c>
      <c r="X23" s="1">
        <v>1</v>
      </c>
      <c r="Y23" s="1">
        <v>0.165</v>
      </c>
    </row>
    <row r="24" spans="4:25">
      <c r="D24" s="1">
        <v>2</v>
      </c>
      <c r="E24" s="1">
        <v>117</v>
      </c>
      <c r="F24" s="1">
        <v>64.688</v>
      </c>
      <c r="G24" s="1">
        <v>10.3858</v>
      </c>
      <c r="H24" s="1">
        <v>0.9602</v>
      </c>
      <c r="P24" s="2" t="s">
        <v>329</v>
      </c>
      <c r="Q24" s="1">
        <v>392</v>
      </c>
      <c r="R24" s="1">
        <v>5.16</v>
      </c>
      <c r="S24" s="1">
        <v>5.468</v>
      </c>
      <c r="V24" s="2" t="s">
        <v>330</v>
      </c>
      <c r="W24" s="1">
        <v>1.535</v>
      </c>
      <c r="X24" s="1">
        <v>1</v>
      </c>
      <c r="Y24" s="1">
        <v>0.215</v>
      </c>
    </row>
    <row r="25" spans="3:25">
      <c r="C25" s="2" t="s">
        <v>196</v>
      </c>
      <c r="D25" s="1">
        <v>1</v>
      </c>
      <c r="E25" s="1">
        <v>275</v>
      </c>
      <c r="F25" s="1">
        <v>208.52</v>
      </c>
      <c r="G25" s="1">
        <v>59.068</v>
      </c>
      <c r="H25" s="1">
        <v>3.562</v>
      </c>
      <c r="J25" s="2" t="str">
        <f t="shared" si="7"/>
        <v>208.52±59.07</v>
      </c>
      <c r="K25" s="2" t="str">
        <f t="shared" si="8"/>
        <v>208.79±61.71</v>
      </c>
      <c r="P25" s="3" t="s">
        <v>331</v>
      </c>
      <c r="Q25" s="1">
        <v>392</v>
      </c>
      <c r="V25" s="2" t="s">
        <v>332</v>
      </c>
      <c r="W25" s="1">
        <v>1.907</v>
      </c>
      <c r="X25" s="1">
        <v>1</v>
      </c>
      <c r="Y25" s="1">
        <v>0.167</v>
      </c>
    </row>
    <row r="26" spans="4:27">
      <c r="D26" s="1">
        <v>2</v>
      </c>
      <c r="E26" s="1">
        <v>117</v>
      </c>
      <c r="F26" s="1">
        <v>208.79</v>
      </c>
      <c r="G26" s="1">
        <v>61.707</v>
      </c>
      <c r="H26" s="1">
        <v>5.705</v>
      </c>
      <c r="V26" s="2" t="s">
        <v>333</v>
      </c>
      <c r="Z26" s="1">
        <v>0.185</v>
      </c>
      <c r="AA26" s="1">
        <v>0.108</v>
      </c>
    </row>
    <row r="27" spans="3:25">
      <c r="C27" s="2" t="s">
        <v>202</v>
      </c>
      <c r="D27" s="1">
        <v>1</v>
      </c>
      <c r="E27" s="1">
        <v>275</v>
      </c>
      <c r="F27" s="1">
        <v>3.902</v>
      </c>
      <c r="G27" s="1">
        <v>0.37989</v>
      </c>
      <c r="H27" s="1">
        <v>0.02291</v>
      </c>
      <c r="J27" s="2" t="str">
        <f t="shared" si="7"/>
        <v>3.9±0.38</v>
      </c>
      <c r="K27" s="2" t="str">
        <f t="shared" si="8"/>
        <v>3.92±0.36</v>
      </c>
      <c r="V27" s="2" t="s">
        <v>334</v>
      </c>
      <c r="W27" s="1">
        <v>1.916</v>
      </c>
      <c r="X27" s="1">
        <v>1</v>
      </c>
      <c r="Y27" s="1">
        <v>0.166</v>
      </c>
    </row>
    <row r="28" spans="4:23">
      <c r="D28" s="1">
        <v>2</v>
      </c>
      <c r="E28" s="1">
        <v>117</v>
      </c>
      <c r="F28" s="1">
        <v>3.9219</v>
      </c>
      <c r="G28" s="1">
        <v>0.35826</v>
      </c>
      <c r="H28" s="1">
        <v>0.03312</v>
      </c>
      <c r="V28" s="2" t="s">
        <v>335</v>
      </c>
      <c r="W28" s="1">
        <v>275</v>
      </c>
    </row>
    <row r="29" spans="3:11">
      <c r="C29" s="2" t="s">
        <v>208</v>
      </c>
      <c r="D29" s="1">
        <v>1</v>
      </c>
      <c r="E29" s="1">
        <v>275</v>
      </c>
      <c r="F29" s="1">
        <v>141.573</v>
      </c>
      <c r="G29" s="1">
        <v>3.1961</v>
      </c>
      <c r="H29" s="1">
        <v>0.1927</v>
      </c>
      <c r="J29" s="2" t="str">
        <f t="shared" ref="J29:J33" si="9">ROUND(F29,2)&amp;"±"&amp;ROUND(G29,2)</f>
        <v>141.57±3.2</v>
      </c>
      <c r="K29" s="2" t="str">
        <f t="shared" ref="K29:K33" si="10">ROUND(F30,2)&amp;"±"&amp;ROUND(G30,2)</f>
        <v>141.89±2.73</v>
      </c>
    </row>
    <row r="30" spans="4:8">
      <c r="D30" s="1">
        <v>2</v>
      </c>
      <c r="E30" s="1">
        <v>117</v>
      </c>
      <c r="F30" s="1">
        <v>141.887</v>
      </c>
      <c r="G30" s="1">
        <v>2.7275</v>
      </c>
      <c r="H30" s="1">
        <v>0.2522</v>
      </c>
    </row>
    <row r="31" spans="3:22">
      <c r="C31" s="2" t="s">
        <v>214</v>
      </c>
      <c r="D31" s="1">
        <v>1</v>
      </c>
      <c r="E31" s="1">
        <v>275</v>
      </c>
      <c r="F31" s="1">
        <v>5.5345</v>
      </c>
      <c r="G31" s="1">
        <v>1.82842</v>
      </c>
      <c r="H31" s="1">
        <v>0.11026</v>
      </c>
      <c r="J31" s="2" t="str">
        <f t="shared" si="9"/>
        <v>5.53±1.83</v>
      </c>
      <c r="K31" s="2" t="str">
        <f t="shared" si="10"/>
        <v>5.14±1.32</v>
      </c>
      <c r="V31" s="4" t="s">
        <v>313</v>
      </c>
    </row>
    <row r="32" spans="4:27">
      <c r="D32" s="1">
        <v>2</v>
      </c>
      <c r="E32" s="1">
        <v>117</v>
      </c>
      <c r="F32" s="1">
        <v>5.1445</v>
      </c>
      <c r="G32" s="1">
        <v>1.31994</v>
      </c>
      <c r="H32" s="1">
        <v>0.12203</v>
      </c>
      <c r="Y32" s="2" t="s">
        <v>299</v>
      </c>
      <c r="AA32" s="2" t="s">
        <v>314</v>
      </c>
    </row>
    <row r="33" spans="3:26">
      <c r="C33" s="2" t="s">
        <v>220</v>
      </c>
      <c r="D33" s="1">
        <v>1</v>
      </c>
      <c r="E33" s="1">
        <v>275</v>
      </c>
      <c r="F33" s="1">
        <v>75.538</v>
      </c>
      <c r="G33" s="1">
        <v>23.5507</v>
      </c>
      <c r="H33" s="1">
        <v>1.4202</v>
      </c>
      <c r="J33" s="2" t="str">
        <f t="shared" si="9"/>
        <v>75.54±23.55</v>
      </c>
      <c r="K33" s="2" t="str">
        <f t="shared" si="10"/>
        <v>72.72±17</v>
      </c>
      <c r="Y33" s="1">
        <v>0</v>
      </c>
      <c r="Z33" s="1">
        <v>1</v>
      </c>
    </row>
    <row r="34" spans="4:27">
      <c r="D34" s="1">
        <v>2</v>
      </c>
      <c r="E34" s="1">
        <v>117</v>
      </c>
      <c r="F34" s="1">
        <v>72.723</v>
      </c>
      <c r="G34" s="1">
        <v>17.0028</v>
      </c>
      <c r="H34" s="1">
        <v>1.5719</v>
      </c>
      <c r="V34" s="2" t="s">
        <v>52</v>
      </c>
      <c r="W34" s="1">
        <v>0</v>
      </c>
      <c r="X34" s="2" t="s">
        <v>319</v>
      </c>
      <c r="Y34" s="1">
        <v>106</v>
      </c>
      <c r="Z34" s="1">
        <v>36</v>
      </c>
      <c r="AA34" s="1">
        <v>142</v>
      </c>
    </row>
    <row r="35" spans="3:27">
      <c r="C35" s="2" t="s">
        <v>226</v>
      </c>
      <c r="D35" s="1">
        <v>1</v>
      </c>
      <c r="E35" s="1">
        <v>275</v>
      </c>
      <c r="F35" s="1">
        <v>13.0062</v>
      </c>
      <c r="G35" s="1">
        <v>0.81684</v>
      </c>
      <c r="H35" s="1">
        <v>0.04926</v>
      </c>
      <c r="J35" s="2" t="str">
        <f t="shared" ref="J35:J39" si="11">ROUND(F35,2)&amp;"±"&amp;ROUND(G35,2)</f>
        <v>13.01±0.82</v>
      </c>
      <c r="K35" s="2" t="str">
        <f t="shared" ref="K35:K39" si="12">ROUND(F36,2)&amp;"±"&amp;ROUND(G36,2)</f>
        <v>12.67±0.76</v>
      </c>
      <c r="X35" s="2" t="s">
        <v>336</v>
      </c>
      <c r="Y35" s="5">
        <v>0.746</v>
      </c>
      <c r="Z35" s="5">
        <v>0.254</v>
      </c>
      <c r="AA35" s="5">
        <v>1</v>
      </c>
    </row>
    <row r="36" spans="4:31">
      <c r="D36" s="1">
        <v>2</v>
      </c>
      <c r="E36" s="1">
        <v>117</v>
      </c>
      <c r="F36" s="1">
        <v>12.6683</v>
      </c>
      <c r="G36" s="1">
        <v>0.75787</v>
      </c>
      <c r="H36" s="1">
        <v>0.07007</v>
      </c>
      <c r="X36" s="2" t="s">
        <v>317</v>
      </c>
      <c r="Y36" s="5">
        <v>0.493</v>
      </c>
      <c r="Z36" s="5">
        <v>0.6</v>
      </c>
      <c r="AA36" s="5">
        <v>0.516</v>
      </c>
      <c r="AC36" s="2" t="str">
        <f t="shared" ref="AC36:AE36" si="13">Y34&amp;"("&amp;ROUND(Y36*100,2)&amp;")"</f>
        <v>106(49.3)</v>
      </c>
      <c r="AD36" s="2" t="str">
        <f t="shared" si="13"/>
        <v>36(60)</v>
      </c>
      <c r="AE36" s="2" t="str">
        <f t="shared" si="13"/>
        <v>142(51.6)</v>
      </c>
    </row>
    <row r="37" spans="3:27">
      <c r="C37" s="2" t="s">
        <v>232</v>
      </c>
      <c r="D37" s="1">
        <v>1</v>
      </c>
      <c r="E37" s="1">
        <v>275</v>
      </c>
      <c r="F37" s="1">
        <v>35.271</v>
      </c>
      <c r="G37" s="1">
        <v>3.4266</v>
      </c>
      <c r="H37" s="1">
        <v>0.2066</v>
      </c>
      <c r="J37" s="2" t="str">
        <f t="shared" si="11"/>
        <v>35.27±3.43</v>
      </c>
      <c r="K37" s="2" t="str">
        <f t="shared" si="12"/>
        <v>34.51±3.34</v>
      </c>
      <c r="X37" s="2" t="s">
        <v>318</v>
      </c>
      <c r="Y37" s="5">
        <v>0.385</v>
      </c>
      <c r="Z37" s="5">
        <v>0.131</v>
      </c>
      <c r="AA37" s="5">
        <v>0.516</v>
      </c>
    </row>
    <row r="38" spans="4:27">
      <c r="D38" s="1">
        <v>2</v>
      </c>
      <c r="E38" s="1">
        <v>117</v>
      </c>
      <c r="F38" s="1">
        <v>34.506</v>
      </c>
      <c r="G38" s="1">
        <v>3.337</v>
      </c>
      <c r="H38" s="1">
        <v>0.3085</v>
      </c>
      <c r="W38" s="1">
        <v>1</v>
      </c>
      <c r="X38" s="2" t="s">
        <v>319</v>
      </c>
      <c r="Y38" s="1">
        <v>109</v>
      </c>
      <c r="Z38" s="1">
        <v>24</v>
      </c>
      <c r="AA38" s="1">
        <v>133</v>
      </c>
    </row>
    <row r="39" spans="3:27">
      <c r="C39" s="2" t="s">
        <v>238</v>
      </c>
      <c r="D39" s="1">
        <v>1</v>
      </c>
      <c r="E39" s="1">
        <v>275</v>
      </c>
      <c r="F39" s="1">
        <v>0.9964</v>
      </c>
      <c r="G39" s="1">
        <v>0.07752</v>
      </c>
      <c r="H39" s="1">
        <v>0.00467</v>
      </c>
      <c r="J39" s="2" t="str">
        <f t="shared" si="11"/>
        <v>1±0.08</v>
      </c>
      <c r="K39" s="2" t="str">
        <f t="shared" si="12"/>
        <v>0.98±0.07</v>
      </c>
      <c r="X39" s="2" t="s">
        <v>336</v>
      </c>
      <c r="Y39" s="5">
        <v>0.82</v>
      </c>
      <c r="Z39" s="5">
        <v>0.18</v>
      </c>
      <c r="AA39" s="5">
        <v>1</v>
      </c>
    </row>
    <row r="40" spans="4:31">
      <c r="D40" s="1">
        <v>2</v>
      </c>
      <c r="E40" s="1">
        <v>117</v>
      </c>
      <c r="F40" s="1">
        <v>0.9756</v>
      </c>
      <c r="G40" s="1">
        <v>0.07268</v>
      </c>
      <c r="H40" s="1">
        <v>0.00672</v>
      </c>
      <c r="X40" s="2" t="s">
        <v>317</v>
      </c>
      <c r="Y40" s="5">
        <v>0.507</v>
      </c>
      <c r="Z40" s="5">
        <v>0.4</v>
      </c>
      <c r="AA40" s="5">
        <v>0.484</v>
      </c>
      <c r="AC40" s="2" t="str">
        <f t="shared" ref="AC40:AE40" si="14">Y38&amp;"("&amp;ROUND(Y40*100,2)&amp;")"</f>
        <v>109(50.7)</v>
      </c>
      <c r="AD40" s="2" t="str">
        <f t="shared" si="14"/>
        <v>24(40)</v>
      </c>
      <c r="AE40" s="2" t="str">
        <f t="shared" si="14"/>
        <v>133(48.4)</v>
      </c>
    </row>
    <row r="41" spans="3:27">
      <c r="C41" s="2" t="s">
        <v>243</v>
      </c>
      <c r="D41" s="1">
        <v>1</v>
      </c>
      <c r="E41" s="1">
        <v>275</v>
      </c>
      <c r="F41" s="1">
        <v>3.0838</v>
      </c>
      <c r="G41" s="1">
        <v>0.9703</v>
      </c>
      <c r="H41" s="1">
        <v>0.05851</v>
      </c>
      <c r="J41" s="2" t="str">
        <f>ROUND(F41,2)&amp;"±"&amp;ROUND(G41,2)</f>
        <v>3.08±0.97</v>
      </c>
      <c r="K41" s="2" t="str">
        <f>ROUND(F42,2)&amp;"±"&amp;ROUND(G42,2)</f>
        <v>2.92±0.73</v>
      </c>
      <c r="X41" s="2" t="s">
        <v>318</v>
      </c>
      <c r="Y41" s="5">
        <v>0.396</v>
      </c>
      <c r="Z41" s="5">
        <v>0.087</v>
      </c>
      <c r="AA41" s="5">
        <v>0.484</v>
      </c>
    </row>
    <row r="42" spans="4:27">
      <c r="D42" s="1">
        <v>2</v>
      </c>
      <c r="E42" s="1">
        <v>117</v>
      </c>
      <c r="F42" s="1">
        <v>2.9236</v>
      </c>
      <c r="G42" s="1">
        <v>0.72577</v>
      </c>
      <c r="H42" s="1">
        <v>0.0671</v>
      </c>
      <c r="V42" s="2" t="s">
        <v>314</v>
      </c>
      <c r="X42" s="2" t="s">
        <v>319</v>
      </c>
      <c r="Y42" s="1">
        <v>215</v>
      </c>
      <c r="Z42" s="1">
        <v>60</v>
      </c>
      <c r="AA42" s="1">
        <v>275</v>
      </c>
    </row>
    <row r="43" spans="2:27">
      <c r="B43" s="2" t="s">
        <v>337</v>
      </c>
      <c r="X43" s="2" t="s">
        <v>336</v>
      </c>
      <c r="Y43" s="5">
        <v>0.782</v>
      </c>
      <c r="Z43" s="5">
        <v>0.218</v>
      </c>
      <c r="AA43" s="5">
        <v>1</v>
      </c>
    </row>
    <row r="44" spans="4:27">
      <c r="D44" s="2" t="s">
        <v>338</v>
      </c>
      <c r="F44" s="2" t="s">
        <v>339</v>
      </c>
      <c r="X44" s="2" t="s">
        <v>317</v>
      </c>
      <c r="Y44" s="5">
        <v>1</v>
      </c>
      <c r="Z44" s="5">
        <v>1</v>
      </c>
      <c r="AA44" s="5">
        <v>1</v>
      </c>
    </row>
    <row r="45" spans="4:27">
      <c r="D45" s="2" t="s">
        <v>340</v>
      </c>
      <c r="E45" s="2" t="s">
        <v>341</v>
      </c>
      <c r="F45" s="2" t="s">
        <v>342</v>
      </c>
      <c r="G45" s="2" t="s">
        <v>323</v>
      </c>
      <c r="H45" s="2" t="s">
        <v>343</v>
      </c>
      <c r="I45" s="2" t="s">
        <v>344</v>
      </c>
      <c r="J45" s="2" t="s">
        <v>345</v>
      </c>
      <c r="K45" s="2" t="s">
        <v>346</v>
      </c>
      <c r="X45" s="2" t="s">
        <v>318</v>
      </c>
      <c r="Y45" s="5">
        <v>0.782</v>
      </c>
      <c r="Z45" s="5">
        <v>0.218</v>
      </c>
      <c r="AA45" s="5">
        <v>1</v>
      </c>
    </row>
    <row r="46" spans="11:12">
      <c r="K46" s="2" t="s">
        <v>347</v>
      </c>
      <c r="L46" s="2" t="s">
        <v>348</v>
      </c>
    </row>
    <row r="47" spans="2:22">
      <c r="B47" s="2" t="s">
        <v>25</v>
      </c>
      <c r="C47" s="2" t="s">
        <v>349</v>
      </c>
      <c r="D47" s="1">
        <v>7.445</v>
      </c>
      <c r="E47" s="1">
        <v>0.007</v>
      </c>
      <c r="F47" s="1">
        <v>11.925</v>
      </c>
      <c r="G47" s="1">
        <v>390</v>
      </c>
      <c r="H47" s="1">
        <v>0</v>
      </c>
      <c r="I47" s="1">
        <v>12.42</v>
      </c>
      <c r="J47" s="1">
        <v>1.042</v>
      </c>
      <c r="K47" s="1">
        <v>10.372</v>
      </c>
      <c r="L47" s="1">
        <v>14.468</v>
      </c>
      <c r="V47" s="2" t="s">
        <v>321</v>
      </c>
    </row>
    <row r="48" spans="3:27">
      <c r="C48" s="2" t="s">
        <v>350</v>
      </c>
      <c r="F48" s="1">
        <v>10.547</v>
      </c>
      <c r="G48" s="1">
        <v>171.133</v>
      </c>
      <c r="H48" s="1">
        <v>0</v>
      </c>
      <c r="I48" s="1">
        <v>12.42</v>
      </c>
      <c r="J48" s="1">
        <v>1.178</v>
      </c>
      <c r="K48" s="1">
        <v>10.096</v>
      </c>
      <c r="L48" s="1">
        <v>14.745</v>
      </c>
      <c r="W48" s="2" t="s">
        <v>322</v>
      </c>
      <c r="X48" s="2" t="s">
        <v>323</v>
      </c>
      <c r="Y48" s="2" t="s">
        <v>324</v>
      </c>
      <c r="Z48" s="2" t="s">
        <v>325</v>
      </c>
      <c r="AA48" s="2" t="s">
        <v>326</v>
      </c>
    </row>
    <row r="49" spans="2:25">
      <c r="B49" s="2" t="s">
        <v>34</v>
      </c>
      <c r="C49" s="2" t="s">
        <v>349</v>
      </c>
      <c r="D49" s="1">
        <v>0.929</v>
      </c>
      <c r="E49" s="1">
        <v>0.336</v>
      </c>
      <c r="F49" s="1">
        <v>-2.59</v>
      </c>
      <c r="G49" s="1">
        <v>390</v>
      </c>
      <c r="H49" s="1">
        <v>0.01</v>
      </c>
      <c r="I49" s="1">
        <v>-0.886812528230571</v>
      </c>
      <c r="J49" s="1">
        <v>0.342448799253798</v>
      </c>
      <c r="K49" s="1">
        <v>-1.56008924018901</v>
      </c>
      <c r="L49" s="1">
        <v>-0.21353581627213</v>
      </c>
      <c r="V49" s="2" t="s">
        <v>327</v>
      </c>
      <c r="W49" s="2" t="s">
        <v>351</v>
      </c>
      <c r="X49" s="1">
        <v>1</v>
      </c>
      <c r="Y49" s="1">
        <v>0.143</v>
      </c>
    </row>
    <row r="50" spans="3:25">
      <c r="C50" s="2" t="s">
        <v>350</v>
      </c>
      <c r="F50" s="1">
        <v>-2.439</v>
      </c>
      <c r="G50" s="1">
        <v>192.705</v>
      </c>
      <c r="H50" s="1">
        <v>0.016</v>
      </c>
      <c r="I50" s="1">
        <v>-0.886812528230571</v>
      </c>
      <c r="J50" s="1">
        <v>0.363567106789117</v>
      </c>
      <c r="K50" s="1">
        <v>-1.60389437924586</v>
      </c>
      <c r="L50" s="1">
        <v>-0.169730677215283</v>
      </c>
      <c r="V50" s="2" t="s">
        <v>330</v>
      </c>
      <c r="W50" s="1">
        <v>1.743</v>
      </c>
      <c r="X50" s="1">
        <v>1</v>
      </c>
      <c r="Y50" s="1">
        <v>0.187</v>
      </c>
    </row>
    <row r="51" spans="2:25">
      <c r="B51" s="2" t="s">
        <v>40</v>
      </c>
      <c r="C51" s="2" t="s">
        <v>349</v>
      </c>
      <c r="D51" s="1">
        <v>0.111</v>
      </c>
      <c r="E51" s="1">
        <v>0.739</v>
      </c>
      <c r="F51" s="1">
        <v>0.097</v>
      </c>
      <c r="G51" s="1">
        <v>390</v>
      </c>
      <c r="H51" s="1">
        <v>0.923</v>
      </c>
      <c r="I51" s="1">
        <v>0.598</v>
      </c>
      <c r="J51" s="1">
        <v>6.157</v>
      </c>
      <c r="K51" s="1">
        <v>-11.507</v>
      </c>
      <c r="L51" s="1">
        <v>12.703</v>
      </c>
      <c r="V51" s="2" t="s">
        <v>332</v>
      </c>
      <c r="W51" s="1">
        <v>2.164</v>
      </c>
      <c r="X51" s="1">
        <v>1</v>
      </c>
      <c r="Y51" s="1">
        <v>0.141</v>
      </c>
    </row>
    <row r="52" spans="3:27">
      <c r="C52" s="2" t="s">
        <v>350</v>
      </c>
      <c r="F52" s="1">
        <v>0.099</v>
      </c>
      <c r="G52" s="1">
        <v>229.58</v>
      </c>
      <c r="H52" s="1">
        <v>0.921</v>
      </c>
      <c r="I52" s="1">
        <v>0.598</v>
      </c>
      <c r="J52" s="1">
        <v>6.03</v>
      </c>
      <c r="K52" s="1">
        <v>-11.284</v>
      </c>
      <c r="L52" s="1">
        <v>12.481</v>
      </c>
      <c r="V52" s="2" t="s">
        <v>333</v>
      </c>
      <c r="Z52" s="1">
        <v>0.148</v>
      </c>
      <c r="AA52" s="1">
        <v>0.093</v>
      </c>
    </row>
    <row r="53" spans="2:25">
      <c r="B53" s="2" t="s">
        <v>46</v>
      </c>
      <c r="C53" s="2" t="s">
        <v>349</v>
      </c>
      <c r="D53" s="1">
        <v>2.729</v>
      </c>
      <c r="E53" s="1">
        <v>0.099</v>
      </c>
      <c r="F53" s="1">
        <v>1.15</v>
      </c>
      <c r="G53" s="1">
        <v>390</v>
      </c>
      <c r="H53" s="1">
        <v>0.251</v>
      </c>
      <c r="I53" s="1">
        <v>0.689</v>
      </c>
      <c r="J53" s="1">
        <v>0.599</v>
      </c>
      <c r="K53" s="1">
        <v>-0.489</v>
      </c>
      <c r="L53" s="1">
        <v>1.866</v>
      </c>
      <c r="V53" s="2" t="s">
        <v>334</v>
      </c>
      <c r="W53" s="1">
        <v>2.142</v>
      </c>
      <c r="X53" s="1">
        <v>1</v>
      </c>
      <c r="Y53" s="1">
        <v>0.143</v>
      </c>
    </row>
    <row r="54" spans="3:12">
      <c r="C54" s="2" t="s">
        <v>350</v>
      </c>
      <c r="F54" s="1">
        <v>1.25</v>
      </c>
      <c r="G54" s="1">
        <v>267.101</v>
      </c>
      <c r="H54" s="1">
        <v>0.212</v>
      </c>
      <c r="I54" s="1">
        <v>0.689</v>
      </c>
      <c r="J54" s="1">
        <v>0.551</v>
      </c>
      <c r="K54" s="1">
        <v>-0.396</v>
      </c>
      <c r="L54" s="1">
        <v>1.773</v>
      </c>
    </row>
    <row r="55" spans="2:12">
      <c r="B55" s="2" t="s">
        <v>160</v>
      </c>
      <c r="C55" s="2" t="s">
        <v>349</v>
      </c>
      <c r="D55" s="1">
        <v>0.912</v>
      </c>
      <c r="E55" s="1">
        <v>0.34</v>
      </c>
      <c r="F55" s="1">
        <v>-0.556</v>
      </c>
      <c r="G55" s="1">
        <v>390</v>
      </c>
      <c r="H55" s="1">
        <v>0.579</v>
      </c>
      <c r="I55" s="1">
        <v>-0.898</v>
      </c>
      <c r="J55" s="1">
        <v>1.616</v>
      </c>
      <c r="K55" s="1">
        <v>-4.074</v>
      </c>
      <c r="L55" s="1">
        <v>2.279</v>
      </c>
    </row>
    <row r="56" spans="3:22">
      <c r="C56" s="2" t="s">
        <v>350</v>
      </c>
      <c r="F56" s="1">
        <v>-0.569</v>
      </c>
      <c r="G56" s="1">
        <v>231.137</v>
      </c>
      <c r="H56" s="1">
        <v>0.57</v>
      </c>
      <c r="I56" s="1">
        <v>-0.898</v>
      </c>
      <c r="J56" s="1">
        <v>1.578</v>
      </c>
      <c r="K56" s="1">
        <v>-4.006</v>
      </c>
      <c r="L56" s="1">
        <v>2.211</v>
      </c>
      <c r="V56" s="2" t="s">
        <v>313</v>
      </c>
    </row>
    <row r="57" spans="2:27">
      <c r="B57" s="2" t="s">
        <v>166</v>
      </c>
      <c r="C57" s="2" t="s">
        <v>349</v>
      </c>
      <c r="D57" s="1">
        <v>0.412</v>
      </c>
      <c r="E57" s="1">
        <v>0.521</v>
      </c>
      <c r="F57" s="1">
        <v>-3.831</v>
      </c>
      <c r="G57" s="1">
        <v>390</v>
      </c>
      <c r="H57" s="1">
        <v>0</v>
      </c>
      <c r="I57" s="1">
        <v>-4.349</v>
      </c>
      <c r="J57" s="1">
        <v>1.135</v>
      </c>
      <c r="K57" s="1">
        <v>-6.581</v>
      </c>
      <c r="L57" s="1">
        <v>-2.117</v>
      </c>
      <c r="Y57" s="2" t="s">
        <v>299</v>
      </c>
      <c r="AA57" s="2" t="s">
        <v>314</v>
      </c>
    </row>
    <row r="58" spans="3:26">
      <c r="C58" s="2" t="s">
        <v>350</v>
      </c>
      <c r="F58" s="1">
        <v>-3.846</v>
      </c>
      <c r="G58" s="1">
        <v>220.845</v>
      </c>
      <c r="H58" s="1">
        <v>0</v>
      </c>
      <c r="I58" s="1">
        <v>-4.349</v>
      </c>
      <c r="J58" s="1">
        <v>1.131</v>
      </c>
      <c r="K58" s="1">
        <v>-6.577</v>
      </c>
      <c r="L58" s="1">
        <v>-2.12</v>
      </c>
      <c r="Y58" s="1">
        <v>0</v>
      </c>
      <c r="Z58" s="1">
        <v>1</v>
      </c>
    </row>
    <row r="59" spans="2:27">
      <c r="B59" s="2" t="s">
        <v>172</v>
      </c>
      <c r="C59" s="2" t="s">
        <v>349</v>
      </c>
      <c r="D59" s="1">
        <v>0.019</v>
      </c>
      <c r="E59" s="1">
        <v>0.89</v>
      </c>
      <c r="F59" s="1">
        <v>-3.521</v>
      </c>
      <c r="G59" s="1">
        <v>390</v>
      </c>
      <c r="H59" s="1">
        <v>0</v>
      </c>
      <c r="I59" s="1">
        <v>-6.12</v>
      </c>
      <c r="J59" s="1">
        <v>1.738</v>
      </c>
      <c r="K59" s="1">
        <v>-9.537</v>
      </c>
      <c r="L59" s="1">
        <v>-2.703</v>
      </c>
      <c r="V59" s="2" t="s">
        <v>64</v>
      </c>
      <c r="W59" s="1">
        <v>0</v>
      </c>
      <c r="X59" s="2" t="s">
        <v>319</v>
      </c>
      <c r="Y59" s="1">
        <v>67</v>
      </c>
      <c r="Z59" s="1">
        <v>11</v>
      </c>
      <c r="AA59" s="1">
        <v>78</v>
      </c>
    </row>
    <row r="60" spans="3:27">
      <c r="C60" s="2" t="s">
        <v>350</v>
      </c>
      <c r="F60" s="1">
        <v>-3.493</v>
      </c>
      <c r="G60" s="1">
        <v>215.021</v>
      </c>
      <c r="H60" s="1">
        <v>0.001</v>
      </c>
      <c r="I60" s="1">
        <v>-6.12</v>
      </c>
      <c r="J60" s="1">
        <v>1.752</v>
      </c>
      <c r="K60" s="1">
        <v>-9.573</v>
      </c>
      <c r="L60" s="1">
        <v>-2.666</v>
      </c>
      <c r="X60" s="2" t="s">
        <v>352</v>
      </c>
      <c r="Y60" s="5">
        <v>0.859</v>
      </c>
      <c r="Z60" s="5">
        <v>0.141</v>
      </c>
      <c r="AA60" s="5">
        <v>1</v>
      </c>
    </row>
    <row r="61" spans="2:31">
      <c r="B61" s="2" t="s">
        <v>178</v>
      </c>
      <c r="C61" s="2" t="s">
        <v>349</v>
      </c>
      <c r="D61" s="1">
        <v>0.553</v>
      </c>
      <c r="E61" s="1">
        <v>0.458</v>
      </c>
      <c r="F61" s="1">
        <v>-3.367</v>
      </c>
      <c r="G61" s="1">
        <v>390</v>
      </c>
      <c r="H61" s="1">
        <v>0.001</v>
      </c>
      <c r="I61" s="1">
        <v>-0.19212</v>
      </c>
      <c r="J61" s="1">
        <v>0.05706</v>
      </c>
      <c r="K61" s="1">
        <v>-0.3043</v>
      </c>
      <c r="L61" s="1">
        <v>-0.07994</v>
      </c>
      <c r="X61" s="2" t="s">
        <v>317</v>
      </c>
      <c r="Y61" s="5">
        <v>0.312</v>
      </c>
      <c r="Z61" s="5">
        <v>0.183</v>
      </c>
      <c r="AA61" s="5">
        <v>0.284</v>
      </c>
      <c r="AC61" s="2" t="str">
        <f t="shared" ref="AC61:AE61" si="15">Y59&amp;"("&amp;ROUND(Y61*100,2)&amp;")"</f>
        <v>67(31.2)</v>
      </c>
      <c r="AD61" s="2" t="str">
        <f t="shared" si="15"/>
        <v>11(18.3)</v>
      </c>
      <c r="AE61" s="2" t="str">
        <f t="shared" si="15"/>
        <v>78(28.4)</v>
      </c>
    </row>
    <row r="62" spans="3:27">
      <c r="C62" s="2" t="s">
        <v>350</v>
      </c>
      <c r="F62" s="1">
        <v>-3.357</v>
      </c>
      <c r="G62" s="1">
        <v>217.493</v>
      </c>
      <c r="H62" s="1">
        <v>0.001</v>
      </c>
      <c r="I62" s="1">
        <v>-0.19212</v>
      </c>
      <c r="J62" s="1">
        <v>0.05722</v>
      </c>
      <c r="K62" s="1">
        <v>-0.3049</v>
      </c>
      <c r="L62" s="1">
        <v>-0.07933</v>
      </c>
      <c r="X62" s="2" t="s">
        <v>318</v>
      </c>
      <c r="Y62" s="5">
        <v>0.244</v>
      </c>
      <c r="Z62" s="5">
        <v>0.04</v>
      </c>
      <c r="AA62" s="5">
        <v>0.284</v>
      </c>
    </row>
    <row r="63" spans="2:27">
      <c r="B63" s="2" t="s">
        <v>184</v>
      </c>
      <c r="C63" s="2" t="s">
        <v>349</v>
      </c>
      <c r="D63" s="1">
        <v>0.024</v>
      </c>
      <c r="E63" s="1">
        <v>0.878</v>
      </c>
      <c r="F63" s="1">
        <v>-0.527</v>
      </c>
      <c r="G63" s="1">
        <v>390</v>
      </c>
      <c r="H63" s="1">
        <v>0.599</v>
      </c>
      <c r="I63" s="1">
        <v>-0.13779</v>
      </c>
      <c r="J63" s="1">
        <v>0.26155</v>
      </c>
      <c r="K63" s="1">
        <v>-0.65201</v>
      </c>
      <c r="L63" s="1">
        <v>0.37643</v>
      </c>
      <c r="W63" s="1">
        <v>1</v>
      </c>
      <c r="X63" s="2" t="s">
        <v>319</v>
      </c>
      <c r="Y63" s="1">
        <v>148</v>
      </c>
      <c r="Z63" s="1">
        <v>49</v>
      </c>
      <c r="AA63" s="1">
        <v>197</v>
      </c>
    </row>
    <row r="64" spans="3:27">
      <c r="C64" s="2" t="s">
        <v>350</v>
      </c>
      <c r="F64" s="1">
        <v>-0.51</v>
      </c>
      <c r="G64" s="1">
        <v>204.232</v>
      </c>
      <c r="H64" s="1">
        <v>0.61</v>
      </c>
      <c r="I64" s="1">
        <v>-0.13779</v>
      </c>
      <c r="J64" s="1">
        <v>0.26999</v>
      </c>
      <c r="K64" s="1">
        <v>-0.6701</v>
      </c>
      <c r="L64" s="1">
        <v>0.39453</v>
      </c>
      <c r="X64" s="2" t="s">
        <v>352</v>
      </c>
      <c r="Y64" s="5">
        <v>0.751</v>
      </c>
      <c r="Z64" s="5">
        <v>0.249</v>
      </c>
      <c r="AA64" s="5">
        <v>1</v>
      </c>
    </row>
    <row r="65" spans="2:31">
      <c r="B65" s="2" t="s">
        <v>190</v>
      </c>
      <c r="C65" s="2" t="s">
        <v>349</v>
      </c>
      <c r="D65" s="1">
        <v>0.463</v>
      </c>
      <c r="E65" s="1">
        <v>0.496</v>
      </c>
      <c r="F65" s="1">
        <v>1.571</v>
      </c>
      <c r="G65" s="1">
        <v>390</v>
      </c>
      <c r="H65" s="1">
        <v>0.117</v>
      </c>
      <c r="I65" s="1">
        <v>1.8091</v>
      </c>
      <c r="J65" s="1">
        <v>1.1515</v>
      </c>
      <c r="K65" s="1">
        <v>-0.4549</v>
      </c>
      <c r="L65" s="1">
        <v>4.073</v>
      </c>
      <c r="X65" s="2" t="s">
        <v>317</v>
      </c>
      <c r="Y65" s="5">
        <v>0.688</v>
      </c>
      <c r="Z65" s="5">
        <v>0.817</v>
      </c>
      <c r="AA65" s="5">
        <v>0.716</v>
      </c>
      <c r="AC65" s="2" t="str">
        <f t="shared" ref="AC65:AE65" si="16">Y63&amp;"("&amp;ROUND(Y65*100,2)&amp;")"</f>
        <v>148(68.8)</v>
      </c>
      <c r="AD65" s="2" t="str">
        <f t="shared" si="16"/>
        <v>49(81.7)</v>
      </c>
      <c r="AE65" s="2" t="str">
        <f t="shared" si="16"/>
        <v>197(71.6)</v>
      </c>
    </row>
    <row r="66" spans="3:27">
      <c r="C66" s="2" t="s">
        <v>350</v>
      </c>
      <c r="F66" s="1">
        <v>1.575</v>
      </c>
      <c r="G66" s="1">
        <v>220.194</v>
      </c>
      <c r="H66" s="1">
        <v>0.117</v>
      </c>
      <c r="I66" s="1">
        <v>1.8091</v>
      </c>
      <c r="J66" s="1">
        <v>1.1485</v>
      </c>
      <c r="K66" s="1">
        <v>-0.4545</v>
      </c>
      <c r="L66" s="1">
        <v>4.0726</v>
      </c>
      <c r="X66" s="2" t="s">
        <v>318</v>
      </c>
      <c r="Y66" s="5">
        <v>0.538</v>
      </c>
      <c r="Z66" s="5">
        <v>0.178</v>
      </c>
      <c r="AA66" s="5">
        <v>0.716</v>
      </c>
    </row>
    <row r="67" spans="2:27">
      <c r="B67" s="2" t="s">
        <v>196</v>
      </c>
      <c r="C67" s="2" t="s">
        <v>349</v>
      </c>
      <c r="D67" s="1">
        <v>0.205</v>
      </c>
      <c r="E67" s="1">
        <v>0.651</v>
      </c>
      <c r="F67" s="1">
        <v>-0.04</v>
      </c>
      <c r="G67" s="1">
        <v>390</v>
      </c>
      <c r="H67" s="1">
        <v>0.968</v>
      </c>
      <c r="I67" s="1">
        <v>-0.266</v>
      </c>
      <c r="J67" s="1">
        <v>6.608</v>
      </c>
      <c r="K67" s="1">
        <v>-13.258</v>
      </c>
      <c r="L67" s="1">
        <v>12.725</v>
      </c>
      <c r="V67" s="2" t="s">
        <v>314</v>
      </c>
      <c r="X67" s="2" t="s">
        <v>319</v>
      </c>
      <c r="Y67" s="1">
        <v>215</v>
      </c>
      <c r="Z67" s="1">
        <v>60</v>
      </c>
      <c r="AA67" s="1">
        <v>275</v>
      </c>
    </row>
    <row r="68" spans="3:12">
      <c r="C68" s="2" t="s">
        <v>350</v>
      </c>
      <c r="F68" s="1">
        <v>-0.04</v>
      </c>
      <c r="G68" s="1">
        <v>210.526</v>
      </c>
      <c r="H68" s="1">
        <v>0.968</v>
      </c>
      <c r="I68" s="1">
        <v>-0.266</v>
      </c>
      <c r="J68" s="1">
        <v>6.725</v>
      </c>
      <c r="K68" s="1">
        <v>-13.524</v>
      </c>
      <c r="L68" s="1">
        <v>12.992</v>
      </c>
    </row>
    <row r="69" spans="2:12">
      <c r="B69" s="2" t="s">
        <v>202</v>
      </c>
      <c r="C69" s="2" t="s">
        <v>349</v>
      </c>
      <c r="D69" s="1">
        <v>0.617</v>
      </c>
      <c r="E69" s="1">
        <v>0.433</v>
      </c>
      <c r="F69" s="1">
        <v>-0.481</v>
      </c>
      <c r="G69" s="1">
        <v>390</v>
      </c>
      <c r="H69" s="1">
        <v>0.631</v>
      </c>
      <c r="I69" s="1">
        <v>-0.01984</v>
      </c>
      <c r="J69" s="1">
        <v>0.04124</v>
      </c>
      <c r="K69" s="1">
        <v>-0.10092</v>
      </c>
      <c r="L69" s="1">
        <v>0.06123</v>
      </c>
    </row>
    <row r="70" spans="3:22">
      <c r="C70" s="2" t="s">
        <v>350</v>
      </c>
      <c r="F70" s="1">
        <v>-0.493</v>
      </c>
      <c r="G70" s="1">
        <v>231.137</v>
      </c>
      <c r="H70" s="1">
        <v>0.623</v>
      </c>
      <c r="I70" s="1">
        <v>-0.01984</v>
      </c>
      <c r="J70" s="1">
        <v>0.04027</v>
      </c>
      <c r="K70" s="1">
        <v>-0.09919</v>
      </c>
      <c r="L70" s="1">
        <v>0.0595</v>
      </c>
      <c r="V70" s="2" t="s">
        <v>321</v>
      </c>
    </row>
    <row r="71" spans="2:27">
      <c r="B71" s="2" t="s">
        <v>208</v>
      </c>
      <c r="C71" s="2" t="s">
        <v>349</v>
      </c>
      <c r="D71" s="1">
        <v>3.743</v>
      </c>
      <c r="E71" s="1">
        <v>0.054</v>
      </c>
      <c r="F71" s="1">
        <v>-0.929</v>
      </c>
      <c r="G71" s="1">
        <v>390</v>
      </c>
      <c r="H71" s="1">
        <v>0.354</v>
      </c>
      <c r="I71" s="1">
        <v>-0.3141</v>
      </c>
      <c r="J71" s="1">
        <v>0.3382</v>
      </c>
      <c r="K71" s="1">
        <v>-0.9791</v>
      </c>
      <c r="L71" s="1">
        <v>0.3509</v>
      </c>
      <c r="W71" s="2" t="s">
        <v>322</v>
      </c>
      <c r="X71" s="2" t="s">
        <v>323</v>
      </c>
      <c r="Y71" s="2" t="s">
        <v>324</v>
      </c>
      <c r="Z71" s="2" t="s">
        <v>325</v>
      </c>
      <c r="AA71" s="2" t="s">
        <v>326</v>
      </c>
    </row>
    <row r="72" spans="3:25">
      <c r="C72" s="2" t="s">
        <v>350</v>
      </c>
      <c r="F72" s="1">
        <v>-0.99</v>
      </c>
      <c r="G72" s="1">
        <v>254.365</v>
      </c>
      <c r="H72" s="1">
        <v>0.323</v>
      </c>
      <c r="I72" s="1">
        <v>-0.3141</v>
      </c>
      <c r="J72" s="1">
        <v>0.3174</v>
      </c>
      <c r="K72" s="1">
        <v>-0.9391</v>
      </c>
      <c r="L72" s="1">
        <v>0.3109</v>
      </c>
      <c r="V72" s="2" t="s">
        <v>327</v>
      </c>
      <c r="W72" s="2" t="s">
        <v>353</v>
      </c>
      <c r="X72" s="1">
        <v>1</v>
      </c>
      <c r="Y72" s="1">
        <v>0.051</v>
      </c>
    </row>
    <row r="73" spans="2:25">
      <c r="B73" s="2" t="s">
        <v>214</v>
      </c>
      <c r="C73" s="2" t="s">
        <v>349</v>
      </c>
      <c r="D73" s="1">
        <v>5.097</v>
      </c>
      <c r="E73" s="1">
        <v>0.025</v>
      </c>
      <c r="F73" s="1">
        <v>2.087</v>
      </c>
      <c r="G73" s="1">
        <v>390</v>
      </c>
      <c r="H73" s="1">
        <v>0.038</v>
      </c>
      <c r="I73" s="1">
        <v>0.38998</v>
      </c>
      <c r="J73" s="1">
        <v>0.18689</v>
      </c>
      <c r="K73" s="1">
        <v>0.02253</v>
      </c>
      <c r="L73" s="1">
        <v>0.75742</v>
      </c>
      <c r="V73" s="2" t="s">
        <v>330</v>
      </c>
      <c r="W73" s="1">
        <v>3.195</v>
      </c>
      <c r="X73" s="1">
        <v>1</v>
      </c>
      <c r="Y73" s="1">
        <v>0.074</v>
      </c>
    </row>
    <row r="74" spans="3:25">
      <c r="C74" s="2" t="s">
        <v>350</v>
      </c>
      <c r="F74" s="1">
        <v>2.371</v>
      </c>
      <c r="G74" s="1">
        <v>298.491</v>
      </c>
      <c r="H74" s="1">
        <v>0.018</v>
      </c>
      <c r="I74" s="1">
        <v>0.38998</v>
      </c>
      <c r="J74" s="1">
        <v>0.16446</v>
      </c>
      <c r="K74" s="1">
        <v>0.06633</v>
      </c>
      <c r="L74" s="1">
        <v>0.71363</v>
      </c>
      <c r="V74" s="2" t="s">
        <v>332</v>
      </c>
      <c r="W74" s="1">
        <v>4.055</v>
      </c>
      <c r="X74" s="1">
        <v>1</v>
      </c>
      <c r="Y74" s="1">
        <v>0.044</v>
      </c>
    </row>
    <row r="75" spans="2:27">
      <c r="B75" s="2" t="s">
        <v>220</v>
      </c>
      <c r="C75" s="2" t="s">
        <v>349</v>
      </c>
      <c r="D75" s="1">
        <v>4.488</v>
      </c>
      <c r="E75" s="1">
        <v>0.035</v>
      </c>
      <c r="F75" s="1">
        <v>1.169</v>
      </c>
      <c r="G75" s="1">
        <v>390</v>
      </c>
      <c r="H75" s="1">
        <v>0.243</v>
      </c>
      <c r="I75" s="1">
        <v>2.8151</v>
      </c>
      <c r="J75" s="1">
        <v>2.4073</v>
      </c>
      <c r="K75" s="1">
        <v>-1.9178</v>
      </c>
      <c r="L75" s="1">
        <v>7.548</v>
      </c>
      <c r="V75" s="2" t="s">
        <v>333</v>
      </c>
      <c r="Z75" s="1">
        <v>0.054</v>
      </c>
      <c r="AA75" s="1">
        <v>0.034</v>
      </c>
    </row>
    <row r="76" spans="3:25">
      <c r="C76" s="2" t="s">
        <v>350</v>
      </c>
      <c r="F76" s="1">
        <v>1.329</v>
      </c>
      <c r="G76" s="1">
        <v>298.467</v>
      </c>
      <c r="H76" s="1">
        <v>0.185</v>
      </c>
      <c r="I76" s="1">
        <v>2.8151</v>
      </c>
      <c r="J76" s="1">
        <v>2.1184</v>
      </c>
      <c r="K76" s="1">
        <v>-1.3539</v>
      </c>
      <c r="L76" s="1">
        <v>6.9841</v>
      </c>
      <c r="V76" s="2" t="s">
        <v>334</v>
      </c>
      <c r="W76" s="1">
        <v>3.786</v>
      </c>
      <c r="X76" s="1">
        <v>1</v>
      </c>
      <c r="Y76" s="1">
        <v>0.052</v>
      </c>
    </row>
    <row r="77" spans="2:23">
      <c r="B77" s="2" t="s">
        <v>226</v>
      </c>
      <c r="C77" s="2" t="s">
        <v>349</v>
      </c>
      <c r="D77" s="1">
        <v>0.628</v>
      </c>
      <c r="E77" s="1">
        <v>0.428</v>
      </c>
      <c r="F77" s="1">
        <v>3.828</v>
      </c>
      <c r="G77" s="1">
        <v>390</v>
      </c>
      <c r="H77" s="1">
        <v>0</v>
      </c>
      <c r="I77" s="1">
        <v>0.33789</v>
      </c>
      <c r="J77" s="1">
        <v>0.08828</v>
      </c>
      <c r="K77" s="1">
        <v>0.16434</v>
      </c>
      <c r="L77" s="1">
        <v>0.51145</v>
      </c>
      <c r="V77" s="2" t="s">
        <v>335</v>
      </c>
      <c r="W77" s="1">
        <v>275</v>
      </c>
    </row>
    <row r="78" spans="3:22">
      <c r="C78" s="2" t="s">
        <v>350</v>
      </c>
      <c r="F78" s="1">
        <v>3.945</v>
      </c>
      <c r="G78" s="1">
        <v>234.725</v>
      </c>
      <c r="H78" s="1">
        <v>0</v>
      </c>
      <c r="I78" s="1">
        <v>0.33789</v>
      </c>
      <c r="J78" s="1">
        <v>0.08565</v>
      </c>
      <c r="K78" s="1">
        <v>0.16916</v>
      </c>
      <c r="L78" s="1">
        <v>0.50663</v>
      </c>
      <c r="V78" s="2" t="s">
        <v>354</v>
      </c>
    </row>
    <row r="79" spans="2:22">
      <c r="B79" s="2" t="s">
        <v>232</v>
      </c>
      <c r="C79" s="2" t="s">
        <v>349</v>
      </c>
      <c r="D79" s="1">
        <v>0.296</v>
      </c>
      <c r="E79" s="1">
        <v>0.587</v>
      </c>
      <c r="F79" s="1">
        <v>2.039</v>
      </c>
      <c r="G79" s="1">
        <v>390</v>
      </c>
      <c r="H79" s="1">
        <v>0.042</v>
      </c>
      <c r="I79" s="1">
        <v>0.7653</v>
      </c>
      <c r="J79" s="1">
        <v>0.3753</v>
      </c>
      <c r="K79" s="1">
        <v>0.0274</v>
      </c>
      <c r="L79" s="1">
        <v>1.5032</v>
      </c>
      <c r="V79" s="2" t="s">
        <v>355</v>
      </c>
    </row>
    <row r="80" spans="3:12">
      <c r="C80" s="2" t="s">
        <v>350</v>
      </c>
      <c r="F80" s="1">
        <v>2.061</v>
      </c>
      <c r="G80" s="1">
        <v>224.311</v>
      </c>
      <c r="H80" s="1">
        <v>0.04</v>
      </c>
      <c r="I80" s="1">
        <v>0.7653</v>
      </c>
      <c r="J80" s="1">
        <v>0.3713</v>
      </c>
      <c r="K80" s="1">
        <v>0.0336</v>
      </c>
      <c r="L80" s="1">
        <v>1.497</v>
      </c>
    </row>
    <row r="81" spans="2:12">
      <c r="B81" s="2" t="s">
        <v>238</v>
      </c>
      <c r="C81" s="2" t="s">
        <v>349</v>
      </c>
      <c r="D81" s="1">
        <v>0.22</v>
      </c>
      <c r="E81" s="1">
        <v>0.639</v>
      </c>
      <c r="F81" s="1">
        <v>2.467</v>
      </c>
      <c r="G81" s="1">
        <v>390</v>
      </c>
      <c r="H81" s="1">
        <v>0.014</v>
      </c>
      <c r="I81" s="1">
        <v>0.02072</v>
      </c>
      <c r="J81" s="1">
        <v>0.0084</v>
      </c>
      <c r="K81" s="1">
        <v>0.00421</v>
      </c>
      <c r="L81" s="1">
        <v>0.03724</v>
      </c>
    </row>
    <row r="82" spans="3:22">
      <c r="C82" s="2" t="s">
        <v>350</v>
      </c>
      <c r="F82" s="1">
        <v>2.532</v>
      </c>
      <c r="G82" s="1">
        <v>232.415</v>
      </c>
      <c r="H82" s="1">
        <v>0.012</v>
      </c>
      <c r="I82" s="1">
        <v>0.02072</v>
      </c>
      <c r="J82" s="1">
        <v>0.00818</v>
      </c>
      <c r="K82" s="1">
        <v>0.0046</v>
      </c>
      <c r="L82" s="1">
        <v>0.03685</v>
      </c>
      <c r="V82" s="2" t="s">
        <v>313</v>
      </c>
    </row>
    <row r="83" spans="2:27">
      <c r="B83" s="2" t="s">
        <v>243</v>
      </c>
      <c r="C83" s="2" t="s">
        <v>349</v>
      </c>
      <c r="D83" s="1">
        <v>4.361</v>
      </c>
      <c r="E83" s="1">
        <v>0.037</v>
      </c>
      <c r="F83" s="1">
        <v>1.605</v>
      </c>
      <c r="G83" s="1">
        <v>390</v>
      </c>
      <c r="H83" s="1">
        <v>0.109</v>
      </c>
      <c r="I83" s="1">
        <v>0.16023</v>
      </c>
      <c r="J83" s="1">
        <v>0.09984</v>
      </c>
      <c r="K83" s="1">
        <v>-0.03606</v>
      </c>
      <c r="L83" s="1">
        <v>0.35652</v>
      </c>
      <c r="Y83" s="2" t="s">
        <v>299</v>
      </c>
      <c r="AA83" s="2" t="s">
        <v>314</v>
      </c>
    </row>
    <row r="84" spans="3:26">
      <c r="C84" s="2" t="s">
        <v>350</v>
      </c>
      <c r="F84" s="1">
        <v>1.8</v>
      </c>
      <c r="G84" s="1">
        <v>288.802</v>
      </c>
      <c r="H84" s="1">
        <v>0.073</v>
      </c>
      <c r="I84" s="1">
        <v>0.16023</v>
      </c>
      <c r="J84" s="1">
        <v>0.08903</v>
      </c>
      <c r="K84" s="1">
        <v>-0.01499</v>
      </c>
      <c r="L84" s="1">
        <v>0.33545</v>
      </c>
      <c r="Y84" s="1">
        <v>0</v>
      </c>
      <c r="Z84" s="1">
        <v>1</v>
      </c>
    </row>
    <row r="85" spans="22:27">
      <c r="V85" s="2" t="s">
        <v>75</v>
      </c>
      <c r="W85" s="1">
        <v>0</v>
      </c>
      <c r="X85" s="2" t="s">
        <v>319</v>
      </c>
      <c r="Y85" s="1">
        <v>183</v>
      </c>
      <c r="Z85" s="1">
        <v>38</v>
      </c>
      <c r="AA85" s="1">
        <v>221</v>
      </c>
    </row>
    <row r="86" spans="24:27">
      <c r="X86" s="2" t="s">
        <v>356</v>
      </c>
      <c r="Y86" s="5">
        <v>0.828</v>
      </c>
      <c r="Z86" s="5">
        <v>0.172</v>
      </c>
      <c r="AA86" s="5">
        <v>1</v>
      </c>
    </row>
    <row r="87" spans="3:31">
      <c r="C87" s="2" t="s">
        <v>313</v>
      </c>
      <c r="X87" s="2" t="s">
        <v>317</v>
      </c>
      <c r="Y87" s="5">
        <v>0.851</v>
      </c>
      <c r="Z87" s="5">
        <v>0.633</v>
      </c>
      <c r="AA87" s="5">
        <v>0.804</v>
      </c>
      <c r="AC87" s="2" t="str">
        <f t="shared" ref="AC87:AE87" si="17">Y85&amp;"("&amp;ROUND(Y87*100,2)&amp;")"</f>
        <v>183(85.1)</v>
      </c>
      <c r="AD87" s="2" t="str">
        <f t="shared" si="17"/>
        <v>38(63.3)</v>
      </c>
      <c r="AE87" s="2" t="str">
        <f t="shared" si="17"/>
        <v>221(80.4)</v>
      </c>
    </row>
    <row r="88" spans="6:27">
      <c r="F88" s="2" t="s">
        <v>307</v>
      </c>
      <c r="H88" s="2" t="s">
        <v>314</v>
      </c>
      <c r="X88" s="2" t="s">
        <v>318</v>
      </c>
      <c r="Y88" s="5">
        <v>0.665</v>
      </c>
      <c r="Z88" s="5">
        <v>0.138</v>
      </c>
      <c r="AA88" s="5">
        <v>0.804</v>
      </c>
    </row>
    <row r="89" spans="6:27">
      <c r="F89" s="1">
        <v>1</v>
      </c>
      <c r="G89" s="1">
        <v>2</v>
      </c>
      <c r="W89" s="1">
        <v>1</v>
      </c>
      <c r="X89" s="2" t="s">
        <v>319</v>
      </c>
      <c r="Y89" s="1">
        <v>32</v>
      </c>
      <c r="Z89" s="1">
        <v>22</v>
      </c>
      <c r="AA89" s="1">
        <v>54</v>
      </c>
    </row>
    <row r="90" spans="3:27">
      <c r="C90" s="2" t="s">
        <v>12</v>
      </c>
      <c r="D90" s="1">
        <v>1</v>
      </c>
      <c r="E90" s="2" t="s">
        <v>319</v>
      </c>
      <c r="F90" s="1">
        <v>159</v>
      </c>
      <c r="G90" s="1">
        <v>88</v>
      </c>
      <c r="H90" s="1">
        <v>247</v>
      </c>
      <c r="X90" s="2" t="s">
        <v>356</v>
      </c>
      <c r="Y90" s="5">
        <v>0.593</v>
      </c>
      <c r="Z90" s="5">
        <v>0.407</v>
      </c>
      <c r="AA90" s="5">
        <v>1</v>
      </c>
    </row>
    <row r="91" spans="5:31">
      <c r="E91" s="2" t="s">
        <v>320</v>
      </c>
      <c r="F91" s="5">
        <v>0.644</v>
      </c>
      <c r="G91" s="5">
        <v>0.356</v>
      </c>
      <c r="H91" s="5">
        <v>1</v>
      </c>
      <c r="X91" s="2" t="s">
        <v>317</v>
      </c>
      <c r="Y91" s="5">
        <v>0.149</v>
      </c>
      <c r="Z91" s="5">
        <v>0.367</v>
      </c>
      <c r="AA91" s="5">
        <v>0.196</v>
      </c>
      <c r="AC91" s="2" t="str">
        <f t="shared" ref="AC91:AE91" si="18">Y89&amp;"("&amp;ROUND(Y91*100,2)&amp;")"</f>
        <v>32(14.9)</v>
      </c>
      <c r="AD91" s="2" t="str">
        <f t="shared" si="18"/>
        <v>22(36.7)</v>
      </c>
      <c r="AE91" s="2" t="str">
        <f t="shared" si="18"/>
        <v>54(19.6)</v>
      </c>
    </row>
    <row r="92" spans="5:27">
      <c r="E92" s="2" t="s">
        <v>357</v>
      </c>
      <c r="F92" s="5">
        <v>0.578</v>
      </c>
      <c r="G92" s="5">
        <v>0.752</v>
      </c>
      <c r="H92" s="5">
        <v>0.63</v>
      </c>
      <c r="J92" s="2" t="str">
        <f t="shared" ref="J92:L92" si="19">F90&amp;"("&amp;ROUND(F92*100,2)&amp;")"</f>
        <v>159(57.8)</v>
      </c>
      <c r="K92" s="2" t="str">
        <f t="shared" si="19"/>
        <v>88(75.2)</v>
      </c>
      <c r="L92" s="2" t="str">
        <f t="shared" si="19"/>
        <v>247(63)</v>
      </c>
      <c r="X92" s="2" t="s">
        <v>318</v>
      </c>
      <c r="Y92" s="5">
        <v>0.116</v>
      </c>
      <c r="Z92" s="5">
        <v>0.08</v>
      </c>
      <c r="AA92" s="5">
        <v>0.196</v>
      </c>
    </row>
    <row r="93" spans="5:27">
      <c r="E93" s="2" t="s">
        <v>318</v>
      </c>
      <c r="F93" s="5">
        <v>0.406</v>
      </c>
      <c r="G93" s="5">
        <v>0.224</v>
      </c>
      <c r="H93" s="5">
        <v>0.63</v>
      </c>
      <c r="V93" s="2" t="s">
        <v>314</v>
      </c>
      <c r="X93" s="2" t="s">
        <v>319</v>
      </c>
      <c r="Y93" s="1">
        <v>215</v>
      </c>
      <c r="Z93" s="1">
        <v>60</v>
      </c>
      <c r="AA93" s="1">
        <v>275</v>
      </c>
    </row>
    <row r="94" spans="4:27">
      <c r="D94" s="1">
        <v>2</v>
      </c>
      <c r="E94" s="2" t="s">
        <v>319</v>
      </c>
      <c r="F94" s="1">
        <v>116</v>
      </c>
      <c r="G94" s="1">
        <v>29</v>
      </c>
      <c r="H94" s="1">
        <v>145</v>
      </c>
      <c r="X94" s="2" t="s">
        <v>356</v>
      </c>
      <c r="Y94" s="5">
        <v>0.782</v>
      </c>
      <c r="Z94" s="5">
        <v>0.218</v>
      </c>
      <c r="AA94" s="5">
        <v>1</v>
      </c>
    </row>
    <row r="95" spans="5:27">
      <c r="E95" s="2" t="s">
        <v>316</v>
      </c>
      <c r="F95" s="5">
        <v>0.8</v>
      </c>
      <c r="G95" s="5">
        <v>0.2</v>
      </c>
      <c r="H95" s="5">
        <v>1</v>
      </c>
      <c r="X95" s="2" t="s">
        <v>317</v>
      </c>
      <c r="Y95" s="5">
        <v>1</v>
      </c>
      <c r="Z95" s="5">
        <v>1</v>
      </c>
      <c r="AA95" s="5">
        <v>1</v>
      </c>
    </row>
    <row r="96" spans="5:27">
      <c r="E96" s="2" t="s">
        <v>357</v>
      </c>
      <c r="F96" s="5">
        <v>0.422</v>
      </c>
      <c r="G96" s="5">
        <v>0.248</v>
      </c>
      <c r="H96" s="5">
        <v>0.37</v>
      </c>
      <c r="J96" s="2" t="str">
        <f t="shared" ref="J96:L96" si="20">F94&amp;"("&amp;ROUND(F96*100,2)&amp;")"</f>
        <v>116(42.2)</v>
      </c>
      <c r="K96" s="2" t="str">
        <f t="shared" si="20"/>
        <v>29(24.8)</v>
      </c>
      <c r="L96" s="2" t="str">
        <f t="shared" si="20"/>
        <v>145(37)</v>
      </c>
      <c r="X96" s="2" t="s">
        <v>318</v>
      </c>
      <c r="Y96" s="5">
        <v>0.782</v>
      </c>
      <c r="Z96" s="5">
        <v>0.218</v>
      </c>
      <c r="AA96" s="5">
        <v>1</v>
      </c>
    </row>
    <row r="97" spans="5:8">
      <c r="E97" s="2" t="s">
        <v>318</v>
      </c>
      <c r="F97" s="5">
        <v>0.296</v>
      </c>
      <c r="G97" s="5">
        <v>0.074</v>
      </c>
      <c r="H97" s="5">
        <v>0.37</v>
      </c>
    </row>
    <row r="98" spans="3:8">
      <c r="C98" s="2" t="s">
        <v>314</v>
      </c>
      <c r="E98" s="2" t="s">
        <v>319</v>
      </c>
      <c r="F98" s="1">
        <v>275</v>
      </c>
      <c r="G98" s="1">
        <v>117</v>
      </c>
      <c r="H98" s="1">
        <v>392</v>
      </c>
    </row>
    <row r="99" spans="5:22">
      <c r="E99" s="2" t="s">
        <v>316</v>
      </c>
      <c r="F99" s="5">
        <v>0.702</v>
      </c>
      <c r="G99" s="5">
        <v>0.298</v>
      </c>
      <c r="H99" s="5">
        <v>1</v>
      </c>
      <c r="V99" s="2" t="s">
        <v>321</v>
      </c>
    </row>
    <row r="100" spans="5:27">
      <c r="E100" s="2" t="s">
        <v>357</v>
      </c>
      <c r="F100" s="5">
        <v>1</v>
      </c>
      <c r="G100" s="5">
        <v>1</v>
      </c>
      <c r="H100" s="5">
        <v>1</v>
      </c>
      <c r="W100" s="2" t="s">
        <v>322</v>
      </c>
      <c r="X100" s="2" t="s">
        <v>323</v>
      </c>
      <c r="Y100" s="2" t="s">
        <v>324</v>
      </c>
      <c r="Z100" s="2" t="s">
        <v>325</v>
      </c>
      <c r="AA100" s="2" t="s">
        <v>326</v>
      </c>
    </row>
    <row r="101" spans="5:25">
      <c r="E101" s="2" t="s">
        <v>318</v>
      </c>
      <c r="F101" s="5">
        <v>0.702</v>
      </c>
      <c r="G101" s="5">
        <v>0.298</v>
      </c>
      <c r="H101" s="5">
        <v>1</v>
      </c>
      <c r="V101" s="2" t="s">
        <v>327</v>
      </c>
      <c r="W101" s="2" t="s">
        <v>358</v>
      </c>
      <c r="X101" s="1">
        <v>1</v>
      </c>
      <c r="Y101" s="1">
        <v>0</v>
      </c>
    </row>
    <row r="102" spans="22:25">
      <c r="V102" s="2" t="s">
        <v>330</v>
      </c>
      <c r="W102" s="1">
        <v>12.758</v>
      </c>
      <c r="X102" s="1">
        <v>1</v>
      </c>
      <c r="Y102" s="1">
        <v>0</v>
      </c>
    </row>
    <row r="103" spans="6:25">
      <c r="F103" s="5"/>
      <c r="G103" s="5"/>
      <c r="H103" s="5"/>
      <c r="V103" s="2" t="s">
        <v>332</v>
      </c>
      <c r="W103" s="1">
        <v>12.672</v>
      </c>
      <c r="X103" s="1">
        <v>1</v>
      </c>
      <c r="Y103" s="1">
        <v>0</v>
      </c>
    </row>
    <row r="104" spans="6:27">
      <c r="F104" s="5"/>
      <c r="G104" s="5"/>
      <c r="H104" s="5"/>
      <c r="V104" s="2" t="s">
        <v>333</v>
      </c>
      <c r="Z104" s="1">
        <v>0</v>
      </c>
      <c r="AA104" s="1">
        <v>0</v>
      </c>
    </row>
    <row r="105" spans="3:8">
      <c r="C105" s="2" t="s">
        <v>321</v>
      </c>
      <c r="F105" s="5"/>
      <c r="G105" s="5"/>
      <c r="H105" s="5"/>
    </row>
    <row r="106" spans="4:8">
      <c r="D106" s="2" t="s">
        <v>322</v>
      </c>
      <c r="E106" s="2" t="s">
        <v>323</v>
      </c>
      <c r="F106" s="2" t="s">
        <v>324</v>
      </c>
      <c r="G106" s="2" t="s">
        <v>325</v>
      </c>
      <c r="H106" s="2" t="s">
        <v>326</v>
      </c>
    </row>
    <row r="107" spans="3:22">
      <c r="C107" s="2" t="s">
        <v>327</v>
      </c>
      <c r="D107" s="2" t="s">
        <v>359</v>
      </c>
      <c r="E107" s="1">
        <v>1</v>
      </c>
      <c r="F107" s="1">
        <v>0.001</v>
      </c>
      <c r="V107" s="2" t="s">
        <v>313</v>
      </c>
    </row>
    <row r="108" spans="3:27">
      <c r="C108" s="2" t="s">
        <v>330</v>
      </c>
      <c r="D108" s="1">
        <v>9.923</v>
      </c>
      <c r="E108" s="1">
        <v>1</v>
      </c>
      <c r="F108" s="1">
        <v>0.002</v>
      </c>
      <c r="Y108" s="2" t="s">
        <v>299</v>
      </c>
      <c r="AA108" s="2" t="s">
        <v>314</v>
      </c>
    </row>
    <row r="109" spans="3:26">
      <c r="C109" s="2" t="s">
        <v>332</v>
      </c>
      <c r="D109" s="1">
        <v>11.065</v>
      </c>
      <c r="E109" s="1">
        <v>1</v>
      </c>
      <c r="F109" s="1">
        <v>0.001</v>
      </c>
      <c r="Y109" s="1">
        <v>0</v>
      </c>
      <c r="Z109" s="1">
        <v>1</v>
      </c>
    </row>
    <row r="110" spans="3:27">
      <c r="C110" s="2" t="s">
        <v>333</v>
      </c>
      <c r="G110" s="1">
        <v>0.001</v>
      </c>
      <c r="H110" s="1">
        <v>0.001</v>
      </c>
      <c r="V110" s="2" t="s">
        <v>86</v>
      </c>
      <c r="W110" s="1">
        <v>0</v>
      </c>
      <c r="X110" s="2" t="s">
        <v>319</v>
      </c>
      <c r="Y110" s="1">
        <v>193</v>
      </c>
      <c r="Z110" s="1">
        <v>51</v>
      </c>
      <c r="AA110" s="1">
        <v>244</v>
      </c>
    </row>
    <row r="111" spans="3:27">
      <c r="C111" s="2" t="s">
        <v>334</v>
      </c>
      <c r="D111" s="1">
        <v>10.629</v>
      </c>
      <c r="E111" s="1">
        <v>1</v>
      </c>
      <c r="F111" s="1">
        <v>0.001</v>
      </c>
      <c r="X111" s="2" t="s">
        <v>360</v>
      </c>
      <c r="Y111" s="5">
        <v>0.791</v>
      </c>
      <c r="Z111" s="5">
        <v>0.209</v>
      </c>
      <c r="AA111" s="5">
        <v>1</v>
      </c>
    </row>
    <row r="112" spans="3:31">
      <c r="C112" s="2" t="s">
        <v>335</v>
      </c>
      <c r="D112" s="1">
        <v>392</v>
      </c>
      <c r="X112" s="2" t="s">
        <v>317</v>
      </c>
      <c r="Y112" s="5">
        <v>0.898</v>
      </c>
      <c r="Z112" s="5">
        <v>0.85</v>
      </c>
      <c r="AA112" s="5">
        <v>0.887</v>
      </c>
      <c r="AC112" s="2" t="str">
        <f t="shared" ref="AC112:AE112" si="21">Y110&amp;"("&amp;ROUND(Y112*100,2)&amp;")"</f>
        <v>193(89.8)</v>
      </c>
      <c r="AD112" s="2" t="str">
        <f t="shared" si="21"/>
        <v>51(85)</v>
      </c>
      <c r="AE112" s="2" t="str">
        <f t="shared" si="21"/>
        <v>244(88.7)</v>
      </c>
    </row>
    <row r="113" spans="3:27">
      <c r="C113" s="2" t="s">
        <v>361</v>
      </c>
      <c r="X113" s="2" t="s">
        <v>318</v>
      </c>
      <c r="Y113" s="5">
        <v>0.702</v>
      </c>
      <c r="Z113" s="5">
        <v>0.185</v>
      </c>
      <c r="AA113" s="5">
        <v>0.887</v>
      </c>
    </row>
    <row r="114" spans="3:27">
      <c r="C114" s="2" t="s">
        <v>355</v>
      </c>
      <c r="W114" s="1">
        <v>1</v>
      </c>
      <c r="X114" s="2" t="s">
        <v>319</v>
      </c>
      <c r="Y114" s="1">
        <v>22</v>
      </c>
      <c r="Z114" s="1">
        <v>9</v>
      </c>
      <c r="AA114" s="1">
        <v>31</v>
      </c>
    </row>
    <row r="115" spans="24:27">
      <c r="X115" s="2" t="s">
        <v>360</v>
      </c>
      <c r="Y115" s="5">
        <v>0.71</v>
      </c>
      <c r="Z115" s="5">
        <v>0.29</v>
      </c>
      <c r="AA115" s="5">
        <v>1</v>
      </c>
    </row>
    <row r="116" spans="24:31">
      <c r="X116" s="2" t="s">
        <v>317</v>
      </c>
      <c r="Y116" s="5">
        <v>0.102</v>
      </c>
      <c r="Z116" s="5">
        <v>0.15</v>
      </c>
      <c r="AA116" s="5">
        <v>0.113</v>
      </c>
      <c r="AC116" s="2" t="str">
        <f t="shared" ref="AC116:AE116" si="22">Y114&amp;"("&amp;ROUND(Y116*100,2)&amp;")"</f>
        <v>22(10.2)</v>
      </c>
      <c r="AD116" s="2" t="str">
        <f t="shared" si="22"/>
        <v>9(15)</v>
      </c>
      <c r="AE116" s="2" t="str">
        <f t="shared" si="22"/>
        <v>31(11.3)</v>
      </c>
    </row>
    <row r="117" spans="24:27">
      <c r="X117" s="2" t="s">
        <v>318</v>
      </c>
      <c r="Y117" s="5">
        <v>0.08</v>
      </c>
      <c r="Z117" s="5">
        <v>0.033</v>
      </c>
      <c r="AA117" s="5">
        <v>0.113</v>
      </c>
    </row>
    <row r="118" spans="3:3">
      <c r="C118" s="2" t="s">
        <v>313</v>
      </c>
    </row>
    <row r="119" spans="6:22">
      <c r="F119" s="2" t="s">
        <v>307</v>
      </c>
      <c r="H119" s="2" t="s">
        <v>314</v>
      </c>
      <c r="V119" s="2" t="s">
        <v>321</v>
      </c>
    </row>
    <row r="120" spans="6:27">
      <c r="F120" s="1">
        <v>1</v>
      </c>
      <c r="G120" s="1">
        <v>2</v>
      </c>
      <c r="W120" s="2" t="s">
        <v>322</v>
      </c>
      <c r="X120" s="2" t="s">
        <v>323</v>
      </c>
      <c r="Y120" s="2" t="s">
        <v>324</v>
      </c>
      <c r="Z120" s="2" t="s">
        <v>325</v>
      </c>
      <c r="AA120" s="2" t="s">
        <v>326</v>
      </c>
    </row>
    <row r="121" spans="3:25">
      <c r="C121" s="2" t="s">
        <v>52</v>
      </c>
      <c r="D121" s="1">
        <v>0</v>
      </c>
      <c r="E121" s="2" t="s">
        <v>319</v>
      </c>
      <c r="F121" s="1">
        <v>142</v>
      </c>
      <c r="G121" s="1">
        <v>42</v>
      </c>
      <c r="H121" s="1">
        <v>184</v>
      </c>
      <c r="V121" s="2" t="s">
        <v>327</v>
      </c>
      <c r="W121" s="2" t="s">
        <v>362</v>
      </c>
      <c r="X121" s="1">
        <v>1</v>
      </c>
      <c r="Y121" s="1">
        <v>0.302</v>
      </c>
    </row>
    <row r="122" spans="5:25">
      <c r="E122" s="2" t="s">
        <v>336</v>
      </c>
      <c r="F122" s="5">
        <v>0.772</v>
      </c>
      <c r="G122" s="5">
        <v>0.228</v>
      </c>
      <c r="H122" s="5">
        <v>1</v>
      </c>
      <c r="V122" s="2" t="s">
        <v>330</v>
      </c>
      <c r="W122" s="1">
        <v>0.643</v>
      </c>
      <c r="X122" s="1">
        <v>1</v>
      </c>
      <c r="Y122" s="1">
        <v>0.423</v>
      </c>
    </row>
    <row r="123" spans="5:25">
      <c r="E123" s="2" t="s">
        <v>357</v>
      </c>
      <c r="F123" s="5">
        <v>0.516</v>
      </c>
      <c r="G123" s="5">
        <v>0.359</v>
      </c>
      <c r="H123" s="5">
        <v>0.469</v>
      </c>
      <c r="J123" s="2" t="str">
        <f t="shared" ref="J123:L123" si="23">F121&amp;"("&amp;ROUND(F123*100,2)&amp;")"</f>
        <v>142(51.6)</v>
      </c>
      <c r="K123" s="2" t="str">
        <f t="shared" si="23"/>
        <v>42(35.9)</v>
      </c>
      <c r="L123" s="2" t="str">
        <f t="shared" si="23"/>
        <v>184(46.9)</v>
      </c>
      <c r="V123" s="2" t="s">
        <v>332</v>
      </c>
      <c r="W123" s="1">
        <v>1.004</v>
      </c>
      <c r="X123" s="1">
        <v>1</v>
      </c>
      <c r="Y123" s="1">
        <v>0.316</v>
      </c>
    </row>
    <row r="124" spans="5:27">
      <c r="E124" s="2" t="s">
        <v>318</v>
      </c>
      <c r="F124" s="5">
        <v>0.362</v>
      </c>
      <c r="G124" s="5">
        <v>0.107</v>
      </c>
      <c r="H124" s="5">
        <v>0.469</v>
      </c>
      <c r="V124" s="2" t="s">
        <v>333</v>
      </c>
      <c r="Z124" s="1">
        <v>0.355</v>
      </c>
      <c r="AA124" s="1">
        <v>0.208</v>
      </c>
    </row>
    <row r="125" spans="4:25">
      <c r="D125" s="1">
        <v>1</v>
      </c>
      <c r="E125" s="2" t="s">
        <v>319</v>
      </c>
      <c r="F125" s="1">
        <v>133</v>
      </c>
      <c r="G125" s="1">
        <v>75</v>
      </c>
      <c r="H125" s="1">
        <v>208</v>
      </c>
      <c r="V125" s="2" t="s">
        <v>334</v>
      </c>
      <c r="W125" s="1">
        <v>1.062</v>
      </c>
      <c r="X125" s="1">
        <v>1</v>
      </c>
      <c r="Y125" s="1">
        <v>0.303</v>
      </c>
    </row>
    <row r="126" spans="5:23">
      <c r="E126" s="2" t="s">
        <v>336</v>
      </c>
      <c r="F126" s="5">
        <v>0.639</v>
      </c>
      <c r="G126" s="5">
        <v>0.361</v>
      </c>
      <c r="H126" s="5">
        <v>1</v>
      </c>
      <c r="V126" s="2" t="s">
        <v>335</v>
      </c>
      <c r="W126" s="1">
        <v>275</v>
      </c>
    </row>
    <row r="127" spans="5:22">
      <c r="E127" s="2" t="s">
        <v>357</v>
      </c>
      <c r="F127" s="5">
        <v>0.484</v>
      </c>
      <c r="G127" s="5">
        <v>0.641</v>
      </c>
      <c r="H127" s="5">
        <v>0.531</v>
      </c>
      <c r="J127" s="2" t="str">
        <f t="shared" ref="J127:L127" si="24">F125&amp;"("&amp;ROUND(F127*100,2)&amp;")"</f>
        <v>133(48.4)</v>
      </c>
      <c r="K127" s="2" t="str">
        <f t="shared" si="24"/>
        <v>75(64.1)</v>
      </c>
      <c r="L127" s="2" t="str">
        <f t="shared" si="24"/>
        <v>208(53.1)</v>
      </c>
      <c r="V127" s="2" t="s">
        <v>363</v>
      </c>
    </row>
    <row r="128" spans="5:8">
      <c r="E128" s="2" t="s">
        <v>318</v>
      </c>
      <c r="F128" s="5">
        <v>0.339</v>
      </c>
      <c r="G128" s="5">
        <v>0.191</v>
      </c>
      <c r="H128" s="5">
        <v>0.531</v>
      </c>
    </row>
    <row r="129" spans="3:8">
      <c r="C129" s="2" t="s">
        <v>314</v>
      </c>
      <c r="E129" s="2" t="s">
        <v>319</v>
      </c>
      <c r="F129" s="1">
        <v>275</v>
      </c>
      <c r="G129" s="1">
        <v>117</v>
      </c>
      <c r="H129" s="1">
        <v>392</v>
      </c>
    </row>
    <row r="130" spans="5:8">
      <c r="E130" s="2" t="s">
        <v>336</v>
      </c>
      <c r="F130" s="5">
        <v>0.702</v>
      </c>
      <c r="G130" s="5">
        <v>0.298</v>
      </c>
      <c r="H130" s="5">
        <v>1</v>
      </c>
    </row>
    <row r="131" spans="5:22">
      <c r="E131" s="2" t="s">
        <v>357</v>
      </c>
      <c r="F131" s="5">
        <v>1</v>
      </c>
      <c r="G131" s="5">
        <v>1</v>
      </c>
      <c r="H131" s="5">
        <v>1</v>
      </c>
      <c r="V131" s="2" t="s">
        <v>313</v>
      </c>
    </row>
    <row r="132" spans="25:27">
      <c r="Y132" s="2" t="s">
        <v>299</v>
      </c>
      <c r="AA132" s="2" t="s">
        <v>314</v>
      </c>
    </row>
    <row r="133" spans="3:26">
      <c r="C133" s="2" t="s">
        <v>321</v>
      </c>
      <c r="Y133" s="1">
        <v>0</v>
      </c>
      <c r="Z133" s="1">
        <v>1</v>
      </c>
    </row>
    <row r="134" spans="4:27">
      <c r="D134" s="2" t="s">
        <v>322</v>
      </c>
      <c r="E134" s="2" t="s">
        <v>323</v>
      </c>
      <c r="F134" s="2" t="s">
        <v>324</v>
      </c>
      <c r="G134" s="2" t="s">
        <v>325</v>
      </c>
      <c r="H134" s="2" t="s">
        <v>326</v>
      </c>
      <c r="V134" s="2" t="s">
        <v>97</v>
      </c>
      <c r="W134" s="1">
        <v>0</v>
      </c>
      <c r="X134" s="2" t="s">
        <v>319</v>
      </c>
      <c r="Y134" s="1">
        <v>211</v>
      </c>
      <c r="Z134" s="1">
        <v>57</v>
      </c>
      <c r="AA134" s="1">
        <v>268</v>
      </c>
    </row>
    <row r="135" spans="3:27">
      <c r="C135" s="2" t="s">
        <v>327</v>
      </c>
      <c r="D135" s="2" t="s">
        <v>364</v>
      </c>
      <c r="E135" s="1">
        <v>1</v>
      </c>
      <c r="F135" s="1">
        <v>0.004</v>
      </c>
      <c r="X135" s="2" t="s">
        <v>365</v>
      </c>
      <c r="Y135" s="5">
        <v>0.787</v>
      </c>
      <c r="Z135" s="5">
        <v>0.213</v>
      </c>
      <c r="AA135" s="5">
        <v>1</v>
      </c>
    </row>
    <row r="136" spans="3:31">
      <c r="C136" s="2" t="s">
        <v>330</v>
      </c>
      <c r="D136" s="1">
        <v>7.544</v>
      </c>
      <c r="E136" s="1">
        <v>1</v>
      </c>
      <c r="F136" s="1">
        <v>0.006</v>
      </c>
      <c r="X136" s="2" t="s">
        <v>317</v>
      </c>
      <c r="Y136" s="5">
        <v>0.981</v>
      </c>
      <c r="Z136" s="5">
        <v>0.95</v>
      </c>
      <c r="AA136" s="5">
        <v>0.975</v>
      </c>
      <c r="AC136" s="2" t="str">
        <f t="shared" ref="AC136:AE136" si="25">Y134&amp;"("&amp;ROUND(Y136*100,2)&amp;")"</f>
        <v>211(98.1)</v>
      </c>
      <c r="AD136" s="2" t="str">
        <f t="shared" si="25"/>
        <v>57(95)</v>
      </c>
      <c r="AE136" s="2" t="str">
        <f t="shared" si="25"/>
        <v>268(97.5)</v>
      </c>
    </row>
    <row r="137" spans="3:27">
      <c r="C137" s="2" t="s">
        <v>332</v>
      </c>
      <c r="D137" s="1">
        <v>8.259</v>
      </c>
      <c r="E137" s="1">
        <v>1</v>
      </c>
      <c r="F137" s="1">
        <v>0.004</v>
      </c>
      <c r="X137" s="2" t="s">
        <v>318</v>
      </c>
      <c r="Y137" s="5">
        <v>0.767</v>
      </c>
      <c r="Z137" s="5">
        <v>0.207</v>
      </c>
      <c r="AA137" s="5">
        <v>0.975</v>
      </c>
    </row>
    <row r="138" spans="3:27">
      <c r="C138" s="2" t="s">
        <v>333</v>
      </c>
      <c r="G138" s="1">
        <v>0.006</v>
      </c>
      <c r="H138" s="1">
        <v>0.003</v>
      </c>
      <c r="W138" s="1">
        <v>1</v>
      </c>
      <c r="X138" s="2" t="s">
        <v>319</v>
      </c>
      <c r="Y138" s="1">
        <v>4</v>
      </c>
      <c r="Z138" s="1">
        <v>3</v>
      </c>
      <c r="AA138" s="1">
        <v>7</v>
      </c>
    </row>
    <row r="139" spans="3:27">
      <c r="C139" s="2" t="s">
        <v>334</v>
      </c>
      <c r="D139" s="1">
        <v>8.143</v>
      </c>
      <c r="E139" s="1">
        <v>1</v>
      </c>
      <c r="F139" s="1">
        <v>0.004</v>
      </c>
      <c r="X139" s="2" t="s">
        <v>365</v>
      </c>
      <c r="Y139" s="5">
        <v>0.571</v>
      </c>
      <c r="Z139" s="5">
        <v>0.429</v>
      </c>
      <c r="AA139" s="5">
        <v>1</v>
      </c>
    </row>
    <row r="140" spans="3:31">
      <c r="C140" s="2" t="s">
        <v>335</v>
      </c>
      <c r="D140" s="1">
        <v>392</v>
      </c>
      <c r="X140" s="2" t="s">
        <v>317</v>
      </c>
      <c r="Y140" s="5">
        <v>0.019</v>
      </c>
      <c r="Z140" s="5">
        <v>0.05</v>
      </c>
      <c r="AA140" s="5">
        <v>0.025</v>
      </c>
      <c r="AC140" s="2" t="str">
        <f t="shared" ref="AC140:AE140" si="26">Y138&amp;"("&amp;ROUND(Y140*100,2)&amp;")"</f>
        <v>4(1.9)</v>
      </c>
      <c r="AD140" s="2" t="str">
        <f t="shared" si="26"/>
        <v>3(5)</v>
      </c>
      <c r="AE140" s="2" t="str">
        <f t="shared" si="26"/>
        <v>7(2.5)</v>
      </c>
    </row>
    <row r="141" spans="3:27">
      <c r="C141" s="2" t="s">
        <v>366</v>
      </c>
      <c r="X141" s="2" t="s">
        <v>318</v>
      </c>
      <c r="Y141" s="5">
        <v>0.015</v>
      </c>
      <c r="Z141" s="5">
        <v>0.011</v>
      </c>
      <c r="AA141" s="5">
        <v>0.025</v>
      </c>
    </row>
    <row r="142" spans="3:27">
      <c r="C142" s="2" t="s">
        <v>355</v>
      </c>
      <c r="V142" s="2" t="s">
        <v>314</v>
      </c>
      <c r="X142" s="2" t="s">
        <v>319</v>
      </c>
      <c r="Y142" s="1">
        <v>215</v>
      </c>
      <c r="Z142" s="1">
        <v>60</v>
      </c>
      <c r="AA142" s="1">
        <v>275</v>
      </c>
    </row>
    <row r="143" spans="3:27">
      <c r="C143" s="2" t="s">
        <v>313</v>
      </c>
      <c r="X143" s="2" t="s">
        <v>365</v>
      </c>
      <c r="Y143" s="5">
        <v>0.782</v>
      </c>
      <c r="Z143" s="5">
        <v>0.218</v>
      </c>
      <c r="AA143" s="5">
        <v>1</v>
      </c>
    </row>
    <row r="144" spans="6:27">
      <c r="F144" s="2" t="s">
        <v>307</v>
      </c>
      <c r="H144" s="2" t="s">
        <v>314</v>
      </c>
      <c r="X144" s="2" t="s">
        <v>317</v>
      </c>
      <c r="Y144" s="5">
        <v>1</v>
      </c>
      <c r="Z144" s="5">
        <v>1</v>
      </c>
      <c r="AA144" s="5">
        <v>1</v>
      </c>
    </row>
    <row r="145" spans="6:27">
      <c r="F145" s="1">
        <v>1</v>
      </c>
      <c r="G145" s="1">
        <v>2</v>
      </c>
      <c r="X145" s="2" t="s">
        <v>318</v>
      </c>
      <c r="Y145" s="5">
        <v>0.782</v>
      </c>
      <c r="Z145" s="5">
        <v>0.218</v>
      </c>
      <c r="AA145" s="5">
        <v>1</v>
      </c>
    </row>
    <row r="146" spans="3:8">
      <c r="C146" s="2" t="s">
        <v>64</v>
      </c>
      <c r="D146" s="1">
        <v>0</v>
      </c>
      <c r="E146" s="2" t="s">
        <v>319</v>
      </c>
      <c r="F146" s="1">
        <v>78</v>
      </c>
      <c r="G146" s="1">
        <v>40</v>
      </c>
      <c r="H146" s="1">
        <v>118</v>
      </c>
    </row>
    <row r="147" spans="5:8">
      <c r="E147" s="2" t="s">
        <v>352</v>
      </c>
      <c r="F147" s="5">
        <v>0.661</v>
      </c>
      <c r="G147" s="5">
        <v>0.339</v>
      </c>
      <c r="H147" s="5">
        <v>1</v>
      </c>
    </row>
    <row r="148" spans="5:22">
      <c r="E148" s="2" t="s">
        <v>357</v>
      </c>
      <c r="F148" s="5">
        <v>0.284</v>
      </c>
      <c r="G148" s="5">
        <v>0.342</v>
      </c>
      <c r="H148" s="5">
        <v>0.301</v>
      </c>
      <c r="J148" s="2" t="str">
        <f t="shared" ref="J148:L148" si="27">F146&amp;"("&amp;ROUND(F148*100,2)&amp;")"</f>
        <v>78(28.4)</v>
      </c>
      <c r="K148" s="2" t="str">
        <f t="shared" si="27"/>
        <v>40(34.2)</v>
      </c>
      <c r="L148" s="2" t="str">
        <f t="shared" si="27"/>
        <v>118(30.1)</v>
      </c>
      <c r="V148" s="2" t="s">
        <v>321</v>
      </c>
    </row>
    <row r="149" spans="5:27">
      <c r="E149" s="2" t="s">
        <v>318</v>
      </c>
      <c r="F149" s="5">
        <v>0.199</v>
      </c>
      <c r="G149" s="5">
        <v>0.102</v>
      </c>
      <c r="H149" s="5">
        <v>0.301</v>
      </c>
      <c r="W149" s="2" t="s">
        <v>322</v>
      </c>
      <c r="X149" s="2" t="s">
        <v>323</v>
      </c>
      <c r="Y149" s="2" t="s">
        <v>324</v>
      </c>
      <c r="Z149" s="2" t="s">
        <v>325</v>
      </c>
      <c r="AA149" s="2" t="s">
        <v>326</v>
      </c>
    </row>
    <row r="150" spans="4:25">
      <c r="D150" s="1">
        <v>1</v>
      </c>
      <c r="E150" s="2" t="s">
        <v>319</v>
      </c>
      <c r="F150" s="1">
        <v>197</v>
      </c>
      <c r="G150" s="1">
        <v>77</v>
      </c>
      <c r="H150" s="1">
        <v>274</v>
      </c>
      <c r="V150" s="2" t="s">
        <v>327</v>
      </c>
      <c r="W150" s="2" t="s">
        <v>367</v>
      </c>
      <c r="X150" s="1">
        <v>1</v>
      </c>
      <c r="Y150" s="1">
        <v>0.172</v>
      </c>
    </row>
    <row r="151" spans="5:25">
      <c r="E151" s="2" t="s">
        <v>352</v>
      </c>
      <c r="F151" s="5">
        <v>0.719</v>
      </c>
      <c r="G151" s="5">
        <v>0.281</v>
      </c>
      <c r="H151" s="5">
        <v>1</v>
      </c>
      <c r="V151" s="2" t="s">
        <v>330</v>
      </c>
      <c r="W151" s="1">
        <v>0.813</v>
      </c>
      <c r="X151" s="1">
        <v>1</v>
      </c>
      <c r="Y151" s="1">
        <v>0.367</v>
      </c>
    </row>
    <row r="152" spans="5:25">
      <c r="E152" s="2" t="s">
        <v>357</v>
      </c>
      <c r="F152" s="5">
        <v>0.716</v>
      </c>
      <c r="G152" s="5">
        <v>0.658</v>
      </c>
      <c r="H152" s="5">
        <v>0.699</v>
      </c>
      <c r="J152" s="2" t="str">
        <f t="shared" ref="J152:L152" si="28">F150&amp;"("&amp;ROUND(F152*100,2)&amp;")"</f>
        <v>197(71.6)</v>
      </c>
      <c r="K152" s="2" t="str">
        <f t="shared" si="28"/>
        <v>77(65.8)</v>
      </c>
      <c r="L152" s="2" t="str">
        <f t="shared" si="28"/>
        <v>274(69.9)</v>
      </c>
      <c r="V152" s="2" t="s">
        <v>332</v>
      </c>
      <c r="W152" s="1">
        <v>1.591</v>
      </c>
      <c r="X152" s="1">
        <v>1</v>
      </c>
      <c r="Y152" s="1">
        <v>0.207</v>
      </c>
    </row>
    <row r="153" spans="5:27">
      <c r="E153" s="2" t="s">
        <v>318</v>
      </c>
      <c r="F153" s="5">
        <v>0.503</v>
      </c>
      <c r="G153" s="5">
        <v>0.196</v>
      </c>
      <c r="H153" s="5">
        <v>0.699</v>
      </c>
      <c r="V153" s="2" t="s">
        <v>333</v>
      </c>
      <c r="Z153" s="1">
        <v>0.178</v>
      </c>
      <c r="AA153" s="1">
        <v>0.178</v>
      </c>
    </row>
    <row r="154" spans="3:25">
      <c r="C154" s="2" t="s">
        <v>314</v>
      </c>
      <c r="E154" s="2" t="s">
        <v>319</v>
      </c>
      <c r="F154" s="1">
        <v>275</v>
      </c>
      <c r="G154" s="1">
        <v>117</v>
      </c>
      <c r="H154" s="1">
        <v>392</v>
      </c>
      <c r="V154" s="2" t="s">
        <v>334</v>
      </c>
      <c r="W154" s="1">
        <v>1.857</v>
      </c>
      <c r="X154" s="1">
        <v>1</v>
      </c>
      <c r="Y154" s="1">
        <v>0.173</v>
      </c>
    </row>
    <row r="155" spans="3:3">
      <c r="C155" s="2" t="s">
        <v>321</v>
      </c>
    </row>
    <row r="156" spans="4:8">
      <c r="D156" s="2" t="s">
        <v>322</v>
      </c>
      <c r="E156" s="2" t="s">
        <v>323</v>
      </c>
      <c r="F156" s="2" t="s">
        <v>324</v>
      </c>
      <c r="G156" s="2" t="s">
        <v>325</v>
      </c>
      <c r="H156" s="2" t="s">
        <v>326</v>
      </c>
    </row>
    <row r="157" spans="3:22">
      <c r="C157" s="2" t="s">
        <v>327</v>
      </c>
      <c r="D157" s="2" t="s">
        <v>368</v>
      </c>
      <c r="E157" s="1">
        <v>1</v>
      </c>
      <c r="F157" s="1">
        <v>0.25</v>
      </c>
      <c r="V157" s="2" t="s">
        <v>313</v>
      </c>
    </row>
    <row r="158" spans="3:27">
      <c r="C158" s="2" t="s">
        <v>330</v>
      </c>
      <c r="D158" s="1">
        <v>1.061</v>
      </c>
      <c r="E158" s="1">
        <v>1</v>
      </c>
      <c r="F158" s="1">
        <v>0.303</v>
      </c>
      <c r="Y158" s="2" t="s">
        <v>299</v>
      </c>
      <c r="AA158" s="2" t="s">
        <v>314</v>
      </c>
    </row>
    <row r="159" spans="3:26">
      <c r="C159" s="2" t="s">
        <v>332</v>
      </c>
      <c r="D159" s="1">
        <v>1.306</v>
      </c>
      <c r="E159" s="1">
        <v>1</v>
      </c>
      <c r="F159" s="1">
        <v>0.253</v>
      </c>
      <c r="Y159" s="1">
        <v>0</v>
      </c>
      <c r="Z159" s="1">
        <v>1</v>
      </c>
    </row>
    <row r="160" spans="3:27">
      <c r="C160" s="2" t="s">
        <v>333</v>
      </c>
      <c r="G160" s="1">
        <v>0.279</v>
      </c>
      <c r="H160" s="1">
        <v>0.152</v>
      </c>
      <c r="V160" s="2" t="s">
        <v>106</v>
      </c>
      <c r="W160" s="1">
        <v>0</v>
      </c>
      <c r="X160" s="2" t="s">
        <v>319</v>
      </c>
      <c r="Y160" s="1">
        <v>145</v>
      </c>
      <c r="Z160" s="1">
        <v>45</v>
      </c>
      <c r="AA160" s="1">
        <v>190</v>
      </c>
    </row>
    <row r="161" spans="3:27">
      <c r="C161" s="2" t="s">
        <v>334</v>
      </c>
      <c r="D161" s="1">
        <v>1.32</v>
      </c>
      <c r="E161" s="1">
        <v>1</v>
      </c>
      <c r="F161" s="1">
        <v>0.251</v>
      </c>
      <c r="X161" s="2" t="s">
        <v>369</v>
      </c>
      <c r="Y161" s="5">
        <v>0.763</v>
      </c>
      <c r="Z161" s="5">
        <v>0.237</v>
      </c>
      <c r="AA161" s="5">
        <v>1</v>
      </c>
    </row>
    <row r="162" spans="3:31">
      <c r="C162" s="2" t="s">
        <v>335</v>
      </c>
      <c r="D162" s="1">
        <v>392</v>
      </c>
      <c r="X162" s="2" t="s">
        <v>317</v>
      </c>
      <c r="Y162" s="5">
        <v>0.674</v>
      </c>
      <c r="Z162" s="5">
        <v>0.75</v>
      </c>
      <c r="AA162" s="5">
        <v>0.691</v>
      </c>
      <c r="AC162" s="2" t="str">
        <f t="shared" ref="AC162:AE162" si="29">Y160&amp;"("&amp;ROUND(Y162*100,2)&amp;")"</f>
        <v>145(67.4)</v>
      </c>
      <c r="AD162" s="2" t="str">
        <f t="shared" si="29"/>
        <v>45(75)</v>
      </c>
      <c r="AE162" s="2" t="str">
        <f t="shared" si="29"/>
        <v>190(69.1)</v>
      </c>
    </row>
    <row r="163" spans="3:27">
      <c r="C163" s="2" t="s">
        <v>370</v>
      </c>
      <c r="X163" s="2" t="s">
        <v>318</v>
      </c>
      <c r="Y163" s="5">
        <v>0.527</v>
      </c>
      <c r="Z163" s="5">
        <v>0.164</v>
      </c>
      <c r="AA163" s="5">
        <v>0.691</v>
      </c>
    </row>
    <row r="164" spans="3:27">
      <c r="C164" s="2" t="s">
        <v>355</v>
      </c>
      <c r="W164" s="1">
        <v>1</v>
      </c>
      <c r="X164" s="2" t="s">
        <v>319</v>
      </c>
      <c r="Y164" s="1">
        <v>70</v>
      </c>
      <c r="Z164" s="1">
        <v>15</v>
      </c>
      <c r="AA164" s="1">
        <v>85</v>
      </c>
    </row>
    <row r="165" spans="3:27">
      <c r="C165" s="2" t="s">
        <v>313</v>
      </c>
      <c r="X165" s="2" t="s">
        <v>369</v>
      </c>
      <c r="Y165" s="5">
        <v>0.824</v>
      </c>
      <c r="Z165" s="5">
        <v>0.176</v>
      </c>
      <c r="AA165" s="5">
        <v>1</v>
      </c>
    </row>
    <row r="166" spans="6:31">
      <c r="F166" s="2" t="s">
        <v>307</v>
      </c>
      <c r="H166" s="2" t="s">
        <v>314</v>
      </c>
      <c r="X166" s="2" t="s">
        <v>317</v>
      </c>
      <c r="Y166" s="5">
        <v>0.326</v>
      </c>
      <c r="Z166" s="5">
        <v>0.25</v>
      </c>
      <c r="AA166" s="5">
        <v>0.309</v>
      </c>
      <c r="AC166" s="2" t="str">
        <f t="shared" ref="AC166:AE166" si="30">Y164&amp;"("&amp;ROUND(Y166*100,2)&amp;")"</f>
        <v>70(32.6)</v>
      </c>
      <c r="AD166" s="2" t="str">
        <f t="shared" si="30"/>
        <v>15(25)</v>
      </c>
      <c r="AE166" s="2" t="str">
        <f t="shared" si="30"/>
        <v>85(30.9)</v>
      </c>
    </row>
    <row r="167" spans="6:27">
      <c r="F167" s="1">
        <v>1</v>
      </c>
      <c r="G167" s="1">
        <v>2</v>
      </c>
      <c r="X167" s="2" t="s">
        <v>318</v>
      </c>
      <c r="Y167" s="5">
        <v>0.255</v>
      </c>
      <c r="Z167" s="5">
        <v>0.055</v>
      </c>
      <c r="AA167" s="5">
        <v>0.309</v>
      </c>
    </row>
    <row r="168" spans="3:27">
      <c r="C168" s="2" t="s">
        <v>75</v>
      </c>
      <c r="D168" s="1">
        <v>0</v>
      </c>
      <c r="E168" s="2" t="s">
        <v>319</v>
      </c>
      <c r="F168" s="1">
        <v>221</v>
      </c>
      <c r="G168" s="1">
        <v>105</v>
      </c>
      <c r="H168" s="1">
        <v>326</v>
      </c>
      <c r="V168" s="2" t="s">
        <v>314</v>
      </c>
      <c r="X168" s="2" t="s">
        <v>319</v>
      </c>
      <c r="Y168" s="1">
        <v>215</v>
      </c>
      <c r="Z168" s="1">
        <v>60</v>
      </c>
      <c r="AA168" s="1">
        <v>275</v>
      </c>
    </row>
    <row r="169" spans="5:27">
      <c r="E169" s="2" t="s">
        <v>356</v>
      </c>
      <c r="F169" s="5">
        <v>0.678</v>
      </c>
      <c r="G169" s="5">
        <v>0.322</v>
      </c>
      <c r="H169" s="5">
        <v>1</v>
      </c>
      <c r="X169" s="2" t="s">
        <v>369</v>
      </c>
      <c r="Y169" s="5">
        <v>0.782</v>
      </c>
      <c r="Z169" s="5">
        <v>0.218</v>
      </c>
      <c r="AA169" s="5">
        <v>1</v>
      </c>
    </row>
    <row r="170" spans="5:12">
      <c r="E170" s="2" t="s">
        <v>357</v>
      </c>
      <c r="F170" s="5">
        <v>0.804</v>
      </c>
      <c r="G170" s="5">
        <v>0.897</v>
      </c>
      <c r="H170" s="5">
        <v>0.832</v>
      </c>
      <c r="J170" s="2" t="str">
        <f t="shared" ref="J170:L170" si="31">F168&amp;"("&amp;ROUND(F170*100,2)&amp;")"</f>
        <v>221(80.4)</v>
      </c>
      <c r="K170" s="2" t="str">
        <f t="shared" si="31"/>
        <v>105(89.7)</v>
      </c>
      <c r="L170" s="2" t="str">
        <f t="shared" si="31"/>
        <v>326(83.2)</v>
      </c>
    </row>
    <row r="171" spans="5:22">
      <c r="E171" s="2" t="s">
        <v>318</v>
      </c>
      <c r="F171" s="5">
        <v>0.564</v>
      </c>
      <c r="G171" s="5">
        <v>0.268</v>
      </c>
      <c r="H171" s="5">
        <v>0.832</v>
      </c>
      <c r="V171" s="2" t="s">
        <v>321</v>
      </c>
    </row>
    <row r="172" spans="4:27">
      <c r="D172" s="1">
        <v>1</v>
      </c>
      <c r="E172" s="2" t="s">
        <v>319</v>
      </c>
      <c r="F172" s="1">
        <v>54</v>
      </c>
      <c r="G172" s="1">
        <v>12</v>
      </c>
      <c r="H172" s="1">
        <v>66</v>
      </c>
      <c r="W172" s="2" t="s">
        <v>322</v>
      </c>
      <c r="X172" s="2" t="s">
        <v>323</v>
      </c>
      <c r="Y172" s="2" t="s">
        <v>324</v>
      </c>
      <c r="Z172" s="2" t="s">
        <v>325</v>
      </c>
      <c r="AA172" s="2" t="s">
        <v>326</v>
      </c>
    </row>
    <row r="173" spans="5:25">
      <c r="E173" s="2" t="s">
        <v>356</v>
      </c>
      <c r="F173" s="5">
        <v>0.818</v>
      </c>
      <c r="G173" s="5">
        <v>0.182</v>
      </c>
      <c r="H173" s="5">
        <v>1</v>
      </c>
      <c r="V173" s="2" t="s">
        <v>327</v>
      </c>
      <c r="W173" s="2" t="s">
        <v>371</v>
      </c>
      <c r="X173" s="1">
        <v>1</v>
      </c>
      <c r="Y173" s="1">
        <v>0.263</v>
      </c>
    </row>
    <row r="174" spans="5:25">
      <c r="E174" s="2" t="s">
        <v>357</v>
      </c>
      <c r="F174" s="5">
        <v>0.196</v>
      </c>
      <c r="G174" s="5">
        <v>0.103</v>
      </c>
      <c r="H174" s="5">
        <v>0.168</v>
      </c>
      <c r="J174" s="2" t="str">
        <f t="shared" ref="J174:L174" si="32">F172&amp;"("&amp;ROUND(F174*100,2)&amp;")"</f>
        <v>54(19.6)</v>
      </c>
      <c r="K174" s="2" t="str">
        <f t="shared" si="32"/>
        <v>12(10.3)</v>
      </c>
      <c r="L174" s="2" t="str">
        <f t="shared" si="32"/>
        <v>66(16.8)</v>
      </c>
      <c r="V174" s="2" t="s">
        <v>330</v>
      </c>
      <c r="W174" s="1">
        <v>0.926</v>
      </c>
      <c r="X174" s="1">
        <v>1</v>
      </c>
      <c r="Y174" s="1">
        <v>0.336</v>
      </c>
    </row>
    <row r="175" spans="5:25">
      <c r="E175" s="2" t="s">
        <v>318</v>
      </c>
      <c r="F175" s="5">
        <v>0.138</v>
      </c>
      <c r="G175" s="5">
        <v>0.031</v>
      </c>
      <c r="H175" s="5">
        <v>0.168</v>
      </c>
      <c r="V175" s="2" t="s">
        <v>332</v>
      </c>
      <c r="W175" s="1">
        <v>1.292</v>
      </c>
      <c r="X175" s="1">
        <v>1</v>
      </c>
      <c r="Y175" s="1">
        <v>0.256</v>
      </c>
    </row>
    <row r="176" spans="3:27">
      <c r="C176" s="2" t="s">
        <v>314</v>
      </c>
      <c r="E176" s="2" t="s">
        <v>319</v>
      </c>
      <c r="F176" s="1">
        <v>275</v>
      </c>
      <c r="G176" s="1">
        <v>117</v>
      </c>
      <c r="H176" s="1">
        <v>392</v>
      </c>
      <c r="V176" s="2" t="s">
        <v>333</v>
      </c>
      <c r="Z176" s="1">
        <v>0.343</v>
      </c>
      <c r="AA176" s="1">
        <v>0.168</v>
      </c>
    </row>
    <row r="177" spans="5:25">
      <c r="E177" s="2" t="s">
        <v>356</v>
      </c>
      <c r="F177" s="5">
        <v>0.702</v>
      </c>
      <c r="G177" s="5">
        <v>0.298</v>
      </c>
      <c r="H177" s="5">
        <v>1</v>
      </c>
      <c r="V177" s="2" t="s">
        <v>334</v>
      </c>
      <c r="W177" s="1">
        <v>1.25</v>
      </c>
      <c r="X177" s="1">
        <v>1</v>
      </c>
      <c r="Y177" s="1">
        <v>0.264</v>
      </c>
    </row>
    <row r="178" spans="5:23">
      <c r="E178" s="2" t="s">
        <v>357</v>
      </c>
      <c r="F178" s="5">
        <v>1</v>
      </c>
      <c r="G178" s="5">
        <v>1</v>
      </c>
      <c r="H178" s="5">
        <v>1</v>
      </c>
      <c r="V178" s="2" t="s">
        <v>335</v>
      </c>
      <c r="W178" s="1">
        <v>275</v>
      </c>
    </row>
    <row r="179" spans="5:22">
      <c r="E179" s="2" t="s">
        <v>318</v>
      </c>
      <c r="F179" s="5">
        <v>0.702</v>
      </c>
      <c r="G179" s="5">
        <v>0.298</v>
      </c>
      <c r="H179" s="5">
        <v>1</v>
      </c>
      <c r="V179" s="2" t="s">
        <v>372</v>
      </c>
    </row>
    <row r="183" spans="3:22">
      <c r="C183" s="2" t="s">
        <v>321</v>
      </c>
      <c r="V183" s="2" t="s">
        <v>313</v>
      </c>
    </row>
    <row r="184" spans="4:27">
      <c r="D184" s="2" t="s">
        <v>322</v>
      </c>
      <c r="E184" s="2" t="s">
        <v>323</v>
      </c>
      <c r="F184" s="2" t="s">
        <v>324</v>
      </c>
      <c r="G184" s="2" t="s">
        <v>325</v>
      </c>
      <c r="H184" s="2" t="s">
        <v>326</v>
      </c>
      <c r="Y184" s="2" t="s">
        <v>299</v>
      </c>
      <c r="AA184" s="2" t="s">
        <v>314</v>
      </c>
    </row>
    <row r="185" spans="3:26">
      <c r="C185" s="2" t="s">
        <v>327</v>
      </c>
      <c r="D185" s="2" t="s">
        <v>373</v>
      </c>
      <c r="E185" s="1">
        <v>1</v>
      </c>
      <c r="F185" s="1">
        <v>0.023</v>
      </c>
      <c r="Y185" s="1">
        <v>0</v>
      </c>
      <c r="Z185" s="1">
        <v>1</v>
      </c>
    </row>
    <row r="186" spans="3:27">
      <c r="C186" s="2" t="s">
        <v>330</v>
      </c>
      <c r="D186" s="1">
        <v>4.509</v>
      </c>
      <c r="E186" s="1">
        <v>1</v>
      </c>
      <c r="F186" s="1">
        <v>0.034</v>
      </c>
      <c r="V186" s="2" t="s">
        <v>117</v>
      </c>
      <c r="W186" s="1">
        <v>0</v>
      </c>
      <c r="X186" s="2" t="s">
        <v>319</v>
      </c>
      <c r="Y186" s="1">
        <v>159</v>
      </c>
      <c r="Z186" s="1">
        <v>36</v>
      </c>
      <c r="AA186" s="1">
        <v>195</v>
      </c>
    </row>
    <row r="187" spans="3:27">
      <c r="C187" s="2" t="s">
        <v>332</v>
      </c>
      <c r="D187" s="1">
        <v>5.573</v>
      </c>
      <c r="E187" s="1">
        <v>1</v>
      </c>
      <c r="F187" s="1">
        <v>0.018</v>
      </c>
      <c r="X187" s="2" t="s">
        <v>374</v>
      </c>
      <c r="Y187" s="5">
        <v>0.815</v>
      </c>
      <c r="Z187" s="5">
        <v>0.185</v>
      </c>
      <c r="AA187" s="5">
        <v>1</v>
      </c>
    </row>
    <row r="188" spans="3:31">
      <c r="C188" s="2" t="s">
        <v>333</v>
      </c>
      <c r="G188" s="1">
        <v>0.026</v>
      </c>
      <c r="H188" s="1">
        <v>0.014</v>
      </c>
      <c r="X188" s="2" t="s">
        <v>317</v>
      </c>
      <c r="Y188" s="5">
        <v>0.74</v>
      </c>
      <c r="Z188" s="5">
        <v>0.6</v>
      </c>
      <c r="AA188" s="5">
        <v>0.709</v>
      </c>
      <c r="AC188" s="2" t="str">
        <f t="shared" ref="AC188:AE188" si="33">Y186&amp;"("&amp;ROUND(Y188*100,2)&amp;")"</f>
        <v>159(74)</v>
      </c>
      <c r="AD188" s="2" t="str">
        <f t="shared" si="33"/>
        <v>36(60)</v>
      </c>
      <c r="AE188" s="2" t="str">
        <f t="shared" si="33"/>
        <v>195(70.9)</v>
      </c>
    </row>
    <row r="189" spans="3:27">
      <c r="C189" s="2" t="s">
        <v>334</v>
      </c>
      <c r="D189" s="1">
        <v>5.144</v>
      </c>
      <c r="E189" s="1">
        <v>1</v>
      </c>
      <c r="F189" s="1">
        <v>0.023</v>
      </c>
      <c r="X189" s="2" t="s">
        <v>318</v>
      </c>
      <c r="Y189" s="5">
        <v>0.578</v>
      </c>
      <c r="Z189" s="5">
        <v>0.131</v>
      </c>
      <c r="AA189" s="5">
        <v>0.709</v>
      </c>
    </row>
    <row r="190" spans="3:27">
      <c r="C190" s="2" t="s">
        <v>335</v>
      </c>
      <c r="D190" s="1">
        <v>392</v>
      </c>
      <c r="W190" s="1">
        <v>1</v>
      </c>
      <c r="X190" s="2" t="s">
        <v>319</v>
      </c>
      <c r="Y190" s="1">
        <v>56</v>
      </c>
      <c r="Z190" s="1">
        <v>24</v>
      </c>
      <c r="AA190" s="1">
        <v>80</v>
      </c>
    </row>
    <row r="191" spans="3:27">
      <c r="C191" s="2" t="s">
        <v>375</v>
      </c>
      <c r="X191" s="2" t="s">
        <v>374</v>
      </c>
      <c r="Y191" s="5">
        <v>0.7</v>
      </c>
      <c r="Z191" s="5">
        <v>0.3</v>
      </c>
      <c r="AA191" s="5">
        <v>1</v>
      </c>
    </row>
    <row r="192" spans="3:31">
      <c r="C192" s="2" t="s">
        <v>355</v>
      </c>
      <c r="X192" s="2" t="s">
        <v>317</v>
      </c>
      <c r="Y192" s="5">
        <v>0.26</v>
      </c>
      <c r="Z192" s="5">
        <v>0.4</v>
      </c>
      <c r="AA192" s="5">
        <v>0.291</v>
      </c>
      <c r="AC192" s="2" t="str">
        <f t="shared" ref="AC192:AE192" si="34">Y190&amp;"("&amp;ROUND(Y192*100,2)&amp;")"</f>
        <v>56(26)</v>
      </c>
      <c r="AD192" s="2" t="str">
        <f t="shared" si="34"/>
        <v>24(40)</v>
      </c>
      <c r="AE192" s="2" t="str">
        <f t="shared" si="34"/>
        <v>80(29.1)</v>
      </c>
    </row>
    <row r="193" spans="3:27">
      <c r="C193" s="2" t="s">
        <v>313</v>
      </c>
      <c r="X193" s="2" t="s">
        <v>318</v>
      </c>
      <c r="Y193" s="5">
        <v>0.204</v>
      </c>
      <c r="Z193" s="5">
        <v>0.087</v>
      </c>
      <c r="AA193" s="5">
        <v>0.291</v>
      </c>
    </row>
    <row r="194" spans="6:27">
      <c r="F194" s="2" t="s">
        <v>307</v>
      </c>
      <c r="H194" s="2" t="s">
        <v>314</v>
      </c>
      <c r="V194" s="2" t="s">
        <v>314</v>
      </c>
      <c r="X194" s="2" t="s">
        <v>319</v>
      </c>
      <c r="Y194" s="1">
        <v>215</v>
      </c>
      <c r="Z194" s="1">
        <v>60</v>
      </c>
      <c r="AA194" s="1">
        <v>275</v>
      </c>
    </row>
    <row r="195" spans="6:27">
      <c r="F195" s="1">
        <v>1</v>
      </c>
      <c r="G195" s="1">
        <v>2</v>
      </c>
      <c r="X195" s="2" t="s">
        <v>374</v>
      </c>
      <c r="Y195" s="5">
        <v>0.782</v>
      </c>
      <c r="Z195" s="5">
        <v>0.218</v>
      </c>
      <c r="AA195" s="5">
        <v>1</v>
      </c>
    </row>
    <row r="196" spans="3:8">
      <c r="C196" s="2" t="s">
        <v>86</v>
      </c>
      <c r="D196" s="1">
        <v>0</v>
      </c>
      <c r="E196" s="2" t="s">
        <v>319</v>
      </c>
      <c r="F196" s="1">
        <v>244</v>
      </c>
      <c r="G196" s="1">
        <v>111</v>
      </c>
      <c r="H196" s="1">
        <v>355</v>
      </c>
    </row>
    <row r="197" spans="5:22">
      <c r="E197" s="2" t="s">
        <v>360</v>
      </c>
      <c r="F197" s="5">
        <v>0.687</v>
      </c>
      <c r="G197" s="5">
        <v>0.313</v>
      </c>
      <c r="H197" s="5">
        <v>1</v>
      </c>
      <c r="V197" s="2" t="s">
        <v>321</v>
      </c>
    </row>
    <row r="198" spans="5:27">
      <c r="E198" s="2" t="s">
        <v>357</v>
      </c>
      <c r="F198" s="5">
        <v>0.887</v>
      </c>
      <c r="G198" s="5">
        <v>0.949</v>
      </c>
      <c r="H198" s="5">
        <v>0.906</v>
      </c>
      <c r="J198" s="2" t="str">
        <f t="shared" ref="J198:L198" si="35">F196&amp;"("&amp;ROUND(F198*100,2)&amp;")"</f>
        <v>244(88.7)</v>
      </c>
      <c r="K198" s="2" t="str">
        <f t="shared" si="35"/>
        <v>111(94.9)</v>
      </c>
      <c r="L198" s="2" t="str">
        <f t="shared" si="35"/>
        <v>355(90.6)</v>
      </c>
      <c r="W198" s="2" t="s">
        <v>322</v>
      </c>
      <c r="X198" s="2" t="s">
        <v>323</v>
      </c>
      <c r="Y198" s="2" t="s">
        <v>324</v>
      </c>
      <c r="Z198" s="2" t="s">
        <v>325</v>
      </c>
      <c r="AA198" s="2" t="s">
        <v>326</v>
      </c>
    </row>
    <row r="199" spans="5:25">
      <c r="E199" s="2" t="s">
        <v>318</v>
      </c>
      <c r="F199" s="5">
        <v>0.622</v>
      </c>
      <c r="G199" s="5">
        <v>0.283</v>
      </c>
      <c r="H199" s="5">
        <v>0.906</v>
      </c>
      <c r="V199" s="2" t="s">
        <v>327</v>
      </c>
      <c r="W199" s="2" t="s">
        <v>376</v>
      </c>
      <c r="X199" s="1">
        <v>1</v>
      </c>
      <c r="Y199" s="1">
        <v>0.035</v>
      </c>
    </row>
    <row r="200" spans="4:25">
      <c r="D200" s="1">
        <v>1</v>
      </c>
      <c r="E200" s="2" t="s">
        <v>319</v>
      </c>
      <c r="F200" s="1">
        <v>31</v>
      </c>
      <c r="G200" s="1">
        <v>6</v>
      </c>
      <c r="H200" s="1">
        <v>37</v>
      </c>
      <c r="V200" s="2" t="s">
        <v>330</v>
      </c>
      <c r="W200" s="1">
        <v>3.777</v>
      </c>
      <c r="X200" s="1">
        <v>1</v>
      </c>
      <c r="Y200" s="1">
        <v>0.052</v>
      </c>
    </row>
    <row r="201" spans="5:25">
      <c r="E201" s="2" t="s">
        <v>360</v>
      </c>
      <c r="F201" s="5">
        <v>0.838</v>
      </c>
      <c r="G201" s="5">
        <v>0.162</v>
      </c>
      <c r="H201" s="5">
        <v>1</v>
      </c>
      <c r="V201" s="2" t="s">
        <v>332</v>
      </c>
      <c r="W201" s="1">
        <v>4.245</v>
      </c>
      <c r="X201" s="1">
        <v>1</v>
      </c>
      <c r="Y201" s="1">
        <v>0.039</v>
      </c>
    </row>
    <row r="202" spans="5:27">
      <c r="E202" s="2" t="s">
        <v>357</v>
      </c>
      <c r="F202" s="5">
        <v>0.113</v>
      </c>
      <c r="G202" s="5">
        <v>0.051</v>
      </c>
      <c r="H202" s="5">
        <v>0.094</v>
      </c>
      <c r="J202" s="2" t="str">
        <f t="shared" ref="J202:L202" si="36">F200&amp;"("&amp;ROUND(F202*100,2)&amp;")"</f>
        <v>31(11.3)</v>
      </c>
      <c r="K202" s="2" t="str">
        <f t="shared" si="36"/>
        <v>6(5.1)</v>
      </c>
      <c r="L202" s="2" t="str">
        <f t="shared" si="36"/>
        <v>37(9.4)</v>
      </c>
      <c r="V202" s="2" t="s">
        <v>333</v>
      </c>
      <c r="Z202" s="1">
        <v>0.053</v>
      </c>
      <c r="AA202" s="1">
        <v>0.028</v>
      </c>
    </row>
    <row r="203" spans="5:25">
      <c r="E203" s="2" t="s">
        <v>318</v>
      </c>
      <c r="F203" s="5">
        <v>0.079</v>
      </c>
      <c r="G203" s="5">
        <v>0.015</v>
      </c>
      <c r="H203" s="5">
        <v>0.094</v>
      </c>
      <c r="V203" s="2" t="s">
        <v>334</v>
      </c>
      <c r="W203" s="1">
        <v>4.411</v>
      </c>
      <c r="X203" s="1">
        <v>1</v>
      </c>
      <c r="Y203" s="1">
        <v>0.036</v>
      </c>
    </row>
    <row r="204" spans="3:23">
      <c r="C204" s="2" t="s">
        <v>314</v>
      </c>
      <c r="E204" s="2" t="s">
        <v>319</v>
      </c>
      <c r="F204" s="1">
        <v>275</v>
      </c>
      <c r="G204" s="1">
        <v>117</v>
      </c>
      <c r="H204" s="1">
        <v>392</v>
      </c>
      <c r="V204" s="2" t="s">
        <v>335</v>
      </c>
      <c r="W204" s="1">
        <v>275</v>
      </c>
    </row>
    <row r="205" spans="5:22">
      <c r="E205" s="2" t="s">
        <v>360</v>
      </c>
      <c r="F205" s="5">
        <v>0.702</v>
      </c>
      <c r="G205" s="5">
        <v>0.298</v>
      </c>
      <c r="H205" s="5">
        <v>1</v>
      </c>
      <c r="V205" s="2" t="s">
        <v>377</v>
      </c>
    </row>
    <row r="206" spans="5:22">
      <c r="E206" s="2" t="s">
        <v>357</v>
      </c>
      <c r="F206" s="5">
        <v>1</v>
      </c>
      <c r="G206" s="5">
        <v>1</v>
      </c>
      <c r="H206" s="5">
        <v>1</v>
      </c>
      <c r="V206" s="2" t="s">
        <v>355</v>
      </c>
    </row>
    <row r="207" spans="5:8">
      <c r="E207" s="2" t="s">
        <v>318</v>
      </c>
      <c r="F207" s="5">
        <v>0.702</v>
      </c>
      <c r="G207" s="5">
        <v>0.298</v>
      </c>
      <c r="H207" s="5">
        <v>1</v>
      </c>
    </row>
    <row r="209" spans="22:22">
      <c r="V209" s="2" t="s">
        <v>313</v>
      </c>
    </row>
    <row r="210" spans="25:27">
      <c r="Y210" s="2" t="s">
        <v>299</v>
      </c>
      <c r="AA210" s="2" t="s">
        <v>314</v>
      </c>
    </row>
    <row r="211" spans="25:26">
      <c r="Y211" s="1">
        <v>0</v>
      </c>
      <c r="Z211" s="1">
        <v>1</v>
      </c>
    </row>
    <row r="212" spans="3:27">
      <c r="C212" s="2" t="s">
        <v>321</v>
      </c>
      <c r="V212" s="2" t="s">
        <v>126</v>
      </c>
      <c r="W212" s="1">
        <v>0</v>
      </c>
      <c r="X212" s="2" t="s">
        <v>319</v>
      </c>
      <c r="Y212" s="1">
        <v>157</v>
      </c>
      <c r="Z212" s="1">
        <v>38</v>
      </c>
      <c r="AA212" s="1">
        <v>195</v>
      </c>
    </row>
    <row r="213" spans="4:27">
      <c r="D213" s="2" t="s">
        <v>322</v>
      </c>
      <c r="E213" s="2" t="s">
        <v>323</v>
      </c>
      <c r="F213" s="2" t="s">
        <v>324</v>
      </c>
      <c r="G213" s="2" t="s">
        <v>325</v>
      </c>
      <c r="H213" s="2" t="s">
        <v>326</v>
      </c>
      <c r="X213" s="2" t="s">
        <v>378</v>
      </c>
      <c r="Y213" s="5">
        <v>0.805</v>
      </c>
      <c r="Z213" s="5">
        <v>0.195</v>
      </c>
      <c r="AA213" s="5">
        <v>1</v>
      </c>
    </row>
    <row r="214" spans="3:31">
      <c r="C214" s="2" t="s">
        <v>327</v>
      </c>
      <c r="D214" s="2" t="s">
        <v>379</v>
      </c>
      <c r="E214" s="1">
        <v>1</v>
      </c>
      <c r="F214" s="1">
        <v>0.057</v>
      </c>
      <c r="X214" s="2" t="s">
        <v>317</v>
      </c>
      <c r="Y214" s="5">
        <v>0.73</v>
      </c>
      <c r="Z214" s="5">
        <v>0.633</v>
      </c>
      <c r="AA214" s="5">
        <v>0.709</v>
      </c>
      <c r="AC214" s="2" t="str">
        <f t="shared" ref="AC214:AE214" si="37">Y212&amp;"("&amp;ROUND(Y214*100,2)&amp;")"</f>
        <v>157(73)</v>
      </c>
      <c r="AD214" s="2" t="str">
        <f t="shared" si="37"/>
        <v>38(63.3)</v>
      </c>
      <c r="AE214" s="2" t="str">
        <f t="shared" si="37"/>
        <v>195(70.9)</v>
      </c>
    </row>
    <row r="215" spans="3:27">
      <c r="C215" s="2" t="s">
        <v>330</v>
      </c>
      <c r="D215" s="1">
        <v>2.942</v>
      </c>
      <c r="E215" s="1">
        <v>1</v>
      </c>
      <c r="F215" s="1">
        <v>0.086</v>
      </c>
      <c r="X215" s="2" t="s">
        <v>318</v>
      </c>
      <c r="Y215" s="5">
        <v>0.571</v>
      </c>
      <c r="Z215" s="5">
        <v>0.138</v>
      </c>
      <c r="AA215" s="5">
        <v>0.709</v>
      </c>
    </row>
    <row r="216" spans="3:27">
      <c r="C216" s="2" t="s">
        <v>332</v>
      </c>
      <c r="D216" s="1">
        <v>4.027</v>
      </c>
      <c r="E216" s="1">
        <v>1</v>
      </c>
      <c r="F216" s="1">
        <v>0.045</v>
      </c>
      <c r="W216" s="1">
        <v>1</v>
      </c>
      <c r="X216" s="2" t="s">
        <v>319</v>
      </c>
      <c r="Y216" s="1">
        <v>58</v>
      </c>
      <c r="Z216" s="1">
        <v>22</v>
      </c>
      <c r="AA216" s="1">
        <v>80</v>
      </c>
    </row>
    <row r="217" spans="3:27">
      <c r="C217" s="2" t="s">
        <v>333</v>
      </c>
      <c r="G217" s="1">
        <v>0.061</v>
      </c>
      <c r="H217" s="1">
        <v>0.038</v>
      </c>
      <c r="X217" s="2" t="s">
        <v>378</v>
      </c>
      <c r="Y217" s="5">
        <v>0.725</v>
      </c>
      <c r="Z217" s="5">
        <v>0.275</v>
      </c>
      <c r="AA217" s="5">
        <v>1</v>
      </c>
    </row>
    <row r="218" spans="3:31">
      <c r="C218" s="2" t="s">
        <v>334</v>
      </c>
      <c r="D218" s="1">
        <v>3.616</v>
      </c>
      <c r="E218" s="1">
        <v>1</v>
      </c>
      <c r="F218" s="1">
        <v>0.057</v>
      </c>
      <c r="X218" s="2" t="s">
        <v>317</v>
      </c>
      <c r="Y218" s="5">
        <v>0.27</v>
      </c>
      <c r="Z218" s="5">
        <v>0.367</v>
      </c>
      <c r="AA218" s="5">
        <v>0.291</v>
      </c>
      <c r="AC218" s="2" t="str">
        <f t="shared" ref="AC218:AE218" si="38">Y216&amp;"("&amp;ROUND(Y218*100,2)&amp;")"</f>
        <v>58(27)</v>
      </c>
      <c r="AD218" s="2" t="str">
        <f t="shared" si="38"/>
        <v>22(36.7)</v>
      </c>
      <c r="AE218" s="2" t="str">
        <f t="shared" si="38"/>
        <v>80(29.1)</v>
      </c>
    </row>
    <row r="219" spans="3:27">
      <c r="C219" s="2" t="s">
        <v>335</v>
      </c>
      <c r="D219" s="1">
        <v>392</v>
      </c>
      <c r="X219" s="2" t="s">
        <v>318</v>
      </c>
      <c r="Y219" s="5">
        <v>0.211</v>
      </c>
      <c r="Z219" s="5">
        <v>0.08</v>
      </c>
      <c r="AA219" s="5">
        <v>0.291</v>
      </c>
    </row>
    <row r="220" spans="3:27">
      <c r="C220" s="2" t="s">
        <v>380</v>
      </c>
      <c r="V220" s="2" t="s">
        <v>314</v>
      </c>
      <c r="X220" s="2" t="s">
        <v>319</v>
      </c>
      <c r="Y220" s="1">
        <v>215</v>
      </c>
      <c r="Z220" s="1">
        <v>60</v>
      </c>
      <c r="AA220" s="1">
        <v>275</v>
      </c>
    </row>
    <row r="221" spans="3:27">
      <c r="C221" s="2" t="s">
        <v>355</v>
      </c>
      <c r="X221" s="2" t="s">
        <v>378</v>
      </c>
      <c r="Y221" s="5">
        <v>0.782</v>
      </c>
      <c r="Z221" s="5">
        <v>0.218</v>
      </c>
      <c r="AA221" s="5">
        <v>1</v>
      </c>
    </row>
    <row r="222" spans="3:3">
      <c r="C222" s="2" t="s">
        <v>313</v>
      </c>
    </row>
    <row r="223" spans="6:22">
      <c r="F223" s="2" t="s">
        <v>307</v>
      </c>
      <c r="H223" s="2" t="s">
        <v>314</v>
      </c>
      <c r="V223" s="2" t="s">
        <v>321</v>
      </c>
    </row>
    <row r="224" spans="6:27">
      <c r="F224" s="1">
        <v>1</v>
      </c>
      <c r="G224" s="1">
        <v>2</v>
      </c>
      <c r="W224" s="2" t="s">
        <v>322</v>
      </c>
      <c r="X224" s="2" t="s">
        <v>323</v>
      </c>
      <c r="Y224" s="2" t="s">
        <v>324</v>
      </c>
      <c r="Z224" s="2" t="s">
        <v>325</v>
      </c>
      <c r="AA224" s="2" t="s">
        <v>326</v>
      </c>
    </row>
    <row r="225" spans="3:25">
      <c r="C225" s="2" t="s">
        <v>97</v>
      </c>
      <c r="D225" s="1">
        <v>0</v>
      </c>
      <c r="E225" s="2" t="s">
        <v>319</v>
      </c>
      <c r="F225" s="1">
        <v>268</v>
      </c>
      <c r="G225" s="1">
        <v>111</v>
      </c>
      <c r="H225" s="1">
        <v>379</v>
      </c>
      <c r="V225" s="2" t="s">
        <v>327</v>
      </c>
      <c r="W225" s="2" t="s">
        <v>381</v>
      </c>
      <c r="X225" s="1">
        <v>1</v>
      </c>
      <c r="Y225" s="1">
        <v>0.144</v>
      </c>
    </row>
    <row r="226" spans="5:25">
      <c r="E226" s="2" t="s">
        <v>365</v>
      </c>
      <c r="F226" s="5">
        <v>0.707</v>
      </c>
      <c r="G226" s="5">
        <v>0.293</v>
      </c>
      <c r="H226" s="5">
        <v>1</v>
      </c>
      <c r="V226" s="2" t="s">
        <v>330</v>
      </c>
      <c r="W226" s="1">
        <v>1.691</v>
      </c>
      <c r="X226" s="1">
        <v>1</v>
      </c>
      <c r="Y226" s="1">
        <v>0.193</v>
      </c>
    </row>
    <row r="227" spans="5:25">
      <c r="E227" s="2" t="s">
        <v>357</v>
      </c>
      <c r="F227" s="5">
        <v>0.975</v>
      </c>
      <c r="G227" s="5">
        <v>0.949</v>
      </c>
      <c r="H227" s="5">
        <v>0.967</v>
      </c>
      <c r="J227" s="2" t="str">
        <f t="shared" ref="J227:L227" si="39">F225&amp;"("&amp;ROUND(F227*100,2)&amp;")"</f>
        <v>268(97.5)</v>
      </c>
      <c r="K227" s="2" t="str">
        <f t="shared" si="39"/>
        <v>111(94.9)</v>
      </c>
      <c r="L227" s="2" t="str">
        <f t="shared" si="39"/>
        <v>379(96.7)</v>
      </c>
      <c r="V227" s="2" t="s">
        <v>332</v>
      </c>
      <c r="W227" s="1">
        <v>2.069</v>
      </c>
      <c r="X227" s="1">
        <v>1</v>
      </c>
      <c r="Y227" s="1">
        <v>0.15</v>
      </c>
    </row>
    <row r="228" spans="5:27">
      <c r="E228" s="2" t="s">
        <v>318</v>
      </c>
      <c r="F228" s="5">
        <v>0.684</v>
      </c>
      <c r="G228" s="5">
        <v>0.283</v>
      </c>
      <c r="H228" s="5">
        <v>0.967</v>
      </c>
      <c r="V228" s="2" t="s">
        <v>333</v>
      </c>
      <c r="Z228" s="1">
        <v>0.151</v>
      </c>
      <c r="AA228" s="1">
        <v>0.098</v>
      </c>
    </row>
    <row r="229" spans="4:25">
      <c r="D229" s="1">
        <v>1</v>
      </c>
      <c r="E229" s="2" t="s">
        <v>319</v>
      </c>
      <c r="F229" s="1">
        <v>7</v>
      </c>
      <c r="G229" s="1">
        <v>6</v>
      </c>
      <c r="H229" s="1">
        <v>13</v>
      </c>
      <c r="V229" s="2" t="s">
        <v>334</v>
      </c>
      <c r="W229" s="1">
        <v>2.127</v>
      </c>
      <c r="X229" s="1">
        <v>1</v>
      </c>
      <c r="Y229" s="1">
        <v>0.145</v>
      </c>
    </row>
    <row r="230" spans="5:23">
      <c r="E230" s="2" t="s">
        <v>365</v>
      </c>
      <c r="F230" s="5">
        <v>0.538</v>
      </c>
      <c r="G230" s="5">
        <v>0.462</v>
      </c>
      <c r="H230" s="5">
        <v>1</v>
      </c>
      <c r="V230" s="2" t="s">
        <v>335</v>
      </c>
      <c r="W230" s="1">
        <v>275</v>
      </c>
    </row>
    <row r="231" spans="5:22">
      <c r="E231" s="2" t="s">
        <v>357</v>
      </c>
      <c r="F231" s="5">
        <v>0.025</v>
      </c>
      <c r="G231" s="5">
        <v>0.051</v>
      </c>
      <c r="H231" s="5">
        <v>0.033</v>
      </c>
      <c r="J231" s="2" t="str">
        <f t="shared" ref="J231:L231" si="40">F229&amp;"("&amp;ROUND(F231*100,2)&amp;")"</f>
        <v>7(2.5)</v>
      </c>
      <c r="K231" s="2" t="str">
        <f t="shared" si="40"/>
        <v>6(5.1)</v>
      </c>
      <c r="L231" s="2" t="str">
        <f t="shared" si="40"/>
        <v>13(3.3)</v>
      </c>
      <c r="V231" s="2" t="s">
        <v>377</v>
      </c>
    </row>
    <row r="232" spans="5:8">
      <c r="E232" s="2" t="s">
        <v>318</v>
      </c>
      <c r="F232" s="5">
        <v>0.018</v>
      </c>
      <c r="G232" s="5">
        <v>0.015</v>
      </c>
      <c r="H232" s="5">
        <v>0.033</v>
      </c>
    </row>
    <row r="233" spans="3:22">
      <c r="C233" s="2" t="s">
        <v>314</v>
      </c>
      <c r="E233" s="2" t="s">
        <v>319</v>
      </c>
      <c r="F233" s="1">
        <v>275</v>
      </c>
      <c r="G233" s="1">
        <v>117</v>
      </c>
      <c r="H233" s="1">
        <v>392</v>
      </c>
      <c r="V233" s="2" t="s">
        <v>313</v>
      </c>
    </row>
    <row r="234" spans="5:27">
      <c r="E234" s="2" t="s">
        <v>365</v>
      </c>
      <c r="F234" s="5">
        <v>0.702</v>
      </c>
      <c r="G234" s="5">
        <v>0.298</v>
      </c>
      <c r="H234" s="5">
        <v>1</v>
      </c>
      <c r="Y234" s="2" t="s">
        <v>299</v>
      </c>
      <c r="AA234" s="2" t="s">
        <v>314</v>
      </c>
    </row>
    <row r="235" spans="5:26">
      <c r="E235" s="2" t="s">
        <v>357</v>
      </c>
      <c r="F235" s="5">
        <v>1</v>
      </c>
      <c r="G235" s="5">
        <v>1</v>
      </c>
      <c r="H235" s="5">
        <v>1</v>
      </c>
      <c r="Y235" s="1">
        <v>0</v>
      </c>
      <c r="Z235" s="1">
        <v>1</v>
      </c>
    </row>
    <row r="236" spans="5:27">
      <c r="E236" s="2" t="s">
        <v>318</v>
      </c>
      <c r="F236" s="5">
        <v>0.702</v>
      </c>
      <c r="G236" s="5">
        <v>0.298</v>
      </c>
      <c r="H236" s="5">
        <v>1</v>
      </c>
      <c r="V236" s="2" t="s">
        <v>133</v>
      </c>
      <c r="W236" s="1">
        <v>0</v>
      </c>
      <c r="X236" s="2" t="s">
        <v>315</v>
      </c>
      <c r="Y236" s="1">
        <v>211</v>
      </c>
      <c r="Z236" s="1">
        <v>52</v>
      </c>
      <c r="AA236" s="1">
        <v>263</v>
      </c>
    </row>
    <row r="237" spans="3:27">
      <c r="C237" s="2" t="s">
        <v>321</v>
      </c>
      <c r="X237" s="2" t="s">
        <v>382</v>
      </c>
      <c r="Y237" s="5">
        <v>0.802</v>
      </c>
      <c r="Z237" s="5">
        <v>0.198</v>
      </c>
      <c r="AA237" s="5">
        <v>1</v>
      </c>
    </row>
    <row r="238" spans="4:31">
      <c r="D238" s="2" t="s">
        <v>322</v>
      </c>
      <c r="E238" s="2" t="s">
        <v>323</v>
      </c>
      <c r="F238" s="2" t="s">
        <v>324</v>
      </c>
      <c r="G238" s="2" t="s">
        <v>325</v>
      </c>
      <c r="H238" s="2" t="s">
        <v>326</v>
      </c>
      <c r="X238" s="2" t="s">
        <v>317</v>
      </c>
      <c r="Y238" s="5">
        <v>0.981</v>
      </c>
      <c r="Z238" s="5">
        <v>0.867</v>
      </c>
      <c r="AA238" s="5">
        <v>0.956</v>
      </c>
      <c r="AC238" s="2" t="str">
        <f t="shared" ref="AC238:AE238" si="41">Y236&amp;"("&amp;ROUND(Y238*100,2)&amp;")"</f>
        <v>211(98.1)</v>
      </c>
      <c r="AD238" s="2" t="str">
        <f t="shared" si="41"/>
        <v>52(86.7)</v>
      </c>
      <c r="AE238" s="2" t="str">
        <f t="shared" si="41"/>
        <v>263(95.6)</v>
      </c>
    </row>
    <row r="239" spans="3:27">
      <c r="C239" s="2" t="s">
        <v>327</v>
      </c>
      <c r="D239" s="2" t="s">
        <v>383</v>
      </c>
      <c r="E239" s="1">
        <v>1</v>
      </c>
      <c r="F239" s="1">
        <v>0.191</v>
      </c>
      <c r="X239" s="2" t="s">
        <v>318</v>
      </c>
      <c r="Y239" s="5">
        <v>0.767</v>
      </c>
      <c r="Z239" s="5">
        <v>0.189</v>
      </c>
      <c r="AA239" s="5">
        <v>0.956</v>
      </c>
    </row>
    <row r="240" spans="3:27">
      <c r="C240" s="2" t="s">
        <v>330</v>
      </c>
      <c r="D240" s="1">
        <v>0.997</v>
      </c>
      <c r="E240" s="1">
        <v>1</v>
      </c>
      <c r="F240" s="1">
        <v>0.318</v>
      </c>
      <c r="W240" s="1">
        <v>1</v>
      </c>
      <c r="X240" s="2" t="s">
        <v>319</v>
      </c>
      <c r="Y240" s="1">
        <v>4</v>
      </c>
      <c r="Z240" s="1">
        <v>8</v>
      </c>
      <c r="AA240" s="1">
        <v>12</v>
      </c>
    </row>
    <row r="241" spans="3:27">
      <c r="C241" s="2" t="s">
        <v>332</v>
      </c>
      <c r="D241" s="1">
        <v>1.584</v>
      </c>
      <c r="E241" s="1">
        <v>1</v>
      </c>
      <c r="F241" s="1">
        <v>0.208</v>
      </c>
      <c r="X241" s="2" t="s">
        <v>382</v>
      </c>
      <c r="Y241" s="5">
        <v>0.333</v>
      </c>
      <c r="Z241" s="5">
        <v>0.667</v>
      </c>
      <c r="AA241" s="5">
        <v>1</v>
      </c>
    </row>
    <row r="242" spans="3:31">
      <c r="C242" s="2" t="s">
        <v>333</v>
      </c>
      <c r="G242" s="1">
        <v>0.22</v>
      </c>
      <c r="H242" s="1">
        <v>0.158</v>
      </c>
      <c r="X242" s="2" t="s">
        <v>317</v>
      </c>
      <c r="Y242" s="5">
        <v>0.019</v>
      </c>
      <c r="Z242" s="5">
        <v>0.133</v>
      </c>
      <c r="AA242" s="5">
        <v>0.044</v>
      </c>
      <c r="AC242" s="2" t="str">
        <f t="shared" ref="AC242:AE242" si="42">Y240&amp;"("&amp;ROUND(Y242*100,2)&amp;")"</f>
        <v>4(1.9)</v>
      </c>
      <c r="AD242" s="2" t="str">
        <f t="shared" si="42"/>
        <v>8(13.3)</v>
      </c>
      <c r="AE242" s="2" t="str">
        <f t="shared" si="42"/>
        <v>12(4.4)</v>
      </c>
    </row>
    <row r="243" spans="3:27">
      <c r="C243" s="2" t="s">
        <v>334</v>
      </c>
      <c r="D243" s="1">
        <v>1.703</v>
      </c>
      <c r="E243" s="1">
        <v>1</v>
      </c>
      <c r="F243" s="1">
        <v>0.192</v>
      </c>
      <c r="X243" s="2" t="s">
        <v>318</v>
      </c>
      <c r="Y243" s="5">
        <v>0.015</v>
      </c>
      <c r="Z243" s="5">
        <v>0.029</v>
      </c>
      <c r="AA243" s="5">
        <v>0.044</v>
      </c>
    </row>
    <row r="245" spans="3:22">
      <c r="C245" s="2" t="s">
        <v>313</v>
      </c>
      <c r="V245" s="2" t="s">
        <v>321</v>
      </c>
    </row>
    <row r="246" spans="6:27">
      <c r="F246" s="2" t="s">
        <v>307</v>
      </c>
      <c r="H246" s="2" t="s">
        <v>314</v>
      </c>
      <c r="W246" s="2" t="s">
        <v>322</v>
      </c>
      <c r="X246" s="2" t="s">
        <v>323</v>
      </c>
      <c r="Y246" s="2" t="s">
        <v>324</v>
      </c>
      <c r="Z246" s="2" t="s">
        <v>325</v>
      </c>
      <c r="AA246" s="2" t="s">
        <v>326</v>
      </c>
    </row>
    <row r="247" spans="6:25">
      <c r="F247" s="1">
        <v>1</v>
      </c>
      <c r="G247" s="1">
        <v>2</v>
      </c>
      <c r="V247" s="2" t="s">
        <v>327</v>
      </c>
      <c r="W247" s="2" t="s">
        <v>384</v>
      </c>
      <c r="X247" s="1">
        <v>1</v>
      </c>
      <c r="Y247" s="1">
        <v>0</v>
      </c>
    </row>
    <row r="248" spans="3:25">
      <c r="C248" s="2" t="s">
        <v>106</v>
      </c>
      <c r="D248" s="1">
        <v>0</v>
      </c>
      <c r="E248" s="2" t="s">
        <v>319</v>
      </c>
      <c r="F248" s="1">
        <v>190</v>
      </c>
      <c r="G248" s="1">
        <v>74</v>
      </c>
      <c r="H248" s="1">
        <v>264</v>
      </c>
      <c r="V248" s="2" t="s">
        <v>330</v>
      </c>
      <c r="W248" s="1">
        <v>12.174</v>
      </c>
      <c r="X248" s="1">
        <v>1</v>
      </c>
      <c r="Y248" s="1">
        <v>0</v>
      </c>
    </row>
    <row r="249" spans="5:25">
      <c r="E249" s="2" t="s">
        <v>369</v>
      </c>
      <c r="F249" s="5">
        <v>0.72</v>
      </c>
      <c r="G249" s="5">
        <v>0.28</v>
      </c>
      <c r="H249" s="5">
        <v>1</v>
      </c>
      <c r="V249" s="2" t="s">
        <v>332</v>
      </c>
      <c r="W249" s="1">
        <v>11.713</v>
      </c>
      <c r="X249" s="1">
        <v>1</v>
      </c>
      <c r="Y249" s="1">
        <v>0.001</v>
      </c>
    </row>
    <row r="250" spans="5:27">
      <c r="E250" s="2" t="s">
        <v>357</v>
      </c>
      <c r="F250" s="5">
        <v>0.691</v>
      </c>
      <c r="G250" s="5">
        <v>0.632</v>
      </c>
      <c r="H250" s="5">
        <v>0.673</v>
      </c>
      <c r="J250" s="2" t="str">
        <f t="shared" ref="J250:L250" si="43">F248&amp;"("&amp;ROUND(F250*100,2)&amp;")"</f>
        <v>190(69.1)</v>
      </c>
      <c r="K250" s="2" t="str">
        <f t="shared" si="43"/>
        <v>74(63.2)</v>
      </c>
      <c r="L250" s="2" t="str">
        <f t="shared" si="43"/>
        <v>264(67.3)</v>
      </c>
      <c r="V250" s="2" t="s">
        <v>333</v>
      </c>
      <c r="Z250" s="1">
        <v>0.001</v>
      </c>
      <c r="AA250" s="1">
        <v>0.001</v>
      </c>
    </row>
    <row r="251" spans="5:25">
      <c r="E251" s="2" t="s">
        <v>318</v>
      </c>
      <c r="F251" s="5">
        <v>0.485</v>
      </c>
      <c r="G251" s="5">
        <v>0.189</v>
      </c>
      <c r="H251" s="5">
        <v>0.673</v>
      </c>
      <c r="V251" s="2" t="s">
        <v>334</v>
      </c>
      <c r="W251" s="1">
        <v>14.742</v>
      </c>
      <c r="X251" s="1">
        <v>1</v>
      </c>
      <c r="Y251" s="1">
        <v>0</v>
      </c>
    </row>
    <row r="252" spans="4:23">
      <c r="D252" s="1">
        <v>1</v>
      </c>
      <c r="E252" s="2" t="s">
        <v>319</v>
      </c>
      <c r="F252" s="1">
        <v>85</v>
      </c>
      <c r="G252" s="1">
        <v>43</v>
      </c>
      <c r="H252" s="1">
        <v>128</v>
      </c>
      <c r="V252" s="2" t="s">
        <v>335</v>
      </c>
      <c r="W252" s="1">
        <v>275</v>
      </c>
    </row>
    <row r="253" spans="5:22">
      <c r="E253" s="2" t="s">
        <v>369</v>
      </c>
      <c r="F253" s="5">
        <v>0.664</v>
      </c>
      <c r="G253" s="5">
        <v>0.336</v>
      </c>
      <c r="H253" s="5">
        <v>1</v>
      </c>
      <c r="V253" s="2" t="s">
        <v>385</v>
      </c>
    </row>
    <row r="254" spans="5:12">
      <c r="E254" s="2" t="s">
        <v>357</v>
      </c>
      <c r="F254" s="5">
        <v>0.309</v>
      </c>
      <c r="G254" s="5">
        <v>0.368</v>
      </c>
      <c r="H254" s="5">
        <v>0.327</v>
      </c>
      <c r="J254" s="2" t="str">
        <f t="shared" ref="J254:L254" si="44">F252&amp;"("&amp;ROUND(F254*100,2)&amp;")"</f>
        <v>85(30.9)</v>
      </c>
      <c r="K254" s="2" t="str">
        <f t="shared" si="44"/>
        <v>43(36.8)</v>
      </c>
      <c r="L254" s="2" t="str">
        <f t="shared" si="44"/>
        <v>128(32.7)</v>
      </c>
    </row>
    <row r="255" spans="5:8">
      <c r="E255" s="2" t="s">
        <v>318</v>
      </c>
      <c r="F255" s="5">
        <v>0.217</v>
      </c>
      <c r="G255" s="5">
        <v>0.11</v>
      </c>
      <c r="H255" s="5">
        <v>0.327</v>
      </c>
    </row>
    <row r="256" spans="3:22">
      <c r="C256" s="2" t="s">
        <v>314</v>
      </c>
      <c r="E256" s="2" t="s">
        <v>319</v>
      </c>
      <c r="F256" s="1">
        <v>275</v>
      </c>
      <c r="G256" s="1">
        <v>117</v>
      </c>
      <c r="H256" s="1">
        <v>392</v>
      </c>
      <c r="V256" s="2" t="s">
        <v>313</v>
      </c>
    </row>
    <row r="257" spans="5:27">
      <c r="E257" s="2" t="s">
        <v>369</v>
      </c>
      <c r="F257" s="5">
        <v>0.702</v>
      </c>
      <c r="G257" s="5">
        <v>0.298</v>
      </c>
      <c r="H257" s="5">
        <v>1</v>
      </c>
      <c r="Y257" s="2" t="s">
        <v>299</v>
      </c>
      <c r="AA257" s="2" t="s">
        <v>314</v>
      </c>
    </row>
    <row r="258" spans="5:26">
      <c r="E258" s="2" t="s">
        <v>357</v>
      </c>
      <c r="F258" s="5">
        <v>1</v>
      </c>
      <c r="G258" s="5">
        <v>1</v>
      </c>
      <c r="H258" s="5">
        <v>1</v>
      </c>
      <c r="Y258" s="1">
        <v>0</v>
      </c>
      <c r="Z258" s="1">
        <v>1</v>
      </c>
    </row>
    <row r="259" spans="5:27">
      <c r="E259" s="2" t="s">
        <v>318</v>
      </c>
      <c r="F259" s="5">
        <v>0.702</v>
      </c>
      <c r="G259" s="5">
        <v>0.298</v>
      </c>
      <c r="H259" s="5">
        <v>1</v>
      </c>
      <c r="V259" s="2" t="s">
        <v>140</v>
      </c>
      <c r="W259" s="1">
        <v>0</v>
      </c>
      <c r="X259" s="2" t="s">
        <v>319</v>
      </c>
      <c r="Y259" s="1">
        <v>163</v>
      </c>
      <c r="Z259" s="1">
        <v>49</v>
      </c>
      <c r="AA259" s="1">
        <v>212</v>
      </c>
    </row>
    <row r="260" spans="24:27">
      <c r="X260" s="2" t="s">
        <v>386</v>
      </c>
      <c r="Y260" s="5">
        <v>0.769</v>
      </c>
      <c r="Z260" s="5">
        <v>0.231</v>
      </c>
      <c r="AA260" s="5">
        <v>1</v>
      </c>
    </row>
    <row r="261" spans="24:31">
      <c r="X261" s="2" t="s">
        <v>317</v>
      </c>
      <c r="Y261" s="5">
        <v>0.758</v>
      </c>
      <c r="Z261" s="5">
        <v>0.817</v>
      </c>
      <c r="AA261" s="5">
        <v>0.771</v>
      </c>
      <c r="AC261" s="2" t="str">
        <f t="shared" ref="AC261:AE261" si="45">Y259&amp;"("&amp;ROUND(Y261*100,2)&amp;")"</f>
        <v>163(75.8)</v>
      </c>
      <c r="AD261" s="2" t="str">
        <f t="shared" si="45"/>
        <v>49(81.7)</v>
      </c>
      <c r="AE261" s="2" t="str">
        <f t="shared" si="45"/>
        <v>212(77.1)</v>
      </c>
    </row>
    <row r="262" spans="24:27">
      <c r="X262" s="2" t="s">
        <v>318</v>
      </c>
      <c r="Y262" s="5">
        <v>0.593</v>
      </c>
      <c r="Z262" s="5">
        <v>0.178</v>
      </c>
      <c r="AA262" s="5">
        <v>0.771</v>
      </c>
    </row>
    <row r="263" spans="3:27">
      <c r="C263" s="2" t="s">
        <v>321</v>
      </c>
      <c r="W263" s="1">
        <v>1</v>
      </c>
      <c r="X263" s="2" t="s">
        <v>319</v>
      </c>
      <c r="Y263" s="1">
        <v>52</v>
      </c>
      <c r="Z263" s="1">
        <v>11</v>
      </c>
      <c r="AA263" s="1">
        <v>63</v>
      </c>
    </row>
    <row r="264" spans="4:27">
      <c r="D264" s="2" t="s">
        <v>322</v>
      </c>
      <c r="E264" s="2" t="s">
        <v>323</v>
      </c>
      <c r="F264" s="2" t="s">
        <v>324</v>
      </c>
      <c r="G264" s="2" t="s">
        <v>325</v>
      </c>
      <c r="H264" s="2" t="s">
        <v>326</v>
      </c>
      <c r="X264" s="2" t="s">
        <v>386</v>
      </c>
      <c r="Y264" s="5">
        <v>0.825</v>
      </c>
      <c r="Z264" s="5">
        <v>0.175</v>
      </c>
      <c r="AA264" s="5">
        <v>1</v>
      </c>
    </row>
    <row r="265" spans="3:31">
      <c r="C265" s="2" t="s">
        <v>327</v>
      </c>
      <c r="D265" s="2" t="s">
        <v>387</v>
      </c>
      <c r="E265" s="1">
        <v>1</v>
      </c>
      <c r="F265" s="1">
        <v>0.259</v>
      </c>
      <c r="X265" s="2" t="s">
        <v>317</v>
      </c>
      <c r="Y265" s="5">
        <v>0.242</v>
      </c>
      <c r="Z265" s="5">
        <v>0.183</v>
      </c>
      <c r="AA265" s="5">
        <v>0.229</v>
      </c>
      <c r="AC265" s="2" t="str">
        <f t="shared" ref="AC265:AE265" si="46">Y263&amp;"("&amp;ROUND(Y265*100,2)&amp;")"</f>
        <v>52(24.2)</v>
      </c>
      <c r="AD265" s="2" t="str">
        <f t="shared" si="46"/>
        <v>11(18.3)</v>
      </c>
      <c r="AE265" s="2" t="str">
        <f t="shared" si="46"/>
        <v>63(22.9)</v>
      </c>
    </row>
    <row r="266" spans="3:27">
      <c r="C266" s="2" t="s">
        <v>330</v>
      </c>
      <c r="D266" s="1">
        <v>1.022</v>
      </c>
      <c r="E266" s="1">
        <v>1</v>
      </c>
      <c r="F266" s="1">
        <v>0.312</v>
      </c>
      <c r="X266" s="2" t="s">
        <v>318</v>
      </c>
      <c r="Y266" s="5">
        <v>0.189</v>
      </c>
      <c r="Z266" s="5">
        <v>0.04</v>
      </c>
      <c r="AA266" s="5">
        <v>0.229</v>
      </c>
    </row>
    <row r="267" spans="3:27">
      <c r="C267" s="2" t="s">
        <v>332</v>
      </c>
      <c r="D267" s="1">
        <v>1.26</v>
      </c>
      <c r="E267" s="1">
        <v>1</v>
      </c>
      <c r="F267" s="1">
        <v>0.262</v>
      </c>
      <c r="V267" s="2" t="s">
        <v>314</v>
      </c>
      <c r="X267" s="2" t="s">
        <v>319</v>
      </c>
      <c r="Y267" s="1">
        <v>215</v>
      </c>
      <c r="Z267" s="1">
        <v>60</v>
      </c>
      <c r="AA267" s="1">
        <v>275</v>
      </c>
    </row>
    <row r="268" spans="3:8">
      <c r="C268" s="2" t="s">
        <v>333</v>
      </c>
      <c r="G268" s="1">
        <v>0.29</v>
      </c>
      <c r="H268" s="1">
        <v>0.156</v>
      </c>
    </row>
    <row r="269" spans="3:6">
      <c r="C269" s="2" t="s">
        <v>334</v>
      </c>
      <c r="D269" s="1">
        <v>1.271</v>
      </c>
      <c r="E269" s="1">
        <v>1</v>
      </c>
      <c r="F269" s="1">
        <v>0.26</v>
      </c>
    </row>
    <row r="270" spans="3:22">
      <c r="C270" s="2" t="s">
        <v>335</v>
      </c>
      <c r="D270" s="1">
        <v>392</v>
      </c>
      <c r="V270" s="2" t="s">
        <v>321</v>
      </c>
    </row>
    <row r="271" spans="3:27">
      <c r="C271" s="2" t="s">
        <v>388</v>
      </c>
      <c r="W271" s="2" t="s">
        <v>322</v>
      </c>
      <c r="X271" s="2" t="s">
        <v>323</v>
      </c>
      <c r="Y271" s="2" t="s">
        <v>324</v>
      </c>
      <c r="Z271" s="2" t="s">
        <v>325</v>
      </c>
      <c r="AA271" s="2" t="s">
        <v>326</v>
      </c>
    </row>
    <row r="272" spans="3:25">
      <c r="C272" s="2" t="s">
        <v>355</v>
      </c>
      <c r="V272" s="2" t="s">
        <v>327</v>
      </c>
      <c r="W272" s="2" t="s">
        <v>389</v>
      </c>
      <c r="X272" s="1">
        <v>1</v>
      </c>
      <c r="Y272" s="1">
        <v>0.34</v>
      </c>
    </row>
    <row r="273" spans="3:25">
      <c r="C273" s="2" t="s">
        <v>313</v>
      </c>
      <c r="V273" s="2" t="s">
        <v>330</v>
      </c>
      <c r="W273" s="1">
        <v>0.609</v>
      </c>
      <c r="X273" s="1">
        <v>1</v>
      </c>
      <c r="Y273" s="1">
        <v>0.435</v>
      </c>
    </row>
    <row r="274" spans="6:25">
      <c r="F274" s="2" t="s">
        <v>307</v>
      </c>
      <c r="H274" s="2" t="s">
        <v>314</v>
      </c>
      <c r="V274" s="2" t="s">
        <v>332</v>
      </c>
      <c r="W274" s="1">
        <v>0.945</v>
      </c>
      <c r="X274" s="1">
        <v>1</v>
      </c>
      <c r="Y274" s="1">
        <v>0.331</v>
      </c>
    </row>
    <row r="275" spans="6:27">
      <c r="F275" s="1">
        <v>1</v>
      </c>
      <c r="G275" s="1">
        <v>2</v>
      </c>
      <c r="V275" s="2" t="s">
        <v>333</v>
      </c>
      <c r="Z275" s="1">
        <v>0.389</v>
      </c>
      <c r="AA275" s="1">
        <v>0.22</v>
      </c>
    </row>
    <row r="276" spans="3:25">
      <c r="C276" s="2" t="s">
        <v>117</v>
      </c>
      <c r="D276" s="1">
        <v>0</v>
      </c>
      <c r="E276" s="2" t="s">
        <v>319</v>
      </c>
      <c r="F276" s="1">
        <v>195</v>
      </c>
      <c r="G276" s="1">
        <v>71</v>
      </c>
      <c r="H276" s="1">
        <v>266</v>
      </c>
      <c r="V276" s="2" t="s">
        <v>334</v>
      </c>
      <c r="W276" s="1">
        <v>0.907</v>
      </c>
      <c r="X276" s="1">
        <v>1</v>
      </c>
      <c r="Y276" s="1">
        <v>0.341</v>
      </c>
    </row>
    <row r="277" spans="5:23">
      <c r="E277" s="2" t="s">
        <v>374</v>
      </c>
      <c r="F277" s="5">
        <v>0.733</v>
      </c>
      <c r="G277" s="5">
        <v>0.267</v>
      </c>
      <c r="H277" s="5">
        <v>1</v>
      </c>
      <c r="V277" s="2" t="s">
        <v>335</v>
      </c>
      <c r="W277" s="1">
        <v>275</v>
      </c>
    </row>
    <row r="278" spans="5:22">
      <c r="E278" s="2" t="s">
        <v>357</v>
      </c>
      <c r="F278" s="5">
        <v>0.709</v>
      </c>
      <c r="G278" s="5">
        <v>0.607</v>
      </c>
      <c r="H278" s="5">
        <v>0.679</v>
      </c>
      <c r="J278" s="2" t="str">
        <f t="shared" ref="J278:L278" si="47">F276&amp;"("&amp;ROUND(F278*100,2)&amp;")"</f>
        <v>195(70.9)</v>
      </c>
      <c r="K278" s="2" t="str">
        <f t="shared" si="47"/>
        <v>71(60.7)</v>
      </c>
      <c r="L278" s="2" t="str">
        <f t="shared" si="47"/>
        <v>266(67.9)</v>
      </c>
      <c r="V278" s="2" t="s">
        <v>390</v>
      </c>
    </row>
    <row r="279" spans="5:8">
      <c r="E279" s="2" t="s">
        <v>318</v>
      </c>
      <c r="F279" s="5">
        <v>0.497</v>
      </c>
      <c r="G279" s="5">
        <v>0.181</v>
      </c>
      <c r="H279" s="5">
        <v>0.679</v>
      </c>
    </row>
    <row r="280" spans="4:22">
      <c r="D280" s="1">
        <v>1</v>
      </c>
      <c r="E280" s="2" t="s">
        <v>319</v>
      </c>
      <c r="F280" s="1">
        <v>80</v>
      </c>
      <c r="G280" s="1">
        <v>46</v>
      </c>
      <c r="H280" s="1">
        <v>126</v>
      </c>
      <c r="V280" s="2" t="s">
        <v>313</v>
      </c>
    </row>
    <row r="281" spans="5:27">
      <c r="E281" s="2" t="s">
        <v>374</v>
      </c>
      <c r="F281" s="5">
        <v>0.635</v>
      </c>
      <c r="G281" s="5">
        <v>0.365</v>
      </c>
      <c r="H281" s="5">
        <v>1</v>
      </c>
      <c r="Y281" s="2" t="s">
        <v>299</v>
      </c>
      <c r="AA281" s="2" t="s">
        <v>314</v>
      </c>
    </row>
    <row r="282" spans="5:26">
      <c r="E282" s="2" t="s">
        <v>357</v>
      </c>
      <c r="F282" s="5">
        <v>0.291</v>
      </c>
      <c r="G282" s="5">
        <v>0.393</v>
      </c>
      <c r="H282" s="5">
        <v>0.321</v>
      </c>
      <c r="J282" s="2" t="str">
        <f t="shared" ref="J282:L282" si="48">F280&amp;"("&amp;ROUND(F282*100,2)&amp;")"</f>
        <v>80(29.1)</v>
      </c>
      <c r="K282" s="2" t="str">
        <f t="shared" si="48"/>
        <v>46(39.3)</v>
      </c>
      <c r="L282" s="2" t="str">
        <f t="shared" si="48"/>
        <v>126(32.1)</v>
      </c>
      <c r="Y282" s="1">
        <v>0</v>
      </c>
      <c r="Z282" s="1">
        <v>1</v>
      </c>
    </row>
    <row r="283" spans="5:27">
      <c r="E283" s="2" t="s">
        <v>318</v>
      </c>
      <c r="F283" s="5">
        <v>0.204</v>
      </c>
      <c r="G283" s="5">
        <v>0.117</v>
      </c>
      <c r="H283" s="5">
        <v>0.321</v>
      </c>
      <c r="V283" s="2" t="s">
        <v>149</v>
      </c>
      <c r="W283" s="1">
        <v>0</v>
      </c>
      <c r="X283" s="2" t="s">
        <v>319</v>
      </c>
      <c r="Y283" s="1">
        <v>215</v>
      </c>
      <c r="Z283" s="1">
        <v>59</v>
      </c>
      <c r="AA283" s="1">
        <v>274</v>
      </c>
    </row>
    <row r="284" spans="3:27">
      <c r="C284" s="2" t="s">
        <v>314</v>
      </c>
      <c r="E284" s="2" t="s">
        <v>319</v>
      </c>
      <c r="F284" s="1">
        <v>275</v>
      </c>
      <c r="G284" s="1">
        <v>117</v>
      </c>
      <c r="H284" s="1">
        <v>392</v>
      </c>
      <c r="X284" s="2" t="s">
        <v>391</v>
      </c>
      <c r="Y284" s="5">
        <v>0.785</v>
      </c>
      <c r="Z284" s="5">
        <v>0.215</v>
      </c>
      <c r="AA284" s="5">
        <v>1</v>
      </c>
    </row>
    <row r="285" spans="5:31">
      <c r="E285" s="2" t="s">
        <v>374</v>
      </c>
      <c r="F285" s="5">
        <v>0.702</v>
      </c>
      <c r="G285" s="5">
        <v>0.298</v>
      </c>
      <c r="H285" s="5">
        <v>1</v>
      </c>
      <c r="X285" s="2" t="s">
        <v>317</v>
      </c>
      <c r="Y285" s="5">
        <v>1</v>
      </c>
      <c r="Z285" s="5">
        <v>0.983</v>
      </c>
      <c r="AA285" s="5">
        <v>0.996</v>
      </c>
      <c r="AC285" s="2" t="str">
        <f t="shared" ref="AC285:AE285" si="49">Y283&amp;"("&amp;ROUND(Y285*100,2)&amp;")"</f>
        <v>215(100)</v>
      </c>
      <c r="AD285" s="2" t="str">
        <f t="shared" si="49"/>
        <v>59(98.3)</v>
      </c>
      <c r="AE285" s="2" t="str">
        <f t="shared" si="49"/>
        <v>274(99.6)</v>
      </c>
    </row>
    <row r="286" spans="5:27">
      <c r="E286" s="2" t="s">
        <v>357</v>
      </c>
      <c r="F286" s="5">
        <v>1</v>
      </c>
      <c r="G286" s="5">
        <v>1</v>
      </c>
      <c r="H286" s="5">
        <v>1</v>
      </c>
      <c r="X286" s="2" t="s">
        <v>318</v>
      </c>
      <c r="Y286" s="5">
        <v>0.782</v>
      </c>
      <c r="Z286" s="5">
        <v>0.215</v>
      </c>
      <c r="AA286" s="5">
        <v>0.996</v>
      </c>
    </row>
    <row r="287" spans="5:27">
      <c r="E287" s="2" t="s">
        <v>318</v>
      </c>
      <c r="F287" s="5">
        <v>0.702</v>
      </c>
      <c r="G287" s="5">
        <v>0.298</v>
      </c>
      <c r="H287" s="5">
        <v>1</v>
      </c>
      <c r="W287" s="1">
        <v>1</v>
      </c>
      <c r="X287" s="2" t="s">
        <v>319</v>
      </c>
      <c r="Y287" s="1">
        <v>0</v>
      </c>
      <c r="Z287" s="1">
        <v>1</v>
      </c>
      <c r="AA287" s="1">
        <v>1</v>
      </c>
    </row>
    <row r="288" spans="24:27">
      <c r="X288" s="2" t="s">
        <v>391</v>
      </c>
      <c r="Y288" s="5">
        <v>0</v>
      </c>
      <c r="Z288" s="5">
        <v>1</v>
      </c>
      <c r="AA288" s="5">
        <v>1</v>
      </c>
    </row>
    <row r="289" spans="24:31">
      <c r="X289" s="2" t="s">
        <v>317</v>
      </c>
      <c r="Y289" s="5">
        <v>0</v>
      </c>
      <c r="Z289" s="5">
        <v>0.017</v>
      </c>
      <c r="AA289" s="5">
        <v>0.004</v>
      </c>
      <c r="AC289" s="2" t="str">
        <f t="shared" ref="AC289:AE289" si="50">Y287&amp;"("&amp;ROUND(Y289*100,2)&amp;")"</f>
        <v>0(0)</v>
      </c>
      <c r="AD289" s="2" t="str">
        <f t="shared" si="50"/>
        <v>1(1.7)</v>
      </c>
      <c r="AE289" s="2" t="str">
        <f t="shared" si="50"/>
        <v>1(0.4)</v>
      </c>
    </row>
    <row r="290" spans="3:27">
      <c r="C290" s="2" t="s">
        <v>321</v>
      </c>
      <c r="X290" s="2" t="s">
        <v>318</v>
      </c>
      <c r="Y290" s="5">
        <v>0</v>
      </c>
      <c r="Z290" s="5">
        <v>0.004</v>
      </c>
      <c r="AA290" s="5">
        <v>0.004</v>
      </c>
    </row>
    <row r="291" spans="4:27">
      <c r="D291" s="2" t="s">
        <v>322</v>
      </c>
      <c r="E291" s="2" t="s">
        <v>323</v>
      </c>
      <c r="F291" s="2" t="s">
        <v>324</v>
      </c>
      <c r="G291" s="2" t="s">
        <v>325</v>
      </c>
      <c r="H291" s="2" t="s">
        <v>326</v>
      </c>
      <c r="V291" s="2" t="s">
        <v>314</v>
      </c>
      <c r="X291" s="2" t="s">
        <v>319</v>
      </c>
      <c r="Y291" s="1">
        <v>215</v>
      </c>
      <c r="Z291" s="1">
        <v>60</v>
      </c>
      <c r="AA291" s="1">
        <v>275</v>
      </c>
    </row>
    <row r="292" spans="3:6">
      <c r="C292" s="2" t="s">
        <v>327</v>
      </c>
      <c r="D292" s="2" t="s">
        <v>392</v>
      </c>
      <c r="E292" s="1">
        <v>1</v>
      </c>
      <c r="F292" s="1">
        <v>0.047</v>
      </c>
    </row>
    <row r="293" spans="3:6">
      <c r="C293" s="2" t="s">
        <v>330</v>
      </c>
      <c r="D293" s="1">
        <v>3.48</v>
      </c>
      <c r="E293" s="1">
        <v>1</v>
      </c>
      <c r="F293" s="1">
        <v>0.062</v>
      </c>
    </row>
    <row r="294" spans="3:22">
      <c r="C294" s="2" t="s">
        <v>332</v>
      </c>
      <c r="D294" s="1">
        <v>3.863</v>
      </c>
      <c r="E294" s="1">
        <v>1</v>
      </c>
      <c r="F294" s="1">
        <v>0.049</v>
      </c>
      <c r="V294" s="2" t="s">
        <v>321</v>
      </c>
    </row>
    <row r="295" spans="3:27">
      <c r="C295" s="2" t="s">
        <v>333</v>
      </c>
      <c r="G295" s="1">
        <v>0.058</v>
      </c>
      <c r="H295" s="1">
        <v>0.032</v>
      </c>
      <c r="W295" s="2" t="s">
        <v>322</v>
      </c>
      <c r="X295" s="2" t="s">
        <v>323</v>
      </c>
      <c r="Y295" s="2" t="s">
        <v>324</v>
      </c>
      <c r="Z295" s="2" t="s">
        <v>325</v>
      </c>
      <c r="AA295" s="2" t="s">
        <v>326</v>
      </c>
    </row>
    <row r="296" spans="3:25">
      <c r="C296" s="2" t="s">
        <v>334</v>
      </c>
      <c r="D296" s="1">
        <v>3.925</v>
      </c>
      <c r="E296" s="1">
        <v>1</v>
      </c>
      <c r="F296" s="1">
        <v>0.048</v>
      </c>
      <c r="V296" s="2" t="s">
        <v>327</v>
      </c>
      <c r="W296" s="2" t="s">
        <v>393</v>
      </c>
      <c r="X296" s="1">
        <v>1</v>
      </c>
      <c r="Y296" s="1">
        <v>0.058</v>
      </c>
    </row>
    <row r="297" spans="3:25">
      <c r="C297" s="2" t="s">
        <v>335</v>
      </c>
      <c r="D297" s="1">
        <v>392</v>
      </c>
      <c r="V297" s="2" t="s">
        <v>330</v>
      </c>
      <c r="W297" s="1">
        <v>0.467</v>
      </c>
      <c r="X297" s="1">
        <v>1</v>
      </c>
      <c r="Y297" s="1">
        <v>0.494</v>
      </c>
    </row>
    <row r="298" spans="3:25">
      <c r="C298" s="2" t="s">
        <v>394</v>
      </c>
      <c r="V298" s="2" t="s">
        <v>332</v>
      </c>
      <c r="W298" s="1">
        <v>3.058</v>
      </c>
      <c r="X298" s="1">
        <v>1</v>
      </c>
      <c r="Y298" s="1">
        <v>0.08</v>
      </c>
    </row>
    <row r="299" spans="3:27">
      <c r="C299" s="2" t="s">
        <v>355</v>
      </c>
      <c r="V299" s="2" t="s">
        <v>333</v>
      </c>
      <c r="Z299" s="1">
        <v>0.218</v>
      </c>
      <c r="AA299" s="1">
        <v>0.218</v>
      </c>
    </row>
    <row r="300" spans="22:25">
      <c r="V300" s="2" t="s">
        <v>334</v>
      </c>
      <c r="W300" s="1">
        <v>3.583</v>
      </c>
      <c r="X300" s="1">
        <v>1</v>
      </c>
      <c r="Y300" s="1">
        <v>0.058</v>
      </c>
    </row>
    <row r="301" spans="3:23">
      <c r="C301" s="2" t="s">
        <v>313</v>
      </c>
      <c r="V301" s="2" t="s">
        <v>335</v>
      </c>
      <c r="W301" s="1">
        <v>275</v>
      </c>
    </row>
    <row r="302" spans="6:8">
      <c r="F302" s="2" t="s">
        <v>307</v>
      </c>
      <c r="H302" s="2" t="s">
        <v>314</v>
      </c>
    </row>
    <row r="303" spans="6:7">
      <c r="F303" s="1">
        <v>1</v>
      </c>
      <c r="G303" s="1">
        <v>2</v>
      </c>
    </row>
    <row r="304" spans="3:22">
      <c r="C304" s="2" t="s">
        <v>126</v>
      </c>
      <c r="D304" s="1">
        <v>0</v>
      </c>
      <c r="E304" s="2" t="s">
        <v>319</v>
      </c>
      <c r="F304" s="1">
        <v>195</v>
      </c>
      <c r="G304" s="1">
        <v>102</v>
      </c>
      <c r="H304" s="1">
        <v>297</v>
      </c>
      <c r="V304" s="2" t="s">
        <v>313</v>
      </c>
    </row>
    <row r="305" spans="5:27">
      <c r="E305" s="2" t="s">
        <v>378</v>
      </c>
      <c r="F305" s="5">
        <v>0.657</v>
      </c>
      <c r="G305" s="5">
        <v>0.343</v>
      </c>
      <c r="H305" s="5">
        <v>1</v>
      </c>
      <c r="Y305" s="2" t="s">
        <v>299</v>
      </c>
      <c r="AA305" s="2" t="s">
        <v>314</v>
      </c>
    </row>
    <row r="306" spans="5:26">
      <c r="E306" s="2" t="s">
        <v>357</v>
      </c>
      <c r="F306" s="5">
        <v>0.709</v>
      </c>
      <c r="G306" s="5">
        <v>0.872</v>
      </c>
      <c r="H306" s="5">
        <v>0.758</v>
      </c>
      <c r="J306" s="2" t="str">
        <f t="shared" ref="J306:L306" si="51">F304&amp;"("&amp;ROUND(F306*100,2)&amp;")"</f>
        <v>195(70.9)</v>
      </c>
      <c r="K306" s="2" t="str">
        <f t="shared" si="51"/>
        <v>102(87.2)</v>
      </c>
      <c r="L306" s="2" t="str">
        <f t="shared" si="51"/>
        <v>297(75.8)</v>
      </c>
      <c r="Y306" s="1">
        <v>0</v>
      </c>
      <c r="Z306" s="1">
        <v>1</v>
      </c>
    </row>
    <row r="307" spans="5:27">
      <c r="E307" s="2" t="s">
        <v>318</v>
      </c>
      <c r="F307" s="5">
        <v>0.497</v>
      </c>
      <c r="G307" s="5">
        <v>0.26</v>
      </c>
      <c r="H307" s="5">
        <v>0.758</v>
      </c>
      <c r="V307" s="2" t="s">
        <v>249</v>
      </c>
      <c r="W307" s="1">
        <v>0</v>
      </c>
      <c r="X307" s="2" t="s">
        <v>319</v>
      </c>
      <c r="Y307" s="1">
        <v>203</v>
      </c>
      <c r="Z307" s="1">
        <v>52</v>
      </c>
      <c r="AA307" s="1">
        <v>255</v>
      </c>
    </row>
    <row r="308" spans="4:27">
      <c r="D308" s="1">
        <v>1</v>
      </c>
      <c r="E308" s="2" t="s">
        <v>319</v>
      </c>
      <c r="F308" s="1">
        <v>80</v>
      </c>
      <c r="G308" s="1">
        <v>15</v>
      </c>
      <c r="H308" s="1">
        <v>95</v>
      </c>
      <c r="X308" s="2" t="s">
        <v>395</v>
      </c>
      <c r="Y308" s="5">
        <v>0.796</v>
      </c>
      <c r="Z308" s="5">
        <v>0.204</v>
      </c>
      <c r="AA308" s="5">
        <v>1</v>
      </c>
    </row>
    <row r="309" spans="5:31">
      <c r="E309" s="2" t="s">
        <v>378</v>
      </c>
      <c r="F309" s="5">
        <v>0.842</v>
      </c>
      <c r="G309" s="5">
        <v>0.158</v>
      </c>
      <c r="H309" s="5">
        <v>1</v>
      </c>
      <c r="X309" s="2" t="s">
        <v>317</v>
      </c>
      <c r="Y309" s="5">
        <v>0.944</v>
      </c>
      <c r="Z309" s="5">
        <v>0.867</v>
      </c>
      <c r="AA309" s="5">
        <v>0.927</v>
      </c>
      <c r="AC309" s="2" t="str">
        <f t="shared" ref="AC309:AE309" si="52">Y307&amp;"("&amp;ROUND(Y309*100,2)&amp;")"</f>
        <v>203(94.4)</v>
      </c>
      <c r="AD309" s="2" t="str">
        <f t="shared" si="52"/>
        <v>52(86.7)</v>
      </c>
      <c r="AE309" s="2" t="str">
        <f t="shared" si="52"/>
        <v>255(92.7)</v>
      </c>
    </row>
    <row r="310" spans="5:27">
      <c r="E310" s="2" t="s">
        <v>357</v>
      </c>
      <c r="F310" s="5">
        <v>0.291</v>
      </c>
      <c r="G310" s="5">
        <v>0.128</v>
      </c>
      <c r="H310" s="5">
        <v>0.242</v>
      </c>
      <c r="J310" s="2" t="str">
        <f t="shared" ref="J310:L310" si="53">F308&amp;"("&amp;ROUND(F310*100,2)&amp;")"</f>
        <v>80(29.1)</v>
      </c>
      <c r="K310" s="2" t="str">
        <f t="shared" si="53"/>
        <v>15(12.8)</v>
      </c>
      <c r="L310" s="2" t="str">
        <f t="shared" si="53"/>
        <v>95(24.2)</v>
      </c>
      <c r="X310" s="2" t="s">
        <v>318</v>
      </c>
      <c r="Y310" s="5">
        <v>0.738</v>
      </c>
      <c r="Z310" s="5">
        <v>0.189</v>
      </c>
      <c r="AA310" s="5">
        <v>0.927</v>
      </c>
    </row>
    <row r="311" spans="5:27">
      <c r="E311" s="2" t="s">
        <v>318</v>
      </c>
      <c r="F311" s="5">
        <v>0.204</v>
      </c>
      <c r="G311" s="5">
        <v>0.038</v>
      </c>
      <c r="H311" s="5">
        <v>0.242</v>
      </c>
      <c r="W311" s="1">
        <v>1</v>
      </c>
      <c r="X311" s="2" t="s">
        <v>319</v>
      </c>
      <c r="Y311" s="1">
        <v>12</v>
      </c>
      <c r="Z311" s="1">
        <v>8</v>
      </c>
      <c r="AA311" s="1">
        <v>20</v>
      </c>
    </row>
    <row r="312" spans="3:27">
      <c r="C312" s="2" t="s">
        <v>314</v>
      </c>
      <c r="E312" s="2" t="s">
        <v>319</v>
      </c>
      <c r="F312" s="1">
        <v>275</v>
      </c>
      <c r="G312" s="1">
        <v>117</v>
      </c>
      <c r="H312" s="1">
        <v>392</v>
      </c>
      <c r="X312" s="2" t="s">
        <v>395</v>
      </c>
      <c r="Y312" s="5">
        <v>0.6</v>
      </c>
      <c r="Z312" s="5">
        <v>0.4</v>
      </c>
      <c r="AA312" s="5">
        <v>1</v>
      </c>
    </row>
    <row r="313" spans="24:31">
      <c r="X313" s="2" t="s">
        <v>317</v>
      </c>
      <c r="Y313" s="5">
        <v>0.056</v>
      </c>
      <c r="Z313" s="5">
        <v>0.133</v>
      </c>
      <c r="AA313" s="5">
        <v>0.073</v>
      </c>
      <c r="AC313" s="2" t="str">
        <f t="shared" ref="AC313:AE313" si="54">Y311&amp;"("&amp;ROUND(Y313*100,2)&amp;")"</f>
        <v>12(5.6)</v>
      </c>
      <c r="AD313" s="2" t="str">
        <f t="shared" si="54"/>
        <v>8(13.3)</v>
      </c>
      <c r="AE313" s="2" t="str">
        <f t="shared" si="54"/>
        <v>20(7.3)</v>
      </c>
    </row>
    <row r="314" spans="3:27">
      <c r="C314" s="2" t="s">
        <v>321</v>
      </c>
      <c r="X314" s="2" t="s">
        <v>318</v>
      </c>
      <c r="Y314" s="5">
        <v>0.044</v>
      </c>
      <c r="Z314" s="5">
        <v>0.029</v>
      </c>
      <c r="AA314" s="5">
        <v>0.073</v>
      </c>
    </row>
    <row r="315" spans="4:27">
      <c r="D315" s="2" t="s">
        <v>322</v>
      </c>
      <c r="E315" s="2" t="s">
        <v>323</v>
      </c>
      <c r="F315" s="2" t="s">
        <v>324</v>
      </c>
      <c r="G315" s="2" t="s">
        <v>325</v>
      </c>
      <c r="H315" s="2" t="s">
        <v>326</v>
      </c>
      <c r="V315" s="2" t="s">
        <v>314</v>
      </c>
      <c r="X315" s="2" t="s">
        <v>319</v>
      </c>
      <c r="Y315" s="1">
        <v>215</v>
      </c>
      <c r="Z315" s="1">
        <v>60</v>
      </c>
      <c r="AA315" s="1">
        <v>275</v>
      </c>
    </row>
    <row r="316" spans="3:6">
      <c r="C316" s="2" t="s">
        <v>327</v>
      </c>
      <c r="D316" s="2" t="s">
        <v>396</v>
      </c>
      <c r="E316" s="1">
        <v>1</v>
      </c>
      <c r="F316" s="1">
        <v>0.001</v>
      </c>
    </row>
    <row r="317" spans="3:6">
      <c r="C317" s="2" t="s">
        <v>330</v>
      </c>
      <c r="D317" s="1">
        <v>10.964</v>
      </c>
      <c r="E317" s="1">
        <v>1</v>
      </c>
      <c r="F317" s="1">
        <v>0.001</v>
      </c>
    </row>
    <row r="318" spans="3:22">
      <c r="C318" s="2" t="s">
        <v>332</v>
      </c>
      <c r="D318" s="1">
        <v>12.913</v>
      </c>
      <c r="E318" s="1">
        <v>1</v>
      </c>
      <c r="F318" s="1">
        <v>0</v>
      </c>
      <c r="V318" s="2" t="s">
        <v>321</v>
      </c>
    </row>
    <row r="319" spans="3:27">
      <c r="C319" s="2" t="s">
        <v>333</v>
      </c>
      <c r="G319" s="1">
        <v>0</v>
      </c>
      <c r="H319" s="1">
        <v>0</v>
      </c>
      <c r="W319" s="2" t="s">
        <v>322</v>
      </c>
      <c r="X319" s="2" t="s">
        <v>323</v>
      </c>
      <c r="Y319" s="2" t="s">
        <v>324</v>
      </c>
      <c r="Z319" s="2" t="s">
        <v>325</v>
      </c>
      <c r="AA319" s="2" t="s">
        <v>326</v>
      </c>
    </row>
    <row r="320" spans="3:25">
      <c r="C320" s="2" t="s">
        <v>334</v>
      </c>
      <c r="D320" s="1">
        <v>11.804</v>
      </c>
      <c r="E320" s="1">
        <v>1</v>
      </c>
      <c r="F320" s="1">
        <v>0.001</v>
      </c>
      <c r="V320" s="2" t="s">
        <v>327</v>
      </c>
      <c r="W320" s="2" t="s">
        <v>397</v>
      </c>
      <c r="X320" s="1">
        <v>1</v>
      </c>
      <c r="Y320" s="1">
        <v>0.041</v>
      </c>
    </row>
    <row r="321" spans="3:25">
      <c r="C321" s="2" t="s">
        <v>335</v>
      </c>
      <c r="D321" s="1">
        <v>392</v>
      </c>
      <c r="V321" s="2" t="s">
        <v>330</v>
      </c>
      <c r="W321" s="1">
        <v>3.11</v>
      </c>
      <c r="X321" s="1">
        <v>1</v>
      </c>
      <c r="Y321" s="1">
        <v>0.078</v>
      </c>
    </row>
    <row r="322" spans="3:25">
      <c r="C322" s="2" t="s">
        <v>398</v>
      </c>
      <c r="V322" s="2" t="s">
        <v>332</v>
      </c>
      <c r="W322" s="1">
        <v>3.655</v>
      </c>
      <c r="X322" s="1">
        <v>1</v>
      </c>
      <c r="Y322" s="1">
        <v>0.056</v>
      </c>
    </row>
    <row r="323" spans="3:27">
      <c r="C323" s="2" t="s">
        <v>355</v>
      </c>
      <c r="V323" s="2" t="s">
        <v>333</v>
      </c>
      <c r="Z323" s="1">
        <v>0.051</v>
      </c>
      <c r="AA323" s="1">
        <v>0.045</v>
      </c>
    </row>
    <row r="324" spans="22:25">
      <c r="V324" s="2" t="s">
        <v>334</v>
      </c>
      <c r="W324" s="1">
        <v>4.165</v>
      </c>
      <c r="X324" s="1">
        <v>1</v>
      </c>
      <c r="Y324" s="1">
        <v>0.041</v>
      </c>
    </row>
    <row r="325" spans="3:23">
      <c r="C325" s="2" t="s">
        <v>313</v>
      </c>
      <c r="V325" s="2" t="s">
        <v>335</v>
      </c>
      <c r="W325" s="1">
        <v>275</v>
      </c>
    </row>
    <row r="326" spans="6:8">
      <c r="F326" s="2" t="s">
        <v>307</v>
      </c>
      <c r="H326" s="2" t="s">
        <v>314</v>
      </c>
    </row>
    <row r="327" spans="6:22">
      <c r="F327" s="1">
        <v>1</v>
      </c>
      <c r="G327" s="1">
        <v>2</v>
      </c>
      <c r="V327" s="2" t="s">
        <v>313</v>
      </c>
    </row>
    <row r="328" spans="3:27">
      <c r="C328" s="2" t="s">
        <v>133</v>
      </c>
      <c r="D328" s="1">
        <v>0</v>
      </c>
      <c r="E328" s="2" t="s">
        <v>319</v>
      </c>
      <c r="F328" s="1">
        <v>263</v>
      </c>
      <c r="G328" s="1">
        <v>116</v>
      </c>
      <c r="H328" s="1">
        <v>379</v>
      </c>
      <c r="Y328" s="2" t="s">
        <v>299</v>
      </c>
      <c r="AA328" s="2" t="s">
        <v>314</v>
      </c>
    </row>
    <row r="329" spans="5:26">
      <c r="E329" s="2" t="s">
        <v>382</v>
      </c>
      <c r="F329" s="5">
        <v>0.694</v>
      </c>
      <c r="G329" s="5">
        <v>0.306</v>
      </c>
      <c r="H329" s="5">
        <v>1</v>
      </c>
      <c r="Y329" s="1">
        <v>0</v>
      </c>
      <c r="Z329" s="1">
        <v>1</v>
      </c>
    </row>
    <row r="330" spans="5:27">
      <c r="E330" s="2" t="s">
        <v>357</v>
      </c>
      <c r="F330" s="5">
        <v>0.956</v>
      </c>
      <c r="G330" s="5">
        <v>0.991</v>
      </c>
      <c r="H330" s="5">
        <v>0.967</v>
      </c>
      <c r="J330" s="2" t="str">
        <f t="shared" ref="J330:L330" si="55">F328&amp;"("&amp;ROUND(F330*100,2)&amp;")"</f>
        <v>263(95.6)</v>
      </c>
      <c r="K330" s="2" t="str">
        <f t="shared" si="55"/>
        <v>116(99.1)</v>
      </c>
      <c r="L330" s="2" t="str">
        <f t="shared" si="55"/>
        <v>379(96.7)</v>
      </c>
      <c r="V330" s="2" t="s">
        <v>258</v>
      </c>
      <c r="W330" s="1">
        <v>1</v>
      </c>
      <c r="X330" s="2" t="s">
        <v>319</v>
      </c>
      <c r="Y330" s="1">
        <v>143</v>
      </c>
      <c r="Z330" s="1">
        <v>52</v>
      </c>
      <c r="AA330" s="1">
        <v>195</v>
      </c>
    </row>
    <row r="331" spans="5:27">
      <c r="E331" s="2" t="s">
        <v>318</v>
      </c>
      <c r="F331" s="5">
        <v>0.671</v>
      </c>
      <c r="G331" s="5">
        <v>0.296</v>
      </c>
      <c r="H331" s="5">
        <v>0.967</v>
      </c>
      <c r="X331" s="2" t="s">
        <v>399</v>
      </c>
      <c r="Y331" s="5">
        <v>0.733</v>
      </c>
      <c r="Z331" s="5">
        <v>0.267</v>
      </c>
      <c r="AA331" s="5">
        <v>1</v>
      </c>
    </row>
    <row r="332" spans="4:31">
      <c r="D332" s="1">
        <v>1</v>
      </c>
      <c r="E332" s="2" t="s">
        <v>319</v>
      </c>
      <c r="F332" s="1">
        <v>12</v>
      </c>
      <c r="G332" s="1">
        <v>1</v>
      </c>
      <c r="H332" s="1">
        <v>13</v>
      </c>
      <c r="X332" s="2" t="s">
        <v>317</v>
      </c>
      <c r="Y332" s="5">
        <v>0.665</v>
      </c>
      <c r="Z332" s="5">
        <v>0.867</v>
      </c>
      <c r="AA332" s="5">
        <v>0.709</v>
      </c>
      <c r="AC332" s="2" t="str">
        <f t="shared" ref="AC332:AE332" si="56">Y330&amp;"("&amp;ROUND(Y332*100,2)&amp;")"</f>
        <v>143(66.5)</v>
      </c>
      <c r="AD332" s="2" t="str">
        <f t="shared" si="56"/>
        <v>52(86.7)</v>
      </c>
      <c r="AE332" s="2" t="str">
        <f t="shared" si="56"/>
        <v>195(70.9)</v>
      </c>
    </row>
    <row r="333" spans="5:27">
      <c r="E333" s="2" t="s">
        <v>382</v>
      </c>
      <c r="F333" s="5">
        <v>0.923</v>
      </c>
      <c r="G333" s="5">
        <v>0.077</v>
      </c>
      <c r="H333" s="5">
        <v>1</v>
      </c>
      <c r="X333" s="2" t="s">
        <v>318</v>
      </c>
      <c r="Y333" s="5">
        <v>0.52</v>
      </c>
      <c r="Z333" s="5">
        <v>0.189</v>
      </c>
      <c r="AA333" s="5">
        <v>0.709</v>
      </c>
    </row>
    <row r="334" spans="5:27">
      <c r="E334" s="2" t="s">
        <v>357</v>
      </c>
      <c r="F334" s="5">
        <v>0.044</v>
      </c>
      <c r="G334" s="5">
        <v>0.009</v>
      </c>
      <c r="H334" s="5">
        <v>0.033</v>
      </c>
      <c r="J334" s="2" t="str">
        <f t="shared" ref="J334:L334" si="57">F332&amp;"("&amp;ROUND(F334*100,2)&amp;")"</f>
        <v>12(4.4)</v>
      </c>
      <c r="K334" s="2" t="str">
        <f t="shared" si="57"/>
        <v>1(0.9)</v>
      </c>
      <c r="L334" s="2" t="str">
        <f t="shared" si="57"/>
        <v>13(3.3)</v>
      </c>
      <c r="W334" s="1">
        <v>2</v>
      </c>
      <c r="X334" s="2" t="s">
        <v>319</v>
      </c>
      <c r="Y334" s="1">
        <v>68</v>
      </c>
      <c r="Z334" s="1">
        <v>6</v>
      </c>
      <c r="AA334" s="1">
        <v>74</v>
      </c>
    </row>
    <row r="335" spans="5:27">
      <c r="E335" s="2" t="s">
        <v>318</v>
      </c>
      <c r="F335" s="5">
        <v>0.031</v>
      </c>
      <c r="G335" s="5">
        <v>0.003</v>
      </c>
      <c r="H335" s="5">
        <v>0.033</v>
      </c>
      <c r="X335" s="2" t="s">
        <v>399</v>
      </c>
      <c r="Y335" s="5">
        <v>0.919</v>
      </c>
      <c r="Z335" s="5">
        <v>0.081</v>
      </c>
      <c r="AA335" s="5">
        <v>1</v>
      </c>
    </row>
    <row r="336" spans="3:31">
      <c r="C336" s="2" t="s">
        <v>314</v>
      </c>
      <c r="E336" s="2" t="s">
        <v>319</v>
      </c>
      <c r="F336" s="1">
        <v>275</v>
      </c>
      <c r="G336" s="1">
        <v>117</v>
      </c>
      <c r="H336" s="1">
        <v>392</v>
      </c>
      <c r="X336" s="2" t="s">
        <v>317</v>
      </c>
      <c r="Y336" s="5">
        <v>0.316</v>
      </c>
      <c r="Z336" s="5">
        <v>0.1</v>
      </c>
      <c r="AA336" s="5">
        <v>0.269</v>
      </c>
      <c r="AC336" s="2" t="str">
        <f t="shared" ref="AC336:AE336" si="58">Y334&amp;"("&amp;ROUND(Y336*100,2)&amp;")"</f>
        <v>68(31.6)</v>
      </c>
      <c r="AD336" s="2" t="str">
        <f t="shared" si="58"/>
        <v>6(10)</v>
      </c>
      <c r="AE336" s="2" t="str">
        <f t="shared" si="58"/>
        <v>74(26.9)</v>
      </c>
    </row>
    <row r="337" spans="5:27">
      <c r="E337" s="2" t="s">
        <v>382</v>
      </c>
      <c r="F337" s="5">
        <v>0.702</v>
      </c>
      <c r="G337" s="5">
        <v>0.298</v>
      </c>
      <c r="H337" s="5">
        <v>1</v>
      </c>
      <c r="X337" s="2" t="s">
        <v>318</v>
      </c>
      <c r="Y337" s="5">
        <v>0.247</v>
      </c>
      <c r="Z337" s="5">
        <v>0.022</v>
      </c>
      <c r="AA337" s="5">
        <v>0.269</v>
      </c>
    </row>
    <row r="338" spans="5:27">
      <c r="E338" s="2" t="s">
        <v>357</v>
      </c>
      <c r="F338" s="5">
        <v>1</v>
      </c>
      <c r="G338" s="5">
        <v>1</v>
      </c>
      <c r="H338" s="5">
        <v>1</v>
      </c>
      <c r="W338" s="1">
        <v>3</v>
      </c>
      <c r="X338" s="2" t="s">
        <v>319</v>
      </c>
      <c r="Y338" s="1">
        <v>4</v>
      </c>
      <c r="Z338" s="1">
        <v>2</v>
      </c>
      <c r="AA338" s="1">
        <v>6</v>
      </c>
    </row>
    <row r="339" spans="24:27">
      <c r="X339" s="2" t="s">
        <v>399</v>
      </c>
      <c r="Y339" s="5">
        <v>0.667</v>
      </c>
      <c r="Z339" s="5">
        <v>0.333</v>
      </c>
      <c r="AA339" s="5">
        <v>1</v>
      </c>
    </row>
    <row r="340" spans="3:31">
      <c r="C340" s="2" t="s">
        <v>321</v>
      </c>
      <c r="X340" s="2" t="s">
        <v>317</v>
      </c>
      <c r="Y340" s="5">
        <v>0.019</v>
      </c>
      <c r="Z340" s="5">
        <v>0.033</v>
      </c>
      <c r="AA340" s="5">
        <v>0.022</v>
      </c>
      <c r="AC340" s="2" t="str">
        <f t="shared" ref="AC340:AE340" si="59">Y338&amp;"("&amp;ROUND(Y340*100,2)&amp;")"</f>
        <v>4(1.9)</v>
      </c>
      <c r="AD340" s="2" t="str">
        <f t="shared" si="59"/>
        <v>2(3.3)</v>
      </c>
      <c r="AE340" s="2" t="str">
        <f t="shared" si="59"/>
        <v>6(2.2)</v>
      </c>
    </row>
    <row r="341" spans="4:27">
      <c r="D341" s="2" t="s">
        <v>322</v>
      </c>
      <c r="E341" s="2" t="s">
        <v>323</v>
      </c>
      <c r="F341" s="2" t="s">
        <v>324</v>
      </c>
      <c r="G341" s="2" t="s">
        <v>325</v>
      </c>
      <c r="H341" s="2" t="s">
        <v>326</v>
      </c>
      <c r="X341" s="2" t="s">
        <v>318</v>
      </c>
      <c r="Y341" s="5">
        <v>0.015</v>
      </c>
      <c r="Z341" s="5">
        <v>0.007</v>
      </c>
      <c r="AA341" s="5">
        <v>0.022</v>
      </c>
    </row>
    <row r="342" spans="3:27">
      <c r="C342" s="2" t="s">
        <v>327</v>
      </c>
      <c r="D342" s="2" t="s">
        <v>400</v>
      </c>
      <c r="E342" s="1">
        <v>1</v>
      </c>
      <c r="F342" s="1">
        <v>0.076</v>
      </c>
      <c r="V342" s="2" t="s">
        <v>314</v>
      </c>
      <c r="X342" s="2" t="s">
        <v>319</v>
      </c>
      <c r="Y342" s="1">
        <v>215</v>
      </c>
      <c r="Z342" s="1">
        <v>60</v>
      </c>
      <c r="AA342" s="1">
        <v>275</v>
      </c>
    </row>
    <row r="343" spans="3:6">
      <c r="C343" s="2" t="s">
        <v>330</v>
      </c>
      <c r="D343" s="1">
        <v>2.153</v>
      </c>
      <c r="E343" s="1">
        <v>1</v>
      </c>
      <c r="F343" s="1">
        <v>0.142</v>
      </c>
    </row>
    <row r="344" spans="3:6">
      <c r="C344" s="2" t="s">
        <v>332</v>
      </c>
      <c r="D344" s="1">
        <v>3.979</v>
      </c>
      <c r="E344" s="1">
        <v>1</v>
      </c>
      <c r="F344" s="1">
        <v>0.046</v>
      </c>
    </row>
    <row r="346" spans="22:22">
      <c r="V346" s="2" t="s">
        <v>321</v>
      </c>
    </row>
    <row r="347" spans="3:25">
      <c r="C347" s="2" t="s">
        <v>313</v>
      </c>
      <c r="W347" s="2" t="s">
        <v>322</v>
      </c>
      <c r="X347" s="2" t="s">
        <v>323</v>
      </c>
      <c r="Y347" s="2" t="s">
        <v>324</v>
      </c>
    </row>
    <row r="348" spans="6:25">
      <c r="F348" s="2" t="s">
        <v>307</v>
      </c>
      <c r="H348" s="2" t="s">
        <v>314</v>
      </c>
      <c r="V348" s="2" t="s">
        <v>327</v>
      </c>
      <c r="W348" s="2" t="s">
        <v>401</v>
      </c>
      <c r="X348" s="1">
        <v>2</v>
      </c>
      <c r="Y348" s="1">
        <v>0.004</v>
      </c>
    </row>
    <row r="349" spans="6:25">
      <c r="F349" s="1">
        <v>1</v>
      </c>
      <c r="G349" s="1">
        <v>2</v>
      </c>
      <c r="V349" s="2" t="s">
        <v>332</v>
      </c>
      <c r="W349" s="1">
        <v>13.076</v>
      </c>
      <c r="X349" s="1">
        <v>2</v>
      </c>
      <c r="Y349" s="1">
        <v>0.001</v>
      </c>
    </row>
    <row r="350" spans="3:25">
      <c r="C350" s="2" t="s">
        <v>140</v>
      </c>
      <c r="D350" s="1">
        <v>0</v>
      </c>
      <c r="E350" s="2" t="s">
        <v>319</v>
      </c>
      <c r="F350" s="1">
        <v>212</v>
      </c>
      <c r="G350" s="1">
        <v>107</v>
      </c>
      <c r="H350" s="1">
        <v>319</v>
      </c>
      <c r="V350" s="2" t="s">
        <v>334</v>
      </c>
      <c r="W350" s="1">
        <v>6.309</v>
      </c>
      <c r="X350" s="1">
        <v>1</v>
      </c>
      <c r="Y350" s="1">
        <v>0.012</v>
      </c>
    </row>
    <row r="351" spans="5:23">
      <c r="E351" s="2" t="s">
        <v>386</v>
      </c>
      <c r="F351" s="5">
        <v>0.665</v>
      </c>
      <c r="G351" s="5">
        <v>0.335</v>
      </c>
      <c r="H351" s="5">
        <v>1</v>
      </c>
      <c r="V351" s="2" t="s">
        <v>335</v>
      </c>
      <c r="W351" s="1">
        <v>275</v>
      </c>
    </row>
    <row r="352" spans="5:12">
      <c r="E352" s="2" t="s">
        <v>357</v>
      </c>
      <c r="F352" s="5">
        <v>0.771</v>
      </c>
      <c r="G352" s="5">
        <v>0.915</v>
      </c>
      <c r="H352" s="5">
        <v>0.814</v>
      </c>
      <c r="J352" s="2" t="str">
        <f t="shared" ref="J352:L352" si="60">F350&amp;"("&amp;ROUND(F352*100,2)&amp;")"</f>
        <v>212(77.1)</v>
      </c>
      <c r="K352" s="2" t="str">
        <f t="shared" si="60"/>
        <v>107(91.5)</v>
      </c>
      <c r="L352" s="2" t="str">
        <f t="shared" si="60"/>
        <v>319(81.4)</v>
      </c>
    </row>
    <row r="353" spans="5:8">
      <c r="E353" s="2" t="s">
        <v>318</v>
      </c>
      <c r="F353" s="5">
        <v>0.541</v>
      </c>
      <c r="G353" s="5">
        <v>0.273</v>
      </c>
      <c r="H353" s="5">
        <v>0.814</v>
      </c>
    </row>
    <row r="354" spans="4:8">
      <c r="D354" s="1">
        <v>1</v>
      </c>
      <c r="E354" s="2" t="s">
        <v>319</v>
      </c>
      <c r="F354" s="1">
        <v>63</v>
      </c>
      <c r="G354" s="1">
        <v>10</v>
      </c>
      <c r="H354" s="1">
        <v>73</v>
      </c>
    </row>
    <row r="355" spans="5:8">
      <c r="E355" s="2" t="s">
        <v>386</v>
      </c>
      <c r="F355" s="5">
        <v>0.863</v>
      </c>
      <c r="G355" s="5">
        <v>0.137</v>
      </c>
      <c r="H355" s="5">
        <v>1</v>
      </c>
    </row>
    <row r="356" spans="5:12">
      <c r="E356" s="2" t="s">
        <v>357</v>
      </c>
      <c r="F356" s="5">
        <v>0.229</v>
      </c>
      <c r="G356" s="5">
        <v>0.085</v>
      </c>
      <c r="H356" s="5">
        <v>0.186</v>
      </c>
      <c r="J356" s="2" t="str">
        <f t="shared" ref="J356:L356" si="61">F354&amp;"("&amp;ROUND(F356*100,2)&amp;")"</f>
        <v>63(22.9)</v>
      </c>
      <c r="K356" s="2" t="str">
        <f t="shared" si="61"/>
        <v>10(8.5)</v>
      </c>
      <c r="L356" s="2" t="str">
        <f t="shared" si="61"/>
        <v>73(18.6)</v>
      </c>
    </row>
    <row r="357" spans="5:8">
      <c r="E357" s="2" t="s">
        <v>318</v>
      </c>
      <c r="F357" s="5">
        <v>0.161</v>
      </c>
      <c r="G357" s="5">
        <v>0.026</v>
      </c>
      <c r="H357" s="5">
        <v>0.186</v>
      </c>
    </row>
    <row r="358" spans="3:8">
      <c r="C358" s="2" t="s">
        <v>314</v>
      </c>
      <c r="E358" s="2" t="s">
        <v>319</v>
      </c>
      <c r="F358" s="1">
        <v>275</v>
      </c>
      <c r="G358" s="1">
        <v>117</v>
      </c>
      <c r="H358" s="1">
        <v>392</v>
      </c>
    </row>
    <row r="359" spans="5:8">
      <c r="E359" s="2" t="s">
        <v>386</v>
      </c>
      <c r="F359" s="5">
        <v>0.702</v>
      </c>
      <c r="G359" s="5">
        <v>0.298</v>
      </c>
      <c r="H359" s="5">
        <v>1</v>
      </c>
    </row>
    <row r="360" spans="5:8">
      <c r="E360" s="2" t="s">
        <v>357</v>
      </c>
      <c r="F360" s="5">
        <v>1</v>
      </c>
      <c r="G360" s="5">
        <v>1</v>
      </c>
      <c r="H360" s="5">
        <v>1</v>
      </c>
    </row>
    <row r="361" spans="5:8">
      <c r="E361" s="2" t="s">
        <v>318</v>
      </c>
      <c r="F361" s="5">
        <v>0.702</v>
      </c>
      <c r="G361" s="5">
        <v>0.298</v>
      </c>
      <c r="H361" s="5">
        <v>1</v>
      </c>
    </row>
    <row r="365" spans="3:3">
      <c r="C365" s="2" t="s">
        <v>321</v>
      </c>
    </row>
    <row r="366" spans="4:8">
      <c r="D366" s="2" t="s">
        <v>322</v>
      </c>
      <c r="E366" s="2" t="s">
        <v>323</v>
      </c>
      <c r="F366" s="2" t="s">
        <v>324</v>
      </c>
      <c r="G366" s="2" t="s">
        <v>325</v>
      </c>
      <c r="H366" s="2" t="s">
        <v>326</v>
      </c>
    </row>
    <row r="367" spans="3:6">
      <c r="C367" s="2" t="s">
        <v>327</v>
      </c>
      <c r="D367" s="2" t="s">
        <v>402</v>
      </c>
      <c r="E367" s="1">
        <v>1</v>
      </c>
      <c r="F367" s="1">
        <v>0.001</v>
      </c>
    </row>
    <row r="368" spans="3:6">
      <c r="C368" s="2" t="s">
        <v>330</v>
      </c>
      <c r="D368" s="1">
        <v>10.244</v>
      </c>
      <c r="E368" s="1">
        <v>1</v>
      </c>
      <c r="F368" s="1">
        <v>0.001</v>
      </c>
    </row>
    <row r="369" spans="3:6">
      <c r="C369" s="2" t="s">
        <v>332</v>
      </c>
      <c r="D369" s="1">
        <v>12.562</v>
      </c>
      <c r="E369" s="1">
        <v>1</v>
      </c>
      <c r="F369" s="1">
        <v>0</v>
      </c>
    </row>
    <row r="370" spans="3:8">
      <c r="C370" s="2" t="s">
        <v>333</v>
      </c>
      <c r="G370" s="1">
        <v>0.001</v>
      </c>
      <c r="H370" s="1">
        <v>0</v>
      </c>
    </row>
    <row r="371" spans="3:6">
      <c r="C371" s="2" t="s">
        <v>334</v>
      </c>
      <c r="D371" s="1">
        <v>11.143</v>
      </c>
      <c r="E371" s="1">
        <v>1</v>
      </c>
      <c r="F371" s="1">
        <v>0.001</v>
      </c>
    </row>
    <row r="372" spans="3:4">
      <c r="C372" s="2" t="s">
        <v>335</v>
      </c>
      <c r="D372" s="1">
        <v>392</v>
      </c>
    </row>
    <row r="373" spans="3:3">
      <c r="C373" s="2" t="s">
        <v>403</v>
      </c>
    </row>
    <row r="374" spans="3:3">
      <c r="C374" s="2" t="s">
        <v>355</v>
      </c>
    </row>
    <row r="376" spans="3:3">
      <c r="C376" s="2" t="s">
        <v>313</v>
      </c>
    </row>
    <row r="377" spans="6:8">
      <c r="F377" s="2" t="s">
        <v>307</v>
      </c>
      <c r="H377" s="2" t="s">
        <v>314</v>
      </c>
    </row>
    <row r="378" spans="6:7">
      <c r="F378" s="1">
        <v>1</v>
      </c>
      <c r="G378" s="1">
        <v>2</v>
      </c>
    </row>
    <row r="379" spans="3:22">
      <c r="C379" s="2" t="s">
        <v>149</v>
      </c>
      <c r="D379" s="1">
        <v>0</v>
      </c>
      <c r="E379" s="2" t="s">
        <v>319</v>
      </c>
      <c r="F379" s="1">
        <v>274</v>
      </c>
      <c r="G379" s="1">
        <v>117</v>
      </c>
      <c r="H379" s="1">
        <v>391</v>
      </c>
      <c r="V379" s="2" t="s">
        <v>305</v>
      </c>
    </row>
    <row r="380" spans="5:27">
      <c r="E380" s="2" t="s">
        <v>391</v>
      </c>
      <c r="F380" s="5">
        <v>0.701</v>
      </c>
      <c r="G380" s="5">
        <v>0.299</v>
      </c>
      <c r="H380" s="5">
        <v>1</v>
      </c>
      <c r="W380" s="2" t="s">
        <v>299</v>
      </c>
      <c r="X380" s="2" t="s">
        <v>308</v>
      </c>
      <c r="Y380" s="2" t="s">
        <v>309</v>
      </c>
      <c r="Z380" s="2" t="s">
        <v>310</v>
      </c>
      <c r="AA380" s="2" t="s">
        <v>311</v>
      </c>
    </row>
    <row r="381" spans="5:30">
      <c r="E381" s="2" t="s">
        <v>357</v>
      </c>
      <c r="F381" s="5">
        <v>0.996</v>
      </c>
      <c r="G381" s="5">
        <v>1</v>
      </c>
      <c r="H381" s="5">
        <v>0.997</v>
      </c>
      <c r="J381" s="2" t="str">
        <f t="shared" ref="J381:L381" si="62">F379&amp;"("&amp;ROUND(F381*100,2)&amp;")"</f>
        <v>274(99.6)</v>
      </c>
      <c r="K381" s="2" t="str">
        <f t="shared" si="62"/>
        <v>117(100)</v>
      </c>
      <c r="L381" s="2" t="str">
        <f t="shared" si="62"/>
        <v>391(99.7)</v>
      </c>
      <c r="V381" s="2" t="s">
        <v>25</v>
      </c>
      <c r="W381" s="1">
        <v>0</v>
      </c>
      <c r="X381" s="1">
        <v>215</v>
      </c>
      <c r="Y381" s="1">
        <v>70.24</v>
      </c>
      <c r="Z381" s="1">
        <v>7.928</v>
      </c>
      <c r="AA381" s="1">
        <v>0.541</v>
      </c>
      <c r="AC381" s="2" t="str">
        <f t="shared" ref="AC381:AC385" si="63">ROUND(Y381,2)&amp;"±"&amp;ROUND(Z381,2)</f>
        <v>70.24±7.93</v>
      </c>
      <c r="AD381" s="2" t="str">
        <f t="shared" ref="AD381:AD385" si="64">ROUND(Y382,2)&amp;"±"&amp;ROUND(Z382,2)</f>
        <v>76.7±8.22</v>
      </c>
    </row>
    <row r="382" spans="5:27">
      <c r="E382" s="2" t="s">
        <v>318</v>
      </c>
      <c r="F382" s="5">
        <v>0.699</v>
      </c>
      <c r="G382" s="5">
        <v>0.298</v>
      </c>
      <c r="H382" s="5">
        <v>0.997</v>
      </c>
      <c r="W382" s="1">
        <v>1</v>
      </c>
      <c r="X382" s="1">
        <v>60</v>
      </c>
      <c r="Y382" s="1">
        <v>76.7</v>
      </c>
      <c r="Z382" s="1">
        <v>8.222</v>
      </c>
      <c r="AA382" s="1">
        <v>1.061</v>
      </c>
    </row>
    <row r="383" spans="4:30">
      <c r="D383" s="1">
        <v>1</v>
      </c>
      <c r="E383" s="2" t="s">
        <v>319</v>
      </c>
      <c r="F383" s="1">
        <v>1</v>
      </c>
      <c r="G383" s="1">
        <v>0</v>
      </c>
      <c r="H383" s="1">
        <v>1</v>
      </c>
      <c r="V383" s="2" t="s">
        <v>34</v>
      </c>
      <c r="W383" s="1">
        <v>0</v>
      </c>
      <c r="X383" s="1">
        <v>215</v>
      </c>
      <c r="Y383" s="1">
        <v>24.5724217905814</v>
      </c>
      <c r="Z383" s="1">
        <v>2.89716985540596</v>
      </c>
      <c r="AA383" s="1">
        <v>0.197585344187136</v>
      </c>
      <c r="AC383" s="2" t="str">
        <f t="shared" si="63"/>
        <v>24.57±2.9</v>
      </c>
      <c r="AD383" s="2" t="str">
        <f t="shared" si="64"/>
        <v>24.28±3.16</v>
      </c>
    </row>
    <row r="384" spans="5:27">
      <c r="E384" s="2" t="s">
        <v>391</v>
      </c>
      <c r="F384" s="5">
        <v>1</v>
      </c>
      <c r="G384" s="5">
        <v>0</v>
      </c>
      <c r="H384" s="5">
        <v>1</v>
      </c>
      <c r="W384" s="1">
        <v>1</v>
      </c>
      <c r="X384" s="1">
        <v>60</v>
      </c>
      <c r="Y384" s="1">
        <v>24.2838537692797</v>
      </c>
      <c r="Z384" s="1">
        <v>3.16346325648251</v>
      </c>
      <c r="AA384" s="1">
        <v>0.408401350289862</v>
      </c>
    </row>
    <row r="385" spans="5:30">
      <c r="E385" s="2" t="s">
        <v>357</v>
      </c>
      <c r="F385" s="5">
        <v>0.004</v>
      </c>
      <c r="G385" s="5">
        <v>0</v>
      </c>
      <c r="H385" s="5">
        <v>0.003</v>
      </c>
      <c r="J385" s="2" t="str">
        <f t="shared" ref="J385:L385" si="65">F383&amp;"("&amp;ROUND(F385*100,2)&amp;")"</f>
        <v>1(0.4)</v>
      </c>
      <c r="K385" s="2" t="str">
        <f t="shared" si="65"/>
        <v>0(0)</v>
      </c>
      <c r="L385" s="2" t="str">
        <f t="shared" si="65"/>
        <v>1(0.3)</v>
      </c>
      <c r="V385" s="2" t="s">
        <v>40</v>
      </c>
      <c r="W385" s="1">
        <v>0</v>
      </c>
      <c r="X385" s="1">
        <v>215</v>
      </c>
      <c r="Y385" s="1">
        <v>161.44</v>
      </c>
      <c r="Z385" s="1">
        <v>55.352</v>
      </c>
      <c r="AA385" s="1">
        <v>3.775</v>
      </c>
      <c r="AC385" s="2" t="str">
        <f t="shared" si="63"/>
        <v>161.44±55.35</v>
      </c>
      <c r="AD385" s="2" t="str">
        <f t="shared" si="64"/>
        <v>150.92±60.68</v>
      </c>
    </row>
    <row r="386" spans="5:27">
      <c r="E386" s="2" t="s">
        <v>318</v>
      </c>
      <c r="F386" s="5">
        <v>0.003</v>
      </c>
      <c r="G386" s="5">
        <v>0</v>
      </c>
      <c r="H386" s="5">
        <v>0.003</v>
      </c>
      <c r="W386" s="1">
        <v>1</v>
      </c>
      <c r="X386" s="1">
        <v>60</v>
      </c>
      <c r="Y386" s="1">
        <v>150.92</v>
      </c>
      <c r="Z386" s="1">
        <v>60.678</v>
      </c>
      <c r="AA386" s="1">
        <v>7.833</v>
      </c>
    </row>
    <row r="387" spans="3:30">
      <c r="C387" s="2" t="s">
        <v>314</v>
      </c>
      <c r="E387" s="2" t="s">
        <v>319</v>
      </c>
      <c r="F387" s="1">
        <v>275</v>
      </c>
      <c r="G387" s="1">
        <v>117</v>
      </c>
      <c r="H387" s="1">
        <v>392</v>
      </c>
      <c r="V387" s="2" t="s">
        <v>46</v>
      </c>
      <c r="W387" s="1">
        <v>0</v>
      </c>
      <c r="X387" s="1">
        <v>215</v>
      </c>
      <c r="Y387" s="1">
        <v>4.96</v>
      </c>
      <c r="Z387" s="1">
        <v>3.191</v>
      </c>
      <c r="AA387" s="1">
        <v>0.218</v>
      </c>
      <c r="AC387" s="2" t="str">
        <f t="shared" ref="AC387:AC391" si="66">ROUND(Y387,2)&amp;"±"&amp;ROUND(Z387,2)</f>
        <v>4.96±3.19</v>
      </c>
      <c r="AD387" s="2" t="str">
        <f t="shared" ref="AD387:AD391" si="67">ROUND(Y388,2)&amp;"±"&amp;ROUND(Z388,2)</f>
        <v>15.08±5.81</v>
      </c>
    </row>
    <row r="388" spans="5:27">
      <c r="E388" s="2" t="s">
        <v>391</v>
      </c>
      <c r="F388" s="5">
        <v>0.702</v>
      </c>
      <c r="G388" s="5">
        <v>0.298</v>
      </c>
      <c r="H388" s="5">
        <v>1</v>
      </c>
      <c r="W388" s="1">
        <v>1</v>
      </c>
      <c r="X388" s="1">
        <v>60</v>
      </c>
      <c r="Y388" s="1">
        <v>15.08</v>
      </c>
      <c r="Z388" s="1">
        <v>5.809</v>
      </c>
      <c r="AA388" s="1">
        <v>0.75</v>
      </c>
    </row>
    <row r="389" spans="5:30">
      <c r="E389" s="2" t="s">
        <v>357</v>
      </c>
      <c r="F389" s="5">
        <v>1</v>
      </c>
      <c r="G389" s="5">
        <v>1</v>
      </c>
      <c r="H389" s="5">
        <v>1</v>
      </c>
      <c r="V389" s="2" t="s">
        <v>160</v>
      </c>
      <c r="W389" s="1">
        <v>0</v>
      </c>
      <c r="X389" s="1">
        <v>215</v>
      </c>
      <c r="Y389" s="1">
        <v>150.16</v>
      </c>
      <c r="Z389" s="1">
        <v>14.8</v>
      </c>
      <c r="AA389" s="1">
        <v>1.009</v>
      </c>
      <c r="AC389" s="2" t="str">
        <f t="shared" si="66"/>
        <v>150.16±14.8</v>
      </c>
      <c r="AD389" s="2" t="str">
        <f t="shared" si="67"/>
        <v>154.9±14.72</v>
      </c>
    </row>
    <row r="390" spans="5:27">
      <c r="E390" s="2" t="s">
        <v>318</v>
      </c>
      <c r="F390" s="5">
        <v>0.702</v>
      </c>
      <c r="G390" s="5">
        <v>0.298</v>
      </c>
      <c r="H390" s="5">
        <v>1</v>
      </c>
      <c r="W390" s="1">
        <v>1</v>
      </c>
      <c r="X390" s="1">
        <v>60</v>
      </c>
      <c r="Y390" s="1">
        <v>154.9</v>
      </c>
      <c r="Z390" s="1">
        <v>14.716</v>
      </c>
      <c r="AA390" s="1">
        <v>1.9</v>
      </c>
    </row>
    <row r="391" spans="22:30">
      <c r="V391" s="2" t="s">
        <v>166</v>
      </c>
      <c r="W391" s="1">
        <v>0</v>
      </c>
      <c r="X391" s="1">
        <v>215</v>
      </c>
      <c r="Y391" s="1">
        <v>82.41</v>
      </c>
      <c r="Z391" s="1">
        <v>9.95</v>
      </c>
      <c r="AA391" s="1">
        <v>0.679</v>
      </c>
      <c r="AC391" s="2" t="str">
        <f t="shared" si="66"/>
        <v>82.41±9.95</v>
      </c>
      <c r="AD391" s="2" t="str">
        <f t="shared" si="67"/>
        <v>84.07±11.52</v>
      </c>
    </row>
    <row r="392" spans="3:27">
      <c r="C392" s="2" t="s">
        <v>321</v>
      </c>
      <c r="W392" s="1">
        <v>1</v>
      </c>
      <c r="X392" s="1">
        <v>60</v>
      </c>
      <c r="Y392" s="1">
        <v>84.07</v>
      </c>
      <c r="Z392" s="1">
        <v>11.523</v>
      </c>
      <c r="AA392" s="1">
        <v>1.488</v>
      </c>
    </row>
    <row r="393" spans="4:30">
      <c r="D393" s="2" t="s">
        <v>322</v>
      </c>
      <c r="E393" s="2" t="s">
        <v>323</v>
      </c>
      <c r="F393" s="2" t="s">
        <v>324</v>
      </c>
      <c r="G393" s="2" t="s">
        <v>325</v>
      </c>
      <c r="H393" s="2" t="s">
        <v>326</v>
      </c>
      <c r="V393" s="2" t="s">
        <v>172</v>
      </c>
      <c r="W393" s="1">
        <v>0</v>
      </c>
      <c r="X393" s="1">
        <v>215</v>
      </c>
      <c r="Y393" s="1">
        <v>135.38</v>
      </c>
      <c r="Z393" s="1">
        <v>15.546</v>
      </c>
      <c r="AA393" s="1">
        <v>1.06</v>
      </c>
      <c r="AC393" s="2" t="str">
        <f t="shared" ref="AC393:AC397" si="68">ROUND(Y393,2)&amp;"±"&amp;ROUND(Z393,2)</f>
        <v>135.38±15.55</v>
      </c>
      <c r="AD393" s="2" t="str">
        <f t="shared" ref="AD393:AD397" si="69">ROUND(Y394,2)&amp;"±"&amp;ROUND(Z394,2)</f>
        <v>135.33±16.16</v>
      </c>
    </row>
    <row r="394" spans="3:27">
      <c r="C394" s="2" t="s">
        <v>327</v>
      </c>
      <c r="D394" s="2" t="s">
        <v>404</v>
      </c>
      <c r="E394" s="1">
        <v>1</v>
      </c>
      <c r="F394" s="1">
        <v>0.514</v>
      </c>
      <c r="W394" s="1">
        <v>1</v>
      </c>
      <c r="X394" s="1">
        <v>60</v>
      </c>
      <c r="Y394" s="1">
        <v>135.33</v>
      </c>
      <c r="Z394" s="1">
        <v>16.159</v>
      </c>
      <c r="AA394" s="1">
        <v>2.086</v>
      </c>
    </row>
    <row r="395" spans="3:30">
      <c r="C395" s="2" t="s">
        <v>330</v>
      </c>
      <c r="D395" s="1">
        <v>0</v>
      </c>
      <c r="E395" s="1">
        <v>1</v>
      </c>
      <c r="F395" s="1">
        <v>1</v>
      </c>
      <c r="V395" s="2" t="s">
        <v>178</v>
      </c>
      <c r="W395" s="1">
        <v>0</v>
      </c>
      <c r="X395" s="1">
        <v>215</v>
      </c>
      <c r="Y395" s="1">
        <v>4.401</v>
      </c>
      <c r="Z395" s="1">
        <v>0.50509</v>
      </c>
      <c r="AA395" s="1">
        <v>0.03445</v>
      </c>
      <c r="AC395" s="2" t="str">
        <f t="shared" si="68"/>
        <v>4.4±0.51</v>
      </c>
      <c r="AD395" s="2" t="str">
        <f t="shared" si="69"/>
        <v>4.44±0.56</v>
      </c>
    </row>
    <row r="396" spans="3:27">
      <c r="C396" s="2" t="s">
        <v>332</v>
      </c>
      <c r="D396" s="1">
        <v>0.71</v>
      </c>
      <c r="E396" s="1">
        <v>1</v>
      </c>
      <c r="F396" s="1">
        <v>0.399</v>
      </c>
      <c r="W396" s="1">
        <v>1</v>
      </c>
      <c r="X396" s="1">
        <v>60</v>
      </c>
      <c r="Y396" s="1">
        <v>4.4385</v>
      </c>
      <c r="Z396" s="1">
        <v>0.556</v>
      </c>
      <c r="AA396" s="1">
        <v>0.07178</v>
      </c>
    </row>
    <row r="397" spans="3:30">
      <c r="C397" s="2" t="s">
        <v>333</v>
      </c>
      <c r="G397" s="1">
        <v>1</v>
      </c>
      <c r="H397" s="1">
        <v>0.702</v>
      </c>
      <c r="V397" s="2" t="s">
        <v>184</v>
      </c>
      <c r="W397" s="1">
        <v>0</v>
      </c>
      <c r="X397" s="1">
        <v>215</v>
      </c>
      <c r="Y397" s="1">
        <v>6.6691</v>
      </c>
      <c r="Z397" s="1">
        <v>2.11619</v>
      </c>
      <c r="AA397" s="1">
        <v>0.14432</v>
      </c>
      <c r="AC397" s="2" t="str">
        <f t="shared" si="68"/>
        <v>6.67±2.12</v>
      </c>
      <c r="AD397" s="2" t="str">
        <f t="shared" si="69"/>
        <v>7.97±2.69</v>
      </c>
    </row>
    <row r="398" spans="3:27">
      <c r="C398" s="2" t="s">
        <v>334</v>
      </c>
      <c r="D398" s="1">
        <v>0.425</v>
      </c>
      <c r="E398" s="1">
        <v>1</v>
      </c>
      <c r="F398" s="1">
        <v>0.514</v>
      </c>
      <c r="W398" s="1">
        <v>1</v>
      </c>
      <c r="X398" s="1">
        <v>60</v>
      </c>
      <c r="Y398" s="1">
        <v>7.9703</v>
      </c>
      <c r="Z398" s="1">
        <v>2.68846</v>
      </c>
      <c r="AA398" s="1">
        <v>0.34708</v>
      </c>
    </row>
    <row r="399" spans="3:30">
      <c r="C399" s="2" t="s">
        <v>335</v>
      </c>
      <c r="D399" s="1">
        <v>392</v>
      </c>
      <c r="V399" s="2" t="s">
        <v>190</v>
      </c>
      <c r="W399" s="1">
        <v>0</v>
      </c>
      <c r="X399" s="1">
        <v>215</v>
      </c>
      <c r="Y399" s="1">
        <v>64.475</v>
      </c>
      <c r="Z399" s="1">
        <v>9.3566</v>
      </c>
      <c r="AA399" s="1">
        <v>0.6381</v>
      </c>
      <c r="AC399" s="2" t="str">
        <f t="shared" ref="AC399:AC403" si="70">ROUND(Y399,2)&amp;"±"&amp;ROUND(Z399,2)</f>
        <v>64.48±9.36</v>
      </c>
      <c r="AD399" s="2" t="str">
        <f t="shared" ref="AD399:AD403" si="71">ROUND(Y400,2)&amp;"±"&amp;ROUND(Z400,2)</f>
        <v>73.74±11.02</v>
      </c>
    </row>
    <row r="400" spans="3:27">
      <c r="C400" s="2" t="s">
        <v>405</v>
      </c>
      <c r="W400" s="1">
        <v>1</v>
      </c>
      <c r="X400" s="1">
        <v>60</v>
      </c>
      <c r="Y400" s="1">
        <v>73.742</v>
      </c>
      <c r="Z400" s="1">
        <v>11.0234</v>
      </c>
      <c r="AA400" s="1">
        <v>1.4231</v>
      </c>
    </row>
    <row r="401" spans="3:30">
      <c r="C401" s="2" t="s">
        <v>355</v>
      </c>
      <c r="V401" s="2" t="s">
        <v>196</v>
      </c>
      <c r="W401" s="1">
        <v>0</v>
      </c>
      <c r="X401" s="1">
        <v>215</v>
      </c>
      <c r="Y401" s="1">
        <v>207.51</v>
      </c>
      <c r="Z401" s="1">
        <v>57.586</v>
      </c>
      <c r="AA401" s="1">
        <v>3.927</v>
      </c>
      <c r="AC401" s="2" t="str">
        <f t="shared" si="70"/>
        <v>207.51±57.59</v>
      </c>
      <c r="AD401" s="2" t="str">
        <f t="shared" si="71"/>
        <v>212.13±64.48</v>
      </c>
    </row>
    <row r="402" spans="23:27">
      <c r="W402" s="1">
        <v>1</v>
      </c>
      <c r="X402" s="1">
        <v>60</v>
      </c>
      <c r="Y402" s="1">
        <v>212.13</v>
      </c>
      <c r="Z402" s="1">
        <v>64.483</v>
      </c>
      <c r="AA402" s="1">
        <v>8.325</v>
      </c>
    </row>
    <row r="403" spans="3:30">
      <c r="C403" s="2" t="s">
        <v>313</v>
      </c>
      <c r="V403" s="2" t="s">
        <v>202</v>
      </c>
      <c r="W403" s="1">
        <v>0</v>
      </c>
      <c r="X403" s="1">
        <v>215</v>
      </c>
      <c r="Y403" s="1">
        <v>3.9239</v>
      </c>
      <c r="Z403" s="1">
        <v>0.3753</v>
      </c>
      <c r="AA403" s="1">
        <v>0.0256</v>
      </c>
      <c r="AC403" s="2" t="str">
        <f t="shared" si="70"/>
        <v>3.92±0.38</v>
      </c>
      <c r="AD403" s="2" t="str">
        <f t="shared" si="71"/>
        <v>3.82±0.39</v>
      </c>
    </row>
    <row r="404" spans="6:27">
      <c r="F404" s="2" t="s">
        <v>307</v>
      </c>
      <c r="H404" s="2" t="s">
        <v>314</v>
      </c>
      <c r="W404" s="1">
        <v>1</v>
      </c>
      <c r="X404" s="1">
        <v>60</v>
      </c>
      <c r="Y404" s="1">
        <v>3.8238</v>
      </c>
      <c r="Z404" s="1">
        <v>0.3891</v>
      </c>
      <c r="AA404" s="1">
        <v>0.05023</v>
      </c>
    </row>
    <row r="405" spans="6:30">
      <c r="F405" s="1">
        <v>1</v>
      </c>
      <c r="G405" s="1">
        <v>2</v>
      </c>
      <c r="V405" s="2" t="s">
        <v>208</v>
      </c>
      <c r="W405" s="1">
        <v>0</v>
      </c>
      <c r="X405" s="1">
        <v>215</v>
      </c>
      <c r="Y405" s="1">
        <v>141.834</v>
      </c>
      <c r="Z405" s="1">
        <v>2.9188</v>
      </c>
      <c r="AA405" s="1">
        <v>0.1991</v>
      </c>
      <c r="AC405" s="2" t="str">
        <f t="shared" ref="AC405:AC409" si="72">ROUND(Y405,2)&amp;"±"&amp;ROUND(Z405,2)</f>
        <v>141.83±2.92</v>
      </c>
      <c r="AD405" s="2" t="str">
        <f t="shared" ref="AD405:AD409" si="73">ROUND(Y406,2)&amp;"±"&amp;ROUND(Z406,2)</f>
        <v>140.64±3.92</v>
      </c>
    </row>
    <row r="406" spans="3:27">
      <c r="C406" s="2" t="s">
        <v>249</v>
      </c>
      <c r="D406" s="1">
        <v>0</v>
      </c>
      <c r="E406" s="2" t="s">
        <v>319</v>
      </c>
      <c r="F406" s="1">
        <v>255</v>
      </c>
      <c r="G406" s="1">
        <v>113</v>
      </c>
      <c r="H406" s="1">
        <v>368</v>
      </c>
      <c r="W406" s="1">
        <v>1</v>
      </c>
      <c r="X406" s="1">
        <v>60</v>
      </c>
      <c r="Y406" s="1">
        <v>140.637</v>
      </c>
      <c r="Z406" s="1">
        <v>3.9239</v>
      </c>
      <c r="AA406" s="1">
        <v>0.5066</v>
      </c>
    </row>
    <row r="407" spans="5:30">
      <c r="E407" s="2" t="s">
        <v>395</v>
      </c>
      <c r="F407" s="5">
        <v>0.693</v>
      </c>
      <c r="G407" s="5">
        <v>0.307</v>
      </c>
      <c r="H407" s="5">
        <v>1</v>
      </c>
      <c r="V407" s="2" t="s">
        <v>214</v>
      </c>
      <c r="W407" s="1">
        <v>0</v>
      </c>
      <c r="X407" s="1">
        <v>215</v>
      </c>
      <c r="Y407" s="1">
        <v>5.4076</v>
      </c>
      <c r="Z407" s="1">
        <v>1.68054</v>
      </c>
      <c r="AA407" s="1">
        <v>0.11461</v>
      </c>
      <c r="AC407" s="2" t="str">
        <f t="shared" si="72"/>
        <v>5.41±1.68</v>
      </c>
      <c r="AD407" s="2" t="str">
        <f t="shared" si="73"/>
        <v>5.99±2.24</v>
      </c>
    </row>
    <row r="408" spans="5:27">
      <c r="E408" s="2" t="s">
        <v>357</v>
      </c>
      <c r="F408" s="5">
        <v>0.927</v>
      </c>
      <c r="G408" s="5">
        <v>0.966</v>
      </c>
      <c r="H408" s="5">
        <v>0.939</v>
      </c>
      <c r="J408" s="2" t="str">
        <f t="shared" ref="J408:L408" si="74">F406&amp;"("&amp;ROUND(F408*100,2)&amp;")"</f>
        <v>255(92.7)</v>
      </c>
      <c r="K408" s="2" t="str">
        <f t="shared" si="74"/>
        <v>113(96.6)</v>
      </c>
      <c r="L408" s="2" t="str">
        <f t="shared" si="74"/>
        <v>368(93.9)</v>
      </c>
      <c r="W408" s="1">
        <v>1</v>
      </c>
      <c r="X408" s="1">
        <v>60</v>
      </c>
      <c r="Y408" s="1">
        <v>5.9892</v>
      </c>
      <c r="Z408" s="1">
        <v>2.23897</v>
      </c>
      <c r="AA408" s="1">
        <v>0.28905</v>
      </c>
    </row>
    <row r="409" spans="5:30">
      <c r="E409" s="2" t="s">
        <v>318</v>
      </c>
      <c r="F409" s="5">
        <v>0.651</v>
      </c>
      <c r="G409" s="5">
        <v>0.288</v>
      </c>
      <c r="H409" s="5">
        <v>0.939</v>
      </c>
      <c r="V409" s="2" t="s">
        <v>220</v>
      </c>
      <c r="W409" s="1">
        <v>0</v>
      </c>
      <c r="X409" s="1">
        <v>215</v>
      </c>
      <c r="Y409" s="1">
        <v>75.702</v>
      </c>
      <c r="Z409" s="1">
        <v>23.2852</v>
      </c>
      <c r="AA409" s="1">
        <v>1.588</v>
      </c>
      <c r="AC409" s="2" t="str">
        <f t="shared" si="72"/>
        <v>75.7±23.29</v>
      </c>
      <c r="AD409" s="2" t="str">
        <f t="shared" si="73"/>
        <v>74.95±24.67</v>
      </c>
    </row>
    <row r="410" spans="4:27">
      <c r="D410" s="1">
        <v>1</v>
      </c>
      <c r="E410" s="2" t="s">
        <v>319</v>
      </c>
      <c r="F410" s="1">
        <v>20</v>
      </c>
      <c r="G410" s="1">
        <v>4</v>
      </c>
      <c r="H410" s="1">
        <v>24</v>
      </c>
      <c r="W410" s="1">
        <v>1</v>
      </c>
      <c r="X410" s="1">
        <v>60</v>
      </c>
      <c r="Y410" s="1">
        <v>74.95</v>
      </c>
      <c r="Z410" s="1">
        <v>24.6717</v>
      </c>
      <c r="AA410" s="1">
        <v>3.1851</v>
      </c>
    </row>
    <row r="411" spans="5:27">
      <c r="E411" s="2" t="s">
        <v>395</v>
      </c>
      <c r="F411" s="5">
        <v>0.833</v>
      </c>
      <c r="G411" s="5">
        <v>0.167</v>
      </c>
      <c r="H411" s="5">
        <v>1</v>
      </c>
      <c r="V411" s="2" t="s">
        <v>226</v>
      </c>
      <c r="W411" s="1">
        <v>0</v>
      </c>
      <c r="X411" s="1">
        <v>215</v>
      </c>
      <c r="Y411" s="1">
        <v>12.9665</v>
      </c>
      <c r="Z411" s="1">
        <v>0.8236</v>
      </c>
      <c r="AA411" s="1">
        <v>0.05617</v>
      </c>
    </row>
    <row r="412" spans="5:12">
      <c r="E412" s="2" t="s">
        <v>357</v>
      </c>
      <c r="F412" s="5">
        <v>0.073</v>
      </c>
      <c r="G412" s="5">
        <v>0.034</v>
      </c>
      <c r="H412" s="5">
        <v>0.061</v>
      </c>
      <c r="J412" s="2" t="str">
        <f t="shared" ref="J412:L412" si="75">F410&amp;"("&amp;ROUND(F412*100,2)&amp;")"</f>
        <v>20(7.3)</v>
      </c>
      <c r="K412" s="2" t="str">
        <f t="shared" si="75"/>
        <v>4(3.4)</v>
      </c>
      <c r="L412" s="2" t="str">
        <f t="shared" si="75"/>
        <v>24(6.1)</v>
      </c>
    </row>
    <row r="413" spans="5:22">
      <c r="E413" s="2" t="s">
        <v>318</v>
      </c>
      <c r="F413" s="5">
        <v>0.051</v>
      </c>
      <c r="G413" s="5">
        <v>0.01</v>
      </c>
      <c r="H413" s="5">
        <v>0.061</v>
      </c>
      <c r="V413" s="2" t="s">
        <v>337</v>
      </c>
    </row>
    <row r="414" spans="3:26">
      <c r="C414" s="2" t="s">
        <v>314</v>
      </c>
      <c r="E414" s="2" t="s">
        <v>319</v>
      </c>
      <c r="F414" s="5">
        <v>275</v>
      </c>
      <c r="G414" s="5">
        <v>117</v>
      </c>
      <c r="H414" s="5">
        <v>392</v>
      </c>
      <c r="X414" s="2" t="s">
        <v>338</v>
      </c>
      <c r="Z414" s="2" t="s">
        <v>406</v>
      </c>
    </row>
    <row r="415" spans="5:31">
      <c r="E415" s="2" t="s">
        <v>395</v>
      </c>
      <c r="F415" s="5">
        <v>0.702</v>
      </c>
      <c r="G415" s="5">
        <v>0.298</v>
      </c>
      <c r="H415" s="5">
        <v>1</v>
      </c>
      <c r="X415" s="2" t="s">
        <v>340</v>
      </c>
      <c r="Y415" s="2" t="s">
        <v>341</v>
      </c>
      <c r="Z415" s="2" t="s">
        <v>342</v>
      </c>
      <c r="AA415" s="2" t="s">
        <v>323</v>
      </c>
      <c r="AB415" s="2" t="s">
        <v>407</v>
      </c>
      <c r="AC415" s="2" t="s">
        <v>344</v>
      </c>
      <c r="AD415" s="2" t="s">
        <v>345</v>
      </c>
      <c r="AE415" s="2" t="s">
        <v>346</v>
      </c>
    </row>
    <row r="416" spans="5:32">
      <c r="E416" s="2" t="s">
        <v>357</v>
      </c>
      <c r="F416" s="5">
        <v>1</v>
      </c>
      <c r="G416" s="5">
        <v>1</v>
      </c>
      <c r="H416" s="5">
        <v>1</v>
      </c>
      <c r="AE416" s="2" t="s">
        <v>347</v>
      </c>
      <c r="AF416" s="2" t="s">
        <v>348</v>
      </c>
    </row>
    <row r="417" spans="5:32">
      <c r="E417" s="2" t="s">
        <v>318</v>
      </c>
      <c r="F417" s="5">
        <v>0.702</v>
      </c>
      <c r="G417" s="5">
        <v>0.298</v>
      </c>
      <c r="H417" s="5">
        <v>1</v>
      </c>
      <c r="V417" s="2" t="s">
        <v>25</v>
      </c>
      <c r="W417" s="2" t="s">
        <v>349</v>
      </c>
      <c r="X417" s="1">
        <v>0.057</v>
      </c>
      <c r="Y417" s="1">
        <v>0.811</v>
      </c>
      <c r="Z417" s="1">
        <v>-5.534</v>
      </c>
      <c r="AA417" s="1">
        <v>273</v>
      </c>
      <c r="AB417" s="1">
        <v>0</v>
      </c>
      <c r="AC417" s="1">
        <v>-6.458</v>
      </c>
      <c r="AD417" s="1">
        <v>1.167</v>
      </c>
      <c r="AE417" s="1">
        <v>-8.755</v>
      </c>
      <c r="AF417" s="1">
        <v>-4.161</v>
      </c>
    </row>
    <row r="418" spans="6:32">
      <c r="F418" s="5"/>
      <c r="G418" s="5"/>
      <c r="H418" s="5"/>
      <c r="W418" s="2" t="s">
        <v>350</v>
      </c>
      <c r="Z418" s="1">
        <v>-5.421</v>
      </c>
      <c r="AA418" s="1">
        <v>91.88</v>
      </c>
      <c r="AB418" s="1">
        <v>0</v>
      </c>
      <c r="AC418" s="1">
        <v>-6.458</v>
      </c>
      <c r="AD418" s="1">
        <v>1.191</v>
      </c>
      <c r="AE418" s="1">
        <v>-8.824</v>
      </c>
      <c r="AF418" s="1">
        <v>-4.092</v>
      </c>
    </row>
    <row r="419" spans="6:32">
      <c r="F419" s="5"/>
      <c r="G419" s="5"/>
      <c r="H419" s="5"/>
      <c r="V419" s="2" t="s">
        <v>34</v>
      </c>
      <c r="W419" s="2" t="s">
        <v>349</v>
      </c>
      <c r="X419" s="1">
        <v>0.925</v>
      </c>
      <c r="Y419" s="1">
        <v>0.337</v>
      </c>
      <c r="Z419" s="1">
        <v>0.668</v>
      </c>
      <c r="AA419" s="1">
        <v>273</v>
      </c>
      <c r="AB419" s="1">
        <v>0.504</v>
      </c>
      <c r="AC419" s="1">
        <v>0.288568021301749</v>
      </c>
      <c r="AD419" s="1">
        <v>0.431704409863059</v>
      </c>
      <c r="AE419" s="1">
        <v>-0.561324832624112</v>
      </c>
      <c r="AF419" s="1">
        <v>1.13846087522761</v>
      </c>
    </row>
    <row r="420" spans="3:32">
      <c r="C420" s="2" t="s">
        <v>321</v>
      </c>
      <c r="F420" s="5"/>
      <c r="G420" s="5"/>
      <c r="H420" s="5"/>
      <c r="W420" s="2" t="s">
        <v>350</v>
      </c>
      <c r="Z420" s="1">
        <v>0.636</v>
      </c>
      <c r="AA420" s="1">
        <v>88.515</v>
      </c>
      <c r="AB420" s="1">
        <v>0.526</v>
      </c>
      <c r="AC420" s="1">
        <v>0.288568021301749</v>
      </c>
      <c r="AD420" s="1">
        <v>0.453686710358736</v>
      </c>
      <c r="AE420" s="1">
        <v>-0.61296587556343</v>
      </c>
      <c r="AF420" s="1">
        <v>1.19010191816692</v>
      </c>
    </row>
    <row r="421" spans="4:32">
      <c r="D421" s="2" t="s">
        <v>322</v>
      </c>
      <c r="E421" s="2" t="s">
        <v>323</v>
      </c>
      <c r="F421" s="6" t="s">
        <v>324</v>
      </c>
      <c r="G421" s="6" t="s">
        <v>325</v>
      </c>
      <c r="H421" s="6" t="s">
        <v>326</v>
      </c>
      <c r="V421" s="2" t="s">
        <v>40</v>
      </c>
      <c r="W421" s="2" t="s">
        <v>349</v>
      </c>
      <c r="X421" s="1">
        <v>1.011</v>
      </c>
      <c r="Y421" s="1">
        <v>0.316</v>
      </c>
      <c r="Z421" s="1">
        <v>1.275</v>
      </c>
      <c r="AA421" s="1">
        <v>273</v>
      </c>
      <c r="AB421" s="1">
        <v>0.203</v>
      </c>
      <c r="AC421" s="1">
        <v>10.525</v>
      </c>
      <c r="AD421" s="1">
        <v>8.256</v>
      </c>
      <c r="AE421" s="1">
        <v>-5.728</v>
      </c>
      <c r="AF421" s="1">
        <v>26.779</v>
      </c>
    </row>
    <row r="422" spans="3:32">
      <c r="C422" s="2" t="s">
        <v>327</v>
      </c>
      <c r="D422" s="2" t="s">
        <v>408</v>
      </c>
      <c r="E422" s="1">
        <v>1</v>
      </c>
      <c r="F422" s="5">
        <v>0.145</v>
      </c>
      <c r="G422" s="5"/>
      <c r="H422" s="5"/>
      <c r="W422" s="2" t="s">
        <v>350</v>
      </c>
      <c r="Z422" s="1">
        <v>1.21</v>
      </c>
      <c r="AA422" s="1">
        <v>88.272</v>
      </c>
      <c r="AB422" s="1">
        <v>0.229</v>
      </c>
      <c r="AC422" s="1">
        <v>10.525</v>
      </c>
      <c r="AD422" s="1">
        <v>8.696</v>
      </c>
      <c r="AE422" s="1">
        <v>-6.755</v>
      </c>
      <c r="AF422" s="1">
        <v>27.805</v>
      </c>
    </row>
    <row r="423" spans="3:32">
      <c r="C423" s="2" t="s">
        <v>330</v>
      </c>
      <c r="D423" s="1">
        <v>1.504</v>
      </c>
      <c r="E423" s="1">
        <v>1</v>
      </c>
      <c r="F423" s="5">
        <v>0.22</v>
      </c>
      <c r="G423" s="5"/>
      <c r="H423" s="5"/>
      <c r="V423" s="2" t="s">
        <v>46</v>
      </c>
      <c r="W423" s="2" t="s">
        <v>349</v>
      </c>
      <c r="X423" s="1">
        <v>42.319</v>
      </c>
      <c r="Y423" s="1">
        <v>0</v>
      </c>
      <c r="Z423" s="1">
        <v>-17.745</v>
      </c>
      <c r="AA423" s="1">
        <v>273</v>
      </c>
      <c r="AB423" s="1">
        <v>0</v>
      </c>
      <c r="AC423" s="1">
        <v>-10.125</v>
      </c>
      <c r="AD423" s="1">
        <v>0.571</v>
      </c>
      <c r="AE423" s="1">
        <v>-11.248</v>
      </c>
      <c r="AF423" s="1">
        <v>-9.002</v>
      </c>
    </row>
    <row r="424" spans="3:32">
      <c r="C424" s="2" t="s">
        <v>332</v>
      </c>
      <c r="D424" s="1">
        <v>2.355</v>
      </c>
      <c r="E424" s="1">
        <v>1</v>
      </c>
      <c r="F424" s="5">
        <v>0.125</v>
      </c>
      <c r="G424" s="5"/>
      <c r="H424" s="5"/>
      <c r="W424" s="2" t="s">
        <v>350</v>
      </c>
      <c r="Z424" s="1">
        <v>-12.968</v>
      </c>
      <c r="AA424" s="1">
        <v>69.22</v>
      </c>
      <c r="AB424" s="1">
        <v>0</v>
      </c>
      <c r="AC424" s="1">
        <v>-10.125</v>
      </c>
      <c r="AD424" s="1">
        <v>0.781</v>
      </c>
      <c r="AE424" s="1">
        <v>-11.683</v>
      </c>
      <c r="AF424" s="1">
        <v>-8.568</v>
      </c>
    </row>
    <row r="425" spans="3:32">
      <c r="C425" s="2" t="s">
        <v>333</v>
      </c>
      <c r="F425" s="5"/>
      <c r="G425" s="5">
        <v>0.172</v>
      </c>
      <c r="H425" s="5">
        <v>0.107</v>
      </c>
      <c r="V425" s="2" t="s">
        <v>160</v>
      </c>
      <c r="W425" s="2" t="s">
        <v>349</v>
      </c>
      <c r="X425" s="1">
        <v>0.009</v>
      </c>
      <c r="Y425" s="1">
        <v>0.923</v>
      </c>
      <c r="Z425" s="1">
        <v>-2.195</v>
      </c>
      <c r="AA425" s="1">
        <v>273</v>
      </c>
      <c r="AB425" s="1">
        <v>0.029</v>
      </c>
      <c r="AC425" s="1">
        <v>-4.737</v>
      </c>
      <c r="AD425" s="1">
        <v>2.158</v>
      </c>
      <c r="AE425" s="1">
        <v>-8.986</v>
      </c>
      <c r="AF425" s="1">
        <v>-0.488</v>
      </c>
    </row>
    <row r="426" spans="3:32">
      <c r="C426" s="2" t="s">
        <v>334</v>
      </c>
      <c r="D426" s="1">
        <v>2.116</v>
      </c>
      <c r="E426" s="1">
        <v>1</v>
      </c>
      <c r="F426" s="5">
        <v>0.146</v>
      </c>
      <c r="G426" s="5"/>
      <c r="H426" s="5"/>
      <c r="W426" s="2" t="s">
        <v>350</v>
      </c>
      <c r="Z426" s="1">
        <v>-2.202</v>
      </c>
      <c r="AA426" s="1">
        <v>94.921</v>
      </c>
      <c r="AB426" s="1">
        <v>0.03</v>
      </c>
      <c r="AC426" s="1">
        <v>-4.737</v>
      </c>
      <c r="AD426" s="1">
        <v>2.151</v>
      </c>
      <c r="AE426" s="1">
        <v>-9.008</v>
      </c>
      <c r="AF426" s="1">
        <v>-0.466</v>
      </c>
    </row>
    <row r="427" spans="3:32">
      <c r="C427" s="2" t="s">
        <v>335</v>
      </c>
      <c r="D427" s="1">
        <v>392</v>
      </c>
      <c r="V427" s="2" t="s">
        <v>166</v>
      </c>
      <c r="W427" s="2" t="s">
        <v>349</v>
      </c>
      <c r="X427" s="1">
        <v>3.957</v>
      </c>
      <c r="Y427" s="1">
        <v>0.048</v>
      </c>
      <c r="Z427" s="1">
        <v>-1.101</v>
      </c>
      <c r="AA427" s="1">
        <v>273</v>
      </c>
      <c r="AB427" s="1">
        <v>0.272</v>
      </c>
      <c r="AC427" s="1">
        <v>-1.657</v>
      </c>
      <c r="AD427" s="1">
        <v>1.505</v>
      </c>
      <c r="AE427" s="1">
        <v>-4.621</v>
      </c>
      <c r="AF427" s="1">
        <v>1.306</v>
      </c>
    </row>
    <row r="428" spans="3:32">
      <c r="C428" s="2" t="s">
        <v>409</v>
      </c>
      <c r="W428" s="2" t="s">
        <v>350</v>
      </c>
      <c r="Z428" s="1">
        <v>-1.014</v>
      </c>
      <c r="AA428" s="1">
        <v>85.092</v>
      </c>
      <c r="AB428" s="1">
        <v>0.314</v>
      </c>
      <c r="AC428" s="1">
        <v>-1.657</v>
      </c>
      <c r="AD428" s="1">
        <v>1.635</v>
      </c>
      <c r="AE428" s="1">
        <v>-4.908</v>
      </c>
      <c r="AF428" s="1">
        <v>1.593</v>
      </c>
    </row>
    <row r="429" spans="22:32">
      <c r="V429" s="2" t="s">
        <v>172</v>
      </c>
      <c r="W429" s="2" t="s">
        <v>349</v>
      </c>
      <c r="X429" s="1">
        <v>0.027</v>
      </c>
      <c r="Y429" s="1">
        <v>0.87</v>
      </c>
      <c r="Z429" s="1">
        <v>0.019</v>
      </c>
      <c r="AA429" s="1">
        <v>273</v>
      </c>
      <c r="AB429" s="1">
        <v>0.985</v>
      </c>
      <c r="AC429" s="1">
        <v>0.043</v>
      </c>
      <c r="AD429" s="1">
        <v>2.289</v>
      </c>
      <c r="AE429" s="1">
        <v>-4.464</v>
      </c>
      <c r="AF429" s="1">
        <v>4.551</v>
      </c>
    </row>
    <row r="430" spans="23:32">
      <c r="W430" s="2" t="s">
        <v>350</v>
      </c>
      <c r="Z430" s="1">
        <v>0.019</v>
      </c>
      <c r="AA430" s="1">
        <v>91.729</v>
      </c>
      <c r="AB430" s="1">
        <v>0.985</v>
      </c>
      <c r="AC430" s="1">
        <v>0.043</v>
      </c>
      <c r="AD430" s="1">
        <v>2.34</v>
      </c>
      <c r="AE430" s="1">
        <v>-4.604</v>
      </c>
      <c r="AF430" s="1">
        <v>4.691</v>
      </c>
    </row>
    <row r="431" spans="3:32">
      <c r="C431" s="2" t="s">
        <v>313</v>
      </c>
      <c r="V431" s="2" t="s">
        <v>178</v>
      </c>
      <c r="W431" s="2" t="s">
        <v>349</v>
      </c>
      <c r="X431" s="1">
        <v>0.987</v>
      </c>
      <c r="Y431" s="1">
        <v>0.321</v>
      </c>
      <c r="Z431" s="1">
        <v>-0.498</v>
      </c>
      <c r="AA431" s="1">
        <v>273</v>
      </c>
      <c r="AB431" s="1">
        <v>0.619</v>
      </c>
      <c r="AC431" s="1">
        <v>-0.03752</v>
      </c>
      <c r="AD431" s="1">
        <v>0.07542</v>
      </c>
      <c r="AE431" s="1">
        <v>-0.18599</v>
      </c>
      <c r="AF431" s="1">
        <v>0.11095</v>
      </c>
    </row>
    <row r="432" spans="6:32">
      <c r="F432" s="2" t="s">
        <v>307</v>
      </c>
      <c r="H432" s="2" t="s">
        <v>314</v>
      </c>
      <c r="W432" s="2" t="s">
        <v>350</v>
      </c>
      <c r="Z432" s="1">
        <v>-0.471</v>
      </c>
      <c r="AA432" s="1">
        <v>88.018</v>
      </c>
      <c r="AB432" s="1">
        <v>0.639</v>
      </c>
      <c r="AC432" s="1">
        <v>-0.03752</v>
      </c>
      <c r="AD432" s="1">
        <v>0.07962</v>
      </c>
      <c r="AE432" s="1">
        <v>-0.19575</v>
      </c>
      <c r="AF432" s="1">
        <v>0.1207</v>
      </c>
    </row>
    <row r="433" spans="6:32">
      <c r="F433" s="1">
        <v>1</v>
      </c>
      <c r="G433" s="1">
        <v>2</v>
      </c>
      <c r="V433" s="2" t="s">
        <v>184</v>
      </c>
      <c r="W433" s="2" t="s">
        <v>349</v>
      </c>
      <c r="X433" s="1">
        <v>4.433</v>
      </c>
      <c r="Y433" s="1">
        <v>0.036</v>
      </c>
      <c r="Z433" s="1">
        <v>-3.957</v>
      </c>
      <c r="AA433" s="1">
        <v>273</v>
      </c>
      <c r="AB433" s="1">
        <v>0</v>
      </c>
      <c r="AC433" s="1">
        <v>-1.30126</v>
      </c>
      <c r="AD433" s="1">
        <v>0.32884</v>
      </c>
      <c r="AE433" s="1">
        <v>-1.94864</v>
      </c>
      <c r="AF433" s="1">
        <v>-0.65388</v>
      </c>
    </row>
    <row r="434" spans="3:32">
      <c r="C434" s="2" t="s">
        <v>258</v>
      </c>
      <c r="D434" s="1">
        <v>1</v>
      </c>
      <c r="E434" s="2" t="s">
        <v>319</v>
      </c>
      <c r="F434" s="1">
        <v>195</v>
      </c>
      <c r="G434" s="1">
        <v>81</v>
      </c>
      <c r="H434" s="1">
        <v>276</v>
      </c>
      <c r="W434" s="2" t="s">
        <v>350</v>
      </c>
      <c r="Z434" s="1">
        <v>-3.462</v>
      </c>
      <c r="AA434" s="1">
        <v>80.503</v>
      </c>
      <c r="AB434" s="1">
        <v>0.001</v>
      </c>
      <c r="AC434" s="1">
        <v>-1.30126</v>
      </c>
      <c r="AD434" s="1">
        <v>0.37589</v>
      </c>
      <c r="AE434" s="1">
        <v>-2.04924</v>
      </c>
      <c r="AF434" s="1">
        <v>-0.55329</v>
      </c>
    </row>
    <row r="435" spans="5:32">
      <c r="E435" s="2" t="s">
        <v>399</v>
      </c>
      <c r="F435" s="5">
        <v>0.707</v>
      </c>
      <c r="G435" s="5">
        <v>0.293</v>
      </c>
      <c r="H435" s="5">
        <v>1</v>
      </c>
      <c r="V435" s="2" t="s">
        <v>190</v>
      </c>
      <c r="W435" s="2" t="s">
        <v>349</v>
      </c>
      <c r="X435" s="1">
        <v>3.46</v>
      </c>
      <c r="Y435" s="1">
        <v>0.064</v>
      </c>
      <c r="Z435" s="1">
        <v>-6.515</v>
      </c>
      <c r="AA435" s="1">
        <v>273</v>
      </c>
      <c r="AB435" s="1">
        <v>0</v>
      </c>
      <c r="AC435" s="1">
        <v>-9.2663</v>
      </c>
      <c r="AD435" s="1">
        <v>1.4222</v>
      </c>
      <c r="AE435" s="1">
        <v>-12.0663</v>
      </c>
      <c r="AF435" s="1">
        <v>-6.4664</v>
      </c>
    </row>
    <row r="436" spans="5:32">
      <c r="E436" s="2" t="s">
        <v>357</v>
      </c>
      <c r="F436" s="5">
        <v>0.709</v>
      </c>
      <c r="G436" s="5">
        <v>0.692</v>
      </c>
      <c r="H436" s="5">
        <v>0.704</v>
      </c>
      <c r="J436" s="2" t="str">
        <f t="shared" ref="J436:L436" si="76">F434&amp;"("&amp;ROUND(F436*100,2)&amp;")"</f>
        <v>195(70.9)</v>
      </c>
      <c r="K436" s="2" t="str">
        <f t="shared" si="76"/>
        <v>81(69.2)</v>
      </c>
      <c r="L436" s="2" t="str">
        <f t="shared" si="76"/>
        <v>276(70.4)</v>
      </c>
      <c r="W436" s="2" t="s">
        <v>350</v>
      </c>
      <c r="Z436" s="1">
        <v>-5.941</v>
      </c>
      <c r="AA436" s="1">
        <v>84.172</v>
      </c>
      <c r="AB436" s="1">
        <v>0</v>
      </c>
      <c r="AC436" s="1">
        <v>-9.2663</v>
      </c>
      <c r="AD436" s="1">
        <v>1.5596</v>
      </c>
      <c r="AE436" s="1">
        <v>-12.3677</v>
      </c>
      <c r="AF436" s="1">
        <v>-6.1649</v>
      </c>
    </row>
    <row r="437" spans="5:32">
      <c r="E437" s="2" t="s">
        <v>318</v>
      </c>
      <c r="F437" s="5">
        <v>0.497</v>
      </c>
      <c r="G437" s="5">
        <v>0.207</v>
      </c>
      <c r="H437" s="5">
        <v>0.704</v>
      </c>
      <c r="V437" s="2" t="s">
        <v>196</v>
      </c>
      <c r="W437" s="2" t="s">
        <v>349</v>
      </c>
      <c r="X437" s="1">
        <v>0.066</v>
      </c>
      <c r="Y437" s="1">
        <v>0.798</v>
      </c>
      <c r="Z437" s="1">
        <v>-0.535</v>
      </c>
      <c r="AA437" s="1">
        <v>273</v>
      </c>
      <c r="AB437" s="1">
        <v>0.593</v>
      </c>
      <c r="AC437" s="1">
        <v>-4.622</v>
      </c>
      <c r="AD437" s="1">
        <v>8.635</v>
      </c>
      <c r="AE437" s="1">
        <v>-21.622</v>
      </c>
      <c r="AF437" s="1">
        <v>12.379</v>
      </c>
    </row>
    <row r="438" spans="4:32">
      <c r="D438" s="1">
        <v>2</v>
      </c>
      <c r="E438" s="2" t="s">
        <v>319</v>
      </c>
      <c r="F438" s="1">
        <v>74</v>
      </c>
      <c r="G438" s="1">
        <v>36</v>
      </c>
      <c r="H438" s="1">
        <v>110</v>
      </c>
      <c r="W438" s="2" t="s">
        <v>350</v>
      </c>
      <c r="Z438" s="1">
        <v>-0.502</v>
      </c>
      <c r="AA438" s="1">
        <v>86.997</v>
      </c>
      <c r="AB438" s="1">
        <v>0.617</v>
      </c>
      <c r="AC438" s="1">
        <v>-4.622</v>
      </c>
      <c r="AD438" s="1">
        <v>9.205</v>
      </c>
      <c r="AE438" s="1">
        <v>-22.917</v>
      </c>
      <c r="AF438" s="1">
        <v>13.673</v>
      </c>
    </row>
    <row r="439" spans="5:32">
      <c r="E439" s="2" t="s">
        <v>399</v>
      </c>
      <c r="F439" s="5">
        <v>0.673</v>
      </c>
      <c r="G439" s="5">
        <v>0.327</v>
      </c>
      <c r="H439" s="5">
        <v>1</v>
      </c>
      <c r="V439" s="2" t="s">
        <v>202</v>
      </c>
      <c r="W439" s="2" t="s">
        <v>349</v>
      </c>
      <c r="X439" s="1">
        <v>0.656</v>
      </c>
      <c r="Y439" s="1">
        <v>0.419</v>
      </c>
      <c r="Z439" s="1">
        <v>1.811</v>
      </c>
      <c r="AA439" s="1">
        <v>273</v>
      </c>
      <c r="AB439" s="1">
        <v>0.071</v>
      </c>
      <c r="AC439" s="1">
        <v>0.10003</v>
      </c>
      <c r="AD439" s="1">
        <v>0.05524</v>
      </c>
      <c r="AE439" s="1">
        <v>-0.00872</v>
      </c>
      <c r="AF439" s="1">
        <v>0.20877</v>
      </c>
    </row>
    <row r="440" spans="5:32">
      <c r="E440" s="2" t="s">
        <v>357</v>
      </c>
      <c r="F440" s="5">
        <v>0.269</v>
      </c>
      <c r="G440" s="5">
        <v>0.308</v>
      </c>
      <c r="H440" s="5">
        <v>0.281</v>
      </c>
      <c r="J440" s="2" t="str">
        <f t="shared" ref="J440:L440" si="77">F438&amp;"("&amp;ROUND(F440*100,2)&amp;")"</f>
        <v>74(26.9)</v>
      </c>
      <c r="K440" s="2" t="str">
        <f t="shared" si="77"/>
        <v>36(30.8)</v>
      </c>
      <c r="L440" s="2" t="str">
        <f t="shared" si="77"/>
        <v>110(28.1)</v>
      </c>
      <c r="W440" s="2" t="s">
        <v>350</v>
      </c>
      <c r="Z440" s="1">
        <v>1.774</v>
      </c>
      <c r="AA440" s="1">
        <v>91.904</v>
      </c>
      <c r="AB440" s="1">
        <v>0.079</v>
      </c>
      <c r="AC440" s="1">
        <v>0.10003</v>
      </c>
      <c r="AD440" s="1">
        <v>0.05638</v>
      </c>
      <c r="AE440" s="1">
        <v>-0.01195</v>
      </c>
      <c r="AF440" s="1">
        <v>0.212</v>
      </c>
    </row>
    <row r="441" spans="5:32">
      <c r="E441" s="2" t="s">
        <v>318</v>
      </c>
      <c r="F441" s="5">
        <v>0.189</v>
      </c>
      <c r="G441" s="5">
        <v>0.092</v>
      </c>
      <c r="H441" s="5">
        <v>0.281</v>
      </c>
      <c r="V441" s="2" t="s">
        <v>208</v>
      </c>
      <c r="W441" s="2" t="s">
        <v>349</v>
      </c>
      <c r="X441" s="1">
        <v>4.216</v>
      </c>
      <c r="Y441" s="1">
        <v>0.041</v>
      </c>
      <c r="Z441" s="1">
        <v>2.593</v>
      </c>
      <c r="AA441" s="1">
        <v>273</v>
      </c>
      <c r="AB441" s="1">
        <v>0.01</v>
      </c>
      <c r="AC441" s="1">
        <v>1.1978</v>
      </c>
      <c r="AD441" s="1">
        <v>0.4618</v>
      </c>
      <c r="AE441" s="1">
        <v>0.2885</v>
      </c>
      <c r="AF441" s="1">
        <v>2.107</v>
      </c>
    </row>
    <row r="442" spans="4:32">
      <c r="D442" s="1">
        <v>3</v>
      </c>
      <c r="E442" s="2" t="s">
        <v>319</v>
      </c>
      <c r="F442" s="1">
        <v>6</v>
      </c>
      <c r="G442" s="1">
        <v>0</v>
      </c>
      <c r="H442" s="1">
        <v>6</v>
      </c>
      <c r="W442" s="2" t="s">
        <v>350</v>
      </c>
      <c r="Z442" s="1">
        <v>2.201</v>
      </c>
      <c r="AA442" s="1">
        <v>78.115</v>
      </c>
      <c r="AB442" s="1">
        <v>0.031</v>
      </c>
      <c r="AC442" s="1">
        <v>1.1978</v>
      </c>
      <c r="AD442" s="1">
        <v>0.5443</v>
      </c>
      <c r="AE442" s="1">
        <v>0.1142</v>
      </c>
      <c r="AF442" s="1">
        <v>2.2813</v>
      </c>
    </row>
    <row r="443" spans="5:32">
      <c r="E443" s="2" t="s">
        <v>399</v>
      </c>
      <c r="F443" s="5">
        <v>1</v>
      </c>
      <c r="G443" s="5">
        <v>0</v>
      </c>
      <c r="H443" s="5">
        <v>1</v>
      </c>
      <c r="V443" s="2" t="s">
        <v>214</v>
      </c>
      <c r="W443" s="2" t="s">
        <v>349</v>
      </c>
      <c r="X443" s="1">
        <v>6.693</v>
      </c>
      <c r="Y443" s="1">
        <v>0.01</v>
      </c>
      <c r="Z443" s="1">
        <v>-2.193</v>
      </c>
      <c r="AA443" s="1">
        <v>273</v>
      </c>
      <c r="AB443" s="1">
        <v>0.029</v>
      </c>
      <c r="AC443" s="1">
        <v>-0.58154</v>
      </c>
      <c r="AD443" s="1">
        <v>0.26512</v>
      </c>
      <c r="AE443" s="1">
        <v>-1.10348</v>
      </c>
      <c r="AF443" s="1">
        <v>-0.05959</v>
      </c>
    </row>
    <row r="444" spans="5:32">
      <c r="E444" s="2" t="s">
        <v>357</v>
      </c>
      <c r="F444" s="5">
        <v>0.022</v>
      </c>
      <c r="G444" s="5">
        <v>0</v>
      </c>
      <c r="H444" s="5">
        <v>0.015</v>
      </c>
      <c r="J444" s="2" t="str">
        <f t="shared" ref="J444:L444" si="78">F442&amp;"("&amp;ROUND(F444*100,2)&amp;")"</f>
        <v>6(2.2)</v>
      </c>
      <c r="K444" s="2" t="str">
        <f t="shared" si="78"/>
        <v>0(0)</v>
      </c>
      <c r="L444" s="2" t="str">
        <f t="shared" si="78"/>
        <v>6(1.5)</v>
      </c>
      <c r="W444" s="2" t="s">
        <v>350</v>
      </c>
      <c r="Z444" s="1">
        <v>-1.87</v>
      </c>
      <c r="AA444" s="1">
        <v>78.476</v>
      </c>
      <c r="AB444" s="1">
        <v>0.065</v>
      </c>
      <c r="AC444" s="1">
        <v>-0.58154</v>
      </c>
      <c r="AD444" s="1">
        <v>0.31094</v>
      </c>
      <c r="AE444" s="1">
        <v>-1.20052</v>
      </c>
      <c r="AF444" s="1">
        <v>0.03744</v>
      </c>
    </row>
    <row r="445" spans="5:32">
      <c r="E445" s="2" t="s">
        <v>318</v>
      </c>
      <c r="F445" s="5">
        <v>0.015</v>
      </c>
      <c r="G445" s="5">
        <v>0</v>
      </c>
      <c r="H445" s="5">
        <v>0.015</v>
      </c>
      <c r="V445" s="2" t="s">
        <v>220</v>
      </c>
      <c r="W445" s="2" t="s">
        <v>349</v>
      </c>
      <c r="X445" s="1">
        <v>0.257</v>
      </c>
      <c r="Y445" s="1">
        <v>0.612</v>
      </c>
      <c r="Z445" s="1">
        <v>0.218</v>
      </c>
      <c r="AA445" s="1">
        <v>273</v>
      </c>
      <c r="AB445" s="1">
        <v>0.827</v>
      </c>
      <c r="AC445" s="1">
        <v>0.7523</v>
      </c>
      <c r="AD445" s="1">
        <v>3.4445</v>
      </c>
      <c r="AE445" s="1">
        <v>-6.0289</v>
      </c>
      <c r="AF445" s="1">
        <v>7.5336</v>
      </c>
    </row>
    <row r="446" spans="3:32">
      <c r="C446" s="2" t="s">
        <v>314</v>
      </c>
      <c r="E446" s="2" t="s">
        <v>319</v>
      </c>
      <c r="F446" s="1">
        <v>275</v>
      </c>
      <c r="G446" s="1">
        <v>117</v>
      </c>
      <c r="H446" s="1">
        <v>392</v>
      </c>
      <c r="W446" s="2" t="s">
        <v>350</v>
      </c>
      <c r="Z446" s="1">
        <v>0.211</v>
      </c>
      <c r="AA446" s="1">
        <v>90.438</v>
      </c>
      <c r="AB446" s="1">
        <v>0.833</v>
      </c>
      <c r="AC446" s="1">
        <v>0.7523</v>
      </c>
      <c r="AD446" s="1">
        <v>3.559</v>
      </c>
      <c r="AE446" s="1">
        <v>-6.3179</v>
      </c>
      <c r="AF446" s="1">
        <v>7.8225</v>
      </c>
    </row>
    <row r="447" spans="5:32">
      <c r="E447" s="2" t="s">
        <v>399</v>
      </c>
      <c r="F447" s="5">
        <v>0.702</v>
      </c>
      <c r="G447" s="5">
        <v>0.298</v>
      </c>
      <c r="H447" s="5">
        <v>1</v>
      </c>
      <c r="V447" s="2" t="s">
        <v>226</v>
      </c>
      <c r="W447" s="2" t="s">
        <v>349</v>
      </c>
      <c r="X447" s="1">
        <v>0.337</v>
      </c>
      <c r="Y447" s="1">
        <v>0.562</v>
      </c>
      <c r="Z447" s="1">
        <v>-1.528</v>
      </c>
      <c r="AA447" s="1">
        <v>273</v>
      </c>
      <c r="AB447" s="1">
        <v>0.128</v>
      </c>
      <c r="AC447" s="1">
        <v>-0.18182</v>
      </c>
      <c r="AD447" s="1">
        <v>0.11897</v>
      </c>
      <c r="AE447" s="1">
        <v>-0.41604</v>
      </c>
      <c r="AF447" s="1">
        <v>0.0524</v>
      </c>
    </row>
    <row r="448" spans="5:32">
      <c r="E448" s="2" t="s">
        <v>357</v>
      </c>
      <c r="F448" s="5">
        <v>1</v>
      </c>
      <c r="G448" s="5">
        <v>1</v>
      </c>
      <c r="H448" s="5">
        <v>1</v>
      </c>
      <c r="W448" s="2" t="s">
        <v>350</v>
      </c>
      <c r="Z448" s="1">
        <v>-1.573</v>
      </c>
      <c r="AA448" s="1">
        <v>98.542</v>
      </c>
      <c r="AB448" s="1">
        <v>0.119</v>
      </c>
      <c r="AC448" s="1">
        <v>-0.18182</v>
      </c>
      <c r="AD448" s="1">
        <v>0.11557</v>
      </c>
      <c r="AE448" s="1">
        <v>-0.41114</v>
      </c>
      <c r="AF448" s="1">
        <v>0.0475</v>
      </c>
    </row>
    <row r="449" spans="5:32">
      <c r="E449" s="2" t="s">
        <v>318</v>
      </c>
      <c r="F449" s="5">
        <v>0.702</v>
      </c>
      <c r="G449" s="5">
        <v>0.298</v>
      </c>
      <c r="H449" s="5">
        <v>1</v>
      </c>
      <c r="V449" s="2" t="s">
        <v>232</v>
      </c>
      <c r="W449" s="2" t="s">
        <v>349</v>
      </c>
      <c r="X449" s="1">
        <v>1.289</v>
      </c>
      <c r="Y449" s="1">
        <v>0.257</v>
      </c>
      <c r="Z449" s="1">
        <v>1.236</v>
      </c>
      <c r="AA449" s="1">
        <v>273</v>
      </c>
      <c r="AB449" s="1">
        <v>0.218</v>
      </c>
      <c r="AC449" s="1">
        <v>0.6177</v>
      </c>
      <c r="AD449" s="1">
        <v>0.4998</v>
      </c>
      <c r="AE449" s="1">
        <v>-0.3663</v>
      </c>
      <c r="AF449" s="1">
        <v>1.6017</v>
      </c>
    </row>
    <row r="450" spans="23:32">
      <c r="W450" s="2" t="s">
        <v>350</v>
      </c>
      <c r="Z450" s="1">
        <v>1.317</v>
      </c>
      <c r="AA450" s="1">
        <v>103.912</v>
      </c>
      <c r="AB450" s="1">
        <v>0.191</v>
      </c>
      <c r="AC450" s="1">
        <v>0.6177</v>
      </c>
      <c r="AD450" s="1">
        <v>0.4692</v>
      </c>
      <c r="AE450" s="1">
        <v>-0.3127</v>
      </c>
      <c r="AF450" s="1">
        <v>1.5481</v>
      </c>
    </row>
    <row r="451" spans="3:32">
      <c r="C451" s="2" t="s">
        <v>321</v>
      </c>
      <c r="V451" s="2" t="s">
        <v>238</v>
      </c>
      <c r="W451" s="2" t="s">
        <v>349</v>
      </c>
      <c r="X451" s="1">
        <v>0.116</v>
      </c>
      <c r="Y451" s="1">
        <v>0.733</v>
      </c>
      <c r="Z451" s="1">
        <v>-1.127</v>
      </c>
      <c r="AA451" s="1">
        <v>273</v>
      </c>
      <c r="AB451" s="1">
        <v>0.261</v>
      </c>
      <c r="AC451" s="1">
        <v>-0.01275</v>
      </c>
      <c r="AD451" s="1">
        <v>0.01131</v>
      </c>
      <c r="AE451" s="1">
        <v>-0.03502</v>
      </c>
      <c r="AF451" s="1">
        <v>0.00952</v>
      </c>
    </row>
    <row r="452" spans="4:32">
      <c r="D452" s="2" t="s">
        <v>322</v>
      </c>
      <c r="E452" s="2" t="s">
        <v>323</v>
      </c>
      <c r="F452" s="2" t="s">
        <v>324</v>
      </c>
      <c r="W452" s="2" t="s">
        <v>350</v>
      </c>
      <c r="Z452" s="1">
        <v>-1.119</v>
      </c>
      <c r="AA452" s="1">
        <v>93.52</v>
      </c>
      <c r="AB452" s="1">
        <v>0.266</v>
      </c>
      <c r="AC452" s="1">
        <v>-0.01275</v>
      </c>
      <c r="AD452" s="1">
        <v>0.0114</v>
      </c>
      <c r="AE452" s="1">
        <v>-0.03538</v>
      </c>
      <c r="AF452" s="1">
        <v>0.00988</v>
      </c>
    </row>
    <row r="453" spans="3:32">
      <c r="C453" s="2" t="s">
        <v>327</v>
      </c>
      <c r="D453" s="2" t="s">
        <v>410</v>
      </c>
      <c r="E453" s="1">
        <v>2</v>
      </c>
      <c r="F453" s="1">
        <v>0.221</v>
      </c>
      <c r="V453" s="2" t="s">
        <v>243</v>
      </c>
      <c r="W453" s="2" t="s">
        <v>349</v>
      </c>
      <c r="X453" s="1">
        <v>17.294</v>
      </c>
      <c r="Y453" s="1">
        <v>0</v>
      </c>
      <c r="Z453" s="1">
        <v>-4.284</v>
      </c>
      <c r="AA453" s="1">
        <v>273</v>
      </c>
      <c r="AB453" s="1">
        <v>0</v>
      </c>
      <c r="AC453" s="1">
        <v>-0.5886</v>
      </c>
      <c r="AD453" s="1">
        <v>0.13739</v>
      </c>
      <c r="AE453" s="1">
        <v>-0.85908</v>
      </c>
      <c r="AF453" s="1">
        <v>-0.31813</v>
      </c>
    </row>
    <row r="454" spans="3:32">
      <c r="C454" s="2" t="s">
        <v>332</v>
      </c>
      <c r="D454" s="1">
        <v>4.715</v>
      </c>
      <c r="E454" s="1">
        <v>2</v>
      </c>
      <c r="F454" s="1">
        <v>0.095</v>
      </c>
      <c r="W454" s="2" t="s">
        <v>350</v>
      </c>
      <c r="Z454" s="1">
        <v>-3.147</v>
      </c>
      <c r="AA454" s="1">
        <v>69.461</v>
      </c>
      <c r="AB454" s="1">
        <v>0.002</v>
      </c>
      <c r="AC454" s="1">
        <v>-0.5886</v>
      </c>
      <c r="AD454" s="1">
        <v>0.18705</v>
      </c>
      <c r="AE454" s="1">
        <v>-0.96172</v>
      </c>
      <c r="AF454" s="1">
        <v>-0.21549</v>
      </c>
    </row>
    <row r="455" spans="3:32">
      <c r="C455" s="2" t="s">
        <v>334</v>
      </c>
      <c r="D455" s="1">
        <v>0.008</v>
      </c>
      <c r="E455" s="1">
        <v>1</v>
      </c>
      <c r="F455" s="1">
        <v>0.927</v>
      </c>
      <c r="V455" s="2" t="s">
        <v>329</v>
      </c>
      <c r="W455" s="2" t="s">
        <v>349</v>
      </c>
      <c r="X455" s="1">
        <v>98.817</v>
      </c>
      <c r="Y455" s="1">
        <v>0</v>
      </c>
      <c r="Z455" s="1">
        <v>-27.003</v>
      </c>
      <c r="AA455" s="1">
        <v>273</v>
      </c>
      <c r="AB455" s="1">
        <v>0</v>
      </c>
      <c r="AC455" s="1">
        <v>-12.022</v>
      </c>
      <c r="AD455" s="1">
        <v>0.445</v>
      </c>
      <c r="AE455" s="1">
        <v>-12.899</v>
      </c>
      <c r="AF455" s="1">
        <v>-11.146</v>
      </c>
    </row>
    <row r="456" spans="3:32">
      <c r="C456" s="2" t="s">
        <v>335</v>
      </c>
      <c r="D456" s="1">
        <v>392</v>
      </c>
      <c r="W456" s="2" t="s">
        <v>350</v>
      </c>
      <c r="Z456" s="1">
        <v>-17.465</v>
      </c>
      <c r="AA456" s="1">
        <v>64.356</v>
      </c>
      <c r="AB456" s="1">
        <v>0</v>
      </c>
      <c r="AC456" s="1">
        <v>-12.022</v>
      </c>
      <c r="AD456" s="1">
        <v>0.688</v>
      </c>
      <c r="AE456" s="1">
        <v>-13.397</v>
      </c>
      <c r="AF456" s="1">
        <v>-10.647</v>
      </c>
    </row>
    <row r="457" spans="3:3">
      <c r="C457" s="2" t="s">
        <v>411</v>
      </c>
    </row>
    <row r="459" spans="3:3">
      <c r="C459" s="2" t="s">
        <v>313</v>
      </c>
    </row>
    <row r="460" spans="6:8">
      <c r="F460" s="2" t="s">
        <v>307</v>
      </c>
      <c r="H460" s="2" t="s">
        <v>314</v>
      </c>
    </row>
    <row r="461" spans="6:7">
      <c r="F461" s="1">
        <v>1</v>
      </c>
      <c r="G461" s="1">
        <v>2</v>
      </c>
    </row>
    <row r="462" spans="3:8">
      <c r="C462" s="2" t="s">
        <v>412</v>
      </c>
      <c r="D462" s="1">
        <v>0</v>
      </c>
      <c r="E462" s="2" t="s">
        <v>319</v>
      </c>
      <c r="F462" s="1">
        <v>131</v>
      </c>
      <c r="G462" s="1">
        <v>66</v>
      </c>
      <c r="H462" s="1">
        <v>197</v>
      </c>
    </row>
    <row r="463" spans="5:8">
      <c r="E463" s="2" t="s">
        <v>413</v>
      </c>
      <c r="F463" s="5">
        <v>0.665</v>
      </c>
      <c r="G463" s="5">
        <v>0.335</v>
      </c>
      <c r="H463" s="5">
        <v>1</v>
      </c>
    </row>
    <row r="464" spans="5:12">
      <c r="E464" s="2" t="s">
        <v>357</v>
      </c>
      <c r="F464" s="5">
        <v>0.476</v>
      </c>
      <c r="G464" s="5">
        <v>0.564</v>
      </c>
      <c r="H464" s="5">
        <v>0.503</v>
      </c>
      <c r="J464" s="2" t="str">
        <f t="shared" ref="J464:L464" si="79">F462&amp;"("&amp;ROUND(F464*100,2)&amp;")"</f>
        <v>131(47.6)</v>
      </c>
      <c r="K464" s="2" t="str">
        <f t="shared" si="79"/>
        <v>66(56.4)</v>
      </c>
      <c r="L464" s="2" t="str">
        <f t="shared" si="79"/>
        <v>197(50.3)</v>
      </c>
    </row>
    <row r="465" spans="5:8">
      <c r="E465" s="2" t="s">
        <v>318</v>
      </c>
      <c r="F465" s="5">
        <v>0.334</v>
      </c>
      <c r="G465" s="5">
        <v>0.168</v>
      </c>
      <c r="H465" s="5">
        <v>0.503</v>
      </c>
    </row>
    <row r="466" spans="4:8">
      <c r="D466" s="1">
        <v>1</v>
      </c>
      <c r="E466" s="2" t="s">
        <v>319</v>
      </c>
      <c r="F466" s="1">
        <v>60</v>
      </c>
      <c r="G466" s="1">
        <v>18</v>
      </c>
      <c r="H466" s="1">
        <v>78</v>
      </c>
    </row>
    <row r="467" spans="5:8">
      <c r="E467" s="2" t="s">
        <v>413</v>
      </c>
      <c r="F467" s="5">
        <v>0.769</v>
      </c>
      <c r="G467" s="5">
        <v>0.231</v>
      </c>
      <c r="H467" s="5">
        <v>1</v>
      </c>
    </row>
    <row r="468" spans="5:12">
      <c r="E468" s="2" t="s">
        <v>357</v>
      </c>
      <c r="F468" s="5">
        <v>0.218</v>
      </c>
      <c r="G468" s="5">
        <v>0.154</v>
      </c>
      <c r="H468" s="5">
        <v>0.199</v>
      </c>
      <c r="J468" s="2" t="str">
        <f t="shared" ref="J468:L468" si="80">F466&amp;"("&amp;ROUND(F468*100,2)&amp;")"</f>
        <v>60(21.8)</v>
      </c>
      <c r="K468" s="2" t="str">
        <f t="shared" si="80"/>
        <v>18(15.4)</v>
      </c>
      <c r="L468" s="2" t="str">
        <f t="shared" si="80"/>
        <v>78(19.9)</v>
      </c>
    </row>
    <row r="469" spans="5:8">
      <c r="E469" s="2" t="s">
        <v>318</v>
      </c>
      <c r="F469" s="5">
        <v>0.153</v>
      </c>
      <c r="G469" s="5">
        <v>0.046</v>
      </c>
      <c r="H469" s="5">
        <v>0.199</v>
      </c>
    </row>
    <row r="470" spans="4:8">
      <c r="D470" s="1">
        <v>2</v>
      </c>
      <c r="E470" s="2" t="s">
        <v>319</v>
      </c>
      <c r="F470" s="1">
        <v>24</v>
      </c>
      <c r="G470" s="1">
        <v>16</v>
      </c>
      <c r="H470" s="1">
        <v>40</v>
      </c>
    </row>
    <row r="471" spans="5:8">
      <c r="E471" s="2" t="s">
        <v>413</v>
      </c>
      <c r="F471" s="5">
        <v>0.6</v>
      </c>
      <c r="G471" s="5">
        <v>0.4</v>
      </c>
      <c r="H471" s="5">
        <v>1</v>
      </c>
    </row>
    <row r="472" spans="5:12">
      <c r="E472" s="2" t="s">
        <v>357</v>
      </c>
      <c r="F472" s="5">
        <v>0.087</v>
      </c>
      <c r="G472" s="5">
        <v>0.137</v>
      </c>
      <c r="H472" s="5">
        <v>0.102</v>
      </c>
      <c r="J472" s="2" t="str">
        <f t="shared" ref="J472:L472" si="81">F470&amp;"("&amp;ROUND(F472*100,2)&amp;")"</f>
        <v>24(8.7)</v>
      </c>
      <c r="K472" s="2" t="str">
        <f t="shared" si="81"/>
        <v>16(13.7)</v>
      </c>
      <c r="L472" s="2" t="str">
        <f t="shared" si="81"/>
        <v>40(10.2)</v>
      </c>
    </row>
    <row r="473" spans="5:8">
      <c r="E473" s="2" t="s">
        <v>318</v>
      </c>
      <c r="F473" s="5">
        <v>0.061</v>
      </c>
      <c r="G473" s="5">
        <v>0.041</v>
      </c>
      <c r="H473" s="5">
        <v>0.102</v>
      </c>
    </row>
    <row r="474" spans="4:8">
      <c r="D474" s="1">
        <v>3</v>
      </c>
      <c r="E474" s="2" t="s">
        <v>319</v>
      </c>
      <c r="F474" s="1">
        <v>29</v>
      </c>
      <c r="G474" s="1">
        <v>12</v>
      </c>
      <c r="H474" s="1">
        <v>41</v>
      </c>
    </row>
    <row r="475" spans="5:8">
      <c r="E475" s="2" t="s">
        <v>413</v>
      </c>
      <c r="F475" s="5">
        <v>0.707</v>
      </c>
      <c r="G475" s="5">
        <v>0.293</v>
      </c>
      <c r="H475" s="5">
        <v>1</v>
      </c>
    </row>
    <row r="476" spans="5:12">
      <c r="E476" s="2" t="s">
        <v>357</v>
      </c>
      <c r="F476" s="5">
        <v>0.105</v>
      </c>
      <c r="G476" s="5">
        <v>0.103</v>
      </c>
      <c r="H476" s="5">
        <v>0.105</v>
      </c>
      <c r="J476" s="2" t="str">
        <f t="shared" ref="J476:L476" si="82">F474&amp;"("&amp;ROUND(F476*100,2)&amp;")"</f>
        <v>29(10.5)</v>
      </c>
      <c r="K476" s="2" t="str">
        <f t="shared" si="82"/>
        <v>12(10.3)</v>
      </c>
      <c r="L476" s="2" t="str">
        <f t="shared" si="82"/>
        <v>41(10.5)</v>
      </c>
    </row>
    <row r="477" spans="5:8">
      <c r="E477" s="2" t="s">
        <v>318</v>
      </c>
      <c r="F477" s="5">
        <v>0.074</v>
      </c>
      <c r="G477" s="5">
        <v>0.031</v>
      </c>
      <c r="H477" s="5">
        <v>0.105</v>
      </c>
    </row>
    <row r="478" spans="4:8">
      <c r="D478" s="1">
        <v>4</v>
      </c>
      <c r="E478" s="2" t="s">
        <v>319</v>
      </c>
      <c r="F478" s="1">
        <v>14</v>
      </c>
      <c r="G478" s="1">
        <v>3</v>
      </c>
      <c r="H478" s="1">
        <v>17</v>
      </c>
    </row>
    <row r="479" spans="5:8">
      <c r="E479" s="2" t="s">
        <v>413</v>
      </c>
      <c r="F479" s="5">
        <v>0.824</v>
      </c>
      <c r="G479" s="5">
        <v>0.176</v>
      </c>
      <c r="H479" s="5">
        <v>1</v>
      </c>
    </row>
    <row r="480" spans="5:12">
      <c r="E480" s="2" t="s">
        <v>357</v>
      </c>
      <c r="F480" s="5">
        <v>0.051</v>
      </c>
      <c r="G480" s="5">
        <v>0.026</v>
      </c>
      <c r="H480" s="5">
        <v>0.043</v>
      </c>
      <c r="J480" s="2" t="str">
        <f t="shared" ref="J480:L480" si="83">F478&amp;"("&amp;ROUND(F480*100,2)&amp;")"</f>
        <v>14(5.1)</v>
      </c>
      <c r="K480" s="2" t="str">
        <f t="shared" si="83"/>
        <v>3(2.6)</v>
      </c>
      <c r="L480" s="2" t="str">
        <f t="shared" si="83"/>
        <v>17(4.3)</v>
      </c>
    </row>
    <row r="481" spans="5:8">
      <c r="E481" s="2" t="s">
        <v>318</v>
      </c>
      <c r="F481" s="5">
        <v>0.036</v>
      </c>
      <c r="G481" s="5">
        <v>0.008</v>
      </c>
      <c r="H481" s="5">
        <v>0.043</v>
      </c>
    </row>
    <row r="482" spans="4:8">
      <c r="D482" s="1">
        <v>5</v>
      </c>
      <c r="E482" s="2" t="s">
        <v>319</v>
      </c>
      <c r="F482" s="1">
        <v>4</v>
      </c>
      <c r="G482" s="1">
        <v>0</v>
      </c>
      <c r="H482" s="1">
        <v>4</v>
      </c>
    </row>
    <row r="483" spans="5:8">
      <c r="E483" s="2" t="s">
        <v>413</v>
      </c>
      <c r="F483" s="5">
        <v>1</v>
      </c>
      <c r="G483" s="5">
        <v>0</v>
      </c>
      <c r="H483" s="5">
        <v>1</v>
      </c>
    </row>
    <row r="484" spans="5:12">
      <c r="E484" s="2" t="s">
        <v>357</v>
      </c>
      <c r="F484" s="5">
        <v>0.015</v>
      </c>
      <c r="G484" s="5">
        <v>0</v>
      </c>
      <c r="H484" s="5">
        <v>0.01</v>
      </c>
      <c r="J484" s="2" t="str">
        <f t="shared" ref="J484:L484" si="84">F482&amp;"("&amp;ROUND(F484*100,2)&amp;")"</f>
        <v>4(1.5)</v>
      </c>
      <c r="K484" s="2" t="str">
        <f t="shared" si="84"/>
        <v>0(0)</v>
      </c>
      <c r="L484" s="2" t="str">
        <f t="shared" si="84"/>
        <v>4(1)</v>
      </c>
    </row>
    <row r="485" spans="5:8">
      <c r="E485" s="2" t="s">
        <v>318</v>
      </c>
      <c r="F485" s="5">
        <v>0.01</v>
      </c>
      <c r="G485" s="5">
        <v>0</v>
      </c>
      <c r="H485" s="5">
        <v>0.01</v>
      </c>
    </row>
    <row r="486" spans="4:8">
      <c r="D486" s="1">
        <v>6</v>
      </c>
      <c r="E486" s="2" t="s">
        <v>319</v>
      </c>
      <c r="F486" s="1">
        <v>13</v>
      </c>
      <c r="G486" s="1">
        <v>2</v>
      </c>
      <c r="H486" s="1">
        <v>15</v>
      </c>
    </row>
    <row r="487" spans="5:8">
      <c r="E487" s="2" t="s">
        <v>413</v>
      </c>
      <c r="F487" s="5">
        <v>0.867</v>
      </c>
      <c r="G487" s="5">
        <v>0.133</v>
      </c>
      <c r="H487" s="5">
        <v>1</v>
      </c>
    </row>
    <row r="488" spans="5:12">
      <c r="E488" s="2" t="s">
        <v>357</v>
      </c>
      <c r="F488" s="5">
        <v>0.047</v>
      </c>
      <c r="G488" s="5">
        <v>0.017</v>
      </c>
      <c r="H488" s="5">
        <v>0.038</v>
      </c>
      <c r="J488" s="2" t="str">
        <f t="shared" ref="J488:L488" si="85">F486&amp;"("&amp;ROUND(F488*100,2)&amp;")"</f>
        <v>13(4.7)</v>
      </c>
      <c r="K488" s="2" t="str">
        <f t="shared" si="85"/>
        <v>2(1.7)</v>
      </c>
      <c r="L488" s="2" t="str">
        <f t="shared" si="85"/>
        <v>15(3.8)</v>
      </c>
    </row>
    <row r="489" spans="5:8">
      <c r="E489" s="2" t="s">
        <v>318</v>
      </c>
      <c r="F489" s="5">
        <v>0.033</v>
      </c>
      <c r="G489" s="5">
        <v>0.005</v>
      </c>
      <c r="H489" s="5">
        <v>0.038</v>
      </c>
    </row>
    <row r="490" spans="3:8">
      <c r="C490" s="2" t="s">
        <v>314</v>
      </c>
      <c r="E490" s="2" t="s">
        <v>319</v>
      </c>
      <c r="F490" s="1">
        <v>275</v>
      </c>
      <c r="G490" s="1">
        <v>117</v>
      </c>
      <c r="H490" s="1">
        <v>392</v>
      </c>
    </row>
    <row r="491" spans="5:8">
      <c r="E491" s="2" t="s">
        <v>413</v>
      </c>
      <c r="F491" s="5">
        <v>0.702</v>
      </c>
      <c r="G491" s="5">
        <v>0.298</v>
      </c>
      <c r="H491" s="5">
        <v>1</v>
      </c>
    </row>
    <row r="492" spans="5:8">
      <c r="E492" s="2" t="s">
        <v>357</v>
      </c>
      <c r="F492" s="5">
        <v>1</v>
      </c>
      <c r="G492" s="5">
        <v>1</v>
      </c>
      <c r="H492" s="5">
        <v>1</v>
      </c>
    </row>
    <row r="493" spans="5:8">
      <c r="E493" s="2" t="s">
        <v>318</v>
      </c>
      <c r="F493" s="5">
        <v>0.702</v>
      </c>
      <c r="G493" s="5">
        <v>0.298</v>
      </c>
      <c r="H493" s="5">
        <v>1</v>
      </c>
    </row>
    <row r="495" spans="3:3">
      <c r="C495" s="2" t="s">
        <v>321</v>
      </c>
    </row>
    <row r="496" spans="4:6">
      <c r="D496" s="2" t="s">
        <v>322</v>
      </c>
      <c r="E496" s="2" t="s">
        <v>323</v>
      </c>
      <c r="F496" s="2" t="s">
        <v>324</v>
      </c>
    </row>
    <row r="497" spans="3:6">
      <c r="C497" s="2" t="s">
        <v>327</v>
      </c>
      <c r="D497" s="2" t="s">
        <v>414</v>
      </c>
      <c r="E497" s="1">
        <v>6</v>
      </c>
      <c r="F497" s="1">
        <v>0.133</v>
      </c>
    </row>
    <row r="498" spans="3:6">
      <c r="C498" s="2" t="s">
        <v>332</v>
      </c>
      <c r="D498" s="1">
        <v>11.341</v>
      </c>
      <c r="E498" s="1">
        <v>6</v>
      </c>
      <c r="F498" s="1">
        <v>0.078</v>
      </c>
    </row>
    <row r="499" spans="3:6">
      <c r="C499" s="2" t="s">
        <v>334</v>
      </c>
      <c r="D499" s="1">
        <v>3.537</v>
      </c>
      <c r="E499" s="1">
        <v>1</v>
      </c>
      <c r="F499" s="1">
        <v>0.06</v>
      </c>
    </row>
    <row r="500" spans="3:4">
      <c r="C500" s="2" t="s">
        <v>335</v>
      </c>
      <c r="D500" s="1">
        <v>392</v>
      </c>
    </row>
    <row r="501" spans="3:3">
      <c r="C501" s="2" t="s">
        <v>415</v>
      </c>
    </row>
    <row r="503" spans="3:3">
      <c r="C503" s="2" t="s">
        <v>416</v>
      </c>
    </row>
    <row r="504" spans="6:8">
      <c r="F504" s="2" t="s">
        <v>307</v>
      </c>
      <c r="H504" s="2" t="s">
        <v>314</v>
      </c>
    </row>
    <row r="505" spans="6:7">
      <c r="F505" s="1">
        <v>1</v>
      </c>
      <c r="G505" s="1">
        <v>2</v>
      </c>
    </row>
    <row r="506" spans="3:8">
      <c r="C506" s="2" t="s">
        <v>299</v>
      </c>
      <c r="D506" s="1">
        <v>0</v>
      </c>
      <c r="E506" s="2" t="s">
        <v>319</v>
      </c>
      <c r="F506" s="1">
        <v>215</v>
      </c>
      <c r="G506" s="1">
        <v>100</v>
      </c>
      <c r="H506" s="1">
        <v>315</v>
      </c>
    </row>
    <row r="507" spans="5:8">
      <c r="E507" s="2" t="s">
        <v>317</v>
      </c>
      <c r="F507" s="5">
        <v>0.683</v>
      </c>
      <c r="G507" s="5">
        <v>0.317</v>
      </c>
      <c r="H507" s="5">
        <v>1</v>
      </c>
    </row>
    <row r="508" spans="5:12">
      <c r="E508" s="2" t="s">
        <v>357</v>
      </c>
      <c r="F508" s="5">
        <v>0.782</v>
      </c>
      <c r="G508" s="5">
        <v>0.855</v>
      </c>
      <c r="H508" s="5">
        <v>0.804</v>
      </c>
      <c r="J508" s="2" t="str">
        <f t="shared" ref="J508:L508" si="86">F506&amp;"("&amp;ROUND(F508*100,2)&amp;")"</f>
        <v>215(78.2)</v>
      </c>
      <c r="K508" s="2" t="str">
        <f t="shared" si="86"/>
        <v>100(85.5)</v>
      </c>
      <c r="L508" s="2" t="str">
        <f t="shared" si="86"/>
        <v>315(80.4)</v>
      </c>
    </row>
    <row r="509" spans="5:8">
      <c r="E509" s="2" t="s">
        <v>318</v>
      </c>
      <c r="F509" s="5">
        <v>0.548</v>
      </c>
      <c r="G509" s="5">
        <v>0.255</v>
      </c>
      <c r="H509" s="5">
        <v>0.804</v>
      </c>
    </row>
    <row r="510" spans="4:8">
      <c r="D510" s="1">
        <v>1</v>
      </c>
      <c r="E510" s="2" t="s">
        <v>319</v>
      </c>
      <c r="F510" s="1">
        <v>60</v>
      </c>
      <c r="G510" s="1">
        <v>17</v>
      </c>
      <c r="H510" s="1">
        <v>77</v>
      </c>
    </row>
    <row r="511" spans="5:8">
      <c r="E511" s="2" t="s">
        <v>317</v>
      </c>
      <c r="F511" s="5">
        <v>0.779</v>
      </c>
      <c r="G511" s="5">
        <v>0.221</v>
      </c>
      <c r="H511" s="5">
        <v>1</v>
      </c>
    </row>
    <row r="512" spans="5:12">
      <c r="E512" s="2" t="s">
        <v>357</v>
      </c>
      <c r="F512" s="5">
        <v>0.218</v>
      </c>
      <c r="G512" s="5">
        <v>0.145</v>
      </c>
      <c r="H512" s="5">
        <v>0.196</v>
      </c>
      <c r="J512" s="2" t="str">
        <f t="shared" ref="J512:L512" si="87">F510&amp;"("&amp;ROUND(F512*100,2)&amp;")"</f>
        <v>60(21.8)</v>
      </c>
      <c r="K512" s="2" t="str">
        <f t="shared" si="87"/>
        <v>17(14.5)</v>
      </c>
      <c r="L512" s="2" t="str">
        <f t="shared" si="87"/>
        <v>77(19.6)</v>
      </c>
    </row>
    <row r="513" spans="5:8">
      <c r="E513" s="2" t="s">
        <v>318</v>
      </c>
      <c r="F513" s="5">
        <v>0.153</v>
      </c>
      <c r="G513" s="5">
        <v>0.043</v>
      </c>
      <c r="H513" s="5">
        <v>0.196</v>
      </c>
    </row>
    <row r="514" spans="3:8">
      <c r="C514" s="2" t="s">
        <v>314</v>
      </c>
      <c r="E514" s="2" t="s">
        <v>319</v>
      </c>
      <c r="F514" s="1">
        <v>275</v>
      </c>
      <c r="G514" s="1">
        <v>117</v>
      </c>
      <c r="H514" s="1">
        <v>392</v>
      </c>
    </row>
    <row r="515" spans="5:8">
      <c r="E515" s="2" t="s">
        <v>317</v>
      </c>
      <c r="F515" s="5">
        <v>0.702</v>
      </c>
      <c r="G515" s="5">
        <v>0.298</v>
      </c>
      <c r="H515" s="5">
        <v>1</v>
      </c>
    </row>
    <row r="516" spans="5:8">
      <c r="E516" s="2" t="s">
        <v>357</v>
      </c>
      <c r="F516" s="5">
        <v>1</v>
      </c>
      <c r="G516" s="5">
        <v>1</v>
      </c>
      <c r="H516" s="5">
        <v>1</v>
      </c>
    </row>
    <row r="517" spans="5:8">
      <c r="E517" s="2" t="s">
        <v>318</v>
      </c>
      <c r="F517" s="5">
        <v>0.702</v>
      </c>
      <c r="G517" s="5">
        <v>0.298</v>
      </c>
      <c r="H517" s="5">
        <v>1</v>
      </c>
    </row>
    <row r="523" spans="3:3">
      <c r="C523" s="2" t="s">
        <v>305</v>
      </c>
    </row>
    <row r="524" spans="4:8">
      <c r="D524" s="2" t="s">
        <v>307</v>
      </c>
      <c r="E524" s="2" t="s">
        <v>308</v>
      </c>
      <c r="F524" s="2" t="s">
        <v>309</v>
      </c>
      <c r="G524" s="2" t="s">
        <v>310</v>
      </c>
      <c r="H524" s="2" t="s">
        <v>311</v>
      </c>
    </row>
    <row r="525" spans="3:8">
      <c r="C525" s="2" t="s">
        <v>329</v>
      </c>
      <c r="D525" s="1">
        <v>1</v>
      </c>
      <c r="E525" s="1">
        <v>275</v>
      </c>
      <c r="F525" s="1">
        <v>5.45</v>
      </c>
      <c r="G525" s="1">
        <v>5.832</v>
      </c>
      <c r="H525" s="1">
        <v>0.352</v>
      </c>
    </row>
    <row r="526" spans="4:8">
      <c r="D526" s="1">
        <v>2</v>
      </c>
      <c r="E526" s="1">
        <v>117</v>
      </c>
      <c r="F526" s="1">
        <v>4.47</v>
      </c>
      <c r="G526" s="1">
        <v>4.448</v>
      </c>
      <c r="H526" s="1">
        <v>0.411</v>
      </c>
    </row>
    <row r="532" spans="2:2">
      <c r="B532" s="2" t="s">
        <v>337</v>
      </c>
    </row>
    <row r="533" spans="4:6">
      <c r="D533" s="2" t="s">
        <v>338</v>
      </c>
      <c r="F533" s="2" t="s">
        <v>406</v>
      </c>
    </row>
    <row r="534" spans="4:10">
      <c r="D534" s="2" t="s">
        <v>340</v>
      </c>
      <c r="E534" s="2" t="s">
        <v>341</v>
      </c>
      <c r="F534" s="2" t="s">
        <v>342</v>
      </c>
      <c r="G534" s="2" t="s">
        <v>323</v>
      </c>
      <c r="H534" s="2" t="s">
        <v>343</v>
      </c>
      <c r="I534" s="2" t="s">
        <v>344</v>
      </c>
      <c r="J534" s="2" t="s">
        <v>345</v>
      </c>
    </row>
    <row r="536" spans="2:10">
      <c r="B536" s="2" t="s">
        <v>329</v>
      </c>
      <c r="C536" s="2" t="s">
        <v>349</v>
      </c>
      <c r="D536" s="1">
        <v>7.284</v>
      </c>
      <c r="E536" s="1">
        <v>0.007</v>
      </c>
      <c r="F536" s="1">
        <v>1.628</v>
      </c>
      <c r="G536" s="1">
        <v>390</v>
      </c>
      <c r="H536" s="1">
        <v>0.104</v>
      </c>
      <c r="I536" s="1">
        <v>0.981</v>
      </c>
      <c r="J536" s="1">
        <v>0.602</v>
      </c>
    </row>
    <row r="537" spans="3:10">
      <c r="C537" s="2" t="s">
        <v>350</v>
      </c>
      <c r="F537" s="1">
        <v>1.813</v>
      </c>
      <c r="G537" s="1">
        <v>283.503</v>
      </c>
      <c r="H537" s="1">
        <v>0.071</v>
      </c>
      <c r="I537" s="1">
        <v>0.981</v>
      </c>
      <c r="J537" s="1">
        <v>0.541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fengjiao zhang</dc:creator>
  <cp:lastModifiedBy>Shine</cp:lastModifiedBy>
  <dcterms:created xsi:type="dcterms:W3CDTF">2015-06-05T18:19:00Z</dcterms:created>
  <dcterms:modified xsi:type="dcterms:W3CDTF">2024-11-01T06:04:59Z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FDE4184A7D2F4D77AF5BFB190024603F</vt:lpwstr>
  </property>
  <property fmtid="{D5CDD505-2E9C-101B-9397-08002B2CF9AE}" pid="3" name="KSOProductBuildVer">
    <vt:lpwstr>2052-12.1.0.17827</vt:lpwstr>
  </property>
</Properties>
</file>