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tk-my.sharepoint.com/personal/dschaefe_utk_edu/Documents/Research/Pig Hematology and Chemistry/PeerJ Submission/"/>
    </mc:Choice>
  </mc:AlternateContent>
  <xr:revisionPtr revIDLastSave="5" documentId="13_ncr:1_{3ABCD8CE-E55B-49FD-B6AD-4EDB75F1D9FF}" xr6:coauthVersionLast="47" xr6:coauthVersionMax="47" xr10:uidLastSave="{297B0E6E-213A-481A-94E2-891101E20AF1}"/>
  <bookViews>
    <workbookView xWindow="390" yWindow="600" windowWidth="27900" windowHeight="14130" xr2:uid="{873CDD18-FA04-4FB8-BEDA-78A22EE38B68}"/>
  </bookViews>
  <sheets>
    <sheet name="AdviaCobas" sheetId="1" r:id="rId1"/>
  </sheets>
  <definedNames>
    <definedName name="_xlnm._FilterDatabase" localSheetId="0" hidden="1">AdviaCobas!$A$1:$BP$1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95" i="1" l="1"/>
  <c r="AN95" i="1"/>
  <c r="AM95" i="1"/>
  <c r="AL95" i="1"/>
  <c r="AK95" i="1"/>
  <c r="AJ95" i="1"/>
  <c r="AC95" i="1"/>
  <c r="AB95" i="1"/>
  <c r="AA95" i="1"/>
  <c r="Z95" i="1"/>
  <c r="Y95" i="1"/>
  <c r="X95" i="1"/>
  <c r="AO94" i="1"/>
  <c r="AN94" i="1"/>
  <c r="AM94" i="1"/>
  <c r="AL94" i="1"/>
  <c r="AK94" i="1"/>
  <c r="AJ94" i="1"/>
  <c r="AC94" i="1"/>
  <c r="AB94" i="1"/>
  <c r="AA94" i="1"/>
  <c r="Z94" i="1"/>
  <c r="Y94" i="1"/>
  <c r="X94" i="1"/>
  <c r="AO93" i="1"/>
  <c r="AN93" i="1"/>
  <c r="AM93" i="1"/>
  <c r="AL93" i="1"/>
  <c r="AK93" i="1"/>
  <c r="AJ93" i="1"/>
  <c r="AC93" i="1"/>
  <c r="AB93" i="1"/>
  <c r="AA93" i="1"/>
  <c r="Z93" i="1"/>
  <c r="Y93" i="1"/>
  <c r="X93" i="1"/>
  <c r="AO92" i="1"/>
  <c r="AN92" i="1"/>
  <c r="AM92" i="1"/>
  <c r="AL92" i="1"/>
  <c r="AK92" i="1"/>
  <c r="AJ92" i="1"/>
  <c r="AC92" i="1"/>
  <c r="AB92" i="1"/>
  <c r="AA92" i="1"/>
  <c r="Z92" i="1"/>
  <c r="Y92" i="1"/>
  <c r="X92" i="1"/>
  <c r="AO91" i="1"/>
  <c r="AN91" i="1"/>
  <c r="AM91" i="1"/>
  <c r="AL91" i="1"/>
  <c r="AK91" i="1"/>
  <c r="AJ91" i="1"/>
  <c r="AC91" i="1"/>
  <c r="AB91" i="1"/>
  <c r="AA91" i="1"/>
  <c r="Z91" i="1"/>
  <c r="Y91" i="1"/>
  <c r="X91" i="1"/>
  <c r="AO90" i="1"/>
  <c r="AN90" i="1"/>
  <c r="AM90" i="1"/>
  <c r="AL90" i="1"/>
  <c r="AK90" i="1"/>
  <c r="AJ90" i="1"/>
  <c r="AC90" i="1"/>
  <c r="AB90" i="1"/>
  <c r="AA90" i="1"/>
  <c r="Z90" i="1"/>
  <c r="Y90" i="1"/>
  <c r="X90" i="1"/>
  <c r="AO89" i="1"/>
  <c r="AN89" i="1"/>
  <c r="AM89" i="1"/>
  <c r="AL89" i="1"/>
  <c r="AK89" i="1"/>
  <c r="AJ89" i="1"/>
  <c r="AC89" i="1"/>
  <c r="AB89" i="1"/>
  <c r="AA89" i="1"/>
  <c r="Z89" i="1"/>
  <c r="Y89" i="1"/>
  <c r="X89" i="1"/>
  <c r="AO88" i="1"/>
  <c r="AN88" i="1"/>
  <c r="AM88" i="1"/>
  <c r="AL88" i="1"/>
  <c r="AK88" i="1"/>
  <c r="AJ88" i="1"/>
  <c r="AC88" i="1"/>
  <c r="AB88" i="1"/>
  <c r="AA88" i="1"/>
  <c r="Z88" i="1"/>
  <c r="Y88" i="1"/>
  <c r="X88" i="1"/>
  <c r="AO87" i="1"/>
  <c r="AN87" i="1"/>
  <c r="AM87" i="1"/>
  <c r="AL87" i="1"/>
  <c r="AK87" i="1"/>
  <c r="AJ87" i="1"/>
  <c r="AC87" i="1"/>
  <c r="AB87" i="1"/>
  <c r="AA87" i="1"/>
  <c r="Z87" i="1"/>
  <c r="Y87" i="1"/>
  <c r="X87" i="1"/>
  <c r="AO86" i="1"/>
  <c r="AN86" i="1"/>
  <c r="AM86" i="1"/>
  <c r="AL86" i="1"/>
  <c r="AK86" i="1"/>
  <c r="AJ86" i="1"/>
  <c r="AC86" i="1"/>
  <c r="AB86" i="1"/>
  <c r="AA86" i="1"/>
  <c r="Z86" i="1"/>
  <c r="Y86" i="1"/>
  <c r="X86" i="1"/>
  <c r="AO85" i="1"/>
  <c r="AN85" i="1"/>
  <c r="AM85" i="1"/>
  <c r="AL85" i="1"/>
  <c r="AK85" i="1"/>
  <c r="AJ85" i="1"/>
  <c r="AC85" i="1"/>
  <c r="AB85" i="1"/>
  <c r="AA85" i="1"/>
  <c r="Z85" i="1"/>
  <c r="Y85" i="1"/>
  <c r="X85" i="1"/>
  <c r="AO84" i="1"/>
  <c r="AN84" i="1"/>
  <c r="AM84" i="1"/>
  <c r="AL84" i="1"/>
  <c r="AK84" i="1"/>
  <c r="AJ84" i="1"/>
  <c r="AC84" i="1"/>
  <c r="AB84" i="1"/>
  <c r="AA84" i="1"/>
  <c r="Z84" i="1"/>
  <c r="Y84" i="1"/>
  <c r="X84" i="1"/>
  <c r="AO83" i="1"/>
  <c r="AN83" i="1"/>
  <c r="AM83" i="1"/>
  <c r="AL83" i="1"/>
  <c r="AK83" i="1"/>
  <c r="AJ83" i="1"/>
  <c r="AC83" i="1"/>
  <c r="AB83" i="1"/>
  <c r="AA83" i="1"/>
  <c r="Z83" i="1"/>
  <c r="Y83" i="1"/>
  <c r="X83" i="1"/>
  <c r="AO82" i="1"/>
  <c r="AN82" i="1"/>
  <c r="AM82" i="1"/>
  <c r="AL82" i="1"/>
  <c r="AK82" i="1"/>
  <c r="AJ82" i="1"/>
  <c r="AC82" i="1"/>
  <c r="AB82" i="1"/>
  <c r="AA82" i="1"/>
  <c r="Z82" i="1"/>
  <c r="Y82" i="1"/>
  <c r="X82" i="1"/>
  <c r="AP81" i="1"/>
  <c r="AO81" i="1"/>
  <c r="AN81" i="1"/>
  <c r="AM81" i="1"/>
  <c r="AL81" i="1"/>
  <c r="AK81" i="1"/>
  <c r="AJ81" i="1"/>
  <c r="AC81" i="1"/>
  <c r="AB81" i="1"/>
  <c r="AA81" i="1"/>
  <c r="Z81" i="1"/>
  <c r="Y81" i="1"/>
  <c r="X81" i="1"/>
  <c r="AO80" i="1"/>
  <c r="AN80" i="1"/>
  <c r="AM80" i="1"/>
  <c r="AL80" i="1"/>
  <c r="AK80" i="1"/>
  <c r="AJ80" i="1"/>
  <c r="AC80" i="1"/>
  <c r="AB80" i="1"/>
  <c r="AA80" i="1"/>
  <c r="Z80" i="1"/>
  <c r="Y80" i="1"/>
  <c r="X80" i="1"/>
  <c r="AO79" i="1"/>
  <c r="AN79" i="1"/>
  <c r="AM79" i="1"/>
  <c r="AL79" i="1"/>
  <c r="AK79" i="1"/>
  <c r="AJ79" i="1"/>
  <c r="AC79" i="1"/>
  <c r="AB79" i="1"/>
  <c r="AA79" i="1"/>
  <c r="Z79" i="1"/>
  <c r="Y79" i="1"/>
  <c r="X79" i="1"/>
  <c r="AO78" i="1"/>
  <c r="AN78" i="1"/>
  <c r="AM78" i="1"/>
  <c r="AL78" i="1"/>
  <c r="AK78" i="1"/>
  <c r="AJ78" i="1"/>
  <c r="AC78" i="1"/>
  <c r="AB78" i="1"/>
  <c r="AA78" i="1"/>
  <c r="Z78" i="1"/>
  <c r="Y78" i="1"/>
  <c r="X78" i="1"/>
  <c r="AO77" i="1"/>
  <c r="AN77" i="1"/>
  <c r="AM77" i="1"/>
  <c r="AL77" i="1"/>
  <c r="AK77" i="1"/>
  <c r="AJ77" i="1"/>
  <c r="AC77" i="1"/>
  <c r="AB77" i="1"/>
  <c r="AA77" i="1"/>
  <c r="Z77" i="1"/>
  <c r="Y77" i="1"/>
  <c r="X77" i="1"/>
  <c r="AO76" i="1"/>
  <c r="AN76" i="1"/>
  <c r="AM76" i="1"/>
  <c r="AL76" i="1"/>
  <c r="AK76" i="1"/>
  <c r="AJ76" i="1"/>
  <c r="AC76" i="1"/>
  <c r="AB76" i="1"/>
  <c r="AA76" i="1"/>
  <c r="Z76" i="1"/>
  <c r="Y76" i="1"/>
  <c r="X76" i="1"/>
  <c r="AO75" i="1"/>
  <c r="AN75" i="1"/>
  <c r="AM75" i="1"/>
  <c r="AL75" i="1"/>
  <c r="AK75" i="1"/>
  <c r="AJ75" i="1"/>
  <c r="AC75" i="1"/>
  <c r="AB75" i="1"/>
  <c r="AA75" i="1"/>
  <c r="Z75" i="1"/>
  <c r="Y75" i="1"/>
  <c r="X75" i="1"/>
  <c r="AO74" i="1"/>
  <c r="AN74" i="1"/>
  <c r="AM74" i="1"/>
  <c r="AL74" i="1"/>
  <c r="AK74" i="1"/>
  <c r="AJ74" i="1"/>
  <c r="AC74" i="1"/>
  <c r="AB74" i="1"/>
  <c r="AA74" i="1"/>
  <c r="Z74" i="1"/>
  <c r="Y74" i="1"/>
  <c r="X74" i="1"/>
  <c r="AO73" i="1"/>
  <c r="AN73" i="1"/>
  <c r="AM73" i="1"/>
  <c r="AL73" i="1"/>
  <c r="AK73" i="1"/>
  <c r="AJ73" i="1"/>
  <c r="AC73" i="1"/>
  <c r="AB73" i="1"/>
  <c r="AA73" i="1"/>
  <c r="Z73" i="1"/>
  <c r="Y73" i="1"/>
  <c r="X73" i="1"/>
  <c r="AO72" i="1"/>
  <c r="AN72" i="1"/>
  <c r="AM72" i="1"/>
  <c r="AL72" i="1"/>
  <c r="AK72" i="1"/>
  <c r="AJ72" i="1"/>
  <c r="AC72" i="1"/>
  <c r="AB72" i="1"/>
  <c r="AA72" i="1"/>
  <c r="Z72" i="1"/>
  <c r="Y72" i="1"/>
  <c r="X72" i="1"/>
  <c r="AO71" i="1"/>
  <c r="AN71" i="1"/>
  <c r="AM71" i="1"/>
  <c r="AL71" i="1"/>
  <c r="AK71" i="1"/>
  <c r="AJ71" i="1"/>
  <c r="AC71" i="1"/>
  <c r="AB71" i="1"/>
  <c r="AA71" i="1"/>
  <c r="Z71" i="1"/>
  <c r="Y71" i="1"/>
  <c r="X71" i="1"/>
  <c r="AO70" i="1"/>
  <c r="AN70" i="1"/>
  <c r="AM70" i="1"/>
  <c r="AL70" i="1"/>
  <c r="AK70" i="1"/>
  <c r="AJ70" i="1"/>
  <c r="AC70" i="1"/>
  <c r="AB70" i="1"/>
  <c r="AA70" i="1"/>
  <c r="Z70" i="1"/>
  <c r="Y70" i="1"/>
  <c r="X70" i="1"/>
  <c r="AO69" i="1"/>
  <c r="AN69" i="1"/>
  <c r="AM69" i="1"/>
  <c r="AL69" i="1"/>
  <c r="AK69" i="1"/>
  <c r="AJ69" i="1"/>
  <c r="AC69" i="1"/>
  <c r="AB69" i="1"/>
  <c r="AA69" i="1"/>
  <c r="Z69" i="1"/>
  <c r="Y69" i="1"/>
  <c r="X69" i="1"/>
  <c r="AO68" i="1"/>
  <c r="AN68" i="1"/>
  <c r="AM68" i="1"/>
  <c r="AL68" i="1"/>
  <c r="AK68" i="1"/>
  <c r="AJ68" i="1"/>
  <c r="AC68" i="1"/>
  <c r="AB68" i="1"/>
  <c r="AA68" i="1"/>
  <c r="Z68" i="1"/>
  <c r="Y68" i="1"/>
  <c r="X68" i="1"/>
  <c r="AO67" i="1"/>
  <c r="AN67" i="1"/>
  <c r="AM67" i="1"/>
  <c r="AL67" i="1"/>
  <c r="AK67" i="1"/>
  <c r="AJ67" i="1"/>
  <c r="AC67" i="1"/>
  <c r="AB67" i="1"/>
  <c r="AA67" i="1"/>
  <c r="Z67" i="1"/>
  <c r="Y67" i="1"/>
  <c r="X67" i="1"/>
  <c r="AO66" i="1"/>
  <c r="AN66" i="1"/>
  <c r="AM66" i="1"/>
  <c r="AL66" i="1"/>
  <c r="AK66" i="1"/>
  <c r="AJ66" i="1"/>
  <c r="AC66" i="1"/>
  <c r="AB66" i="1"/>
  <c r="AA66" i="1"/>
  <c r="Z66" i="1"/>
  <c r="Y66" i="1"/>
  <c r="X66" i="1"/>
  <c r="AO65" i="1"/>
  <c r="AN65" i="1"/>
  <c r="AM65" i="1"/>
  <c r="AL65" i="1"/>
  <c r="AK65" i="1"/>
  <c r="AJ65" i="1"/>
  <c r="AC65" i="1"/>
  <c r="AB65" i="1"/>
  <c r="AA65" i="1"/>
  <c r="Z65" i="1"/>
  <c r="Y65" i="1"/>
  <c r="X65" i="1"/>
  <c r="AO64" i="1"/>
  <c r="AN64" i="1"/>
  <c r="AM64" i="1"/>
  <c r="AL64" i="1"/>
  <c r="AK64" i="1"/>
  <c r="AJ64" i="1"/>
  <c r="AC64" i="1"/>
  <c r="AB64" i="1"/>
  <c r="AA64" i="1"/>
  <c r="Z64" i="1"/>
  <c r="Y64" i="1"/>
  <c r="X64" i="1"/>
  <c r="AO63" i="1"/>
  <c r="AN63" i="1"/>
  <c r="AM63" i="1"/>
  <c r="AL63" i="1"/>
  <c r="AK63" i="1"/>
  <c r="AJ63" i="1"/>
  <c r="AC63" i="1"/>
  <c r="AB63" i="1"/>
  <c r="AA63" i="1"/>
  <c r="Z63" i="1"/>
  <c r="Y63" i="1"/>
  <c r="X63" i="1"/>
  <c r="AO61" i="1"/>
  <c r="AN61" i="1"/>
  <c r="AM61" i="1"/>
  <c r="AL61" i="1"/>
  <c r="AK61" i="1"/>
  <c r="AJ61" i="1"/>
  <c r="AC61" i="1"/>
  <c r="AB61" i="1"/>
  <c r="AA61" i="1"/>
  <c r="Z61" i="1"/>
  <c r="Y61" i="1"/>
  <c r="X61" i="1"/>
  <c r="AO60" i="1"/>
  <c r="AN60" i="1"/>
  <c r="AM60" i="1"/>
  <c r="AL60" i="1"/>
  <c r="AK60" i="1"/>
  <c r="AJ60" i="1"/>
  <c r="AC60" i="1"/>
  <c r="AB60" i="1"/>
  <c r="AA60" i="1"/>
  <c r="Z60" i="1"/>
  <c r="Y60" i="1"/>
  <c r="X60" i="1"/>
  <c r="AO59" i="1"/>
  <c r="AN59" i="1"/>
  <c r="AM59" i="1"/>
  <c r="AL59" i="1"/>
  <c r="AK59" i="1"/>
  <c r="AJ59" i="1"/>
  <c r="AC59" i="1"/>
  <c r="AB59" i="1"/>
  <c r="AA59" i="1"/>
  <c r="Z59" i="1"/>
  <c r="Y59" i="1"/>
  <c r="X59" i="1"/>
  <c r="AO58" i="1"/>
  <c r="AN58" i="1"/>
  <c r="AM58" i="1"/>
  <c r="AL58" i="1"/>
  <c r="AK58" i="1"/>
  <c r="AJ58" i="1"/>
  <c r="AC58" i="1"/>
  <c r="AB58" i="1"/>
  <c r="AA58" i="1"/>
  <c r="Z58" i="1"/>
  <c r="Y58" i="1"/>
  <c r="X58" i="1"/>
  <c r="AO57" i="1"/>
  <c r="AN57" i="1"/>
  <c r="AM57" i="1"/>
  <c r="AL57" i="1"/>
  <c r="AK57" i="1"/>
  <c r="AJ57" i="1"/>
  <c r="AC57" i="1"/>
  <c r="AB57" i="1"/>
  <c r="AA57" i="1"/>
  <c r="Z57" i="1"/>
  <c r="Y57" i="1"/>
  <c r="X57" i="1"/>
  <c r="AO56" i="1"/>
  <c r="AN56" i="1"/>
  <c r="AM56" i="1"/>
  <c r="AL56" i="1"/>
  <c r="AK56" i="1"/>
  <c r="AJ56" i="1"/>
  <c r="AC56" i="1"/>
  <c r="AB56" i="1"/>
  <c r="AA56" i="1"/>
  <c r="Z56" i="1"/>
  <c r="Y56" i="1"/>
  <c r="X56" i="1"/>
  <c r="AO55" i="1"/>
  <c r="AN55" i="1"/>
  <c r="AM55" i="1"/>
  <c r="AL55" i="1"/>
  <c r="AK55" i="1"/>
  <c r="AJ55" i="1"/>
  <c r="AC55" i="1"/>
  <c r="AB55" i="1"/>
  <c r="AA55" i="1"/>
  <c r="Z55" i="1"/>
  <c r="Y55" i="1"/>
  <c r="X55" i="1"/>
  <c r="AO52" i="1"/>
  <c r="AN52" i="1"/>
  <c r="AM52" i="1"/>
  <c r="AL52" i="1"/>
  <c r="AK52" i="1"/>
  <c r="AJ52" i="1"/>
  <c r="AC52" i="1"/>
  <c r="AB52" i="1"/>
  <c r="AA52" i="1"/>
  <c r="Z52" i="1"/>
  <c r="Y52" i="1"/>
  <c r="X52" i="1"/>
  <c r="AO51" i="1"/>
  <c r="AN51" i="1"/>
  <c r="AM51" i="1"/>
  <c r="AL51" i="1"/>
  <c r="AK51" i="1"/>
  <c r="AJ51" i="1"/>
  <c r="AC51" i="1"/>
  <c r="AB51" i="1"/>
  <c r="AA51" i="1"/>
  <c r="Z51" i="1"/>
  <c r="Y51" i="1"/>
  <c r="X51" i="1"/>
  <c r="AO50" i="1"/>
  <c r="AN50" i="1"/>
  <c r="AM50" i="1"/>
  <c r="AL50" i="1"/>
  <c r="AK50" i="1"/>
  <c r="AJ50" i="1"/>
  <c r="AC50" i="1"/>
  <c r="AB50" i="1"/>
  <c r="AA50" i="1"/>
  <c r="Z50" i="1"/>
  <c r="Y50" i="1"/>
  <c r="X50" i="1"/>
  <c r="AO49" i="1"/>
  <c r="AN49" i="1"/>
  <c r="AM49" i="1"/>
  <c r="AL49" i="1"/>
  <c r="AK49" i="1"/>
  <c r="AJ49" i="1"/>
  <c r="AC49" i="1"/>
  <c r="AB49" i="1"/>
  <c r="AA49" i="1"/>
  <c r="Z49" i="1"/>
  <c r="Y49" i="1"/>
  <c r="X49" i="1"/>
  <c r="AO48" i="1"/>
  <c r="AN48" i="1"/>
  <c r="AM48" i="1"/>
  <c r="AL48" i="1"/>
  <c r="AK48" i="1"/>
  <c r="AJ48" i="1"/>
  <c r="AC48" i="1"/>
  <c r="AB48" i="1"/>
  <c r="AA48" i="1"/>
  <c r="Z48" i="1"/>
  <c r="Y48" i="1"/>
  <c r="X48" i="1"/>
  <c r="AO47" i="1"/>
  <c r="AN47" i="1"/>
  <c r="AM47" i="1"/>
  <c r="AL47" i="1"/>
  <c r="AK47" i="1"/>
  <c r="AJ47" i="1"/>
  <c r="AC47" i="1"/>
  <c r="AB47" i="1"/>
  <c r="AA47" i="1"/>
  <c r="Z47" i="1"/>
  <c r="Y47" i="1"/>
  <c r="X47" i="1"/>
  <c r="AO45" i="1"/>
  <c r="AN45" i="1"/>
  <c r="AM45" i="1"/>
  <c r="AL45" i="1"/>
  <c r="AK45" i="1"/>
  <c r="AJ45" i="1"/>
  <c r="AC45" i="1"/>
  <c r="AB45" i="1"/>
  <c r="AA45" i="1"/>
  <c r="Z45" i="1"/>
  <c r="Y45" i="1"/>
  <c r="X45" i="1"/>
  <c r="AN44" i="1"/>
  <c r="AM44" i="1"/>
  <c r="AL44" i="1"/>
  <c r="AK44" i="1"/>
  <c r="AJ44" i="1"/>
  <c r="AC44" i="1"/>
  <c r="AB44" i="1"/>
  <c r="AA44" i="1"/>
  <c r="Z44" i="1"/>
  <c r="Y44" i="1"/>
  <c r="X44" i="1"/>
  <c r="AO43" i="1"/>
  <c r="AN43" i="1"/>
  <c r="AM43" i="1"/>
  <c r="AL43" i="1"/>
  <c r="AK43" i="1"/>
  <c r="AJ43" i="1"/>
  <c r="AC43" i="1"/>
  <c r="AB43" i="1"/>
  <c r="AA43" i="1"/>
  <c r="Z43" i="1"/>
  <c r="Y43" i="1"/>
  <c r="X43" i="1"/>
  <c r="AO42" i="1"/>
  <c r="AN42" i="1"/>
  <c r="AM42" i="1"/>
  <c r="AL42" i="1"/>
  <c r="AK42" i="1"/>
  <c r="AJ42" i="1"/>
  <c r="AC42" i="1"/>
  <c r="AB42" i="1"/>
  <c r="AA42" i="1"/>
  <c r="Z42" i="1"/>
  <c r="Y42" i="1"/>
  <c r="X42" i="1"/>
  <c r="AO41" i="1"/>
  <c r="AN41" i="1"/>
  <c r="AL41" i="1"/>
  <c r="AK41" i="1"/>
  <c r="AC41" i="1"/>
  <c r="AB41" i="1"/>
  <c r="AA41" i="1"/>
  <c r="Z41" i="1"/>
  <c r="Y41" i="1"/>
  <c r="AO40" i="1"/>
  <c r="AN40" i="1"/>
  <c r="AM40" i="1"/>
  <c r="AL40" i="1"/>
  <c r="AK40" i="1"/>
  <c r="AC40" i="1"/>
  <c r="AB40" i="1"/>
  <c r="AA40" i="1"/>
  <c r="Z40" i="1"/>
  <c r="Y40" i="1"/>
  <c r="AO39" i="1"/>
  <c r="AN39" i="1"/>
  <c r="AM39" i="1"/>
  <c r="AL39" i="1"/>
  <c r="AK39" i="1"/>
  <c r="AJ39" i="1"/>
  <c r="AC39" i="1"/>
  <c r="AB39" i="1"/>
  <c r="AA39" i="1"/>
  <c r="Z39" i="1"/>
  <c r="Y39" i="1"/>
  <c r="X39" i="1"/>
  <c r="AO38" i="1"/>
  <c r="AN38" i="1"/>
  <c r="AM38" i="1"/>
  <c r="AL38" i="1"/>
  <c r="AK38" i="1"/>
  <c r="AJ38" i="1"/>
  <c r="AC38" i="1"/>
  <c r="AB38" i="1"/>
  <c r="AA38" i="1"/>
  <c r="Z38" i="1"/>
  <c r="Y38" i="1"/>
  <c r="X38" i="1"/>
  <c r="AO37" i="1"/>
  <c r="AN37" i="1"/>
  <c r="AM37" i="1"/>
  <c r="AL37" i="1"/>
  <c r="AK37" i="1"/>
  <c r="AJ37" i="1"/>
  <c r="AC37" i="1"/>
  <c r="AB37" i="1"/>
  <c r="AA37" i="1"/>
  <c r="Z37" i="1"/>
  <c r="Y37" i="1"/>
  <c r="X37" i="1"/>
  <c r="AO36" i="1"/>
  <c r="AN36" i="1"/>
  <c r="AM36" i="1"/>
  <c r="AL36" i="1"/>
  <c r="AK36" i="1"/>
  <c r="AJ36" i="1"/>
  <c r="AC36" i="1"/>
  <c r="AB36" i="1"/>
  <c r="AA36" i="1"/>
  <c r="Z36" i="1"/>
  <c r="Y36" i="1"/>
  <c r="X36" i="1"/>
  <c r="AO35" i="1"/>
  <c r="AN35" i="1"/>
  <c r="AM35" i="1"/>
  <c r="AL35" i="1"/>
  <c r="AK35" i="1"/>
  <c r="AJ35" i="1"/>
  <c r="AC35" i="1"/>
  <c r="AB35" i="1"/>
  <c r="AA35" i="1"/>
  <c r="Z35" i="1"/>
  <c r="Y35" i="1"/>
  <c r="X35" i="1"/>
  <c r="AO34" i="1"/>
  <c r="AN34" i="1"/>
  <c r="AM34" i="1"/>
  <c r="AL34" i="1"/>
  <c r="AK34" i="1"/>
  <c r="AJ34" i="1"/>
  <c r="AC34" i="1"/>
  <c r="AB34" i="1"/>
  <c r="AA34" i="1"/>
  <c r="Z34" i="1"/>
  <c r="Y34" i="1"/>
  <c r="X34" i="1"/>
  <c r="AO32" i="1"/>
  <c r="AN32" i="1"/>
  <c r="AM32" i="1"/>
  <c r="AL32" i="1"/>
  <c r="AK32" i="1"/>
  <c r="AJ32" i="1"/>
  <c r="AC32" i="1"/>
  <c r="AB32" i="1"/>
  <c r="AA32" i="1"/>
  <c r="Z32" i="1"/>
  <c r="Y32" i="1"/>
  <c r="X32" i="1"/>
  <c r="AO31" i="1"/>
  <c r="AN31" i="1"/>
  <c r="AM31" i="1"/>
  <c r="AL31" i="1"/>
  <c r="AK31" i="1"/>
  <c r="AJ31" i="1"/>
  <c r="AC31" i="1"/>
  <c r="AB31" i="1"/>
  <c r="AA31" i="1"/>
  <c r="Z31" i="1"/>
  <c r="Y31" i="1"/>
  <c r="X31" i="1"/>
  <c r="AO30" i="1"/>
  <c r="AN30" i="1"/>
  <c r="AM30" i="1"/>
  <c r="AL30" i="1"/>
  <c r="AK30" i="1"/>
  <c r="AJ30" i="1"/>
  <c r="AC30" i="1"/>
  <c r="AB30" i="1"/>
  <c r="AA30" i="1"/>
  <c r="Z30" i="1"/>
  <c r="Y30" i="1"/>
  <c r="X30" i="1"/>
  <c r="AO29" i="1"/>
  <c r="AN29" i="1"/>
  <c r="AM29" i="1"/>
  <c r="AL29" i="1"/>
  <c r="AK29" i="1"/>
  <c r="AJ29" i="1"/>
  <c r="AC29" i="1"/>
  <c r="AB29" i="1"/>
  <c r="AA29" i="1"/>
  <c r="Z29" i="1"/>
  <c r="Y29" i="1"/>
  <c r="X29" i="1"/>
  <c r="AO28" i="1"/>
  <c r="AN28" i="1"/>
  <c r="AM28" i="1"/>
  <c r="AL28" i="1"/>
  <c r="AK28" i="1"/>
  <c r="AJ28" i="1"/>
  <c r="AC28" i="1"/>
  <c r="AB28" i="1"/>
  <c r="AA28" i="1"/>
  <c r="Z28" i="1"/>
  <c r="Y28" i="1"/>
  <c r="X28" i="1"/>
  <c r="AO27" i="1"/>
  <c r="AN27" i="1"/>
  <c r="AM27" i="1"/>
  <c r="AL27" i="1"/>
  <c r="AK27" i="1"/>
  <c r="AJ27" i="1"/>
  <c r="AC27" i="1"/>
  <c r="AB27" i="1"/>
  <c r="AA27" i="1"/>
  <c r="Z27" i="1"/>
  <c r="Y27" i="1"/>
  <c r="X27" i="1"/>
  <c r="AO26" i="1"/>
  <c r="AN26" i="1"/>
  <c r="AM26" i="1"/>
  <c r="AL26" i="1"/>
  <c r="AK26" i="1"/>
  <c r="AJ26" i="1"/>
  <c r="AC26" i="1"/>
  <c r="AB26" i="1"/>
  <c r="AA26" i="1"/>
  <c r="Z26" i="1"/>
  <c r="Y26" i="1"/>
  <c r="X26" i="1"/>
  <c r="AO25" i="1"/>
  <c r="AN25" i="1"/>
  <c r="AM25" i="1"/>
  <c r="AL25" i="1"/>
  <c r="AK25" i="1"/>
  <c r="AJ25" i="1"/>
  <c r="AC25" i="1"/>
  <c r="AB25" i="1"/>
  <c r="AA25" i="1"/>
  <c r="Z25" i="1"/>
  <c r="Y25" i="1"/>
  <c r="X25" i="1"/>
  <c r="AO24" i="1"/>
  <c r="AN24" i="1"/>
  <c r="AM24" i="1"/>
  <c r="AL24" i="1"/>
  <c r="AK24" i="1"/>
  <c r="AJ24" i="1"/>
  <c r="AC24" i="1"/>
  <c r="AB24" i="1"/>
  <c r="AA24" i="1"/>
  <c r="Z24" i="1"/>
  <c r="Y24" i="1"/>
  <c r="X24" i="1"/>
  <c r="AO23" i="1"/>
  <c r="AN23" i="1"/>
  <c r="AM23" i="1"/>
  <c r="AL23" i="1"/>
  <c r="AK23" i="1"/>
  <c r="AJ23" i="1"/>
  <c r="AC23" i="1"/>
  <c r="AB23" i="1"/>
  <c r="AA23" i="1"/>
  <c r="Z23" i="1"/>
  <c r="Y23" i="1"/>
  <c r="X23" i="1"/>
  <c r="AO22" i="1"/>
  <c r="AN22" i="1"/>
  <c r="AM22" i="1"/>
  <c r="AL22" i="1"/>
  <c r="AK22" i="1"/>
  <c r="AJ22" i="1"/>
  <c r="AC22" i="1"/>
  <c r="AB22" i="1"/>
  <c r="AA22" i="1"/>
  <c r="Z22" i="1"/>
  <c r="Y22" i="1"/>
  <c r="X22" i="1"/>
  <c r="AO21" i="1"/>
  <c r="AN21" i="1"/>
  <c r="AM21" i="1"/>
  <c r="AL21" i="1"/>
  <c r="AK21" i="1"/>
  <c r="AJ21" i="1"/>
  <c r="AC21" i="1"/>
  <c r="AB21" i="1"/>
  <c r="AA21" i="1"/>
  <c r="Z21" i="1"/>
  <c r="Y21" i="1"/>
  <c r="X21" i="1"/>
  <c r="AO20" i="1"/>
  <c r="AN20" i="1"/>
  <c r="AM20" i="1"/>
  <c r="AL20" i="1"/>
  <c r="AK20" i="1"/>
  <c r="AJ20" i="1"/>
  <c r="AC20" i="1"/>
  <c r="AB20" i="1"/>
  <c r="AA20" i="1"/>
  <c r="Z20" i="1"/>
  <c r="Y20" i="1"/>
  <c r="X20" i="1"/>
  <c r="AO18" i="1"/>
  <c r="AN18" i="1"/>
  <c r="AM18" i="1"/>
  <c r="AL18" i="1"/>
  <c r="AK18" i="1"/>
  <c r="AJ18" i="1"/>
  <c r="AC18" i="1"/>
  <c r="AB18" i="1"/>
  <c r="AA18" i="1"/>
  <c r="Z18" i="1"/>
  <c r="Y18" i="1"/>
  <c r="X18" i="1"/>
  <c r="AO17" i="1"/>
  <c r="AN17" i="1"/>
  <c r="AM17" i="1"/>
  <c r="AL17" i="1"/>
  <c r="AK17" i="1"/>
  <c r="AJ17" i="1"/>
  <c r="AC17" i="1"/>
  <c r="AB17" i="1"/>
  <c r="AA17" i="1"/>
  <c r="Z17" i="1"/>
  <c r="Y17" i="1"/>
  <c r="X17" i="1"/>
  <c r="AO16" i="1"/>
  <c r="AN16" i="1"/>
  <c r="AM16" i="1"/>
  <c r="AL16" i="1"/>
  <c r="AK16" i="1"/>
  <c r="AJ16" i="1"/>
  <c r="AC16" i="1"/>
  <c r="AB16" i="1"/>
  <c r="AA16" i="1"/>
  <c r="Z16" i="1"/>
  <c r="Y16" i="1"/>
  <c r="X16" i="1"/>
  <c r="AO14" i="1"/>
  <c r="AN14" i="1"/>
  <c r="AM14" i="1"/>
  <c r="AL14" i="1"/>
  <c r="AK14" i="1"/>
  <c r="AJ14" i="1"/>
  <c r="AC14" i="1"/>
  <c r="AB14" i="1"/>
  <c r="AA14" i="1"/>
  <c r="Z14" i="1"/>
  <c r="Y14" i="1"/>
  <c r="X14" i="1"/>
  <c r="AO13" i="1"/>
  <c r="AN13" i="1"/>
  <c r="AM13" i="1"/>
  <c r="AL13" i="1"/>
  <c r="AK13" i="1"/>
  <c r="AJ13" i="1"/>
  <c r="AC13" i="1"/>
  <c r="AB13" i="1"/>
  <c r="AA13" i="1"/>
  <c r="Z13" i="1"/>
  <c r="Y13" i="1"/>
  <c r="X13" i="1"/>
  <c r="AO12" i="1"/>
  <c r="AN12" i="1"/>
  <c r="AM12" i="1"/>
  <c r="AL12" i="1"/>
  <c r="AK12" i="1"/>
  <c r="AJ12" i="1"/>
  <c r="AC12" i="1"/>
  <c r="AB12" i="1"/>
  <c r="AA12" i="1"/>
  <c r="Z12" i="1"/>
  <c r="Y12" i="1"/>
  <c r="X12" i="1"/>
  <c r="AO11" i="1"/>
  <c r="AN11" i="1"/>
  <c r="AM11" i="1"/>
  <c r="AL11" i="1"/>
  <c r="AK11" i="1"/>
  <c r="AJ11" i="1"/>
  <c r="AC11" i="1"/>
  <c r="AB11" i="1"/>
  <c r="AA11" i="1"/>
  <c r="Z11" i="1"/>
  <c r="Y11" i="1"/>
  <c r="X11" i="1"/>
  <c r="AO10" i="1"/>
  <c r="AN10" i="1"/>
  <c r="AM10" i="1"/>
  <c r="AL10" i="1"/>
  <c r="AK10" i="1"/>
  <c r="AJ10" i="1"/>
  <c r="AC10" i="1"/>
  <c r="AB10" i="1"/>
  <c r="AA10" i="1"/>
  <c r="Z10" i="1"/>
  <c r="Y10" i="1"/>
  <c r="X10" i="1"/>
  <c r="AO9" i="1"/>
  <c r="AN9" i="1"/>
  <c r="AM9" i="1"/>
  <c r="AL9" i="1"/>
  <c r="AK9" i="1"/>
  <c r="AJ9" i="1"/>
  <c r="AC9" i="1"/>
  <c r="AB9" i="1"/>
  <c r="AA9" i="1"/>
  <c r="Z9" i="1"/>
  <c r="Y9" i="1"/>
  <c r="X9" i="1"/>
  <c r="AO8" i="1"/>
  <c r="AN8" i="1"/>
  <c r="AM8" i="1"/>
  <c r="AL8" i="1"/>
  <c r="AK8" i="1"/>
  <c r="AJ8" i="1"/>
  <c r="AC8" i="1"/>
  <c r="AB8" i="1"/>
  <c r="AA8" i="1"/>
  <c r="Z8" i="1"/>
  <c r="Y8" i="1"/>
  <c r="X8" i="1"/>
  <c r="AO6" i="1"/>
  <c r="AN6" i="1"/>
  <c r="AM6" i="1"/>
  <c r="AL6" i="1"/>
  <c r="AK6" i="1"/>
  <c r="AJ6" i="1"/>
  <c r="AC6" i="1"/>
  <c r="AB6" i="1"/>
  <c r="AA6" i="1"/>
  <c r="Z6" i="1"/>
  <c r="Y6" i="1"/>
  <c r="X6" i="1"/>
  <c r="AO5" i="1"/>
  <c r="AN5" i="1"/>
  <c r="AM5" i="1"/>
  <c r="AL5" i="1"/>
  <c r="AK5" i="1"/>
  <c r="AJ5" i="1"/>
  <c r="AC5" i="1"/>
  <c r="AB5" i="1"/>
  <c r="AA5" i="1"/>
  <c r="Z5" i="1"/>
  <c r="Y5" i="1"/>
  <c r="X5" i="1"/>
  <c r="AO4" i="1"/>
  <c r="AN4" i="1"/>
  <c r="AM4" i="1"/>
  <c r="AL4" i="1"/>
  <c r="AK4" i="1"/>
  <c r="AJ4" i="1"/>
  <c r="AC4" i="1"/>
  <c r="AB4" i="1"/>
  <c r="AA4" i="1"/>
  <c r="Z4" i="1"/>
  <c r="Y4" i="1"/>
  <c r="X4" i="1"/>
  <c r="AO62" i="1"/>
  <c r="AN62" i="1"/>
  <c r="AM62" i="1"/>
  <c r="AL62" i="1"/>
  <c r="AK62" i="1"/>
  <c r="AJ62" i="1"/>
  <c r="AC62" i="1"/>
  <c r="AB62" i="1"/>
  <c r="AA62" i="1"/>
  <c r="Z62" i="1"/>
  <c r="Y62" i="1"/>
  <c r="X62" i="1"/>
  <c r="AO33" i="1"/>
  <c r="AN33" i="1"/>
  <c r="AM33" i="1"/>
  <c r="AL33" i="1"/>
  <c r="AK33" i="1"/>
  <c r="AJ33" i="1"/>
  <c r="AC33" i="1"/>
  <c r="AB33" i="1"/>
  <c r="AA33" i="1"/>
  <c r="Z33" i="1"/>
  <c r="Y33" i="1"/>
  <c r="X33" i="1"/>
  <c r="AO7" i="1"/>
  <c r="AN7" i="1"/>
  <c r="AM7" i="1"/>
  <c r="AL7" i="1"/>
  <c r="AK7" i="1"/>
  <c r="AJ7" i="1"/>
  <c r="AC7" i="1"/>
  <c r="AB7" i="1"/>
  <c r="AA7" i="1"/>
  <c r="Z7" i="1"/>
  <c r="Y7" i="1"/>
  <c r="X7" i="1"/>
  <c r="AO3" i="1"/>
  <c r="AN3" i="1"/>
  <c r="AM3" i="1"/>
  <c r="AL3" i="1"/>
  <c r="AK3" i="1"/>
  <c r="AJ3" i="1"/>
  <c r="AC3" i="1"/>
  <c r="AB3" i="1"/>
  <c r="AA3" i="1"/>
  <c r="Z3" i="1"/>
  <c r="Y3" i="1"/>
  <c r="X3" i="1"/>
  <c r="AO2" i="1"/>
  <c r="AN2" i="1"/>
  <c r="AM2" i="1"/>
  <c r="AL2" i="1"/>
  <c r="AK2" i="1"/>
  <c r="AJ2" i="1"/>
  <c r="AC2" i="1"/>
  <c r="AB2" i="1"/>
  <c r="AA2" i="1"/>
  <c r="Z2" i="1"/>
  <c r="Y2" i="1"/>
  <c r="X2" i="1"/>
  <c r="AO54" i="1"/>
  <c r="AN54" i="1"/>
  <c r="AM54" i="1"/>
  <c r="AL54" i="1"/>
  <c r="AK54" i="1"/>
  <c r="AJ54" i="1"/>
  <c r="AC54" i="1"/>
  <c r="AB54" i="1"/>
  <c r="AA54" i="1"/>
  <c r="Z54" i="1"/>
  <c r="Y54" i="1"/>
  <c r="X54" i="1"/>
  <c r="AO46" i="1"/>
  <c r="AN46" i="1"/>
  <c r="AM46" i="1"/>
  <c r="AL46" i="1"/>
  <c r="AK46" i="1"/>
  <c r="AJ46" i="1"/>
  <c r="AC46" i="1"/>
  <c r="AB46" i="1"/>
  <c r="AA46" i="1"/>
  <c r="Z46" i="1"/>
  <c r="Y46" i="1"/>
  <c r="X46" i="1"/>
  <c r="AO15" i="1"/>
  <c r="AN15" i="1"/>
  <c r="AM15" i="1"/>
  <c r="AL15" i="1"/>
  <c r="AK15" i="1"/>
  <c r="AJ15" i="1"/>
  <c r="AC15" i="1"/>
  <c r="AB15" i="1"/>
  <c r="AA15" i="1"/>
  <c r="Z15" i="1"/>
  <c r="Y15" i="1"/>
  <c r="X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Schaefer, Deanna M</author>
  </authors>
  <commentList>
    <comment ref="AT65" authorId="0" shapeId="0" xr:uid="{083758D0-AC0C-45BC-846B-9603DCE66454}">
      <text>
        <r>
          <rPr>
            <b/>
            <sz val="9"/>
            <color indexed="81"/>
            <rFont val="Tahoma"/>
            <family val="2"/>
          </rPr>
          <t>Excluded from analysis</t>
        </r>
      </text>
    </comment>
    <comment ref="AT67" authorId="0" shapeId="0" xr:uid="{F3CE62CD-7B39-4F31-8B48-3B0CE8E4D016}">
      <text>
        <r>
          <rPr>
            <b/>
            <sz val="9"/>
            <color indexed="81"/>
            <rFont val="Tahoma"/>
            <family val="2"/>
          </rPr>
          <t>Excluded from analysis</t>
        </r>
      </text>
    </comment>
    <comment ref="AR79" authorId="0" shapeId="0" xr:uid="{F83A889B-F8FC-4BD6-8EE3-E7639A5D47C0}">
      <text>
        <r>
          <rPr>
            <b/>
            <sz val="9"/>
            <color indexed="81"/>
            <rFont val="Tahoma"/>
            <family val="2"/>
          </rPr>
          <t>Excluded from analysis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79" authorId="0" shapeId="0" xr:uid="{1B5A1B2A-FFBA-42D2-9AA2-AC001293F6DE}">
      <text>
        <r>
          <rPr>
            <b/>
            <sz val="9"/>
            <color indexed="81"/>
            <rFont val="Tahoma"/>
            <family val="2"/>
          </rPr>
          <t>Excluded from analysis</t>
        </r>
      </text>
    </comment>
    <comment ref="O83" authorId="0" shapeId="0" xr:uid="{BB410BAE-E040-4677-B728-A7F6E9CDF9B3}">
      <text>
        <r>
          <rPr>
            <b/>
            <sz val="9"/>
            <color indexed="81"/>
            <rFont val="Tahoma"/>
            <family val="2"/>
          </rPr>
          <t>Excluded from analysis (</t>
        </r>
        <r>
          <rPr>
            <sz val="9"/>
            <color indexed="81"/>
            <rFont val="Tahoma"/>
            <family val="2"/>
          </rPr>
          <t xml:space="preserve">Many platelet clumps) </t>
        </r>
      </text>
    </comment>
    <comment ref="Q83" authorId="0" shapeId="0" xr:uid="{7267A0B0-5EDA-4EA3-95A8-1F59E52FDB26}">
      <text>
        <r>
          <rPr>
            <b/>
            <sz val="9"/>
            <color indexed="81"/>
            <rFont val="Tahoma"/>
            <family val="2"/>
          </rPr>
          <t xml:space="preserve">Excluded from analysis </t>
        </r>
        <r>
          <rPr>
            <sz val="9"/>
            <color indexed="81"/>
            <rFont val="Tahoma"/>
            <family val="2"/>
          </rPr>
          <t xml:space="preserve">
(Many platelet clumps)</t>
        </r>
      </text>
    </comment>
    <comment ref="AR95" authorId="0" shapeId="0" xr:uid="{CFD409DB-745B-456C-B265-EE749F3AD7F1}">
      <text>
        <r>
          <rPr>
            <b/>
            <sz val="9"/>
            <color indexed="81"/>
            <rFont val="Tahoma"/>
            <family val="2"/>
          </rPr>
          <t>Excluded from analysis</t>
        </r>
      </text>
    </comment>
    <comment ref="AU95" authorId="0" shapeId="0" xr:uid="{D98AF8DC-B725-4DB6-A1C5-19A37ABC2BDD}">
      <text>
        <r>
          <rPr>
            <b/>
            <sz val="9"/>
            <color indexed="81"/>
            <rFont val="Tahoma"/>
            <family val="2"/>
          </rPr>
          <t>Excluded from analysis</t>
        </r>
      </text>
    </comment>
  </commentList>
</comments>
</file>

<file path=xl/sharedStrings.xml><?xml version="1.0" encoding="utf-8"?>
<sst xmlns="http://schemas.openxmlformats.org/spreadsheetml/2006/main" count="265" uniqueCount="85">
  <si>
    <t>Sample #</t>
  </si>
  <si>
    <t>Age (yrs)</t>
  </si>
  <si>
    <t>Sex</t>
  </si>
  <si>
    <t>Breed</t>
  </si>
  <si>
    <t>Neutr, Auto (%)</t>
  </si>
  <si>
    <t>Lymph, Auto (%)</t>
  </si>
  <si>
    <t>Mono, Auto (%)</t>
  </si>
  <si>
    <t>Eos, Auto (%)</t>
  </si>
  <si>
    <t>Baso, Auto (%)</t>
  </si>
  <si>
    <t>LUC, Auto (%)</t>
  </si>
  <si>
    <t>Neutr, Man (%)</t>
  </si>
  <si>
    <t>Band, Man (%)</t>
  </si>
  <si>
    <t>Lymph, Man (%)</t>
  </si>
  <si>
    <t>Mono, Man (%)</t>
  </si>
  <si>
    <t>Eos, Man (%)</t>
  </si>
  <si>
    <t>Baso, Man (%)</t>
  </si>
  <si>
    <t>S</t>
  </si>
  <si>
    <t>Vietnamese potbellied mini pig</t>
  </si>
  <si>
    <t>F</t>
  </si>
  <si>
    <t>C</t>
  </si>
  <si>
    <t>M</t>
  </si>
  <si>
    <t>Mix</t>
  </si>
  <si>
    <t>NA</t>
  </si>
  <si>
    <t>American Mini Pig</t>
  </si>
  <si>
    <t>Meishan Pig</t>
  </si>
  <si>
    <t>rare</t>
  </si>
  <si>
    <t>*14</t>
  </si>
  <si>
    <t>*0.01</t>
  </si>
  <si>
    <t>Lipemia</t>
  </si>
  <si>
    <t>Hemolysis</t>
  </si>
  <si>
    <t>Icterus</t>
  </si>
  <si>
    <t>*874</t>
  </si>
  <si>
    <t>*443</t>
  </si>
  <si>
    <t>*285</t>
  </si>
  <si>
    <t>*6999</t>
  </si>
  <si>
    <t>*189</t>
  </si>
  <si>
    <t>error</t>
  </si>
  <si>
    <t>TP-REF</t>
  </si>
  <si>
    <t>Fibrinogen</t>
  </si>
  <si>
    <t>WBC</t>
  </si>
  <si>
    <t>RBC</t>
  </si>
  <si>
    <t>HGB</t>
  </si>
  <si>
    <t>HCT</t>
  </si>
  <si>
    <t>MCV</t>
  </si>
  <si>
    <t>MCH</t>
  </si>
  <si>
    <t>MCHC</t>
  </si>
  <si>
    <t>RDW</t>
  </si>
  <si>
    <t>PLT</t>
  </si>
  <si>
    <t>MPV</t>
  </si>
  <si>
    <t>Plateletcrit</t>
  </si>
  <si>
    <t>Neut-Auto</t>
  </si>
  <si>
    <t>Lym-Auto</t>
  </si>
  <si>
    <t>Mon-Auto</t>
  </si>
  <si>
    <t>Eos-Auto</t>
  </si>
  <si>
    <t>Baso-Auto</t>
  </si>
  <si>
    <t>LUC-Auto</t>
  </si>
  <si>
    <t>Neut-Man</t>
  </si>
  <si>
    <t>Band-Man</t>
  </si>
  <si>
    <t>Lym-Man</t>
  </si>
  <si>
    <t>Mon-Man</t>
  </si>
  <si>
    <t>Eos-Man</t>
  </si>
  <si>
    <t>Baso-Man</t>
  </si>
  <si>
    <t>nRBC</t>
  </si>
  <si>
    <t>Retic</t>
  </si>
  <si>
    <t>AST</t>
  </si>
  <si>
    <t>BILI</t>
  </si>
  <si>
    <t>GGT</t>
  </si>
  <si>
    <t>CK</t>
  </si>
  <si>
    <t>UREA</t>
  </si>
  <si>
    <t>CREA</t>
  </si>
  <si>
    <t>PHOS</t>
  </si>
  <si>
    <t>Calcium</t>
  </si>
  <si>
    <t>Glucose</t>
  </si>
  <si>
    <t>Protein</t>
  </si>
  <si>
    <t>Albumin</t>
  </si>
  <si>
    <t>Globulins</t>
  </si>
  <si>
    <t>A-G Ratio</t>
  </si>
  <si>
    <t>CHOL</t>
  </si>
  <si>
    <t>K</t>
  </si>
  <si>
    <t>CL</t>
  </si>
  <si>
    <t>TCO2</t>
  </si>
  <si>
    <t>AnionGap</t>
  </si>
  <si>
    <t>MAGN</t>
  </si>
  <si>
    <t>SDH</t>
  </si>
  <si>
    <t>TRIG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</si>
</sst>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top"/>
    </xf>
    <xf numFmtId="49" fontId="1" fillId="0" borderId="1" xfId="0" applyNumberFormat="1" applyFont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2" fontId="0" fillId="0" borderId="0" xfId="0" applyNumberFormat="1" applyFill="1" applyAlignment="1">
      <alignment horizontal="center" vertical="top" wrapText="1"/>
    </xf>
    <xf numFmtId="164" fontId="0" fillId="0" borderId="0" xfId="0" applyNumberFormat="1" applyFill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1" fontId="0" fillId="0" borderId="0" xfId="0" applyNumberFormat="1" applyFill="1" applyAlignment="1">
      <alignment horizontal="center" vertical="top" wrapText="1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0" xfId="0" applyNumberFormat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1" fontId="0" fillId="2" borderId="0" xfId="0" applyNumberFormat="1" applyFill="1" applyAlignment="1">
      <alignment horizontal="center" vertical="top" wrapText="1"/>
    </xf>
    <xf numFmtId="2" fontId="0" fillId="2" borderId="0" xfId="0" applyNumberFormat="1" applyFill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top" wrapText="1"/>
    </xf>
    <xf numFmtId="49" fontId="0" fillId="0" borderId="0" xfId="0" applyNumberFormat="1" applyFill="1" applyAlignment="1">
      <alignment horizontal="center" vertical="top" wrapText="1"/>
    </xf>
  </cellXfs>
  <cellStyles count="1">
    <cellStyle name="Normal" xfId="0" builtinId="0"/>
  </cellStyles>
  <dxfs count="8">
    <dxf>
      <font>
        <color theme="4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theme="8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7E39-A1AF-477D-B6B1-4006BAC91120}">
  <sheetPr>
    <pageSetUpPr fitToPage="1"/>
  </sheetPr>
  <dimension ref="A1:BP100"/>
  <sheetViews>
    <sheetView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5" x14ac:dyDescent="0.25"/>
  <cols>
    <col min="1" max="1" width="11.140625" style="14" customWidth="1"/>
    <col min="2" max="2" width="11.28515625" style="5" customWidth="1"/>
    <col min="3" max="3" width="9.140625" style="7"/>
    <col min="4" max="4" width="29.7109375" style="5" bestFit="1" customWidth="1"/>
    <col min="5" max="5" width="8.42578125" style="7" customWidth="1"/>
    <col min="6" max="6" width="12.85546875" style="7" bestFit="1" customWidth="1"/>
    <col min="7" max="7" width="10.85546875" style="6" customWidth="1"/>
    <col min="8" max="8" width="9.140625" style="6" customWidth="1"/>
    <col min="9" max="9" width="7.42578125" style="7" customWidth="1"/>
    <col min="10" max="10" width="6.5703125" style="7" customWidth="1"/>
    <col min="11" max="11" width="6.85546875" style="7" customWidth="1"/>
    <col min="12" max="12" width="6.5703125" style="7" customWidth="1"/>
    <col min="13" max="13" width="7.140625" style="7" customWidth="1"/>
    <col min="14" max="14" width="7.7109375" style="7" customWidth="1"/>
    <col min="15" max="15" width="9.7109375" style="7" customWidth="1"/>
    <col min="16" max="16" width="6.85546875" style="15" customWidth="1"/>
    <col min="17" max="17" width="10.7109375" style="7" customWidth="1"/>
    <col min="18" max="23" width="0" style="7" hidden="1" customWidth="1"/>
    <col min="24" max="25" width="12" style="39" customWidth="1"/>
    <col min="26" max="29" width="12" style="15" customWidth="1"/>
    <col min="30" max="35" width="0" style="15" hidden="1" customWidth="1"/>
    <col min="36" max="42" width="12" style="16" customWidth="1"/>
    <col min="43" max="43" width="13.140625" style="16" customWidth="1"/>
    <col min="44" max="44" width="10.140625" style="8" customWidth="1"/>
    <col min="45" max="45" width="11.28515625" style="25" customWidth="1"/>
    <col min="46" max="47" width="9.140625" style="8"/>
    <col min="48" max="48" width="10.5703125" style="25" customWidth="1"/>
    <col min="49" max="49" width="10.28515625" style="25" bestFit="1" customWidth="1"/>
    <col min="50" max="50" width="11.42578125" style="25" bestFit="1" customWidth="1"/>
    <col min="51" max="52" width="9.140625" style="25"/>
    <col min="53" max="53" width="7.7109375" style="25" bestFit="1" customWidth="1"/>
    <col min="54" max="56" width="9.140625" style="25"/>
    <col min="57" max="57" width="11.28515625" style="25" customWidth="1"/>
    <col min="58" max="62" width="9.140625" style="25"/>
    <col min="63" max="63" width="11.42578125" style="25" bestFit="1" customWidth="1"/>
    <col min="64" max="66" width="9.140625" style="25"/>
    <col min="67" max="67" width="10.140625" style="25" bestFit="1" customWidth="1"/>
    <col min="68" max="68" width="9.140625" style="25"/>
    <col min="69" max="16384" width="9.140625" style="4"/>
  </cols>
  <sheetData>
    <row r="1" spans="1:68" s="3" customFormat="1" ht="30.75" thickBot="1" x14ac:dyDescent="0.3">
      <c r="A1" s="10" t="s">
        <v>0</v>
      </c>
      <c r="B1" s="1" t="s">
        <v>1</v>
      </c>
      <c r="C1" s="2" t="s">
        <v>2</v>
      </c>
      <c r="D1" s="1" t="s">
        <v>3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11" t="s">
        <v>48</v>
      </c>
      <c r="Q1" s="2" t="s">
        <v>49</v>
      </c>
      <c r="R1" s="2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11" t="s">
        <v>50</v>
      </c>
      <c r="Y1" s="11" t="s">
        <v>51</v>
      </c>
      <c r="Z1" s="11" t="s">
        <v>52</v>
      </c>
      <c r="AA1" s="11" t="s">
        <v>53</v>
      </c>
      <c r="AB1" s="11" t="s">
        <v>54</v>
      </c>
      <c r="AC1" s="11" t="s">
        <v>55</v>
      </c>
      <c r="AD1" s="11" t="s">
        <v>10</v>
      </c>
      <c r="AE1" s="11" t="s">
        <v>11</v>
      </c>
      <c r="AF1" s="11" t="s">
        <v>12</v>
      </c>
      <c r="AG1" s="11" t="s">
        <v>13</v>
      </c>
      <c r="AH1" s="11" t="s">
        <v>14</v>
      </c>
      <c r="AI1" s="11" t="s">
        <v>15</v>
      </c>
      <c r="AJ1" s="11" t="s">
        <v>56</v>
      </c>
      <c r="AK1" s="11" t="s">
        <v>57</v>
      </c>
      <c r="AL1" s="11" t="s">
        <v>58</v>
      </c>
      <c r="AM1" s="11" t="s">
        <v>59</v>
      </c>
      <c r="AN1" s="11" t="s">
        <v>60</v>
      </c>
      <c r="AO1" s="11" t="s">
        <v>61</v>
      </c>
      <c r="AP1" s="11" t="s">
        <v>62</v>
      </c>
      <c r="AQ1" s="11" t="s">
        <v>63</v>
      </c>
      <c r="AR1" s="12" t="s">
        <v>64</v>
      </c>
      <c r="AS1" s="13" t="s">
        <v>65</v>
      </c>
      <c r="AT1" s="13" t="s">
        <v>66</v>
      </c>
      <c r="AU1" s="13" t="s">
        <v>67</v>
      </c>
      <c r="AV1" s="13" t="s">
        <v>68</v>
      </c>
      <c r="AW1" s="13" t="s">
        <v>69</v>
      </c>
      <c r="AX1" s="13" t="s">
        <v>70</v>
      </c>
      <c r="AY1" s="13" t="s">
        <v>71</v>
      </c>
      <c r="AZ1" s="13" t="s">
        <v>72</v>
      </c>
      <c r="BA1" s="13" t="s">
        <v>73</v>
      </c>
      <c r="BB1" s="13" t="s">
        <v>74</v>
      </c>
      <c r="BC1" s="13" t="s">
        <v>75</v>
      </c>
      <c r="BD1" s="13" t="s">
        <v>76</v>
      </c>
      <c r="BE1" s="13" t="s">
        <v>77</v>
      </c>
      <c r="BF1" s="13" t="s">
        <v>22</v>
      </c>
      <c r="BG1" s="13" t="s">
        <v>78</v>
      </c>
      <c r="BH1" s="13" t="s">
        <v>79</v>
      </c>
      <c r="BI1" s="13" t="s">
        <v>80</v>
      </c>
      <c r="BJ1" s="13" t="s">
        <v>81</v>
      </c>
      <c r="BK1" s="13" t="s">
        <v>82</v>
      </c>
      <c r="BL1" s="13" t="s">
        <v>83</v>
      </c>
      <c r="BM1" s="13" t="s">
        <v>84</v>
      </c>
      <c r="BN1" s="13" t="s">
        <v>28</v>
      </c>
      <c r="BO1" s="13" t="s">
        <v>29</v>
      </c>
      <c r="BP1" s="13" t="s">
        <v>30</v>
      </c>
    </row>
    <row r="2" spans="1:68" x14ac:dyDescent="0.25">
      <c r="A2" s="14">
        <v>1</v>
      </c>
      <c r="B2" s="5">
        <v>3</v>
      </c>
      <c r="C2" s="6" t="s">
        <v>18</v>
      </c>
      <c r="D2" s="9" t="s">
        <v>17</v>
      </c>
      <c r="E2" s="7">
        <v>6.9</v>
      </c>
      <c r="F2" s="15">
        <v>100</v>
      </c>
      <c r="G2" s="15">
        <v>10.99</v>
      </c>
      <c r="H2" s="16">
        <v>5.29</v>
      </c>
      <c r="I2" s="17">
        <v>10.3</v>
      </c>
      <c r="J2" s="15">
        <v>30.1</v>
      </c>
      <c r="K2" s="15">
        <v>56.9</v>
      </c>
      <c r="L2" s="15">
        <v>19.399999999999999</v>
      </c>
      <c r="M2" s="15">
        <v>34.200000000000003</v>
      </c>
      <c r="N2" s="15">
        <v>15.8</v>
      </c>
      <c r="O2" s="18">
        <v>270</v>
      </c>
      <c r="P2" s="17">
        <v>10.3</v>
      </c>
      <c r="Q2" s="19">
        <v>0.28000000000000003</v>
      </c>
      <c r="R2" s="15">
        <v>43.2</v>
      </c>
      <c r="S2" s="15">
        <v>47.7</v>
      </c>
      <c r="T2" s="15">
        <v>6.4</v>
      </c>
      <c r="U2" s="15">
        <v>0.6</v>
      </c>
      <c r="V2" s="15">
        <v>0.1</v>
      </c>
      <c r="W2" s="15">
        <v>2.1</v>
      </c>
      <c r="X2" s="16">
        <f t="shared" ref="X2:X18" si="0">G2*R2/100</f>
        <v>4.7476799999999999</v>
      </c>
      <c r="Y2" s="16">
        <f t="shared" ref="Y2:Y18" si="1">G2*S2/100</f>
        <v>5.2422300000000011</v>
      </c>
      <c r="Z2" s="16">
        <f t="shared" ref="Z2:Z18" si="2">G2*T2/100</f>
        <v>0.70335999999999999</v>
      </c>
      <c r="AA2" s="16">
        <f t="shared" ref="AA2:AA18" si="3">G2*U2/100</f>
        <v>6.5939999999999999E-2</v>
      </c>
      <c r="AB2" s="16">
        <f t="shared" ref="AB2:AB18" si="4">G2*V2/100</f>
        <v>1.099E-2</v>
      </c>
      <c r="AC2" s="16">
        <f t="shared" ref="AC2:AC18" si="5">G2*W2/100</f>
        <v>0.23079</v>
      </c>
      <c r="AD2" s="20">
        <v>51</v>
      </c>
      <c r="AE2" s="20">
        <v>0</v>
      </c>
      <c r="AF2" s="20">
        <v>44</v>
      </c>
      <c r="AG2" s="20">
        <v>3</v>
      </c>
      <c r="AH2" s="20">
        <v>0</v>
      </c>
      <c r="AI2" s="20">
        <v>1</v>
      </c>
      <c r="AJ2" s="16">
        <f t="shared" ref="AJ2:AJ18" si="6">G2*AD2/100</f>
        <v>5.6048999999999998</v>
      </c>
      <c r="AK2" s="16">
        <f t="shared" ref="AK2:AK18" si="7">G2*AE2/100</f>
        <v>0</v>
      </c>
      <c r="AL2" s="16">
        <f t="shared" ref="AL2:AL18" si="8">G2*AF2/100</f>
        <v>4.8356000000000003</v>
      </c>
      <c r="AM2" s="16">
        <f t="shared" ref="AM2:AM18" si="9">G2*AG2/100</f>
        <v>0.32969999999999999</v>
      </c>
      <c r="AN2" s="16">
        <f t="shared" ref="AN2:AN18" si="10">G2*AH2/100</f>
        <v>0</v>
      </c>
      <c r="AO2" s="16">
        <f t="shared" ref="AO2:AO18" si="11">G2*AI2/100</f>
        <v>0.1099</v>
      </c>
      <c r="AP2" s="16">
        <v>0</v>
      </c>
      <c r="AR2" s="21">
        <v>37</v>
      </c>
      <c r="AS2" s="22">
        <v>0.09</v>
      </c>
      <c r="AT2" s="22">
        <v>111</v>
      </c>
      <c r="AU2" s="22">
        <v>823</v>
      </c>
      <c r="AV2" s="22">
        <v>16</v>
      </c>
      <c r="AW2" s="22">
        <v>0.9</v>
      </c>
      <c r="AX2" s="22">
        <v>4.8</v>
      </c>
      <c r="AY2" s="22">
        <v>9.6300000000000008</v>
      </c>
      <c r="AZ2" s="22">
        <v>83</v>
      </c>
      <c r="BA2" s="22">
        <v>6.74</v>
      </c>
      <c r="BB2" s="22">
        <v>4.3</v>
      </c>
      <c r="BC2" s="22">
        <v>2.4</v>
      </c>
      <c r="BD2" s="22">
        <v>1.8</v>
      </c>
      <c r="BE2" s="22"/>
      <c r="BF2" s="22">
        <v>142.11000000000001</v>
      </c>
      <c r="BG2" s="22">
        <v>3.67</v>
      </c>
      <c r="BH2" s="22">
        <v>99.22</v>
      </c>
      <c r="BI2" s="22">
        <v>32.69</v>
      </c>
      <c r="BJ2" s="22">
        <v>14</v>
      </c>
      <c r="BK2" s="22">
        <v>0.88</v>
      </c>
      <c r="BL2" s="22">
        <v>2.1</v>
      </c>
      <c r="BM2" s="22">
        <v>34.4</v>
      </c>
      <c r="BN2" s="22">
        <v>25</v>
      </c>
      <c r="BO2" s="22">
        <v>0</v>
      </c>
      <c r="BP2" s="22">
        <v>0</v>
      </c>
    </row>
    <row r="3" spans="1:68" x14ac:dyDescent="0.25">
      <c r="A3" s="14">
        <v>2</v>
      </c>
      <c r="B3" s="5">
        <v>3</v>
      </c>
      <c r="C3" s="6" t="s">
        <v>18</v>
      </c>
      <c r="D3" s="9" t="s">
        <v>17</v>
      </c>
      <c r="E3" s="23">
        <v>6.5</v>
      </c>
      <c r="F3" s="20">
        <v>100</v>
      </c>
      <c r="G3" s="16">
        <v>9.92</v>
      </c>
      <c r="H3" s="16">
        <v>5.81</v>
      </c>
      <c r="I3" s="17">
        <v>10.9</v>
      </c>
      <c r="J3" s="17">
        <v>30.3</v>
      </c>
      <c r="K3" s="17">
        <v>52.1</v>
      </c>
      <c r="L3" s="17">
        <v>18.7</v>
      </c>
      <c r="M3" s="17">
        <v>35.9</v>
      </c>
      <c r="N3" s="17">
        <v>15.4</v>
      </c>
      <c r="O3" s="18">
        <v>351</v>
      </c>
      <c r="P3" s="17">
        <v>8</v>
      </c>
      <c r="Q3" s="19">
        <v>0.28000000000000003</v>
      </c>
      <c r="R3" s="17">
        <v>49.6</v>
      </c>
      <c r="S3" s="17">
        <v>45.3</v>
      </c>
      <c r="T3" s="17">
        <v>4.2</v>
      </c>
      <c r="U3" s="17">
        <v>0.7</v>
      </c>
      <c r="V3" s="17">
        <v>0</v>
      </c>
      <c r="W3" s="17">
        <v>0.1</v>
      </c>
      <c r="X3" s="16">
        <f t="shared" si="0"/>
        <v>4.9203200000000002</v>
      </c>
      <c r="Y3" s="16">
        <f t="shared" si="1"/>
        <v>4.49376</v>
      </c>
      <c r="Z3" s="16">
        <f t="shared" si="2"/>
        <v>0.41664000000000001</v>
      </c>
      <c r="AA3" s="16">
        <f t="shared" si="3"/>
        <v>6.9440000000000002E-2</v>
      </c>
      <c r="AB3" s="16">
        <f t="shared" si="4"/>
        <v>0</v>
      </c>
      <c r="AC3" s="16">
        <f t="shared" si="5"/>
        <v>9.92E-3</v>
      </c>
      <c r="AD3" s="20">
        <v>43</v>
      </c>
      <c r="AE3" s="20">
        <v>0</v>
      </c>
      <c r="AF3" s="20">
        <v>46</v>
      </c>
      <c r="AG3" s="20">
        <v>9</v>
      </c>
      <c r="AH3" s="20">
        <v>1</v>
      </c>
      <c r="AI3" s="20">
        <v>1</v>
      </c>
      <c r="AJ3" s="16">
        <f t="shared" si="6"/>
        <v>4.2656000000000001</v>
      </c>
      <c r="AK3" s="16">
        <f t="shared" si="7"/>
        <v>0</v>
      </c>
      <c r="AL3" s="16">
        <f t="shared" si="8"/>
        <v>4.5632000000000001</v>
      </c>
      <c r="AM3" s="16">
        <f t="shared" si="9"/>
        <v>0.89280000000000004</v>
      </c>
      <c r="AN3" s="16">
        <f t="shared" si="10"/>
        <v>9.9199999999999997E-2</v>
      </c>
      <c r="AO3" s="16">
        <f t="shared" si="11"/>
        <v>9.9199999999999997E-2</v>
      </c>
      <c r="AP3" s="16">
        <v>0</v>
      </c>
      <c r="AR3" s="24">
        <v>42</v>
      </c>
      <c r="AS3" s="25">
        <v>0.09</v>
      </c>
      <c r="AT3" s="25">
        <v>228</v>
      </c>
      <c r="AU3" s="25">
        <v>417</v>
      </c>
      <c r="AV3" s="25">
        <v>20</v>
      </c>
      <c r="AW3" s="25">
        <v>1.2</v>
      </c>
      <c r="AX3" s="25">
        <v>4.0999999999999996</v>
      </c>
      <c r="AY3" s="25">
        <v>10.029999999999999</v>
      </c>
      <c r="AZ3" s="25">
        <v>113</v>
      </c>
      <c r="BA3" s="25">
        <v>6.88</v>
      </c>
      <c r="BB3" s="25">
        <v>5</v>
      </c>
      <c r="BC3" s="25">
        <v>1.9</v>
      </c>
      <c r="BD3" s="25">
        <v>2.7</v>
      </c>
      <c r="BE3" s="25">
        <v>55</v>
      </c>
      <c r="BF3" s="25">
        <v>136.69</v>
      </c>
      <c r="BG3" s="25">
        <v>5.77</v>
      </c>
      <c r="BH3" s="25">
        <v>102.3</v>
      </c>
      <c r="BI3" s="25">
        <v>23.15</v>
      </c>
      <c r="BJ3" s="25">
        <v>17</v>
      </c>
      <c r="BK3" s="25">
        <v>0.98</v>
      </c>
      <c r="BL3" s="25">
        <v>2.2000000000000002</v>
      </c>
      <c r="BM3" s="25">
        <v>30.4</v>
      </c>
      <c r="BN3" s="25">
        <v>26</v>
      </c>
      <c r="BO3" s="25">
        <v>5</v>
      </c>
      <c r="BP3" s="25">
        <v>0</v>
      </c>
    </row>
    <row r="4" spans="1:68" x14ac:dyDescent="0.25">
      <c r="A4" s="14">
        <v>3</v>
      </c>
      <c r="B4" s="5">
        <v>4</v>
      </c>
      <c r="C4" s="6" t="s">
        <v>19</v>
      </c>
      <c r="D4" s="9" t="s">
        <v>21</v>
      </c>
      <c r="E4" s="23">
        <v>7.6</v>
      </c>
      <c r="F4" s="20">
        <v>100</v>
      </c>
      <c r="G4" s="16">
        <v>6.41</v>
      </c>
      <c r="H4" s="16">
        <v>5.31</v>
      </c>
      <c r="I4" s="17">
        <v>12.2</v>
      </c>
      <c r="J4" s="17">
        <v>34.799999999999997</v>
      </c>
      <c r="K4" s="17">
        <v>65.5</v>
      </c>
      <c r="L4" s="17">
        <v>23</v>
      </c>
      <c r="M4" s="17">
        <v>35.200000000000003</v>
      </c>
      <c r="N4" s="17">
        <v>14.4</v>
      </c>
      <c r="O4" s="18">
        <v>342</v>
      </c>
      <c r="P4" s="17">
        <v>9.9</v>
      </c>
      <c r="Q4" s="19">
        <v>0.34</v>
      </c>
      <c r="R4" s="17">
        <v>53.1</v>
      </c>
      <c r="S4" s="17">
        <v>37.6</v>
      </c>
      <c r="T4" s="17">
        <v>5.7</v>
      </c>
      <c r="U4" s="17">
        <v>2</v>
      </c>
      <c r="V4" s="17">
        <v>0.2</v>
      </c>
      <c r="W4" s="17">
        <v>1.4</v>
      </c>
      <c r="X4" s="16">
        <f t="shared" si="0"/>
        <v>3.4037100000000002</v>
      </c>
      <c r="Y4" s="16">
        <f t="shared" si="1"/>
        <v>2.4101600000000003</v>
      </c>
      <c r="Z4" s="16">
        <f t="shared" si="2"/>
        <v>0.36536999999999997</v>
      </c>
      <c r="AA4" s="16">
        <f t="shared" si="3"/>
        <v>0.12820000000000001</v>
      </c>
      <c r="AB4" s="16">
        <f t="shared" si="4"/>
        <v>1.282E-2</v>
      </c>
      <c r="AC4" s="16">
        <f t="shared" si="5"/>
        <v>8.974E-2</v>
      </c>
      <c r="AD4" s="20">
        <v>63</v>
      </c>
      <c r="AE4" s="20">
        <v>0</v>
      </c>
      <c r="AF4" s="20">
        <v>33</v>
      </c>
      <c r="AG4" s="20">
        <v>3</v>
      </c>
      <c r="AH4" s="20">
        <v>1</v>
      </c>
      <c r="AI4" s="20">
        <v>0</v>
      </c>
      <c r="AJ4" s="16">
        <f t="shared" si="6"/>
        <v>4.0382999999999996</v>
      </c>
      <c r="AK4" s="16">
        <f t="shared" si="7"/>
        <v>0</v>
      </c>
      <c r="AL4" s="16">
        <f t="shared" si="8"/>
        <v>2.1153</v>
      </c>
      <c r="AM4" s="16">
        <f t="shared" si="9"/>
        <v>0.1923</v>
      </c>
      <c r="AN4" s="16">
        <f t="shared" si="10"/>
        <v>6.4100000000000004E-2</v>
      </c>
      <c r="AO4" s="16">
        <f t="shared" si="11"/>
        <v>0</v>
      </c>
      <c r="AP4" s="16">
        <v>0</v>
      </c>
      <c r="AR4" s="24">
        <v>26</v>
      </c>
      <c r="AS4" s="25">
        <v>0.1</v>
      </c>
      <c r="AT4" s="25">
        <v>52</v>
      </c>
      <c r="AU4" s="25">
        <v>724</v>
      </c>
      <c r="AV4" s="25">
        <v>11</v>
      </c>
      <c r="AW4" s="25">
        <v>1.2</v>
      </c>
      <c r="AX4" s="25">
        <v>5.2</v>
      </c>
      <c r="AY4" s="25">
        <v>10.71</v>
      </c>
      <c r="AZ4" s="25">
        <v>80</v>
      </c>
      <c r="BA4" s="25">
        <v>7.37</v>
      </c>
      <c r="BB4" s="25">
        <v>4.5999999999999996</v>
      </c>
      <c r="BC4" s="25">
        <v>2.8</v>
      </c>
      <c r="BD4" s="25">
        <v>1.7</v>
      </c>
      <c r="BE4" s="25">
        <v>39</v>
      </c>
      <c r="BF4" s="25">
        <v>141.13</v>
      </c>
      <c r="BG4" s="25">
        <v>3.73</v>
      </c>
      <c r="BH4" s="25">
        <v>102.55</v>
      </c>
      <c r="BI4" s="25">
        <v>27.87</v>
      </c>
      <c r="BJ4" s="25">
        <v>14</v>
      </c>
      <c r="BK4" s="25">
        <v>0.8</v>
      </c>
      <c r="BL4" s="25">
        <v>1.1000000000000001</v>
      </c>
      <c r="BM4" s="25">
        <v>12.6</v>
      </c>
      <c r="BN4" s="25">
        <v>9</v>
      </c>
      <c r="BO4" s="25">
        <v>0</v>
      </c>
      <c r="BP4" s="25">
        <v>0</v>
      </c>
    </row>
    <row r="5" spans="1:68" x14ac:dyDescent="0.25">
      <c r="A5" s="14">
        <v>4</v>
      </c>
      <c r="B5" s="5">
        <v>5</v>
      </c>
      <c r="C5" s="6" t="s">
        <v>19</v>
      </c>
      <c r="D5" s="9" t="s">
        <v>17</v>
      </c>
      <c r="E5" s="23">
        <v>6.8</v>
      </c>
      <c r="F5" s="20"/>
      <c r="G5" s="16">
        <v>6.43</v>
      </c>
      <c r="H5" s="16">
        <v>4.91</v>
      </c>
      <c r="I5" s="17">
        <v>10.6</v>
      </c>
      <c r="J5" s="17">
        <v>29.9</v>
      </c>
      <c r="K5" s="17">
        <v>60.8</v>
      </c>
      <c r="L5" s="17">
        <v>21.6</v>
      </c>
      <c r="M5" s="17">
        <v>35.6</v>
      </c>
      <c r="N5" s="17">
        <v>15.1</v>
      </c>
      <c r="O5" s="18">
        <v>247</v>
      </c>
      <c r="P5" s="17">
        <v>12.6</v>
      </c>
      <c r="Q5" s="19">
        <v>0.31</v>
      </c>
      <c r="R5" s="17">
        <v>49.7</v>
      </c>
      <c r="S5" s="17">
        <v>42.3</v>
      </c>
      <c r="T5" s="17">
        <v>4</v>
      </c>
      <c r="U5" s="17">
        <v>2.1</v>
      </c>
      <c r="V5" s="17">
        <v>0.1</v>
      </c>
      <c r="W5" s="17">
        <v>1.9</v>
      </c>
      <c r="X5" s="16">
        <f t="shared" si="0"/>
        <v>3.1957100000000001</v>
      </c>
      <c r="Y5" s="16">
        <f t="shared" si="1"/>
        <v>2.7198899999999999</v>
      </c>
      <c r="Z5" s="16">
        <f t="shared" si="2"/>
        <v>0.25719999999999998</v>
      </c>
      <c r="AA5" s="16">
        <f t="shared" si="3"/>
        <v>0.13503000000000001</v>
      </c>
      <c r="AB5" s="16">
        <f t="shared" si="4"/>
        <v>6.43E-3</v>
      </c>
      <c r="AC5" s="16">
        <f t="shared" si="5"/>
        <v>0.12216999999999999</v>
      </c>
      <c r="AD5" s="20">
        <v>59</v>
      </c>
      <c r="AE5" s="20">
        <v>0</v>
      </c>
      <c r="AF5" s="20">
        <v>27</v>
      </c>
      <c r="AG5" s="20">
        <v>11</v>
      </c>
      <c r="AH5" s="20">
        <v>3</v>
      </c>
      <c r="AI5" s="20">
        <v>0</v>
      </c>
      <c r="AJ5" s="16">
        <f t="shared" si="6"/>
        <v>3.7936999999999999</v>
      </c>
      <c r="AK5" s="16">
        <f t="shared" si="7"/>
        <v>0</v>
      </c>
      <c r="AL5" s="16">
        <f t="shared" si="8"/>
        <v>1.7360999999999998</v>
      </c>
      <c r="AM5" s="16">
        <f t="shared" si="9"/>
        <v>0.70729999999999993</v>
      </c>
      <c r="AN5" s="16">
        <f t="shared" si="10"/>
        <v>0.19289999999999999</v>
      </c>
      <c r="AO5" s="16">
        <f t="shared" si="11"/>
        <v>0</v>
      </c>
      <c r="AP5" s="16">
        <v>0</v>
      </c>
      <c r="AR5" s="24">
        <v>31</v>
      </c>
      <c r="AS5" s="25">
        <v>0.06</v>
      </c>
      <c r="AT5" s="25">
        <v>65</v>
      </c>
      <c r="AU5" s="25">
        <v>738</v>
      </c>
      <c r="AV5" s="25">
        <v>9</v>
      </c>
      <c r="AW5" s="25">
        <v>1.4</v>
      </c>
      <c r="AX5" s="25">
        <v>4.5999999999999996</v>
      </c>
      <c r="AY5" s="25">
        <v>10.25</v>
      </c>
      <c r="AZ5" s="25">
        <v>101</v>
      </c>
      <c r="BA5" s="25">
        <v>7.21</v>
      </c>
      <c r="BB5" s="25">
        <v>5</v>
      </c>
      <c r="BC5" s="25">
        <v>2.2000000000000002</v>
      </c>
      <c r="BD5" s="25">
        <v>2.2999999999999998</v>
      </c>
      <c r="BE5" s="25">
        <v>45</v>
      </c>
      <c r="BF5" s="25">
        <v>142.25</v>
      </c>
      <c r="BG5" s="25">
        <v>3.95</v>
      </c>
      <c r="BH5" s="25">
        <v>102.65</v>
      </c>
      <c r="BI5" s="25">
        <v>28.92</v>
      </c>
      <c r="BJ5" s="25">
        <v>15</v>
      </c>
      <c r="BK5" s="25">
        <v>0.77</v>
      </c>
      <c r="BL5" s="25">
        <v>0.2</v>
      </c>
      <c r="BM5" s="25">
        <v>8.6999999999999993</v>
      </c>
      <c r="BN5" s="25">
        <v>10</v>
      </c>
      <c r="BO5" s="25">
        <v>3</v>
      </c>
      <c r="BP5" s="25">
        <v>0</v>
      </c>
    </row>
    <row r="6" spans="1:68" x14ac:dyDescent="0.25">
      <c r="A6" s="14">
        <v>5</v>
      </c>
      <c r="B6" s="5">
        <v>2.5</v>
      </c>
      <c r="C6" s="6" t="s">
        <v>16</v>
      </c>
      <c r="D6" s="9" t="s">
        <v>21</v>
      </c>
      <c r="E6" s="23">
        <v>6.9</v>
      </c>
      <c r="F6" s="20">
        <v>0</v>
      </c>
      <c r="G6" s="16">
        <v>3.59</v>
      </c>
      <c r="H6" s="16">
        <v>5.23</v>
      </c>
      <c r="I6" s="17">
        <v>10.9</v>
      </c>
      <c r="J6" s="17">
        <v>31.7</v>
      </c>
      <c r="K6" s="17">
        <v>60.7</v>
      </c>
      <c r="L6" s="17">
        <v>20.9</v>
      </c>
      <c r="M6" s="17">
        <v>34.5</v>
      </c>
      <c r="N6" s="17">
        <v>14.9</v>
      </c>
      <c r="O6" s="18">
        <v>368</v>
      </c>
      <c r="P6" s="17">
        <v>11.8</v>
      </c>
      <c r="Q6" s="19">
        <v>0.44</v>
      </c>
      <c r="R6" s="17">
        <v>38.6</v>
      </c>
      <c r="S6" s="17">
        <v>51.7</v>
      </c>
      <c r="T6" s="17">
        <v>4.5</v>
      </c>
      <c r="U6" s="17">
        <v>3.8</v>
      </c>
      <c r="V6" s="17">
        <v>0.3</v>
      </c>
      <c r="W6" s="17">
        <v>1.1000000000000001</v>
      </c>
      <c r="X6" s="16">
        <f t="shared" si="0"/>
        <v>1.3857400000000002</v>
      </c>
      <c r="Y6" s="16">
        <f t="shared" si="1"/>
        <v>1.8560300000000001</v>
      </c>
      <c r="Z6" s="16">
        <f t="shared" si="2"/>
        <v>0.16155</v>
      </c>
      <c r="AA6" s="16">
        <f t="shared" si="3"/>
        <v>0.13641999999999999</v>
      </c>
      <c r="AB6" s="16">
        <f t="shared" si="4"/>
        <v>1.077E-2</v>
      </c>
      <c r="AC6" s="16">
        <f t="shared" si="5"/>
        <v>3.9490000000000004E-2</v>
      </c>
      <c r="AD6" s="20">
        <v>31</v>
      </c>
      <c r="AE6" s="20">
        <v>0</v>
      </c>
      <c r="AF6" s="20">
        <v>63</v>
      </c>
      <c r="AG6" s="20">
        <v>4</v>
      </c>
      <c r="AH6" s="20">
        <v>2</v>
      </c>
      <c r="AI6" s="20">
        <v>0</v>
      </c>
      <c r="AJ6" s="16">
        <f t="shared" si="6"/>
        <v>1.1129</v>
      </c>
      <c r="AK6" s="16">
        <f t="shared" si="7"/>
        <v>0</v>
      </c>
      <c r="AL6" s="16">
        <f t="shared" si="8"/>
        <v>2.2616999999999998</v>
      </c>
      <c r="AM6" s="16">
        <f t="shared" si="9"/>
        <v>0.14360000000000001</v>
      </c>
      <c r="AN6" s="16">
        <f t="shared" si="10"/>
        <v>7.1800000000000003E-2</v>
      </c>
      <c r="AO6" s="16">
        <f t="shared" si="11"/>
        <v>0</v>
      </c>
      <c r="AP6" s="16">
        <v>0</v>
      </c>
      <c r="AR6" s="24">
        <v>47</v>
      </c>
      <c r="AS6" s="25">
        <v>0.04</v>
      </c>
      <c r="AT6" s="25">
        <v>62</v>
      </c>
      <c r="AU6" s="25">
        <v>491</v>
      </c>
      <c r="AV6" s="25">
        <v>15</v>
      </c>
      <c r="AW6" s="25">
        <v>1.2</v>
      </c>
      <c r="AX6" s="25">
        <v>5.0999999999999996</v>
      </c>
      <c r="AY6" s="25">
        <v>9.5500000000000007</v>
      </c>
      <c r="AZ6" s="25">
        <v>81</v>
      </c>
      <c r="BA6" s="25">
        <v>6.84</v>
      </c>
      <c r="BB6" s="25">
        <v>3.8</v>
      </c>
      <c r="BC6" s="25">
        <v>3</v>
      </c>
      <c r="BD6" s="25">
        <v>1.3</v>
      </c>
      <c r="BE6" s="25">
        <v>136</v>
      </c>
      <c r="BF6" s="25">
        <v>144.71</v>
      </c>
      <c r="BG6" s="25">
        <v>3.64</v>
      </c>
      <c r="BH6" s="25">
        <v>105.62</v>
      </c>
      <c r="BI6" s="25">
        <v>29.56</v>
      </c>
      <c r="BJ6" s="25">
        <v>13</v>
      </c>
      <c r="BK6" s="25">
        <v>0.9</v>
      </c>
      <c r="BL6" s="25">
        <v>5.6</v>
      </c>
      <c r="BM6" s="25">
        <v>90.7</v>
      </c>
      <c r="BN6" s="25">
        <v>13</v>
      </c>
      <c r="BO6" s="25">
        <v>21</v>
      </c>
      <c r="BP6" s="25">
        <v>0</v>
      </c>
    </row>
    <row r="7" spans="1:68" x14ac:dyDescent="0.25">
      <c r="A7" s="14">
        <v>6</v>
      </c>
      <c r="B7" s="5">
        <v>3</v>
      </c>
      <c r="C7" s="6" t="s">
        <v>20</v>
      </c>
      <c r="D7" s="9" t="s">
        <v>17</v>
      </c>
      <c r="E7" s="23">
        <v>7.1</v>
      </c>
      <c r="F7" s="20">
        <v>100</v>
      </c>
      <c r="G7" s="16">
        <v>14.76</v>
      </c>
      <c r="H7" s="16">
        <v>5.34</v>
      </c>
      <c r="I7" s="17">
        <v>10.7</v>
      </c>
      <c r="J7" s="17">
        <v>30.8</v>
      </c>
      <c r="K7" s="17">
        <v>57.7</v>
      </c>
      <c r="L7" s="17">
        <v>20</v>
      </c>
      <c r="M7" s="17">
        <v>34.700000000000003</v>
      </c>
      <c r="N7" s="17">
        <v>17.899999999999999</v>
      </c>
      <c r="O7" s="18">
        <v>413</v>
      </c>
      <c r="P7" s="17">
        <v>8.1999999999999993</v>
      </c>
      <c r="Q7" s="19">
        <v>0.34</v>
      </c>
      <c r="R7" s="17">
        <v>77</v>
      </c>
      <c r="S7" s="17">
        <v>19.100000000000001</v>
      </c>
      <c r="T7" s="17">
        <v>2.5</v>
      </c>
      <c r="U7" s="17">
        <v>0.5</v>
      </c>
      <c r="V7" s="17">
        <v>0.1</v>
      </c>
      <c r="W7" s="17">
        <v>0.8</v>
      </c>
      <c r="X7" s="16">
        <f t="shared" si="0"/>
        <v>11.3652</v>
      </c>
      <c r="Y7" s="16">
        <f t="shared" si="1"/>
        <v>2.8191600000000001</v>
      </c>
      <c r="Z7" s="16">
        <f t="shared" si="2"/>
        <v>0.36899999999999999</v>
      </c>
      <c r="AA7" s="16">
        <f t="shared" si="3"/>
        <v>7.3800000000000004E-2</v>
      </c>
      <c r="AB7" s="16">
        <f t="shared" si="4"/>
        <v>1.4760000000000001E-2</v>
      </c>
      <c r="AC7" s="16">
        <f t="shared" si="5"/>
        <v>0.11808</v>
      </c>
      <c r="AD7" s="20">
        <v>80.5</v>
      </c>
      <c r="AE7" s="20">
        <v>1.5</v>
      </c>
      <c r="AF7" s="20">
        <v>11</v>
      </c>
      <c r="AG7" s="20">
        <v>6</v>
      </c>
      <c r="AH7" s="20">
        <v>0.5</v>
      </c>
      <c r="AI7" s="20">
        <v>1</v>
      </c>
      <c r="AJ7" s="16">
        <f t="shared" si="6"/>
        <v>11.8818</v>
      </c>
      <c r="AK7" s="16">
        <f t="shared" si="7"/>
        <v>0.22140000000000001</v>
      </c>
      <c r="AL7" s="16">
        <f t="shared" si="8"/>
        <v>1.6235999999999999</v>
      </c>
      <c r="AM7" s="16">
        <f t="shared" si="9"/>
        <v>0.88560000000000005</v>
      </c>
      <c r="AN7" s="16">
        <f t="shared" si="10"/>
        <v>7.3800000000000004E-2</v>
      </c>
      <c r="AO7" s="16">
        <f t="shared" si="11"/>
        <v>0.14760000000000001</v>
      </c>
      <c r="AP7" s="16">
        <v>0</v>
      </c>
      <c r="AR7" s="24">
        <v>23</v>
      </c>
      <c r="AS7" s="25">
        <v>0.06</v>
      </c>
      <c r="AT7" s="25">
        <v>42</v>
      </c>
      <c r="AU7" s="25">
        <v>708</v>
      </c>
      <c r="AV7" s="25">
        <v>13</v>
      </c>
      <c r="AW7" s="25">
        <v>1.1000000000000001</v>
      </c>
      <c r="AX7" s="25">
        <v>5</v>
      </c>
      <c r="AY7" s="25">
        <v>9.52</v>
      </c>
      <c r="AZ7" s="25">
        <v>87</v>
      </c>
      <c r="BA7" s="25">
        <v>6.75</v>
      </c>
      <c r="BB7" s="25">
        <v>3.8</v>
      </c>
      <c r="BC7" s="25">
        <v>3</v>
      </c>
      <c r="BD7" s="25">
        <v>1.3</v>
      </c>
      <c r="BF7" s="25">
        <v>140.22999999999999</v>
      </c>
      <c r="BG7" s="25">
        <v>3.9</v>
      </c>
      <c r="BH7" s="25">
        <v>101.08</v>
      </c>
      <c r="BI7" s="25">
        <v>30.53</v>
      </c>
      <c r="BJ7" s="25">
        <v>13</v>
      </c>
      <c r="BK7" s="25">
        <v>0.8</v>
      </c>
      <c r="BL7" s="25">
        <v>2.2999999999999998</v>
      </c>
      <c r="BN7" s="25">
        <v>11</v>
      </c>
      <c r="BO7" s="25">
        <v>2</v>
      </c>
      <c r="BP7" s="25">
        <v>0</v>
      </c>
    </row>
    <row r="8" spans="1:68" x14ac:dyDescent="0.25">
      <c r="A8" s="14">
        <v>7</v>
      </c>
      <c r="B8" s="5">
        <v>2</v>
      </c>
      <c r="C8" s="6" t="s">
        <v>16</v>
      </c>
      <c r="D8" s="9" t="s">
        <v>21</v>
      </c>
      <c r="E8" s="23">
        <v>7.4</v>
      </c>
      <c r="F8" s="20">
        <v>300</v>
      </c>
      <c r="G8" s="16">
        <v>8.44</v>
      </c>
      <c r="H8" s="16">
        <v>5.76</v>
      </c>
      <c r="I8" s="17">
        <v>11.8</v>
      </c>
      <c r="J8" s="17">
        <v>33.5</v>
      </c>
      <c r="K8" s="17">
        <v>58.2</v>
      </c>
      <c r="L8" s="17">
        <v>20.5</v>
      </c>
      <c r="M8" s="17">
        <v>35.200000000000003</v>
      </c>
      <c r="N8" s="17">
        <v>14.3</v>
      </c>
      <c r="O8" s="18">
        <v>240</v>
      </c>
      <c r="P8" s="17">
        <v>9.9</v>
      </c>
      <c r="Q8" s="19">
        <v>0.24</v>
      </c>
      <c r="R8" s="17">
        <v>38.4</v>
      </c>
      <c r="S8" s="17">
        <v>55.3</v>
      </c>
      <c r="T8" s="17">
        <v>3.9</v>
      </c>
      <c r="U8" s="17">
        <v>1</v>
      </c>
      <c r="V8" s="17">
        <v>0.2</v>
      </c>
      <c r="W8" s="17">
        <v>1.2</v>
      </c>
      <c r="X8" s="16">
        <f t="shared" si="0"/>
        <v>3.2409599999999994</v>
      </c>
      <c r="Y8" s="16">
        <f t="shared" si="1"/>
        <v>4.6673200000000001</v>
      </c>
      <c r="Z8" s="16">
        <f t="shared" si="2"/>
        <v>0.32915999999999995</v>
      </c>
      <c r="AA8" s="16">
        <f t="shared" si="3"/>
        <v>8.4399999999999989E-2</v>
      </c>
      <c r="AB8" s="16">
        <f t="shared" si="4"/>
        <v>1.6879999999999999E-2</v>
      </c>
      <c r="AC8" s="16">
        <f t="shared" si="5"/>
        <v>0.10127999999999998</v>
      </c>
      <c r="AD8" s="20">
        <v>30</v>
      </c>
      <c r="AE8" s="20">
        <v>0</v>
      </c>
      <c r="AF8" s="20">
        <v>65</v>
      </c>
      <c r="AG8" s="20">
        <v>5</v>
      </c>
      <c r="AH8" s="20">
        <v>0</v>
      </c>
      <c r="AI8" s="20">
        <v>0</v>
      </c>
      <c r="AJ8" s="16">
        <f t="shared" si="6"/>
        <v>2.532</v>
      </c>
      <c r="AK8" s="16">
        <f t="shared" si="7"/>
        <v>0</v>
      </c>
      <c r="AL8" s="16">
        <f t="shared" si="8"/>
        <v>5.4860000000000007</v>
      </c>
      <c r="AM8" s="16">
        <f t="shared" si="9"/>
        <v>0.42199999999999993</v>
      </c>
      <c r="AN8" s="16">
        <f t="shared" si="10"/>
        <v>0</v>
      </c>
      <c r="AO8" s="16">
        <f t="shared" si="11"/>
        <v>0</v>
      </c>
      <c r="AP8" s="16">
        <v>0</v>
      </c>
      <c r="AR8" s="24">
        <v>18</v>
      </c>
      <c r="AS8" s="25">
        <v>0.26</v>
      </c>
      <c r="AT8" s="25">
        <v>54</v>
      </c>
      <c r="AU8" s="25">
        <v>857</v>
      </c>
      <c r="AV8" s="25">
        <v>11</v>
      </c>
      <c r="AW8" s="25">
        <v>1.6</v>
      </c>
      <c r="AX8" s="25">
        <v>5.2</v>
      </c>
      <c r="AY8" s="25">
        <v>10.34</v>
      </c>
      <c r="AZ8" s="25">
        <v>72</v>
      </c>
      <c r="BA8" s="25">
        <v>6.65</v>
      </c>
      <c r="BB8" s="25">
        <v>4.9000000000000004</v>
      </c>
      <c r="BC8" s="25">
        <v>1.8</v>
      </c>
      <c r="BD8" s="25">
        <v>2.8</v>
      </c>
      <c r="BE8" s="25">
        <v>122</v>
      </c>
      <c r="BF8" s="25">
        <v>141.09</v>
      </c>
      <c r="BG8" s="25">
        <v>3.66</v>
      </c>
      <c r="BH8" s="25">
        <v>100.93</v>
      </c>
      <c r="BI8" s="25">
        <v>29.3</v>
      </c>
      <c r="BJ8" s="25">
        <v>15</v>
      </c>
      <c r="BK8" s="25">
        <v>0.81</v>
      </c>
      <c r="BL8" s="25">
        <v>1</v>
      </c>
      <c r="BM8" s="25">
        <v>69.3</v>
      </c>
      <c r="BN8" s="25">
        <v>8</v>
      </c>
      <c r="BO8" s="25">
        <v>6</v>
      </c>
      <c r="BP8" s="25">
        <v>0</v>
      </c>
    </row>
    <row r="9" spans="1:68" x14ac:dyDescent="0.25">
      <c r="A9" s="14">
        <v>8</v>
      </c>
      <c r="B9" s="5">
        <v>6</v>
      </c>
      <c r="C9" s="6" t="s">
        <v>18</v>
      </c>
      <c r="D9" s="9" t="s">
        <v>17</v>
      </c>
      <c r="E9" s="23">
        <v>7.3</v>
      </c>
      <c r="F9" s="20">
        <v>0</v>
      </c>
      <c r="G9" s="16">
        <v>10</v>
      </c>
      <c r="H9" s="16">
        <v>5.37</v>
      </c>
      <c r="I9" s="17">
        <v>11.1</v>
      </c>
      <c r="J9" s="17">
        <v>31.8</v>
      </c>
      <c r="K9" s="17">
        <v>59.3</v>
      </c>
      <c r="L9" s="17">
        <v>20.6</v>
      </c>
      <c r="M9" s="17">
        <v>34.799999999999997</v>
      </c>
      <c r="N9" s="17">
        <v>14.3</v>
      </c>
      <c r="O9" s="18">
        <v>354</v>
      </c>
      <c r="P9" s="17">
        <v>9.8000000000000007</v>
      </c>
      <c r="Q9" s="19">
        <v>0.35</v>
      </c>
      <c r="R9" s="17">
        <v>63</v>
      </c>
      <c r="S9" s="17">
        <v>31.3</v>
      </c>
      <c r="T9" s="17">
        <v>3.1</v>
      </c>
      <c r="U9" s="17">
        <v>0.8</v>
      </c>
      <c r="V9" s="17">
        <v>0.1</v>
      </c>
      <c r="W9" s="17">
        <v>1.6</v>
      </c>
      <c r="X9" s="16">
        <f t="shared" si="0"/>
        <v>6.3</v>
      </c>
      <c r="Y9" s="16">
        <f t="shared" si="1"/>
        <v>3.13</v>
      </c>
      <c r="Z9" s="16">
        <f t="shared" si="2"/>
        <v>0.31</v>
      </c>
      <c r="AA9" s="16">
        <f t="shared" si="3"/>
        <v>0.08</v>
      </c>
      <c r="AB9" s="16">
        <f t="shared" si="4"/>
        <v>0.01</v>
      </c>
      <c r="AC9" s="16">
        <f t="shared" si="5"/>
        <v>0.16</v>
      </c>
      <c r="AD9" s="20">
        <v>68</v>
      </c>
      <c r="AE9" s="20">
        <v>0</v>
      </c>
      <c r="AF9" s="20">
        <v>30</v>
      </c>
      <c r="AG9" s="20">
        <v>1</v>
      </c>
      <c r="AH9" s="20">
        <v>1</v>
      </c>
      <c r="AI9" s="20">
        <v>0</v>
      </c>
      <c r="AJ9" s="16">
        <f t="shared" si="6"/>
        <v>6.8</v>
      </c>
      <c r="AK9" s="16">
        <f t="shared" si="7"/>
        <v>0</v>
      </c>
      <c r="AL9" s="16">
        <f t="shared" si="8"/>
        <v>3</v>
      </c>
      <c r="AM9" s="16">
        <f t="shared" si="9"/>
        <v>0.1</v>
      </c>
      <c r="AN9" s="16">
        <f t="shared" si="10"/>
        <v>0.1</v>
      </c>
      <c r="AO9" s="16">
        <f t="shared" si="11"/>
        <v>0</v>
      </c>
      <c r="AP9" s="16">
        <v>0</v>
      </c>
      <c r="AR9" s="24">
        <v>50</v>
      </c>
      <c r="AS9" s="25">
        <v>0.12</v>
      </c>
      <c r="AT9" s="25">
        <v>67</v>
      </c>
      <c r="AU9" s="25">
        <v>536</v>
      </c>
      <c r="AV9" s="25">
        <v>10</v>
      </c>
      <c r="AW9" s="25">
        <v>1.4</v>
      </c>
      <c r="AX9" s="25">
        <v>4.5</v>
      </c>
      <c r="AY9" s="25">
        <v>10.34</v>
      </c>
      <c r="AZ9" s="25">
        <v>69</v>
      </c>
      <c r="BA9" s="25">
        <v>8.06</v>
      </c>
      <c r="BB9" s="25">
        <v>4.8</v>
      </c>
      <c r="BC9" s="25">
        <v>3.3</v>
      </c>
      <c r="BD9" s="25">
        <v>1.5</v>
      </c>
      <c r="BE9" s="25">
        <v>62</v>
      </c>
      <c r="BF9" s="25">
        <v>144.37</v>
      </c>
      <c r="BG9" s="25">
        <v>3.7</v>
      </c>
      <c r="BH9" s="25">
        <v>101.06</v>
      </c>
      <c r="BI9" s="25">
        <v>31.52</v>
      </c>
      <c r="BJ9" s="25">
        <v>15</v>
      </c>
      <c r="BK9" s="25">
        <v>0.83</v>
      </c>
      <c r="BL9" s="25">
        <v>0</v>
      </c>
      <c r="BM9" s="25">
        <v>19.600000000000001</v>
      </c>
      <c r="BN9" s="25">
        <v>14</v>
      </c>
      <c r="BO9" s="25">
        <v>86</v>
      </c>
      <c r="BP9" s="25">
        <v>0</v>
      </c>
    </row>
    <row r="10" spans="1:68" x14ac:dyDescent="0.25">
      <c r="A10" s="14">
        <v>9</v>
      </c>
      <c r="B10" s="5">
        <v>3.5</v>
      </c>
      <c r="C10" s="6" t="s">
        <v>19</v>
      </c>
      <c r="D10" s="9" t="s">
        <v>17</v>
      </c>
      <c r="E10" s="23">
        <v>7.3</v>
      </c>
      <c r="F10" s="20">
        <v>0</v>
      </c>
      <c r="G10" s="16">
        <v>7.8</v>
      </c>
      <c r="H10" s="16">
        <v>4.67</v>
      </c>
      <c r="I10" s="17">
        <v>11.2</v>
      </c>
      <c r="J10" s="17">
        <v>33.1</v>
      </c>
      <c r="K10" s="17">
        <v>70.900000000000006</v>
      </c>
      <c r="L10" s="17">
        <v>24</v>
      </c>
      <c r="M10" s="17">
        <v>33.799999999999997</v>
      </c>
      <c r="N10" s="17">
        <v>13.5</v>
      </c>
      <c r="O10" s="18">
        <v>295</v>
      </c>
      <c r="P10" s="17">
        <v>9.4</v>
      </c>
      <c r="Q10" s="19">
        <v>0.28000000000000003</v>
      </c>
      <c r="R10" s="17">
        <v>61</v>
      </c>
      <c r="S10" s="17">
        <v>31.7</v>
      </c>
      <c r="T10" s="17">
        <v>3.8</v>
      </c>
      <c r="U10" s="17">
        <v>2.1</v>
      </c>
      <c r="V10" s="17">
        <v>0.1</v>
      </c>
      <c r="W10" s="17">
        <v>1.4</v>
      </c>
      <c r="X10" s="16">
        <f t="shared" si="0"/>
        <v>4.758</v>
      </c>
      <c r="Y10" s="16">
        <f t="shared" si="1"/>
        <v>2.4725999999999999</v>
      </c>
      <c r="Z10" s="16">
        <f t="shared" si="2"/>
        <v>0.2964</v>
      </c>
      <c r="AA10" s="16">
        <f t="shared" si="3"/>
        <v>0.1638</v>
      </c>
      <c r="AB10" s="16">
        <f t="shared" si="4"/>
        <v>7.8000000000000005E-3</v>
      </c>
      <c r="AC10" s="16">
        <f t="shared" si="5"/>
        <v>0.10920000000000001</v>
      </c>
      <c r="AD10" s="20">
        <v>71</v>
      </c>
      <c r="AE10" s="20">
        <v>0</v>
      </c>
      <c r="AF10" s="20">
        <v>25</v>
      </c>
      <c r="AG10" s="20">
        <v>3</v>
      </c>
      <c r="AH10" s="20">
        <v>1</v>
      </c>
      <c r="AI10" s="20">
        <v>0</v>
      </c>
      <c r="AJ10" s="16">
        <f t="shared" si="6"/>
        <v>5.5379999999999994</v>
      </c>
      <c r="AK10" s="16">
        <f t="shared" si="7"/>
        <v>0</v>
      </c>
      <c r="AL10" s="16">
        <f t="shared" si="8"/>
        <v>1.95</v>
      </c>
      <c r="AM10" s="16">
        <f t="shared" si="9"/>
        <v>0.23399999999999999</v>
      </c>
      <c r="AN10" s="16">
        <f t="shared" si="10"/>
        <v>7.8E-2</v>
      </c>
      <c r="AO10" s="16">
        <f t="shared" si="11"/>
        <v>0</v>
      </c>
      <c r="AP10" s="16">
        <v>0</v>
      </c>
      <c r="AR10" s="24">
        <v>33</v>
      </c>
      <c r="AS10" s="25">
        <v>0.08</v>
      </c>
      <c r="AT10" s="25">
        <v>96</v>
      </c>
      <c r="AU10" s="25">
        <v>919</v>
      </c>
      <c r="AV10" s="25">
        <v>7</v>
      </c>
      <c r="AW10" s="25">
        <v>1</v>
      </c>
      <c r="AX10" s="25">
        <v>5.0999999999999996</v>
      </c>
      <c r="AY10" s="25">
        <v>9.56</v>
      </c>
      <c r="AZ10" s="25">
        <v>87</v>
      </c>
      <c r="BA10" s="25">
        <v>7.22</v>
      </c>
      <c r="BB10" s="25">
        <v>3.7</v>
      </c>
      <c r="BC10" s="25">
        <v>3.5</v>
      </c>
      <c r="BD10" s="25">
        <v>1.1000000000000001</v>
      </c>
      <c r="BE10" s="25">
        <v>76</v>
      </c>
      <c r="BF10" s="25">
        <v>140.6</v>
      </c>
      <c r="BG10" s="25">
        <v>3.65</v>
      </c>
      <c r="BH10" s="25">
        <v>99.85</v>
      </c>
      <c r="BI10" s="25">
        <v>31.66</v>
      </c>
      <c r="BJ10" s="25">
        <v>13</v>
      </c>
      <c r="BK10" s="25">
        <v>0.86</v>
      </c>
      <c r="BM10" s="25">
        <v>37.299999999999997</v>
      </c>
      <c r="BN10" s="25">
        <v>10</v>
      </c>
      <c r="BO10" s="25">
        <v>3</v>
      </c>
      <c r="BP10" s="25">
        <v>0</v>
      </c>
    </row>
    <row r="11" spans="1:68" x14ac:dyDescent="0.25">
      <c r="A11" s="14">
        <v>10</v>
      </c>
      <c r="B11" s="5">
        <v>2</v>
      </c>
      <c r="C11" s="6" t="s">
        <v>19</v>
      </c>
      <c r="D11" s="9" t="s">
        <v>17</v>
      </c>
      <c r="E11" s="23">
        <v>7.3</v>
      </c>
      <c r="F11" s="20"/>
      <c r="G11" s="16">
        <v>6.63</v>
      </c>
      <c r="H11" s="16">
        <v>5.32</v>
      </c>
      <c r="I11" s="17">
        <v>11.2</v>
      </c>
      <c r="J11" s="17">
        <v>32.6</v>
      </c>
      <c r="K11" s="17">
        <v>61.3</v>
      </c>
      <c r="L11" s="17">
        <v>21.1</v>
      </c>
      <c r="M11" s="17">
        <v>34.4</v>
      </c>
      <c r="N11" s="17">
        <v>15.3</v>
      </c>
      <c r="O11" s="18">
        <v>201</v>
      </c>
      <c r="P11" s="17">
        <v>9.4</v>
      </c>
      <c r="Q11" s="19">
        <v>0.19</v>
      </c>
      <c r="R11" s="17">
        <v>38.9</v>
      </c>
      <c r="S11" s="17">
        <v>47.3</v>
      </c>
      <c r="T11" s="17">
        <v>7.8</v>
      </c>
      <c r="U11" s="17">
        <v>2.7</v>
      </c>
      <c r="V11" s="17">
        <v>0.2</v>
      </c>
      <c r="W11" s="17">
        <v>3.1</v>
      </c>
      <c r="X11" s="16">
        <f t="shared" si="0"/>
        <v>2.5790699999999998</v>
      </c>
      <c r="Y11" s="16">
        <f t="shared" si="1"/>
        <v>3.1359900000000001</v>
      </c>
      <c r="Z11" s="16">
        <f t="shared" si="2"/>
        <v>0.51713999999999993</v>
      </c>
      <c r="AA11" s="16">
        <f t="shared" si="3"/>
        <v>0.17901</v>
      </c>
      <c r="AB11" s="16">
        <f t="shared" si="4"/>
        <v>1.3260000000000001E-2</v>
      </c>
      <c r="AC11" s="16">
        <f t="shared" si="5"/>
        <v>0.20553000000000002</v>
      </c>
      <c r="AD11" s="20">
        <v>42</v>
      </c>
      <c r="AE11" s="20">
        <v>0</v>
      </c>
      <c r="AF11" s="20">
        <v>41</v>
      </c>
      <c r="AG11" s="20">
        <v>16</v>
      </c>
      <c r="AH11" s="20">
        <v>0</v>
      </c>
      <c r="AI11" s="20">
        <v>1</v>
      </c>
      <c r="AJ11" s="16">
        <f t="shared" si="6"/>
        <v>2.7845999999999997</v>
      </c>
      <c r="AK11" s="16">
        <f t="shared" si="7"/>
        <v>0</v>
      </c>
      <c r="AL11" s="16">
        <f t="shared" si="8"/>
        <v>2.7182999999999997</v>
      </c>
      <c r="AM11" s="16">
        <f t="shared" si="9"/>
        <v>1.0608</v>
      </c>
      <c r="AN11" s="16">
        <f t="shared" si="10"/>
        <v>0</v>
      </c>
      <c r="AO11" s="16">
        <f t="shared" si="11"/>
        <v>6.6299999999999998E-2</v>
      </c>
      <c r="AP11" s="16">
        <v>0</v>
      </c>
      <c r="AR11" s="24">
        <v>14</v>
      </c>
      <c r="AS11" s="25">
        <v>0.1</v>
      </c>
      <c r="AT11" s="25">
        <v>63</v>
      </c>
      <c r="AU11" s="25">
        <v>331</v>
      </c>
      <c r="AV11" s="25">
        <v>10</v>
      </c>
      <c r="AW11" s="25">
        <v>1.2</v>
      </c>
      <c r="AX11" s="25">
        <v>4.2</v>
      </c>
      <c r="AY11" s="25">
        <v>10.27</v>
      </c>
      <c r="AZ11" s="25">
        <v>76</v>
      </c>
      <c r="BA11" s="25">
        <v>7.74</v>
      </c>
      <c r="BB11" s="25">
        <v>4.7</v>
      </c>
      <c r="BC11" s="25">
        <v>3</v>
      </c>
      <c r="BD11" s="25">
        <v>1.5</v>
      </c>
      <c r="BE11" s="25">
        <v>124</v>
      </c>
      <c r="BF11" s="25">
        <v>142.07</v>
      </c>
      <c r="BG11" s="25">
        <v>3.87</v>
      </c>
      <c r="BH11" s="25">
        <v>103.12</v>
      </c>
      <c r="BI11" s="25">
        <v>30.34</v>
      </c>
      <c r="BJ11" s="25">
        <v>12</v>
      </c>
      <c r="BK11" s="25">
        <v>0.83</v>
      </c>
      <c r="BL11" s="25">
        <v>0.5</v>
      </c>
      <c r="BM11" s="25">
        <v>110.2</v>
      </c>
      <c r="BN11" s="25">
        <v>11</v>
      </c>
      <c r="BO11" s="25">
        <v>4</v>
      </c>
      <c r="BP11" s="25">
        <v>0</v>
      </c>
    </row>
    <row r="12" spans="1:68" x14ac:dyDescent="0.25">
      <c r="A12" s="14">
        <v>11</v>
      </c>
      <c r="B12" s="5">
        <v>5</v>
      </c>
      <c r="C12" s="6" t="s">
        <v>16</v>
      </c>
      <c r="D12" s="9" t="s">
        <v>17</v>
      </c>
      <c r="E12" s="23">
        <v>7.5</v>
      </c>
      <c r="F12" s="20"/>
      <c r="G12" s="16">
        <v>9.8000000000000007</v>
      </c>
      <c r="H12" s="16">
        <v>6.03</v>
      </c>
      <c r="I12" s="17">
        <v>13</v>
      </c>
      <c r="J12" s="17">
        <v>36.299999999999997</v>
      </c>
      <c r="K12" s="17">
        <v>60.2</v>
      </c>
      <c r="L12" s="17">
        <v>21.5</v>
      </c>
      <c r="M12" s="17">
        <v>35.799999999999997</v>
      </c>
      <c r="N12" s="17">
        <v>15.8</v>
      </c>
      <c r="O12" s="18">
        <v>189</v>
      </c>
      <c r="P12" s="17">
        <v>16.899999999999999</v>
      </c>
      <c r="Q12" s="19">
        <v>0.32</v>
      </c>
      <c r="R12" s="17">
        <v>45.4</v>
      </c>
      <c r="S12" s="17">
        <v>48.6</v>
      </c>
      <c r="T12" s="17">
        <v>4.2</v>
      </c>
      <c r="U12" s="17">
        <v>0.5</v>
      </c>
      <c r="V12" s="17">
        <v>0.1</v>
      </c>
      <c r="W12" s="17">
        <v>1.3</v>
      </c>
      <c r="X12" s="16">
        <f t="shared" si="0"/>
        <v>4.4492000000000003</v>
      </c>
      <c r="Y12" s="16">
        <f t="shared" si="1"/>
        <v>4.7628000000000004</v>
      </c>
      <c r="Z12" s="16">
        <f t="shared" si="2"/>
        <v>0.41160000000000002</v>
      </c>
      <c r="AA12" s="16">
        <f t="shared" si="3"/>
        <v>4.9000000000000002E-2</v>
      </c>
      <c r="AB12" s="16">
        <f t="shared" si="4"/>
        <v>9.8000000000000014E-3</v>
      </c>
      <c r="AC12" s="16">
        <f t="shared" si="5"/>
        <v>0.12740000000000001</v>
      </c>
      <c r="AD12" s="20">
        <v>52</v>
      </c>
      <c r="AE12" s="20">
        <v>0</v>
      </c>
      <c r="AF12" s="20">
        <v>38</v>
      </c>
      <c r="AG12" s="20">
        <v>6</v>
      </c>
      <c r="AH12" s="20">
        <v>2</v>
      </c>
      <c r="AI12" s="20">
        <v>0</v>
      </c>
      <c r="AJ12" s="16">
        <f t="shared" si="6"/>
        <v>5.0960000000000001</v>
      </c>
      <c r="AK12" s="16">
        <f t="shared" si="7"/>
        <v>0</v>
      </c>
      <c r="AL12" s="16">
        <f t="shared" si="8"/>
        <v>3.7240000000000002</v>
      </c>
      <c r="AM12" s="16">
        <f t="shared" si="9"/>
        <v>0.58800000000000008</v>
      </c>
      <c r="AN12" s="16">
        <f t="shared" si="10"/>
        <v>0.19600000000000001</v>
      </c>
      <c r="AO12" s="16">
        <f t="shared" si="11"/>
        <v>0</v>
      </c>
      <c r="AP12" s="16">
        <v>0.2</v>
      </c>
      <c r="AR12" s="26">
        <v>19</v>
      </c>
      <c r="AS12" s="27">
        <v>0.04</v>
      </c>
      <c r="AT12" s="27">
        <v>67</v>
      </c>
      <c r="AU12" s="27">
        <v>505</v>
      </c>
      <c r="AV12" s="27">
        <v>14</v>
      </c>
      <c r="AW12" s="27">
        <v>0.9</v>
      </c>
      <c r="AX12" s="27">
        <v>6.5</v>
      </c>
      <c r="AY12" s="27">
        <v>10.41</v>
      </c>
      <c r="AZ12" s="27">
        <v>75</v>
      </c>
      <c r="BA12" s="27">
        <v>6.17</v>
      </c>
      <c r="BB12" s="27">
        <v>5</v>
      </c>
      <c r="BC12" s="27">
        <v>1.2</v>
      </c>
      <c r="BD12" s="27">
        <v>4.3</v>
      </c>
      <c r="BE12" s="27">
        <v>119</v>
      </c>
      <c r="BF12" s="27">
        <v>142.76</v>
      </c>
      <c r="BG12" s="27">
        <v>3.92</v>
      </c>
      <c r="BH12" s="27">
        <v>101.88</v>
      </c>
      <c r="BI12" s="27">
        <v>31.73</v>
      </c>
      <c r="BJ12" s="27">
        <v>13</v>
      </c>
      <c r="BK12" s="27">
        <v>0.89</v>
      </c>
      <c r="BL12" s="27">
        <v>0.2</v>
      </c>
      <c r="BM12" s="27">
        <v>19.600000000000001</v>
      </c>
      <c r="BN12" s="27">
        <v>11</v>
      </c>
      <c r="BO12" s="27">
        <v>0</v>
      </c>
      <c r="BP12" s="27">
        <v>0</v>
      </c>
    </row>
    <row r="13" spans="1:68" x14ac:dyDescent="0.25">
      <c r="A13" s="14">
        <v>12</v>
      </c>
      <c r="B13" s="5">
        <v>11</v>
      </c>
      <c r="C13" s="6" t="s">
        <v>16</v>
      </c>
      <c r="D13" s="9" t="s">
        <v>17</v>
      </c>
      <c r="E13" s="23">
        <v>7</v>
      </c>
      <c r="F13" s="20">
        <v>100</v>
      </c>
      <c r="G13" s="16">
        <v>8.64</v>
      </c>
      <c r="H13" s="16">
        <v>3.47</v>
      </c>
      <c r="I13" s="17">
        <v>8.3000000000000007</v>
      </c>
      <c r="J13" s="17">
        <v>23.9</v>
      </c>
      <c r="K13" s="17">
        <v>68.8</v>
      </c>
      <c r="L13" s="17">
        <v>23.8</v>
      </c>
      <c r="M13" s="17">
        <v>34.6</v>
      </c>
      <c r="N13" s="17">
        <v>16.2</v>
      </c>
      <c r="O13" s="18">
        <v>299</v>
      </c>
      <c r="P13" s="17">
        <v>12</v>
      </c>
      <c r="Q13" s="19">
        <v>0.36</v>
      </c>
      <c r="R13" s="17">
        <v>45.5</v>
      </c>
      <c r="S13" s="17">
        <v>46</v>
      </c>
      <c r="T13" s="17">
        <v>5.5</v>
      </c>
      <c r="U13" s="17">
        <v>1.2</v>
      </c>
      <c r="V13" s="17">
        <v>0.1</v>
      </c>
      <c r="W13" s="17">
        <v>1.7</v>
      </c>
      <c r="X13" s="16">
        <f t="shared" si="0"/>
        <v>3.9312</v>
      </c>
      <c r="Y13" s="16">
        <f t="shared" si="1"/>
        <v>3.9744000000000006</v>
      </c>
      <c r="Z13" s="16">
        <f t="shared" si="2"/>
        <v>0.47520000000000001</v>
      </c>
      <c r="AA13" s="16">
        <f t="shared" si="3"/>
        <v>0.10368000000000001</v>
      </c>
      <c r="AB13" s="16">
        <f t="shared" si="4"/>
        <v>8.6400000000000018E-3</v>
      </c>
      <c r="AC13" s="16">
        <f t="shared" si="5"/>
        <v>0.14688000000000001</v>
      </c>
      <c r="AD13" s="20">
        <v>55</v>
      </c>
      <c r="AE13" s="20">
        <v>0</v>
      </c>
      <c r="AF13" s="20">
        <v>40</v>
      </c>
      <c r="AG13" s="20">
        <v>1</v>
      </c>
      <c r="AH13" s="20">
        <v>4</v>
      </c>
      <c r="AI13" s="20">
        <v>0</v>
      </c>
      <c r="AJ13" s="16">
        <f t="shared" si="6"/>
        <v>4.7520000000000007</v>
      </c>
      <c r="AK13" s="16">
        <f t="shared" si="7"/>
        <v>0</v>
      </c>
      <c r="AL13" s="16">
        <f t="shared" si="8"/>
        <v>3.4560000000000004</v>
      </c>
      <c r="AM13" s="16">
        <f t="shared" si="9"/>
        <v>8.6400000000000005E-2</v>
      </c>
      <c r="AN13" s="16">
        <f t="shared" si="10"/>
        <v>0.34560000000000002</v>
      </c>
      <c r="AO13" s="16">
        <f t="shared" si="11"/>
        <v>0</v>
      </c>
      <c r="AP13" s="16">
        <v>0</v>
      </c>
      <c r="AR13" s="24">
        <v>33</v>
      </c>
      <c r="AS13" s="25">
        <v>0.06</v>
      </c>
      <c r="AT13" s="25">
        <v>72</v>
      </c>
      <c r="AU13" s="25">
        <v>876</v>
      </c>
      <c r="AV13" s="25">
        <v>8</v>
      </c>
      <c r="AW13" s="25">
        <v>1.4</v>
      </c>
      <c r="AX13" s="25">
        <v>7.1</v>
      </c>
      <c r="AY13" s="25">
        <v>9.9600000000000009</v>
      </c>
      <c r="AZ13" s="25">
        <v>104</v>
      </c>
      <c r="BA13" s="25">
        <v>6.89</v>
      </c>
      <c r="BB13" s="25">
        <v>4.5999999999999996</v>
      </c>
      <c r="BC13" s="25">
        <v>2.2999999999999998</v>
      </c>
      <c r="BD13" s="25">
        <v>2</v>
      </c>
      <c r="BE13" s="25">
        <v>54</v>
      </c>
      <c r="BF13" s="25">
        <v>142.09</v>
      </c>
      <c r="BG13" s="25">
        <v>3.84</v>
      </c>
      <c r="BH13" s="25">
        <v>97.62</v>
      </c>
      <c r="BI13" s="25">
        <v>14.34</v>
      </c>
      <c r="BJ13" s="25">
        <v>34</v>
      </c>
      <c r="BK13" s="25">
        <v>0.86</v>
      </c>
      <c r="BL13" s="25">
        <v>8</v>
      </c>
      <c r="BM13" s="25">
        <v>66.599999999999994</v>
      </c>
      <c r="BN13" s="25">
        <v>20</v>
      </c>
      <c r="BO13" s="25">
        <v>8</v>
      </c>
      <c r="BP13" s="25">
        <v>0</v>
      </c>
    </row>
    <row r="14" spans="1:68" x14ac:dyDescent="0.25">
      <c r="A14" s="14">
        <v>13</v>
      </c>
      <c r="B14" s="5">
        <v>2</v>
      </c>
      <c r="C14" s="6" t="s">
        <v>19</v>
      </c>
      <c r="D14" s="9" t="s">
        <v>17</v>
      </c>
      <c r="E14" s="23">
        <v>7.1</v>
      </c>
      <c r="F14" s="20">
        <v>300</v>
      </c>
      <c r="G14" s="16">
        <v>6.34</v>
      </c>
      <c r="H14" s="16">
        <v>5.05</v>
      </c>
      <c r="I14" s="17">
        <v>10.8</v>
      </c>
      <c r="J14" s="17">
        <v>30.2</v>
      </c>
      <c r="K14" s="17">
        <v>59.9</v>
      </c>
      <c r="L14" s="17">
        <v>21.4</v>
      </c>
      <c r="M14" s="17">
        <v>35.700000000000003</v>
      </c>
      <c r="N14" s="17">
        <v>14.1</v>
      </c>
      <c r="O14" s="18">
        <v>371</v>
      </c>
      <c r="P14" s="17">
        <v>8.9</v>
      </c>
      <c r="Q14" s="19">
        <v>0.33</v>
      </c>
      <c r="R14" s="17">
        <v>48.7</v>
      </c>
      <c r="S14" s="17">
        <v>42.4</v>
      </c>
      <c r="T14" s="17">
        <v>4.4000000000000004</v>
      </c>
      <c r="U14" s="17">
        <v>2.4</v>
      </c>
      <c r="V14" s="17">
        <v>0</v>
      </c>
      <c r="W14" s="17">
        <v>2</v>
      </c>
      <c r="X14" s="16">
        <f t="shared" si="0"/>
        <v>3.0875800000000004</v>
      </c>
      <c r="Y14" s="16">
        <f t="shared" si="1"/>
        <v>2.6881599999999999</v>
      </c>
      <c r="Z14" s="16">
        <f t="shared" si="2"/>
        <v>0.27895999999999999</v>
      </c>
      <c r="AA14" s="16">
        <f t="shared" si="3"/>
        <v>0.15215999999999999</v>
      </c>
      <c r="AB14" s="16">
        <f t="shared" si="4"/>
        <v>0</v>
      </c>
      <c r="AC14" s="16">
        <f t="shared" si="5"/>
        <v>0.1268</v>
      </c>
      <c r="AD14" s="20">
        <v>55</v>
      </c>
      <c r="AE14" s="20">
        <v>0</v>
      </c>
      <c r="AF14" s="20">
        <v>36</v>
      </c>
      <c r="AG14" s="20">
        <v>3</v>
      </c>
      <c r="AH14" s="20">
        <v>4</v>
      </c>
      <c r="AI14" s="20">
        <v>2</v>
      </c>
      <c r="AJ14" s="16">
        <f t="shared" si="6"/>
        <v>3.4870000000000001</v>
      </c>
      <c r="AK14" s="16">
        <f t="shared" si="7"/>
        <v>0</v>
      </c>
      <c r="AL14" s="16">
        <f t="shared" si="8"/>
        <v>2.2824</v>
      </c>
      <c r="AM14" s="16">
        <f t="shared" si="9"/>
        <v>0.19020000000000001</v>
      </c>
      <c r="AN14" s="16">
        <f t="shared" si="10"/>
        <v>0.25359999999999999</v>
      </c>
      <c r="AO14" s="16">
        <f t="shared" si="11"/>
        <v>0.1268</v>
      </c>
      <c r="AP14" s="16">
        <v>0</v>
      </c>
      <c r="AR14" s="26">
        <v>30</v>
      </c>
      <c r="AS14" s="27">
        <v>0.11</v>
      </c>
      <c r="AT14" s="27">
        <v>52</v>
      </c>
      <c r="AU14" s="27">
        <v>910</v>
      </c>
      <c r="AV14" s="27">
        <v>8</v>
      </c>
      <c r="AW14" s="27">
        <v>0.9</v>
      </c>
      <c r="AX14" s="27">
        <v>3.5</v>
      </c>
      <c r="AY14" s="27">
        <v>9.58</v>
      </c>
      <c r="AZ14" s="27">
        <v>66</v>
      </c>
      <c r="BA14" s="27">
        <v>6.73</v>
      </c>
      <c r="BB14" s="27">
        <v>3.7</v>
      </c>
      <c r="BC14" s="27">
        <v>3</v>
      </c>
      <c r="BD14" s="27">
        <v>1.2</v>
      </c>
      <c r="BE14" s="27">
        <v>61</v>
      </c>
      <c r="BF14" s="27">
        <v>139.65</v>
      </c>
      <c r="BG14" s="27">
        <v>3.64</v>
      </c>
      <c r="BH14" s="27">
        <v>101.48</v>
      </c>
      <c r="BI14" s="27">
        <v>27.73</v>
      </c>
      <c r="BJ14" s="27">
        <v>14</v>
      </c>
      <c r="BK14" s="27">
        <v>0.74</v>
      </c>
      <c r="BL14" s="27">
        <v>0.9</v>
      </c>
      <c r="BM14" s="27">
        <v>19.3</v>
      </c>
      <c r="BN14" s="27">
        <v>7</v>
      </c>
      <c r="BO14" s="27">
        <v>15</v>
      </c>
      <c r="BP14" s="27">
        <v>0</v>
      </c>
    </row>
    <row r="15" spans="1:68" x14ac:dyDescent="0.25">
      <c r="A15" s="14">
        <v>14</v>
      </c>
      <c r="B15" s="5">
        <v>6</v>
      </c>
      <c r="C15" s="6" t="s">
        <v>16</v>
      </c>
      <c r="D15" s="9" t="s">
        <v>17</v>
      </c>
      <c r="E15" s="23">
        <v>8.5</v>
      </c>
      <c r="F15" s="20">
        <v>100</v>
      </c>
      <c r="G15" s="16">
        <v>6.4</v>
      </c>
      <c r="H15" s="16">
        <v>7.43</v>
      </c>
      <c r="I15" s="17">
        <v>17.600000000000001</v>
      </c>
      <c r="J15" s="17">
        <v>50.6</v>
      </c>
      <c r="K15" s="17">
        <v>68.099999999999994</v>
      </c>
      <c r="L15" s="17">
        <v>23.7</v>
      </c>
      <c r="M15" s="17">
        <v>34.700000000000003</v>
      </c>
      <c r="N15" s="17">
        <v>13.9</v>
      </c>
      <c r="O15" s="18">
        <v>321</v>
      </c>
      <c r="P15" s="17">
        <v>10.1</v>
      </c>
      <c r="Q15" s="19">
        <v>0.32</v>
      </c>
      <c r="R15" s="17">
        <v>39.4</v>
      </c>
      <c r="S15" s="17">
        <v>48.3</v>
      </c>
      <c r="T15" s="17">
        <v>4</v>
      </c>
      <c r="U15" s="17">
        <v>5.9</v>
      </c>
      <c r="V15" s="17">
        <v>0.4</v>
      </c>
      <c r="W15" s="17">
        <v>2.1</v>
      </c>
      <c r="X15" s="16">
        <f t="shared" si="0"/>
        <v>2.5215999999999998</v>
      </c>
      <c r="Y15" s="16">
        <f t="shared" si="1"/>
        <v>3.0912000000000002</v>
      </c>
      <c r="Z15" s="16">
        <f t="shared" si="2"/>
        <v>0.25600000000000001</v>
      </c>
      <c r="AA15" s="16">
        <f t="shared" si="3"/>
        <v>0.37760000000000005</v>
      </c>
      <c r="AB15" s="16">
        <f t="shared" si="4"/>
        <v>2.5600000000000005E-2</v>
      </c>
      <c r="AC15" s="16">
        <f t="shared" si="5"/>
        <v>0.13440000000000002</v>
      </c>
      <c r="AD15" s="20">
        <v>42</v>
      </c>
      <c r="AE15" s="20">
        <v>2</v>
      </c>
      <c r="AF15" s="20">
        <v>37</v>
      </c>
      <c r="AG15" s="20">
        <v>8</v>
      </c>
      <c r="AH15" s="20">
        <v>10</v>
      </c>
      <c r="AI15" s="20">
        <v>1</v>
      </c>
      <c r="AJ15" s="16">
        <f t="shared" si="6"/>
        <v>2.6880000000000002</v>
      </c>
      <c r="AK15" s="16">
        <f t="shared" si="7"/>
        <v>0.128</v>
      </c>
      <c r="AL15" s="16">
        <f t="shared" si="8"/>
        <v>2.3680000000000003</v>
      </c>
      <c r="AM15" s="16">
        <f t="shared" si="9"/>
        <v>0.51200000000000001</v>
      </c>
      <c r="AN15" s="16">
        <f t="shared" si="10"/>
        <v>0.64</v>
      </c>
      <c r="AO15" s="16">
        <f t="shared" si="11"/>
        <v>6.4000000000000001E-2</v>
      </c>
      <c r="AP15" s="16">
        <v>0</v>
      </c>
      <c r="AR15" s="24">
        <v>28</v>
      </c>
      <c r="AS15" s="25">
        <v>0.09</v>
      </c>
      <c r="AT15" s="25">
        <v>53</v>
      </c>
      <c r="AU15" s="25">
        <v>879</v>
      </c>
      <c r="AV15" s="25">
        <v>2</v>
      </c>
      <c r="AW15" s="25">
        <v>1.1000000000000001</v>
      </c>
      <c r="AX15" s="25">
        <v>4.5999999999999996</v>
      </c>
      <c r="AY15" s="25">
        <v>9.2799999999999994</v>
      </c>
      <c r="AZ15" s="25">
        <v>143</v>
      </c>
      <c r="BA15" s="25">
        <v>6.76</v>
      </c>
      <c r="BB15" s="25">
        <v>4.0999999999999996</v>
      </c>
      <c r="BC15" s="25">
        <v>2.7</v>
      </c>
      <c r="BD15" s="25">
        <v>1.5</v>
      </c>
      <c r="BF15" s="25">
        <v>139.36000000000001</v>
      </c>
      <c r="BG15" s="25">
        <v>4.1100000000000003</v>
      </c>
      <c r="BH15" s="25">
        <v>103.23</v>
      </c>
      <c r="BI15" s="25">
        <v>25.61</v>
      </c>
      <c r="BJ15" s="25">
        <v>15</v>
      </c>
      <c r="BK15" s="25">
        <v>0.69</v>
      </c>
      <c r="BL15" s="25">
        <v>0.1</v>
      </c>
      <c r="BM15" s="25">
        <v>41.6</v>
      </c>
      <c r="BN15" s="25">
        <v>12</v>
      </c>
      <c r="BO15" s="25">
        <v>23</v>
      </c>
      <c r="BP15" s="25">
        <v>0</v>
      </c>
    </row>
    <row r="16" spans="1:68" x14ac:dyDescent="0.25">
      <c r="A16" s="14">
        <v>15</v>
      </c>
      <c r="B16" s="5">
        <v>6</v>
      </c>
      <c r="C16" s="6" t="s">
        <v>16</v>
      </c>
      <c r="D16" s="9" t="s">
        <v>17</v>
      </c>
      <c r="E16" s="23">
        <v>7.7</v>
      </c>
      <c r="F16" s="20">
        <v>300</v>
      </c>
      <c r="G16" s="16">
        <v>8.4700000000000006</v>
      </c>
      <c r="H16" s="16">
        <v>4.8899999999999997</v>
      </c>
      <c r="I16" s="17">
        <v>10.3</v>
      </c>
      <c r="J16" s="17">
        <v>29.2</v>
      </c>
      <c r="K16" s="17">
        <v>59.9</v>
      </c>
      <c r="L16" s="17">
        <v>21.2</v>
      </c>
      <c r="M16" s="17">
        <v>35.4</v>
      </c>
      <c r="N16" s="17">
        <v>15.1</v>
      </c>
      <c r="O16" s="18">
        <v>436</v>
      </c>
      <c r="P16" s="17">
        <v>9.1999999999999993</v>
      </c>
      <c r="Q16" s="19">
        <v>0.4</v>
      </c>
      <c r="R16" s="17">
        <v>55</v>
      </c>
      <c r="S16" s="17">
        <v>40.200000000000003</v>
      </c>
      <c r="T16" s="17">
        <v>3.4</v>
      </c>
      <c r="U16" s="17">
        <v>0.5</v>
      </c>
      <c r="V16" s="17">
        <v>0.1</v>
      </c>
      <c r="W16" s="17">
        <v>0.7</v>
      </c>
      <c r="X16" s="16">
        <f t="shared" si="0"/>
        <v>4.6585000000000001</v>
      </c>
      <c r="Y16" s="16">
        <f t="shared" si="1"/>
        <v>3.4049400000000003</v>
      </c>
      <c r="Z16" s="16">
        <f t="shared" si="2"/>
        <v>0.28798000000000001</v>
      </c>
      <c r="AA16" s="16">
        <f t="shared" si="3"/>
        <v>4.2350000000000006E-2</v>
      </c>
      <c r="AB16" s="16">
        <f t="shared" si="4"/>
        <v>8.4700000000000001E-3</v>
      </c>
      <c r="AC16" s="16">
        <f t="shared" si="5"/>
        <v>5.9290000000000002E-2</v>
      </c>
      <c r="AD16" s="20">
        <v>53</v>
      </c>
      <c r="AE16" s="20">
        <v>0</v>
      </c>
      <c r="AF16" s="20">
        <v>39</v>
      </c>
      <c r="AG16" s="20">
        <v>7</v>
      </c>
      <c r="AH16" s="20">
        <v>1</v>
      </c>
      <c r="AI16" s="20">
        <v>0</v>
      </c>
      <c r="AJ16" s="16">
        <f t="shared" si="6"/>
        <v>4.4891000000000005</v>
      </c>
      <c r="AK16" s="16">
        <f t="shared" si="7"/>
        <v>0</v>
      </c>
      <c r="AL16" s="16">
        <f t="shared" si="8"/>
        <v>3.3033000000000006</v>
      </c>
      <c r="AM16" s="16">
        <f t="shared" si="9"/>
        <v>0.59290000000000009</v>
      </c>
      <c r="AN16" s="16">
        <f t="shared" si="10"/>
        <v>8.4700000000000011E-2</v>
      </c>
      <c r="AO16" s="16">
        <f t="shared" si="11"/>
        <v>0</v>
      </c>
      <c r="AP16" s="16">
        <v>0</v>
      </c>
      <c r="AR16" s="24">
        <v>66</v>
      </c>
      <c r="AS16" s="25">
        <v>0.12</v>
      </c>
      <c r="AT16" s="25">
        <v>49</v>
      </c>
      <c r="AU16" s="25">
        <v>2942</v>
      </c>
      <c r="AV16" s="25">
        <v>16</v>
      </c>
      <c r="AW16" s="25">
        <v>1</v>
      </c>
      <c r="AX16" s="25">
        <v>6.4</v>
      </c>
      <c r="AY16" s="25">
        <v>9.6199999999999992</v>
      </c>
      <c r="AZ16" s="25">
        <v>98</v>
      </c>
      <c r="BA16" s="25">
        <v>6.26</v>
      </c>
      <c r="BB16" s="25">
        <v>3.8</v>
      </c>
      <c r="BC16" s="25">
        <v>2.5</v>
      </c>
      <c r="BD16" s="25">
        <v>1.5</v>
      </c>
      <c r="BE16" s="25">
        <v>100</v>
      </c>
      <c r="BF16" s="25">
        <v>141.97</v>
      </c>
      <c r="BG16" s="25">
        <v>4.25</v>
      </c>
      <c r="BH16" s="25">
        <v>103.34</v>
      </c>
      <c r="BI16" s="25">
        <v>29.46</v>
      </c>
      <c r="BJ16" s="25">
        <v>13</v>
      </c>
      <c r="BK16" s="25">
        <v>1.1399999999999999</v>
      </c>
      <c r="BL16" s="25">
        <v>0</v>
      </c>
      <c r="BM16" s="25">
        <v>54.3</v>
      </c>
      <c r="BN16" s="25">
        <v>9</v>
      </c>
      <c r="BO16" s="25">
        <v>43</v>
      </c>
      <c r="BP16" s="25">
        <v>0</v>
      </c>
    </row>
    <row r="17" spans="1:68" x14ac:dyDescent="0.25">
      <c r="A17" s="14">
        <v>16</v>
      </c>
      <c r="B17" s="5">
        <v>3</v>
      </c>
      <c r="C17" s="6" t="s">
        <v>18</v>
      </c>
      <c r="D17" s="9" t="s">
        <v>17</v>
      </c>
      <c r="E17" s="23">
        <v>8.1999999999999993</v>
      </c>
      <c r="F17" s="20">
        <v>400</v>
      </c>
      <c r="G17" s="16">
        <v>5.54</v>
      </c>
      <c r="H17" s="16">
        <v>5.81</v>
      </c>
      <c r="I17" s="17">
        <v>13.1</v>
      </c>
      <c r="J17" s="17">
        <v>37.5</v>
      </c>
      <c r="K17" s="17">
        <v>64.599999999999994</v>
      </c>
      <c r="L17" s="17">
        <v>22.6</v>
      </c>
      <c r="M17" s="17">
        <v>35</v>
      </c>
      <c r="N17" s="17">
        <v>14.6</v>
      </c>
      <c r="O17" s="18">
        <v>287</v>
      </c>
      <c r="P17" s="17">
        <v>11</v>
      </c>
      <c r="Q17" s="19">
        <v>0.31</v>
      </c>
      <c r="R17" s="17">
        <v>27.9</v>
      </c>
      <c r="S17" s="17">
        <v>64.400000000000006</v>
      </c>
      <c r="T17" s="17">
        <v>5.7</v>
      </c>
      <c r="U17" s="17">
        <v>0.3</v>
      </c>
      <c r="V17" s="17">
        <v>0.1</v>
      </c>
      <c r="W17" s="17">
        <v>1.5</v>
      </c>
      <c r="X17" s="16">
        <f t="shared" si="0"/>
        <v>1.54566</v>
      </c>
      <c r="Y17" s="16">
        <f t="shared" si="1"/>
        <v>3.5677600000000003</v>
      </c>
      <c r="Z17" s="16">
        <f t="shared" si="2"/>
        <v>0.31578000000000001</v>
      </c>
      <c r="AA17" s="16">
        <f t="shared" si="3"/>
        <v>1.6619999999999999E-2</v>
      </c>
      <c r="AB17" s="16">
        <f t="shared" si="4"/>
        <v>5.5400000000000007E-3</v>
      </c>
      <c r="AC17" s="16">
        <f t="shared" si="5"/>
        <v>8.3100000000000007E-2</v>
      </c>
      <c r="AD17" s="20">
        <v>31</v>
      </c>
      <c r="AE17" s="20">
        <v>0</v>
      </c>
      <c r="AF17" s="20">
        <v>59</v>
      </c>
      <c r="AG17" s="20">
        <v>8</v>
      </c>
      <c r="AH17" s="20">
        <v>0</v>
      </c>
      <c r="AI17" s="20">
        <v>2</v>
      </c>
      <c r="AJ17" s="16">
        <f t="shared" si="6"/>
        <v>1.7174</v>
      </c>
      <c r="AK17" s="16">
        <f t="shared" si="7"/>
        <v>0</v>
      </c>
      <c r="AL17" s="16">
        <f t="shared" si="8"/>
        <v>3.2686000000000002</v>
      </c>
      <c r="AM17" s="16">
        <f t="shared" si="9"/>
        <v>0.44319999999999998</v>
      </c>
      <c r="AN17" s="16">
        <f t="shared" si="10"/>
        <v>0</v>
      </c>
      <c r="AO17" s="16">
        <f t="shared" si="11"/>
        <v>0.1108</v>
      </c>
      <c r="AP17" s="16">
        <v>0</v>
      </c>
      <c r="AR17" s="24">
        <v>35</v>
      </c>
      <c r="AS17" s="25">
        <v>0.1</v>
      </c>
      <c r="AT17" s="25">
        <v>67</v>
      </c>
      <c r="AU17" s="25">
        <v>915</v>
      </c>
      <c r="AV17" s="25">
        <v>17</v>
      </c>
      <c r="AW17" s="25">
        <v>1</v>
      </c>
      <c r="AX17" s="25">
        <v>6.1</v>
      </c>
      <c r="AY17" s="25">
        <v>9.8000000000000007</v>
      </c>
      <c r="AZ17" s="25">
        <v>76</v>
      </c>
      <c r="BA17" s="25">
        <v>6.22</v>
      </c>
      <c r="BB17" s="25">
        <v>3.9</v>
      </c>
      <c r="BC17" s="25">
        <v>2.2999999999999998</v>
      </c>
      <c r="BD17" s="25">
        <v>1.7</v>
      </c>
      <c r="BE17" s="25">
        <v>116</v>
      </c>
      <c r="BF17" s="25">
        <v>141.5</v>
      </c>
      <c r="BG17" s="25">
        <v>3.85</v>
      </c>
      <c r="BH17" s="25">
        <v>102.74</v>
      </c>
      <c r="BI17" s="25">
        <v>29.46</v>
      </c>
      <c r="BJ17" s="25">
        <v>13</v>
      </c>
      <c r="BK17" s="25">
        <v>0.9</v>
      </c>
      <c r="BL17" s="25">
        <v>2.5</v>
      </c>
      <c r="BM17" s="25">
        <v>54.5</v>
      </c>
      <c r="BN17" s="25">
        <v>29</v>
      </c>
      <c r="BO17" s="25">
        <v>5</v>
      </c>
      <c r="BP17" s="25">
        <v>0</v>
      </c>
    </row>
    <row r="18" spans="1:68" x14ac:dyDescent="0.25">
      <c r="A18" s="14">
        <v>17</v>
      </c>
      <c r="B18" s="5">
        <v>1</v>
      </c>
      <c r="C18" s="6" t="s">
        <v>18</v>
      </c>
      <c r="D18" s="9" t="s">
        <v>21</v>
      </c>
      <c r="E18" s="23">
        <v>6.5</v>
      </c>
      <c r="F18" s="20">
        <v>0</v>
      </c>
      <c r="G18" s="16">
        <v>6.38</v>
      </c>
      <c r="H18" s="16">
        <v>5</v>
      </c>
      <c r="I18" s="17">
        <v>10</v>
      </c>
      <c r="J18" s="17">
        <v>28.5</v>
      </c>
      <c r="K18" s="17">
        <v>56.9</v>
      </c>
      <c r="L18" s="17">
        <v>20.100000000000001</v>
      </c>
      <c r="M18" s="17">
        <v>35.299999999999997</v>
      </c>
      <c r="N18" s="17">
        <v>15.2</v>
      </c>
      <c r="O18" s="18">
        <v>413</v>
      </c>
      <c r="P18" s="17">
        <v>9.1</v>
      </c>
      <c r="Q18" s="19">
        <v>0.38</v>
      </c>
      <c r="R18" s="17">
        <v>29.6</v>
      </c>
      <c r="S18" s="17">
        <v>61.2</v>
      </c>
      <c r="T18" s="17">
        <v>4.4000000000000004</v>
      </c>
      <c r="U18" s="17">
        <v>3.3</v>
      </c>
      <c r="V18" s="17">
        <v>0.1</v>
      </c>
      <c r="W18" s="17">
        <v>1.5</v>
      </c>
      <c r="X18" s="16">
        <f t="shared" si="0"/>
        <v>1.8884800000000002</v>
      </c>
      <c r="Y18" s="16">
        <f t="shared" si="1"/>
        <v>3.90456</v>
      </c>
      <c r="Z18" s="16">
        <f t="shared" si="2"/>
        <v>0.28072000000000003</v>
      </c>
      <c r="AA18" s="16">
        <f t="shared" si="3"/>
        <v>0.21053999999999998</v>
      </c>
      <c r="AB18" s="16">
        <f t="shared" si="4"/>
        <v>6.3800000000000003E-3</v>
      </c>
      <c r="AC18" s="16">
        <f t="shared" si="5"/>
        <v>9.5700000000000007E-2</v>
      </c>
      <c r="AD18" s="20">
        <v>37</v>
      </c>
      <c r="AE18" s="20">
        <v>0</v>
      </c>
      <c r="AF18" s="20">
        <v>61</v>
      </c>
      <c r="AG18" s="20">
        <v>2</v>
      </c>
      <c r="AH18" s="20">
        <v>0</v>
      </c>
      <c r="AI18" s="20">
        <v>0</v>
      </c>
      <c r="AJ18" s="16">
        <f t="shared" si="6"/>
        <v>2.3605999999999998</v>
      </c>
      <c r="AK18" s="16">
        <f t="shared" si="7"/>
        <v>0</v>
      </c>
      <c r="AL18" s="16">
        <f t="shared" si="8"/>
        <v>3.8917999999999999</v>
      </c>
      <c r="AM18" s="16">
        <f t="shared" si="9"/>
        <v>0.12759999999999999</v>
      </c>
      <c r="AN18" s="16">
        <f t="shared" si="10"/>
        <v>0</v>
      </c>
      <c r="AO18" s="16">
        <f t="shared" si="11"/>
        <v>0</v>
      </c>
      <c r="AP18" s="16">
        <v>0</v>
      </c>
      <c r="AR18" s="24">
        <v>55</v>
      </c>
      <c r="AS18" s="25">
        <v>0.09</v>
      </c>
      <c r="AT18" s="25">
        <v>40</v>
      </c>
      <c r="AU18" s="25">
        <v>1149</v>
      </c>
      <c r="AV18" s="25">
        <v>14</v>
      </c>
      <c r="AW18" s="25">
        <v>0.9</v>
      </c>
      <c r="AX18" s="25">
        <v>6.5</v>
      </c>
      <c r="AY18" s="25">
        <v>9.69</v>
      </c>
      <c r="AZ18" s="25">
        <v>96</v>
      </c>
      <c r="BA18" s="25">
        <v>6.47</v>
      </c>
      <c r="BB18" s="25">
        <v>3.8</v>
      </c>
      <c r="BC18" s="25">
        <v>2.7</v>
      </c>
      <c r="BD18" s="25">
        <v>1.4</v>
      </c>
      <c r="BE18" s="25">
        <v>98</v>
      </c>
      <c r="BF18" s="25">
        <v>140.88</v>
      </c>
      <c r="BG18" s="25">
        <v>3.55</v>
      </c>
      <c r="BH18" s="25">
        <v>99.96</v>
      </c>
      <c r="BI18" s="25">
        <v>32.369999999999997</v>
      </c>
      <c r="BJ18" s="25">
        <v>12</v>
      </c>
      <c r="BK18" s="25">
        <v>0.91</v>
      </c>
      <c r="BL18" s="25">
        <v>2.1</v>
      </c>
      <c r="BM18" s="25">
        <v>27.3</v>
      </c>
      <c r="BN18" s="25">
        <v>7</v>
      </c>
      <c r="BO18" s="25">
        <v>3</v>
      </c>
      <c r="BP18" s="25">
        <v>0</v>
      </c>
    </row>
    <row r="19" spans="1:68" x14ac:dyDescent="0.25">
      <c r="A19" s="14">
        <v>18</v>
      </c>
      <c r="B19" s="5">
        <v>1</v>
      </c>
      <c r="C19" s="6" t="s">
        <v>20</v>
      </c>
      <c r="D19" s="9" t="s">
        <v>21</v>
      </c>
      <c r="E19" s="23"/>
      <c r="F19" s="20"/>
      <c r="G19" s="16"/>
      <c r="H19" s="16"/>
      <c r="I19" s="17"/>
      <c r="J19" s="17"/>
      <c r="K19" s="17"/>
      <c r="L19" s="17"/>
      <c r="M19" s="17"/>
      <c r="N19" s="17"/>
      <c r="O19" s="20"/>
      <c r="P19" s="17"/>
      <c r="Q19" s="19"/>
      <c r="R19" s="23"/>
      <c r="S19" s="23"/>
      <c r="T19" s="23"/>
      <c r="U19" s="23"/>
      <c r="V19" s="23"/>
      <c r="W19" s="23"/>
      <c r="X19" s="16"/>
      <c r="Y19" s="16"/>
      <c r="Z19" s="16"/>
      <c r="AA19" s="16"/>
      <c r="AB19" s="16"/>
      <c r="AC19" s="16"/>
      <c r="AD19" s="20"/>
      <c r="AE19" s="20"/>
      <c r="AF19" s="20"/>
      <c r="AG19" s="20"/>
      <c r="AH19" s="20"/>
      <c r="AI19" s="20"/>
      <c r="AR19" s="24">
        <v>58</v>
      </c>
      <c r="AS19" s="25">
        <v>0.08</v>
      </c>
      <c r="AT19" s="25">
        <v>102</v>
      </c>
      <c r="AU19" s="25">
        <v>2390</v>
      </c>
      <c r="AV19" s="25">
        <v>12</v>
      </c>
      <c r="AW19" s="25">
        <v>0.9</v>
      </c>
      <c r="AX19" s="25">
        <v>7.1</v>
      </c>
      <c r="AY19" s="25">
        <v>10.24</v>
      </c>
      <c r="AZ19" s="25">
        <v>95</v>
      </c>
      <c r="BA19" s="25">
        <v>6.84</v>
      </c>
      <c r="BB19" s="25">
        <v>3.8</v>
      </c>
      <c r="BC19" s="25">
        <v>3</v>
      </c>
      <c r="BD19" s="25">
        <v>1.3</v>
      </c>
      <c r="BE19" s="25">
        <v>116</v>
      </c>
      <c r="BF19" s="25">
        <v>140.06</v>
      </c>
      <c r="BG19" s="25">
        <v>3.29</v>
      </c>
      <c r="BH19" s="25">
        <v>97.13</v>
      </c>
      <c r="BI19" s="25">
        <v>31.94</v>
      </c>
      <c r="BJ19" s="25">
        <v>14</v>
      </c>
      <c r="BK19" s="25">
        <v>0.84</v>
      </c>
      <c r="BL19" s="25">
        <v>0.8</v>
      </c>
      <c r="BM19" s="25">
        <v>20.8</v>
      </c>
      <c r="BN19" s="25">
        <v>43</v>
      </c>
      <c r="BO19" s="25">
        <v>19</v>
      </c>
      <c r="BP19" s="25">
        <v>0</v>
      </c>
    </row>
    <row r="20" spans="1:68" x14ac:dyDescent="0.25">
      <c r="A20" s="14">
        <v>19</v>
      </c>
      <c r="B20" s="5">
        <v>7</v>
      </c>
      <c r="C20" s="6" t="s">
        <v>18</v>
      </c>
      <c r="D20" s="9" t="s">
        <v>21</v>
      </c>
      <c r="E20" s="23">
        <v>6.8</v>
      </c>
      <c r="F20" s="20"/>
      <c r="G20" s="16">
        <v>8.01</v>
      </c>
      <c r="H20" s="16">
        <v>3.59</v>
      </c>
      <c r="I20" s="17">
        <v>8.5</v>
      </c>
      <c r="J20" s="17">
        <v>24.2</v>
      </c>
      <c r="K20" s="17">
        <v>67.400000000000006</v>
      </c>
      <c r="L20" s="17">
        <v>23.6</v>
      </c>
      <c r="M20" s="17">
        <v>35</v>
      </c>
      <c r="N20" s="17">
        <v>14.8</v>
      </c>
      <c r="O20" s="18">
        <v>226</v>
      </c>
      <c r="P20" s="17">
        <v>13.3</v>
      </c>
      <c r="Q20" s="19">
        <v>0.3</v>
      </c>
      <c r="R20" s="17">
        <v>26</v>
      </c>
      <c r="S20" s="17">
        <v>66.599999999999994</v>
      </c>
      <c r="T20" s="17">
        <v>4.8</v>
      </c>
      <c r="U20" s="17">
        <v>1</v>
      </c>
      <c r="V20" s="17">
        <v>0.2</v>
      </c>
      <c r="W20" s="17">
        <v>1.4</v>
      </c>
      <c r="X20" s="16">
        <f t="shared" ref="X20:X39" si="12">G20*R20/100</f>
        <v>2.0825999999999998</v>
      </c>
      <c r="Y20" s="16">
        <f t="shared" ref="Y20:Y52" si="13">G20*S20/100</f>
        <v>5.3346599999999986</v>
      </c>
      <c r="Z20" s="16">
        <f t="shared" ref="Z20:Z52" si="14">G20*T20/100</f>
        <v>0.38447999999999999</v>
      </c>
      <c r="AA20" s="16">
        <f t="shared" ref="AA20:AA52" si="15">G20*U20/100</f>
        <v>8.0100000000000005E-2</v>
      </c>
      <c r="AB20" s="16">
        <f t="shared" ref="AB20:AB52" si="16">G20*V20/100</f>
        <v>1.602E-2</v>
      </c>
      <c r="AC20" s="16">
        <f t="shared" ref="AC20:AC52" si="17">G20*W20/100</f>
        <v>0.11213999999999999</v>
      </c>
      <c r="AD20" s="20">
        <v>20</v>
      </c>
      <c r="AE20" s="20">
        <v>0</v>
      </c>
      <c r="AF20" s="20">
        <v>78</v>
      </c>
      <c r="AG20" s="20">
        <v>1</v>
      </c>
      <c r="AH20" s="20">
        <v>1</v>
      </c>
      <c r="AI20" s="20">
        <v>0</v>
      </c>
      <c r="AJ20" s="16">
        <f t="shared" ref="AJ20:AJ39" si="18">G20*AD20/100</f>
        <v>1.6019999999999999</v>
      </c>
      <c r="AK20" s="16">
        <f t="shared" ref="AK20:AK52" si="19">G20*AE20/100</f>
        <v>0</v>
      </c>
      <c r="AL20" s="16">
        <f t="shared" ref="AL20:AL52" si="20">G20*AF20/100</f>
        <v>6.2477999999999998</v>
      </c>
      <c r="AM20" s="16">
        <f t="shared" ref="AM20:AM40" si="21">G20*AG20/100</f>
        <v>8.0100000000000005E-2</v>
      </c>
      <c r="AN20" s="16">
        <f t="shared" ref="AN20:AN52" si="22">G20*AH20/100</f>
        <v>8.0100000000000005E-2</v>
      </c>
      <c r="AO20" s="16">
        <f t="shared" ref="AO20:AO43" si="23">G20*AI20/100</f>
        <v>0</v>
      </c>
      <c r="AP20" s="16">
        <v>0</v>
      </c>
      <c r="AR20" s="24">
        <v>73</v>
      </c>
      <c r="AS20" s="25">
        <v>0.06</v>
      </c>
      <c r="AT20" s="25">
        <v>67</v>
      </c>
      <c r="AU20" s="25">
        <v>827</v>
      </c>
      <c r="AV20" s="25">
        <v>18</v>
      </c>
      <c r="AW20" s="25">
        <v>0.9</v>
      </c>
      <c r="AX20" s="25">
        <v>6.6</v>
      </c>
      <c r="AY20" s="25">
        <v>10.37</v>
      </c>
      <c r="AZ20" s="25">
        <v>84</v>
      </c>
      <c r="BA20" s="25">
        <v>6.81</v>
      </c>
      <c r="BB20" s="25">
        <v>4.4000000000000004</v>
      </c>
      <c r="BC20" s="25">
        <v>2.4</v>
      </c>
      <c r="BD20" s="25">
        <v>1.8</v>
      </c>
      <c r="BE20" s="25">
        <v>117</v>
      </c>
      <c r="BF20" s="25">
        <v>144.41</v>
      </c>
      <c r="BG20" s="25">
        <v>3.86</v>
      </c>
      <c r="BH20" s="25">
        <v>105.4</v>
      </c>
      <c r="BI20" s="25">
        <v>31.14</v>
      </c>
      <c r="BJ20" s="25">
        <v>12</v>
      </c>
      <c r="BK20" s="25">
        <v>0.84</v>
      </c>
      <c r="BL20" s="25">
        <v>17.2</v>
      </c>
      <c r="BM20" s="25">
        <v>28.2</v>
      </c>
      <c r="BN20" s="25">
        <v>21</v>
      </c>
      <c r="BO20" s="25">
        <v>4</v>
      </c>
      <c r="BP20" s="25">
        <v>0</v>
      </c>
    </row>
    <row r="21" spans="1:68" x14ac:dyDescent="0.25">
      <c r="A21" s="14">
        <v>20</v>
      </c>
      <c r="B21" s="5">
        <v>0.5</v>
      </c>
      <c r="C21" s="6" t="s">
        <v>19</v>
      </c>
      <c r="D21" s="9" t="s">
        <v>21</v>
      </c>
      <c r="E21" s="23">
        <v>6.2</v>
      </c>
      <c r="F21" s="20"/>
      <c r="G21" s="16">
        <v>10.29</v>
      </c>
      <c r="H21" s="16">
        <v>5.48</v>
      </c>
      <c r="I21" s="17">
        <v>9.1</v>
      </c>
      <c r="J21" s="17">
        <v>26.6</v>
      </c>
      <c r="K21" s="17">
        <v>48.4</v>
      </c>
      <c r="L21" s="17">
        <v>16.5</v>
      </c>
      <c r="M21" s="17">
        <v>34.1</v>
      </c>
      <c r="N21" s="17">
        <v>17</v>
      </c>
      <c r="O21" s="20">
        <v>478</v>
      </c>
      <c r="P21" s="17">
        <v>7.4</v>
      </c>
      <c r="Q21" s="19">
        <v>0.35</v>
      </c>
      <c r="R21" s="17">
        <v>40.1</v>
      </c>
      <c r="S21" s="17">
        <v>52.9</v>
      </c>
      <c r="T21" s="17">
        <v>2.8</v>
      </c>
      <c r="U21" s="17">
        <v>1.5</v>
      </c>
      <c r="V21" s="17">
        <v>0.1</v>
      </c>
      <c r="W21" s="17">
        <v>2.5</v>
      </c>
      <c r="X21" s="16">
        <f t="shared" si="12"/>
        <v>4.12629</v>
      </c>
      <c r="Y21" s="16">
        <f t="shared" si="13"/>
        <v>5.4434099999999992</v>
      </c>
      <c r="Z21" s="16">
        <f t="shared" si="14"/>
        <v>0.28811999999999993</v>
      </c>
      <c r="AA21" s="16">
        <f t="shared" si="15"/>
        <v>0.15434999999999999</v>
      </c>
      <c r="AB21" s="16">
        <f t="shared" si="16"/>
        <v>1.0289999999999999E-2</v>
      </c>
      <c r="AC21" s="16">
        <f t="shared" si="17"/>
        <v>0.25724999999999998</v>
      </c>
      <c r="AD21" s="20">
        <v>48</v>
      </c>
      <c r="AE21" s="20">
        <v>0</v>
      </c>
      <c r="AF21" s="20">
        <v>51</v>
      </c>
      <c r="AG21" s="20">
        <v>1</v>
      </c>
      <c r="AH21" s="20">
        <v>0</v>
      </c>
      <c r="AI21" s="20">
        <v>0</v>
      </c>
      <c r="AJ21" s="16">
        <f t="shared" si="18"/>
        <v>4.9391999999999996</v>
      </c>
      <c r="AK21" s="16">
        <f t="shared" si="19"/>
        <v>0</v>
      </c>
      <c r="AL21" s="16">
        <f t="shared" si="20"/>
        <v>5.2478999999999996</v>
      </c>
      <c r="AM21" s="16">
        <f t="shared" si="21"/>
        <v>0.10289999999999999</v>
      </c>
      <c r="AN21" s="16">
        <f t="shared" si="22"/>
        <v>0</v>
      </c>
      <c r="AO21" s="16">
        <f t="shared" si="23"/>
        <v>0</v>
      </c>
      <c r="AP21" s="16">
        <v>0</v>
      </c>
      <c r="AR21" s="24">
        <v>32</v>
      </c>
      <c r="AS21" s="25">
        <v>0.06</v>
      </c>
      <c r="AT21" s="25">
        <v>46</v>
      </c>
      <c r="AU21" s="25">
        <v>646</v>
      </c>
      <c r="AV21" s="25">
        <v>15</v>
      </c>
      <c r="AW21" s="25">
        <v>1</v>
      </c>
      <c r="AX21" s="25">
        <v>5.9</v>
      </c>
      <c r="AY21" s="25">
        <v>9.99</v>
      </c>
      <c r="AZ21" s="25">
        <v>84</v>
      </c>
      <c r="BA21" s="25">
        <v>6.71</v>
      </c>
      <c r="BB21" s="25">
        <v>4.2</v>
      </c>
      <c r="BC21" s="25">
        <v>2.5</v>
      </c>
      <c r="BD21" s="25">
        <v>1.7</v>
      </c>
      <c r="BE21" s="25">
        <v>95</v>
      </c>
      <c r="BF21" s="25">
        <v>139.76</v>
      </c>
      <c r="BG21" s="25">
        <v>3.92</v>
      </c>
      <c r="BH21" s="25">
        <v>101.77</v>
      </c>
      <c r="BI21" s="25">
        <v>31.41</v>
      </c>
      <c r="BJ21" s="25">
        <v>11</v>
      </c>
      <c r="BK21" s="25">
        <v>0.86</v>
      </c>
      <c r="BL21" s="25">
        <v>2.2000000000000002</v>
      </c>
      <c r="BM21" s="25">
        <v>64.599999999999994</v>
      </c>
      <c r="BN21" s="25">
        <v>12</v>
      </c>
      <c r="BO21" s="25">
        <v>4</v>
      </c>
      <c r="BP21" s="25">
        <v>0</v>
      </c>
    </row>
    <row r="22" spans="1:68" x14ac:dyDescent="0.25">
      <c r="A22" s="14">
        <v>21</v>
      </c>
      <c r="B22" s="5">
        <v>0.5</v>
      </c>
      <c r="C22" s="6" t="s">
        <v>19</v>
      </c>
      <c r="D22" s="9" t="s">
        <v>21</v>
      </c>
      <c r="E22" s="23">
        <v>6.5</v>
      </c>
      <c r="F22" s="20"/>
      <c r="G22" s="16">
        <v>9.2200000000000006</v>
      </c>
      <c r="H22" s="16">
        <v>6.38</v>
      </c>
      <c r="I22" s="17">
        <v>10.9</v>
      </c>
      <c r="J22" s="17">
        <v>32.9</v>
      </c>
      <c r="K22" s="17">
        <v>51.6</v>
      </c>
      <c r="L22" s="17">
        <v>17.100000000000001</v>
      </c>
      <c r="M22" s="17">
        <v>33.1</v>
      </c>
      <c r="N22" s="17">
        <v>17.8</v>
      </c>
      <c r="O22" s="20">
        <v>558</v>
      </c>
      <c r="P22" s="17">
        <v>7.1</v>
      </c>
      <c r="Q22" s="19">
        <v>0.4</v>
      </c>
      <c r="R22" s="17">
        <v>40</v>
      </c>
      <c r="S22" s="17">
        <v>50.7</v>
      </c>
      <c r="T22" s="17">
        <v>6.2</v>
      </c>
      <c r="U22" s="17">
        <v>1.5</v>
      </c>
      <c r="V22" s="17">
        <v>1.3</v>
      </c>
      <c r="W22" s="17">
        <v>0.3</v>
      </c>
      <c r="X22" s="16">
        <f t="shared" si="12"/>
        <v>3.6880000000000002</v>
      </c>
      <c r="Y22" s="16">
        <f t="shared" si="13"/>
        <v>4.6745400000000004</v>
      </c>
      <c r="Z22" s="16">
        <f t="shared" si="14"/>
        <v>0.57164000000000004</v>
      </c>
      <c r="AA22" s="16">
        <f t="shared" si="15"/>
        <v>0.13830000000000001</v>
      </c>
      <c r="AB22" s="16">
        <f t="shared" si="16"/>
        <v>0.11986000000000001</v>
      </c>
      <c r="AC22" s="16">
        <f t="shared" si="17"/>
        <v>2.7660000000000001E-2</v>
      </c>
      <c r="AD22" s="20">
        <v>47</v>
      </c>
      <c r="AE22" s="20">
        <v>0</v>
      </c>
      <c r="AF22" s="20">
        <v>44</v>
      </c>
      <c r="AG22" s="20">
        <v>8</v>
      </c>
      <c r="AH22" s="20">
        <v>1</v>
      </c>
      <c r="AI22" s="20">
        <v>0</v>
      </c>
      <c r="AJ22" s="16">
        <f t="shared" si="18"/>
        <v>4.3334000000000001</v>
      </c>
      <c r="AK22" s="16">
        <f t="shared" si="19"/>
        <v>0</v>
      </c>
      <c r="AL22" s="16">
        <f t="shared" si="20"/>
        <v>4.0568</v>
      </c>
      <c r="AM22" s="16">
        <f t="shared" si="21"/>
        <v>0.73760000000000003</v>
      </c>
      <c r="AN22" s="16">
        <f t="shared" si="22"/>
        <v>9.2200000000000004E-2</v>
      </c>
      <c r="AO22" s="16">
        <f t="shared" si="23"/>
        <v>0</v>
      </c>
      <c r="AP22" s="16">
        <v>0</v>
      </c>
      <c r="AR22" s="24">
        <v>30</v>
      </c>
      <c r="AS22" s="25">
        <v>0.12</v>
      </c>
      <c r="AT22" s="25">
        <v>66</v>
      </c>
      <c r="AU22" s="25">
        <v>694</v>
      </c>
      <c r="AV22" s="25">
        <v>14</v>
      </c>
      <c r="AW22" s="25">
        <v>0.9</v>
      </c>
      <c r="AX22" s="25">
        <v>6.5</v>
      </c>
      <c r="AY22" s="25">
        <v>10</v>
      </c>
      <c r="AZ22" s="25">
        <v>101</v>
      </c>
      <c r="BA22" s="25">
        <v>6.14</v>
      </c>
      <c r="BB22" s="25">
        <v>3.9</v>
      </c>
      <c r="BC22" s="25">
        <v>2.2000000000000002</v>
      </c>
      <c r="BD22" s="25">
        <v>1.7</v>
      </c>
      <c r="BE22" s="25">
        <v>140</v>
      </c>
      <c r="BF22" s="25">
        <v>136.94999999999999</v>
      </c>
      <c r="BG22" s="25">
        <v>3.95</v>
      </c>
      <c r="BH22" s="25">
        <v>99.69</v>
      </c>
      <c r="BI22" s="25">
        <v>28.32</v>
      </c>
      <c r="BJ22" s="25">
        <v>13</v>
      </c>
      <c r="BK22" s="25">
        <v>0.87</v>
      </c>
      <c r="BL22" s="25">
        <v>0.4</v>
      </c>
      <c r="BM22" s="25">
        <v>29.3</v>
      </c>
      <c r="BN22" s="25">
        <v>15</v>
      </c>
      <c r="BO22" s="25">
        <v>1</v>
      </c>
      <c r="BP22" s="25">
        <v>0</v>
      </c>
    </row>
    <row r="23" spans="1:68" x14ac:dyDescent="0.25">
      <c r="A23" s="14">
        <v>22</v>
      </c>
      <c r="B23" s="5">
        <v>0.5</v>
      </c>
      <c r="C23" s="6" t="s">
        <v>19</v>
      </c>
      <c r="D23" s="9" t="s">
        <v>21</v>
      </c>
      <c r="E23" s="23">
        <v>7</v>
      </c>
      <c r="F23" s="20">
        <v>100</v>
      </c>
      <c r="G23" s="16">
        <v>8.2100000000000009</v>
      </c>
      <c r="H23" s="16">
        <v>5.94</v>
      </c>
      <c r="I23" s="17">
        <v>10.6</v>
      </c>
      <c r="J23" s="17">
        <v>30.7</v>
      </c>
      <c r="K23" s="17">
        <v>51.8</v>
      </c>
      <c r="L23" s="17">
        <v>17.899999999999999</v>
      </c>
      <c r="M23" s="17">
        <v>34.5</v>
      </c>
      <c r="N23" s="17">
        <v>15.6</v>
      </c>
      <c r="O23" s="20">
        <v>525</v>
      </c>
      <c r="P23" s="17">
        <v>7</v>
      </c>
      <c r="Q23" s="19">
        <v>0.37</v>
      </c>
      <c r="R23" s="17">
        <v>38.5</v>
      </c>
      <c r="S23" s="17">
        <v>52.1</v>
      </c>
      <c r="T23" s="17">
        <v>5</v>
      </c>
      <c r="U23" s="17">
        <v>1.2</v>
      </c>
      <c r="V23" s="17">
        <v>1.8</v>
      </c>
      <c r="W23" s="17">
        <v>1.5</v>
      </c>
      <c r="X23" s="16">
        <f t="shared" si="12"/>
        <v>3.1608500000000004</v>
      </c>
      <c r="Y23" s="16">
        <f t="shared" si="13"/>
        <v>4.2774100000000006</v>
      </c>
      <c r="Z23" s="16">
        <f t="shared" si="14"/>
        <v>0.41050000000000003</v>
      </c>
      <c r="AA23" s="16">
        <f t="shared" si="15"/>
        <v>9.8519999999999996E-2</v>
      </c>
      <c r="AB23" s="16">
        <f t="shared" si="16"/>
        <v>0.14778000000000002</v>
      </c>
      <c r="AC23" s="16">
        <f t="shared" si="17"/>
        <v>0.12315000000000001</v>
      </c>
      <c r="AD23" s="20">
        <v>36</v>
      </c>
      <c r="AE23" s="20">
        <v>0</v>
      </c>
      <c r="AF23" s="20">
        <v>58</v>
      </c>
      <c r="AG23" s="20">
        <v>3</v>
      </c>
      <c r="AH23" s="20">
        <v>0</v>
      </c>
      <c r="AI23" s="20">
        <v>3</v>
      </c>
      <c r="AJ23" s="16">
        <f t="shared" si="18"/>
        <v>2.9556000000000004</v>
      </c>
      <c r="AK23" s="16">
        <f t="shared" si="19"/>
        <v>0</v>
      </c>
      <c r="AL23" s="16">
        <f t="shared" si="20"/>
        <v>4.7618000000000009</v>
      </c>
      <c r="AM23" s="16">
        <f t="shared" si="21"/>
        <v>0.24630000000000002</v>
      </c>
      <c r="AN23" s="16">
        <f t="shared" si="22"/>
        <v>0</v>
      </c>
      <c r="AO23" s="16">
        <f t="shared" si="23"/>
        <v>0.24630000000000002</v>
      </c>
      <c r="AP23" s="16">
        <v>0.08</v>
      </c>
      <c r="AR23" s="24">
        <v>33</v>
      </c>
      <c r="AS23" s="25">
        <v>0.08</v>
      </c>
      <c r="AT23" s="25">
        <v>39</v>
      </c>
      <c r="AU23" s="25">
        <v>1020</v>
      </c>
      <c r="AV23" s="25">
        <v>15</v>
      </c>
      <c r="AW23" s="25">
        <v>1.1000000000000001</v>
      </c>
      <c r="AX23" s="25">
        <v>6.4</v>
      </c>
      <c r="AY23" s="25">
        <v>10.14</v>
      </c>
      <c r="AZ23" s="25">
        <v>90</v>
      </c>
      <c r="BA23" s="25">
        <v>6.45</v>
      </c>
      <c r="BB23" s="25">
        <v>3.8</v>
      </c>
      <c r="BC23" s="25">
        <v>2.7</v>
      </c>
      <c r="BD23" s="25">
        <v>1.4</v>
      </c>
      <c r="BE23" s="25">
        <v>105</v>
      </c>
      <c r="BF23" s="25">
        <v>140.24</v>
      </c>
      <c r="BG23" s="25">
        <v>3.84</v>
      </c>
      <c r="BH23" s="25">
        <v>100.43</v>
      </c>
      <c r="BI23" s="25">
        <v>30.5</v>
      </c>
      <c r="BJ23" s="25">
        <v>13</v>
      </c>
      <c r="BK23" s="25">
        <v>0.88</v>
      </c>
      <c r="BL23" s="25">
        <v>0.8</v>
      </c>
      <c r="BM23" s="25">
        <v>34.700000000000003</v>
      </c>
      <c r="BN23" s="25">
        <v>10</v>
      </c>
      <c r="BO23" s="25">
        <v>3</v>
      </c>
      <c r="BP23" s="25">
        <v>0</v>
      </c>
    </row>
    <row r="24" spans="1:68" x14ac:dyDescent="0.25">
      <c r="A24" s="14">
        <v>23</v>
      </c>
      <c r="B24" s="5">
        <v>0.5</v>
      </c>
      <c r="C24" s="6" t="s">
        <v>19</v>
      </c>
      <c r="D24" s="9" t="s">
        <v>21</v>
      </c>
      <c r="E24" s="23">
        <v>6.8</v>
      </c>
      <c r="F24" s="20"/>
      <c r="G24" s="16">
        <v>12.15</v>
      </c>
      <c r="H24" s="16">
        <v>5.7</v>
      </c>
      <c r="I24" s="17">
        <v>10</v>
      </c>
      <c r="J24" s="17">
        <v>29.3</v>
      </c>
      <c r="K24" s="17">
        <v>51.4</v>
      </c>
      <c r="L24" s="17">
        <v>17.5</v>
      </c>
      <c r="M24" s="17">
        <v>34</v>
      </c>
      <c r="N24" s="17">
        <v>16.7</v>
      </c>
      <c r="O24" s="20">
        <v>502</v>
      </c>
      <c r="P24" s="17">
        <v>7</v>
      </c>
      <c r="Q24" s="19">
        <v>0.35</v>
      </c>
      <c r="R24" s="17">
        <v>51.4</v>
      </c>
      <c r="S24" s="17">
        <v>42.8</v>
      </c>
      <c r="T24" s="17">
        <v>3.1</v>
      </c>
      <c r="U24" s="17">
        <v>1.3</v>
      </c>
      <c r="V24" s="17">
        <v>0.3</v>
      </c>
      <c r="W24" s="17">
        <v>1.1000000000000001</v>
      </c>
      <c r="X24" s="16">
        <f t="shared" si="12"/>
        <v>6.2450999999999999</v>
      </c>
      <c r="Y24" s="16">
        <f t="shared" si="13"/>
        <v>5.2001999999999997</v>
      </c>
      <c r="Z24" s="16">
        <f t="shared" si="14"/>
        <v>0.37664999999999998</v>
      </c>
      <c r="AA24" s="16">
        <f t="shared" si="15"/>
        <v>0.15795000000000001</v>
      </c>
      <c r="AB24" s="16">
        <f t="shared" si="16"/>
        <v>3.6450000000000003E-2</v>
      </c>
      <c r="AC24" s="16">
        <f t="shared" si="17"/>
        <v>0.13365000000000002</v>
      </c>
      <c r="AD24" s="20">
        <v>47</v>
      </c>
      <c r="AE24" s="20">
        <v>0</v>
      </c>
      <c r="AF24" s="20">
        <v>48</v>
      </c>
      <c r="AG24" s="20">
        <v>4</v>
      </c>
      <c r="AH24" s="20">
        <v>2</v>
      </c>
      <c r="AI24" s="20">
        <v>1</v>
      </c>
      <c r="AJ24" s="16">
        <f t="shared" si="18"/>
        <v>5.7105000000000006</v>
      </c>
      <c r="AK24" s="16">
        <f t="shared" si="19"/>
        <v>0</v>
      </c>
      <c r="AL24" s="16">
        <f t="shared" si="20"/>
        <v>5.8320000000000007</v>
      </c>
      <c r="AM24" s="16">
        <f t="shared" si="21"/>
        <v>0.48599999999999999</v>
      </c>
      <c r="AN24" s="16">
        <f t="shared" si="22"/>
        <v>0.24299999999999999</v>
      </c>
      <c r="AO24" s="16">
        <f t="shared" si="23"/>
        <v>0.1215</v>
      </c>
      <c r="AP24" s="16">
        <v>0</v>
      </c>
      <c r="AR24" s="24">
        <v>43</v>
      </c>
      <c r="AS24" s="25">
        <v>0.05</v>
      </c>
      <c r="AT24" s="25">
        <v>39</v>
      </c>
      <c r="AU24" s="25">
        <v>944</v>
      </c>
      <c r="AV24" s="25">
        <v>14</v>
      </c>
      <c r="AW24" s="25">
        <v>0.9</v>
      </c>
      <c r="AX24" s="25">
        <v>5.9</v>
      </c>
      <c r="AY24" s="25">
        <v>9.93</v>
      </c>
      <c r="AZ24" s="25">
        <v>90</v>
      </c>
      <c r="BA24" s="25">
        <v>6.78</v>
      </c>
      <c r="BB24" s="25">
        <v>3.6</v>
      </c>
      <c r="BC24" s="25">
        <v>3.2</v>
      </c>
      <c r="BD24" s="25">
        <v>1.1000000000000001</v>
      </c>
      <c r="BE24" s="25">
        <v>109</v>
      </c>
      <c r="BF24" s="25">
        <v>138.94999999999999</v>
      </c>
      <c r="BG24" s="25">
        <v>3.79</v>
      </c>
      <c r="BH24" s="25">
        <v>101.91</v>
      </c>
      <c r="BI24" s="25">
        <v>29.3</v>
      </c>
      <c r="BJ24" s="25">
        <v>12</v>
      </c>
      <c r="BK24" s="25">
        <v>0.91</v>
      </c>
      <c r="BL24" s="25">
        <v>1.1000000000000001</v>
      </c>
      <c r="BM24" s="25">
        <v>67.099999999999994</v>
      </c>
      <c r="BN24" s="25">
        <v>12</v>
      </c>
      <c r="BO24" s="25">
        <v>5</v>
      </c>
      <c r="BP24" s="25">
        <v>0</v>
      </c>
    </row>
    <row r="25" spans="1:68" x14ac:dyDescent="0.25">
      <c r="A25" s="14">
        <v>24</v>
      </c>
      <c r="B25" s="5">
        <v>0.5</v>
      </c>
      <c r="C25" s="6" t="s">
        <v>19</v>
      </c>
      <c r="D25" s="9" t="s">
        <v>21</v>
      </c>
      <c r="E25" s="23">
        <v>7.1</v>
      </c>
      <c r="F25" s="20">
        <v>100</v>
      </c>
      <c r="G25" s="16">
        <v>9.8000000000000007</v>
      </c>
      <c r="H25" s="16">
        <v>6.62</v>
      </c>
      <c r="I25" s="17">
        <v>11.8</v>
      </c>
      <c r="J25" s="17">
        <v>34.700000000000003</v>
      </c>
      <c r="K25" s="17">
        <v>52.3</v>
      </c>
      <c r="L25" s="17">
        <v>17.8</v>
      </c>
      <c r="M25" s="17">
        <v>34</v>
      </c>
      <c r="N25" s="17">
        <v>17.399999999999999</v>
      </c>
      <c r="O25" s="20">
        <v>411</v>
      </c>
      <c r="P25" s="17">
        <v>7.3</v>
      </c>
      <c r="Q25" s="19">
        <v>0.3</v>
      </c>
      <c r="R25" s="17">
        <v>28.5</v>
      </c>
      <c r="S25" s="17">
        <v>63</v>
      </c>
      <c r="T25" s="17">
        <v>4.5999999999999996</v>
      </c>
      <c r="U25" s="17">
        <v>1.1000000000000001</v>
      </c>
      <c r="V25" s="17">
        <v>0.9</v>
      </c>
      <c r="W25" s="17">
        <v>1.9</v>
      </c>
      <c r="X25" s="16">
        <f t="shared" si="12"/>
        <v>2.7930000000000001</v>
      </c>
      <c r="Y25" s="16">
        <f t="shared" si="13"/>
        <v>6.1740000000000013</v>
      </c>
      <c r="Z25" s="16">
        <f t="shared" si="14"/>
        <v>0.45079999999999998</v>
      </c>
      <c r="AA25" s="16">
        <f t="shared" si="15"/>
        <v>0.10780000000000001</v>
      </c>
      <c r="AB25" s="16">
        <f t="shared" si="16"/>
        <v>8.8200000000000001E-2</v>
      </c>
      <c r="AC25" s="16">
        <f t="shared" si="17"/>
        <v>0.1862</v>
      </c>
      <c r="AD25" s="20">
        <v>20</v>
      </c>
      <c r="AE25" s="20">
        <v>0</v>
      </c>
      <c r="AF25" s="20">
        <v>75</v>
      </c>
      <c r="AG25" s="20">
        <v>2</v>
      </c>
      <c r="AH25" s="20">
        <v>0</v>
      </c>
      <c r="AI25" s="20">
        <v>1</v>
      </c>
      <c r="AJ25" s="16">
        <f t="shared" si="18"/>
        <v>1.96</v>
      </c>
      <c r="AK25" s="16">
        <f t="shared" si="19"/>
        <v>0</v>
      </c>
      <c r="AL25" s="16">
        <f t="shared" si="20"/>
        <v>7.35</v>
      </c>
      <c r="AM25" s="16">
        <f t="shared" si="21"/>
        <v>0.19600000000000001</v>
      </c>
      <c r="AN25" s="16">
        <f t="shared" si="22"/>
        <v>0</v>
      </c>
      <c r="AO25" s="16">
        <f t="shared" si="23"/>
        <v>9.8000000000000004E-2</v>
      </c>
      <c r="AP25" s="16">
        <v>0.2</v>
      </c>
      <c r="AR25" s="24">
        <v>39</v>
      </c>
      <c r="AS25" s="25">
        <v>0.13</v>
      </c>
      <c r="AT25" s="25">
        <v>99</v>
      </c>
      <c r="AU25" s="25">
        <v>833</v>
      </c>
      <c r="AV25" s="25">
        <v>13</v>
      </c>
      <c r="AW25" s="25">
        <v>1</v>
      </c>
      <c r="AX25" s="25">
        <v>6.3</v>
      </c>
      <c r="AY25" s="25">
        <v>10.32</v>
      </c>
      <c r="AZ25" s="25">
        <v>87</v>
      </c>
      <c r="BA25" s="25">
        <v>6.71</v>
      </c>
      <c r="BB25" s="25">
        <v>4</v>
      </c>
      <c r="BC25" s="25">
        <v>2.7</v>
      </c>
      <c r="BD25" s="25">
        <v>1.5</v>
      </c>
      <c r="BE25" s="25">
        <v>90</v>
      </c>
      <c r="BF25" s="25">
        <v>140.86000000000001</v>
      </c>
      <c r="BG25" s="25">
        <v>3.55</v>
      </c>
      <c r="BH25" s="25">
        <v>98.72</v>
      </c>
      <c r="BI25" s="25">
        <v>33.65</v>
      </c>
      <c r="BJ25" s="25">
        <v>12</v>
      </c>
      <c r="BK25" s="25">
        <v>0.78</v>
      </c>
      <c r="BL25" s="25">
        <v>0.2</v>
      </c>
      <c r="BM25" s="25">
        <v>16.5</v>
      </c>
      <c r="BN25" s="25">
        <v>34</v>
      </c>
      <c r="BO25" s="25">
        <v>7</v>
      </c>
      <c r="BP25" s="25">
        <v>0</v>
      </c>
    </row>
    <row r="26" spans="1:68" x14ac:dyDescent="0.25">
      <c r="A26" s="14">
        <v>25</v>
      </c>
      <c r="B26" s="5">
        <v>0.5</v>
      </c>
      <c r="C26" s="6" t="s">
        <v>19</v>
      </c>
      <c r="D26" s="9" t="s">
        <v>21</v>
      </c>
      <c r="E26" s="23">
        <v>6.9</v>
      </c>
      <c r="F26" s="20">
        <v>0</v>
      </c>
      <c r="G26" s="16">
        <v>10.97</v>
      </c>
      <c r="H26" s="16">
        <v>6.43</v>
      </c>
      <c r="I26" s="17">
        <v>11</v>
      </c>
      <c r="J26" s="17">
        <v>32.9</v>
      </c>
      <c r="K26" s="17">
        <v>51.1</v>
      </c>
      <c r="L26" s="17">
        <v>17.100000000000001</v>
      </c>
      <c r="M26" s="17">
        <v>33.5</v>
      </c>
      <c r="N26" s="17">
        <v>16.899999999999999</v>
      </c>
      <c r="O26" s="20">
        <v>361</v>
      </c>
      <c r="P26" s="17">
        <v>8.4</v>
      </c>
      <c r="Q26" s="19">
        <v>0.3</v>
      </c>
      <c r="R26" s="17">
        <v>32.5</v>
      </c>
      <c r="S26" s="17">
        <v>60.4</v>
      </c>
      <c r="T26" s="17">
        <v>5</v>
      </c>
      <c r="U26" s="17">
        <v>0.6</v>
      </c>
      <c r="V26" s="17">
        <v>0.4</v>
      </c>
      <c r="W26" s="17">
        <v>1.1000000000000001</v>
      </c>
      <c r="X26" s="16">
        <f t="shared" si="12"/>
        <v>3.5652500000000003</v>
      </c>
      <c r="Y26" s="16">
        <f t="shared" si="13"/>
        <v>6.6258800000000004</v>
      </c>
      <c r="Z26" s="16">
        <f t="shared" si="14"/>
        <v>0.54849999999999999</v>
      </c>
      <c r="AA26" s="16">
        <f t="shared" si="15"/>
        <v>6.5820000000000004E-2</v>
      </c>
      <c r="AB26" s="16">
        <f t="shared" si="16"/>
        <v>4.3880000000000009E-2</v>
      </c>
      <c r="AC26" s="16">
        <f t="shared" si="17"/>
        <v>0.12067000000000001</v>
      </c>
      <c r="AD26" s="20">
        <v>30</v>
      </c>
      <c r="AE26" s="20">
        <v>0</v>
      </c>
      <c r="AF26" s="20">
        <v>62</v>
      </c>
      <c r="AG26" s="20">
        <v>5</v>
      </c>
      <c r="AH26" s="20">
        <v>3</v>
      </c>
      <c r="AI26" s="20">
        <v>0</v>
      </c>
      <c r="AJ26" s="16">
        <f t="shared" si="18"/>
        <v>3.2910000000000004</v>
      </c>
      <c r="AK26" s="16">
        <f t="shared" si="19"/>
        <v>0</v>
      </c>
      <c r="AL26" s="16">
        <f t="shared" si="20"/>
        <v>6.8014000000000001</v>
      </c>
      <c r="AM26" s="16">
        <f t="shared" si="21"/>
        <v>0.54849999999999999</v>
      </c>
      <c r="AN26" s="16">
        <f t="shared" si="22"/>
        <v>0.32910000000000006</v>
      </c>
      <c r="AO26" s="16">
        <f t="shared" si="23"/>
        <v>0</v>
      </c>
      <c r="AP26" s="16">
        <v>0</v>
      </c>
      <c r="AR26" s="24">
        <v>29</v>
      </c>
      <c r="AS26" s="25">
        <v>0.03</v>
      </c>
      <c r="AT26" s="25">
        <v>59</v>
      </c>
      <c r="AU26" s="25">
        <v>1132</v>
      </c>
      <c r="AV26" s="25">
        <v>8</v>
      </c>
      <c r="AW26" s="25">
        <v>0.6</v>
      </c>
      <c r="AX26" s="25">
        <v>6.8</v>
      </c>
      <c r="AY26" s="25">
        <v>10.37</v>
      </c>
      <c r="AZ26" s="25">
        <v>75</v>
      </c>
      <c r="BA26" s="25">
        <v>5.27</v>
      </c>
      <c r="BB26" s="25">
        <v>3.9</v>
      </c>
      <c r="BC26" s="25">
        <v>1.4</v>
      </c>
      <c r="BD26" s="25">
        <v>2.8</v>
      </c>
      <c r="BE26" s="25">
        <v>67</v>
      </c>
      <c r="BF26" s="25">
        <v>141.33000000000001</v>
      </c>
      <c r="BG26" s="25">
        <v>3.68</v>
      </c>
      <c r="BH26" s="25">
        <v>101.18</v>
      </c>
      <c r="BI26" s="25">
        <v>31.85</v>
      </c>
      <c r="BJ26" s="25">
        <v>12</v>
      </c>
      <c r="BK26" s="25">
        <v>0.82</v>
      </c>
      <c r="BL26" s="25">
        <v>0</v>
      </c>
      <c r="BM26" s="25">
        <v>35.9</v>
      </c>
      <c r="BN26" s="25">
        <v>7</v>
      </c>
      <c r="BO26" s="25">
        <v>15</v>
      </c>
      <c r="BP26" s="25">
        <v>0</v>
      </c>
    </row>
    <row r="27" spans="1:68" x14ac:dyDescent="0.25">
      <c r="A27" s="14">
        <v>26</v>
      </c>
      <c r="B27" s="5">
        <v>0.5</v>
      </c>
      <c r="C27" s="6" t="s">
        <v>19</v>
      </c>
      <c r="D27" s="9" t="s">
        <v>21</v>
      </c>
      <c r="E27" s="23">
        <v>6.2</v>
      </c>
      <c r="F27" s="20">
        <v>0</v>
      </c>
      <c r="G27" s="16">
        <v>8.8800000000000008</v>
      </c>
      <c r="H27" s="16">
        <v>7.22</v>
      </c>
      <c r="I27" s="17">
        <v>11.8</v>
      </c>
      <c r="J27" s="17">
        <v>35</v>
      </c>
      <c r="K27" s="17">
        <v>48.5</v>
      </c>
      <c r="L27" s="17">
        <v>16.3</v>
      </c>
      <c r="M27" s="17">
        <v>33.700000000000003</v>
      </c>
      <c r="N27" s="17">
        <v>17.600000000000001</v>
      </c>
      <c r="O27" s="20">
        <v>340</v>
      </c>
      <c r="P27" s="17">
        <v>10.3</v>
      </c>
      <c r="Q27" s="19">
        <v>0.35</v>
      </c>
      <c r="R27" s="17">
        <v>41.9</v>
      </c>
      <c r="S27" s="17">
        <v>54</v>
      </c>
      <c r="T27" s="17">
        <v>2.7</v>
      </c>
      <c r="U27" s="17">
        <v>0.1</v>
      </c>
      <c r="V27" s="17">
        <v>0.2</v>
      </c>
      <c r="W27" s="17">
        <v>1.1000000000000001</v>
      </c>
      <c r="X27" s="16">
        <f t="shared" si="12"/>
        <v>3.72072</v>
      </c>
      <c r="Y27" s="16">
        <f t="shared" si="13"/>
        <v>4.7952000000000004</v>
      </c>
      <c r="Z27" s="16">
        <f t="shared" si="14"/>
        <v>0.23976000000000003</v>
      </c>
      <c r="AA27" s="16">
        <f t="shared" si="15"/>
        <v>8.8800000000000007E-3</v>
      </c>
      <c r="AB27" s="16">
        <f t="shared" si="16"/>
        <v>1.7760000000000001E-2</v>
      </c>
      <c r="AC27" s="16">
        <f t="shared" si="17"/>
        <v>9.7680000000000031E-2</v>
      </c>
      <c r="AD27" s="20">
        <v>40</v>
      </c>
      <c r="AE27" s="20">
        <v>0</v>
      </c>
      <c r="AF27" s="20">
        <v>59</v>
      </c>
      <c r="AG27" s="20">
        <v>0</v>
      </c>
      <c r="AH27" s="20">
        <v>0</v>
      </c>
      <c r="AI27" s="20">
        <v>1</v>
      </c>
      <c r="AJ27" s="16">
        <f t="shared" si="18"/>
        <v>3.5520000000000005</v>
      </c>
      <c r="AK27" s="16">
        <f t="shared" si="19"/>
        <v>0</v>
      </c>
      <c r="AL27" s="16">
        <f t="shared" si="20"/>
        <v>5.2392000000000003</v>
      </c>
      <c r="AM27" s="16">
        <f t="shared" si="21"/>
        <v>0</v>
      </c>
      <c r="AN27" s="16">
        <f t="shared" si="22"/>
        <v>0</v>
      </c>
      <c r="AO27" s="16">
        <f t="shared" si="23"/>
        <v>8.8800000000000004E-2</v>
      </c>
      <c r="AP27" s="16">
        <v>0</v>
      </c>
      <c r="AR27" s="24">
        <v>52</v>
      </c>
      <c r="AS27" s="25">
        <v>0.08</v>
      </c>
      <c r="AT27" s="25">
        <v>87</v>
      </c>
      <c r="AU27" s="25">
        <v>2411</v>
      </c>
      <c r="AV27" s="25">
        <v>10</v>
      </c>
      <c r="AW27" s="25">
        <v>2</v>
      </c>
      <c r="AX27" s="25">
        <v>4.9000000000000004</v>
      </c>
      <c r="AY27" s="25">
        <v>10.24</v>
      </c>
      <c r="AZ27" s="25">
        <v>97</v>
      </c>
      <c r="BA27" s="25">
        <v>7.4</v>
      </c>
      <c r="BB27" s="25">
        <v>4.3</v>
      </c>
      <c r="BC27" s="25">
        <v>3.1</v>
      </c>
      <c r="BD27" s="25">
        <v>1.4</v>
      </c>
      <c r="BE27" s="25">
        <v>72</v>
      </c>
      <c r="BF27" s="25">
        <v>142.09</v>
      </c>
      <c r="BG27" s="25">
        <v>3.63</v>
      </c>
      <c r="BH27" s="25">
        <v>90.21</v>
      </c>
      <c r="BI27" s="25">
        <v>18.23</v>
      </c>
      <c r="BJ27" s="25">
        <v>37</v>
      </c>
      <c r="BK27" s="25">
        <v>0.83</v>
      </c>
      <c r="BL27" s="25">
        <v>6.4</v>
      </c>
      <c r="BM27" s="25">
        <v>42.2</v>
      </c>
      <c r="BN27" s="25">
        <v>15</v>
      </c>
      <c r="BO27" s="25">
        <v>17</v>
      </c>
      <c r="BP27" s="25">
        <v>0</v>
      </c>
    </row>
    <row r="28" spans="1:68" x14ac:dyDescent="0.25">
      <c r="A28" s="14">
        <v>27</v>
      </c>
      <c r="B28" s="5">
        <v>0.5</v>
      </c>
      <c r="C28" s="6" t="s">
        <v>19</v>
      </c>
      <c r="D28" s="9" t="s">
        <v>21</v>
      </c>
      <c r="E28" s="23">
        <v>7.2</v>
      </c>
      <c r="F28" s="20">
        <v>500</v>
      </c>
      <c r="G28" s="16">
        <v>14.81</v>
      </c>
      <c r="H28" s="16">
        <v>6.62</v>
      </c>
      <c r="I28" s="17">
        <v>11.7</v>
      </c>
      <c r="J28" s="17">
        <v>34.6</v>
      </c>
      <c r="K28" s="17">
        <v>52.2</v>
      </c>
      <c r="L28" s="17">
        <v>17.7</v>
      </c>
      <c r="M28" s="17">
        <v>33.799999999999997</v>
      </c>
      <c r="N28" s="17">
        <v>16.600000000000001</v>
      </c>
      <c r="O28" s="20">
        <v>449</v>
      </c>
      <c r="P28" s="17">
        <v>9.6999999999999993</v>
      </c>
      <c r="Q28" s="19">
        <v>0.43</v>
      </c>
      <c r="R28" s="17">
        <v>51.8</v>
      </c>
      <c r="S28" s="17">
        <v>43.1</v>
      </c>
      <c r="T28" s="17">
        <v>3.1</v>
      </c>
      <c r="U28" s="17">
        <v>0.7</v>
      </c>
      <c r="V28" s="17">
        <v>0.3</v>
      </c>
      <c r="W28" s="17">
        <v>0.9</v>
      </c>
      <c r="X28" s="16">
        <f t="shared" si="12"/>
        <v>7.6715800000000005</v>
      </c>
      <c r="Y28" s="16">
        <f t="shared" si="13"/>
        <v>6.3831100000000003</v>
      </c>
      <c r="Z28" s="16">
        <f t="shared" si="14"/>
        <v>0.45911000000000002</v>
      </c>
      <c r="AA28" s="16">
        <f t="shared" si="15"/>
        <v>0.10366999999999998</v>
      </c>
      <c r="AB28" s="16">
        <f t="shared" si="16"/>
        <v>4.4429999999999997E-2</v>
      </c>
      <c r="AC28" s="16">
        <f t="shared" si="17"/>
        <v>0.13329000000000002</v>
      </c>
      <c r="AD28" s="20">
        <v>52</v>
      </c>
      <c r="AE28" s="20">
        <v>0</v>
      </c>
      <c r="AF28" s="20">
        <v>45</v>
      </c>
      <c r="AG28" s="20">
        <v>3</v>
      </c>
      <c r="AH28" s="20">
        <v>0</v>
      </c>
      <c r="AI28" s="20">
        <v>0</v>
      </c>
      <c r="AJ28" s="16">
        <f t="shared" si="18"/>
        <v>7.7012</v>
      </c>
      <c r="AK28" s="16">
        <f t="shared" si="19"/>
        <v>0</v>
      </c>
      <c r="AL28" s="16">
        <f t="shared" si="20"/>
        <v>6.6645000000000003</v>
      </c>
      <c r="AM28" s="16">
        <f t="shared" si="21"/>
        <v>0.44429999999999997</v>
      </c>
      <c r="AN28" s="16">
        <f t="shared" si="22"/>
        <v>0</v>
      </c>
      <c r="AO28" s="16">
        <f t="shared" si="23"/>
        <v>0</v>
      </c>
      <c r="AP28" s="16">
        <v>0</v>
      </c>
      <c r="AR28" s="24">
        <v>20</v>
      </c>
      <c r="AS28" s="25">
        <v>0.09</v>
      </c>
      <c r="AT28" s="25">
        <v>52</v>
      </c>
      <c r="AU28" s="25">
        <v>726</v>
      </c>
      <c r="AV28" s="25">
        <v>9</v>
      </c>
      <c r="AW28" s="25">
        <v>1.7</v>
      </c>
      <c r="AX28" s="25">
        <v>5.8</v>
      </c>
      <c r="AY28" s="25">
        <v>9.43</v>
      </c>
      <c r="AZ28" s="25">
        <v>102</v>
      </c>
      <c r="BA28" s="25">
        <v>6.43</v>
      </c>
      <c r="BB28" s="25">
        <v>3.3</v>
      </c>
      <c r="BC28" s="25">
        <v>3.1</v>
      </c>
      <c r="BD28" s="25">
        <v>1.1000000000000001</v>
      </c>
      <c r="BE28" s="25">
        <v>70</v>
      </c>
      <c r="BF28" s="25">
        <v>140.96</v>
      </c>
      <c r="BG28" s="25">
        <v>3.61</v>
      </c>
      <c r="BH28" s="25">
        <v>99.52</v>
      </c>
      <c r="BI28" s="25">
        <v>30.82</v>
      </c>
      <c r="BJ28" s="25">
        <v>14</v>
      </c>
      <c r="BK28" s="25">
        <v>0.72</v>
      </c>
      <c r="BL28" s="25">
        <v>1.7</v>
      </c>
      <c r="BM28" s="25">
        <v>56.9</v>
      </c>
      <c r="BN28" s="25">
        <v>7</v>
      </c>
      <c r="BO28" s="25">
        <v>5</v>
      </c>
      <c r="BP28" s="25">
        <v>0</v>
      </c>
    </row>
    <row r="29" spans="1:68" x14ac:dyDescent="0.25">
      <c r="A29" s="14">
        <v>28</v>
      </c>
      <c r="B29" s="5">
        <v>0.5</v>
      </c>
      <c r="C29" s="6" t="s">
        <v>19</v>
      </c>
      <c r="D29" s="9" t="s">
        <v>21</v>
      </c>
      <c r="E29" s="23">
        <v>7.2</v>
      </c>
      <c r="F29" s="20">
        <v>400</v>
      </c>
      <c r="G29" s="16">
        <v>13.5</v>
      </c>
      <c r="H29" s="16">
        <v>6.6</v>
      </c>
      <c r="I29" s="17">
        <v>10.6</v>
      </c>
      <c r="J29" s="17">
        <v>32.4</v>
      </c>
      <c r="K29" s="17">
        <v>49</v>
      </c>
      <c r="L29" s="17">
        <v>16.100000000000001</v>
      </c>
      <c r="M29" s="17">
        <v>32.9</v>
      </c>
      <c r="N29" s="17">
        <v>17.100000000000001</v>
      </c>
      <c r="O29" s="20">
        <v>510</v>
      </c>
      <c r="P29" s="17">
        <v>7.6</v>
      </c>
      <c r="Q29" s="19">
        <v>0.39</v>
      </c>
      <c r="R29" s="17">
        <v>35</v>
      </c>
      <c r="S29" s="17">
        <v>58.6</v>
      </c>
      <c r="T29" s="17">
        <v>5.0999999999999996</v>
      </c>
      <c r="U29" s="17">
        <v>0.6</v>
      </c>
      <c r="V29" s="17">
        <v>0.4</v>
      </c>
      <c r="W29" s="17">
        <v>0.3</v>
      </c>
      <c r="X29" s="16">
        <f t="shared" si="12"/>
        <v>4.7249999999999996</v>
      </c>
      <c r="Y29" s="16">
        <f t="shared" si="13"/>
        <v>7.9110000000000005</v>
      </c>
      <c r="Z29" s="16">
        <f t="shared" si="14"/>
        <v>0.68849999999999989</v>
      </c>
      <c r="AA29" s="16">
        <f t="shared" si="15"/>
        <v>8.1000000000000003E-2</v>
      </c>
      <c r="AB29" s="16">
        <f t="shared" si="16"/>
        <v>5.4000000000000006E-2</v>
      </c>
      <c r="AC29" s="16">
        <f t="shared" si="17"/>
        <v>4.0500000000000001E-2</v>
      </c>
      <c r="AD29" s="20">
        <v>30</v>
      </c>
      <c r="AE29" s="20">
        <v>0</v>
      </c>
      <c r="AF29" s="20">
        <v>65</v>
      </c>
      <c r="AG29" s="20">
        <v>5</v>
      </c>
      <c r="AH29" s="20">
        <v>0</v>
      </c>
      <c r="AI29" s="20">
        <v>0</v>
      </c>
      <c r="AJ29" s="16">
        <f t="shared" si="18"/>
        <v>4.05</v>
      </c>
      <c r="AK29" s="16">
        <f t="shared" si="19"/>
        <v>0</v>
      </c>
      <c r="AL29" s="16">
        <f t="shared" si="20"/>
        <v>8.7750000000000004</v>
      </c>
      <c r="AM29" s="16">
        <f t="shared" si="21"/>
        <v>0.67500000000000004</v>
      </c>
      <c r="AN29" s="16">
        <f t="shared" si="22"/>
        <v>0</v>
      </c>
      <c r="AO29" s="16">
        <f t="shared" si="23"/>
        <v>0</v>
      </c>
      <c r="AP29" s="16">
        <v>0</v>
      </c>
      <c r="AR29" s="24">
        <v>51</v>
      </c>
      <c r="AS29" s="25">
        <v>0.04</v>
      </c>
      <c r="AT29" s="25">
        <v>94</v>
      </c>
      <c r="AU29" s="25">
        <v>2407</v>
      </c>
      <c r="AV29" s="25">
        <v>6</v>
      </c>
      <c r="AW29" s="25">
        <v>0.8</v>
      </c>
      <c r="AX29" s="25">
        <v>6</v>
      </c>
      <c r="AY29" s="25">
        <v>10.27</v>
      </c>
      <c r="AZ29" s="25">
        <v>118</v>
      </c>
      <c r="BA29" s="25">
        <v>6.8</v>
      </c>
      <c r="BB29" s="25">
        <v>4.8</v>
      </c>
      <c r="BC29" s="25">
        <v>2</v>
      </c>
      <c r="BD29" s="25">
        <v>2.4</v>
      </c>
      <c r="BE29" s="25">
        <v>37</v>
      </c>
      <c r="BF29" s="25">
        <v>141.11000000000001</v>
      </c>
      <c r="BG29" s="25">
        <v>4.07</v>
      </c>
      <c r="BH29" s="25">
        <v>102.57</v>
      </c>
      <c r="BI29" s="25">
        <v>30.18</v>
      </c>
      <c r="BJ29" s="25">
        <v>12</v>
      </c>
      <c r="BK29" s="25">
        <v>0.78</v>
      </c>
      <c r="BL29" s="25">
        <v>3.4</v>
      </c>
      <c r="BM29" s="25">
        <v>19.2</v>
      </c>
      <c r="BN29" s="25">
        <v>7</v>
      </c>
      <c r="BO29" s="25">
        <v>12</v>
      </c>
      <c r="BP29" s="25">
        <v>0</v>
      </c>
    </row>
    <row r="30" spans="1:68" x14ac:dyDescent="0.25">
      <c r="A30" s="14">
        <v>29</v>
      </c>
      <c r="B30" s="5">
        <v>0.5</v>
      </c>
      <c r="C30" s="6" t="s">
        <v>19</v>
      </c>
      <c r="D30" s="9" t="s">
        <v>21</v>
      </c>
      <c r="E30" s="23">
        <v>7</v>
      </c>
      <c r="F30" s="20">
        <v>200</v>
      </c>
      <c r="G30" s="16">
        <v>9.1199999999999992</v>
      </c>
      <c r="H30" s="16">
        <v>5.98</v>
      </c>
      <c r="I30" s="17">
        <v>10.3</v>
      </c>
      <c r="J30" s="17">
        <v>30.7</v>
      </c>
      <c r="K30" s="17">
        <v>51.3</v>
      </c>
      <c r="L30" s="17">
        <v>17.3</v>
      </c>
      <c r="M30" s="17">
        <v>33.700000000000003</v>
      </c>
      <c r="N30" s="17">
        <v>16.8</v>
      </c>
      <c r="O30" s="20">
        <v>464</v>
      </c>
      <c r="P30" s="17">
        <v>7.6</v>
      </c>
      <c r="Q30" s="19">
        <v>0.35</v>
      </c>
      <c r="R30" s="17">
        <v>49.8</v>
      </c>
      <c r="S30" s="17">
        <v>45.2</v>
      </c>
      <c r="T30" s="17">
        <v>3.3</v>
      </c>
      <c r="U30" s="17">
        <v>0.4</v>
      </c>
      <c r="V30" s="17">
        <v>0.2</v>
      </c>
      <c r="W30" s="17">
        <v>1.1000000000000001</v>
      </c>
      <c r="X30" s="16">
        <f t="shared" si="12"/>
        <v>4.5417599999999991</v>
      </c>
      <c r="Y30" s="16">
        <f t="shared" si="13"/>
        <v>4.1222399999999997</v>
      </c>
      <c r="Z30" s="16">
        <f t="shared" si="14"/>
        <v>0.30095999999999995</v>
      </c>
      <c r="AA30" s="16">
        <f t="shared" si="15"/>
        <v>3.6479999999999999E-2</v>
      </c>
      <c r="AB30" s="16">
        <f t="shared" si="16"/>
        <v>1.8239999999999999E-2</v>
      </c>
      <c r="AC30" s="16">
        <f t="shared" si="17"/>
        <v>0.10032000000000001</v>
      </c>
      <c r="AD30" s="20">
        <v>48</v>
      </c>
      <c r="AE30" s="20">
        <v>0</v>
      </c>
      <c r="AF30" s="20">
        <v>45</v>
      </c>
      <c r="AG30" s="20">
        <v>5</v>
      </c>
      <c r="AH30" s="20">
        <v>2</v>
      </c>
      <c r="AI30" s="20">
        <v>0</v>
      </c>
      <c r="AJ30" s="16">
        <f t="shared" si="18"/>
        <v>4.3776000000000002</v>
      </c>
      <c r="AK30" s="16">
        <f t="shared" si="19"/>
        <v>0</v>
      </c>
      <c r="AL30" s="16">
        <f t="shared" si="20"/>
        <v>4.1040000000000001</v>
      </c>
      <c r="AM30" s="16">
        <f t="shared" si="21"/>
        <v>0.45599999999999996</v>
      </c>
      <c r="AN30" s="16">
        <f t="shared" si="22"/>
        <v>0.18239999999999998</v>
      </c>
      <c r="AO30" s="16">
        <f t="shared" si="23"/>
        <v>0</v>
      </c>
      <c r="AP30" s="16">
        <v>0</v>
      </c>
      <c r="AR30" s="24">
        <v>40</v>
      </c>
      <c r="AS30" s="25">
        <v>7.0000000000000007E-2</v>
      </c>
      <c r="AT30" s="25">
        <v>68</v>
      </c>
      <c r="AU30" s="25">
        <v>944</v>
      </c>
      <c r="AV30" s="25">
        <v>6</v>
      </c>
      <c r="AW30" s="25">
        <v>1.3</v>
      </c>
      <c r="AX30" s="25">
        <v>5.9</v>
      </c>
      <c r="AY30" s="25">
        <v>10.18</v>
      </c>
      <c r="AZ30" s="25">
        <v>85</v>
      </c>
      <c r="BA30" s="25">
        <v>6.3</v>
      </c>
      <c r="BB30" s="25">
        <v>4.5999999999999996</v>
      </c>
      <c r="BC30" s="25">
        <v>1.7</v>
      </c>
      <c r="BD30" s="25">
        <v>2.7</v>
      </c>
      <c r="BE30" s="25">
        <v>37</v>
      </c>
      <c r="BF30" s="25">
        <v>143.44999999999999</v>
      </c>
      <c r="BG30" s="28">
        <v>3.9</v>
      </c>
      <c r="BH30" s="25">
        <v>105.82</v>
      </c>
      <c r="BI30" s="25">
        <v>30.06</v>
      </c>
      <c r="BJ30" s="25">
        <v>11</v>
      </c>
      <c r="BK30" s="25">
        <v>0.85</v>
      </c>
      <c r="BL30" s="25">
        <v>1.5</v>
      </c>
      <c r="BM30" s="25">
        <v>11.8</v>
      </c>
      <c r="BN30" s="25">
        <v>7</v>
      </c>
      <c r="BO30" s="25">
        <v>8</v>
      </c>
      <c r="BP30" s="25">
        <v>0</v>
      </c>
    </row>
    <row r="31" spans="1:68" x14ac:dyDescent="0.25">
      <c r="A31" s="14">
        <v>30</v>
      </c>
      <c r="B31" s="5">
        <v>0.5</v>
      </c>
      <c r="C31" s="6" t="s">
        <v>16</v>
      </c>
      <c r="D31" s="9" t="s">
        <v>21</v>
      </c>
      <c r="E31" s="23">
        <v>5.5</v>
      </c>
      <c r="F31" s="20">
        <v>100</v>
      </c>
      <c r="G31" s="16">
        <v>9.81</v>
      </c>
      <c r="H31" s="16">
        <v>4.87</v>
      </c>
      <c r="I31" s="17">
        <v>9.3000000000000007</v>
      </c>
      <c r="J31" s="17">
        <v>27.3</v>
      </c>
      <c r="K31" s="17">
        <v>56.1</v>
      </c>
      <c r="L31" s="17">
        <v>19.100000000000001</v>
      </c>
      <c r="M31" s="17">
        <v>34.1</v>
      </c>
      <c r="N31" s="17">
        <v>15.7</v>
      </c>
      <c r="O31" s="20">
        <v>435</v>
      </c>
      <c r="P31" s="17">
        <v>7.4</v>
      </c>
      <c r="Q31" s="19">
        <v>0.32</v>
      </c>
      <c r="R31" s="17">
        <v>47.7</v>
      </c>
      <c r="S31" s="17">
        <v>45.7</v>
      </c>
      <c r="T31" s="17">
        <v>4.2</v>
      </c>
      <c r="U31" s="17">
        <v>0.9</v>
      </c>
      <c r="V31" s="17">
        <v>0.1</v>
      </c>
      <c r="W31" s="17">
        <v>1.4</v>
      </c>
      <c r="X31" s="16">
        <f t="shared" si="12"/>
        <v>4.6793700000000005</v>
      </c>
      <c r="Y31" s="16">
        <f t="shared" si="13"/>
        <v>4.4831700000000003</v>
      </c>
      <c r="Z31" s="16">
        <f t="shared" si="14"/>
        <v>0.41202000000000005</v>
      </c>
      <c r="AA31" s="16">
        <f t="shared" si="15"/>
        <v>8.8290000000000007E-2</v>
      </c>
      <c r="AB31" s="16">
        <f t="shared" si="16"/>
        <v>9.810000000000001E-3</v>
      </c>
      <c r="AC31" s="16">
        <f t="shared" si="17"/>
        <v>0.13733999999999999</v>
      </c>
      <c r="AD31" s="20">
        <v>52</v>
      </c>
      <c r="AE31" s="20">
        <v>0</v>
      </c>
      <c r="AF31" s="20">
        <v>46</v>
      </c>
      <c r="AG31" s="20">
        <v>2</v>
      </c>
      <c r="AH31" s="20">
        <v>0</v>
      </c>
      <c r="AI31" s="20">
        <v>0</v>
      </c>
      <c r="AJ31" s="16">
        <f t="shared" si="18"/>
        <v>5.1012000000000004</v>
      </c>
      <c r="AK31" s="16">
        <f t="shared" si="19"/>
        <v>0</v>
      </c>
      <c r="AL31" s="16">
        <f t="shared" si="20"/>
        <v>4.5126000000000008</v>
      </c>
      <c r="AM31" s="16">
        <f t="shared" si="21"/>
        <v>0.19620000000000001</v>
      </c>
      <c r="AN31" s="16">
        <f t="shared" si="22"/>
        <v>0</v>
      </c>
      <c r="AO31" s="16">
        <f t="shared" si="23"/>
        <v>0</v>
      </c>
      <c r="AP31" s="16">
        <v>0</v>
      </c>
      <c r="AR31" s="24">
        <v>47</v>
      </c>
      <c r="AS31" s="25">
        <v>0.05</v>
      </c>
      <c r="AT31" s="25">
        <v>55</v>
      </c>
      <c r="AU31" s="25">
        <v>1471</v>
      </c>
      <c r="AV31" s="25">
        <v>7</v>
      </c>
      <c r="AW31" s="25">
        <v>0.9</v>
      </c>
      <c r="AX31" s="25">
        <v>5.2</v>
      </c>
      <c r="AY31" s="25">
        <v>10.67</v>
      </c>
      <c r="AZ31" s="25">
        <v>83</v>
      </c>
      <c r="BA31" s="25">
        <v>7.54</v>
      </c>
      <c r="BB31" s="25">
        <v>4.4000000000000004</v>
      </c>
      <c r="BC31" s="25">
        <v>3.1</v>
      </c>
      <c r="BD31" s="25">
        <v>1.4</v>
      </c>
      <c r="BE31" s="25">
        <v>48</v>
      </c>
      <c r="BF31" s="25">
        <v>141.47</v>
      </c>
      <c r="BG31" s="25">
        <v>3.83</v>
      </c>
      <c r="BH31" s="25">
        <v>101.18</v>
      </c>
      <c r="BI31" s="25">
        <v>32.659999999999997</v>
      </c>
      <c r="BJ31" s="25">
        <v>11</v>
      </c>
      <c r="BK31" s="25">
        <v>0.73</v>
      </c>
      <c r="BL31" s="25">
        <v>1.2</v>
      </c>
      <c r="BM31" s="25">
        <v>19</v>
      </c>
      <c r="BN31" s="25">
        <v>9</v>
      </c>
      <c r="BO31" s="25">
        <v>0</v>
      </c>
      <c r="BP31" s="25">
        <v>0</v>
      </c>
    </row>
    <row r="32" spans="1:68" x14ac:dyDescent="0.25">
      <c r="A32" s="14">
        <v>31</v>
      </c>
      <c r="B32" s="5">
        <v>7</v>
      </c>
      <c r="C32" s="6" t="s">
        <v>19</v>
      </c>
      <c r="D32" s="9" t="s">
        <v>17</v>
      </c>
      <c r="E32" s="23">
        <v>7.6</v>
      </c>
      <c r="F32" s="20">
        <v>100</v>
      </c>
      <c r="G32" s="16">
        <v>5.46</v>
      </c>
      <c r="H32" s="16">
        <v>4.95</v>
      </c>
      <c r="I32" s="17">
        <v>11.2</v>
      </c>
      <c r="J32" s="17">
        <v>33.799999999999997</v>
      </c>
      <c r="K32" s="17">
        <v>68.3</v>
      </c>
      <c r="L32" s="17">
        <v>22.6</v>
      </c>
      <c r="M32" s="17">
        <v>33.1</v>
      </c>
      <c r="N32" s="17">
        <v>14</v>
      </c>
      <c r="O32" s="18">
        <v>363</v>
      </c>
      <c r="P32" s="17">
        <v>9.5</v>
      </c>
      <c r="Q32" s="19">
        <v>0.34</v>
      </c>
      <c r="R32" s="17">
        <v>47.6</v>
      </c>
      <c r="S32" s="17">
        <v>44.3</v>
      </c>
      <c r="T32" s="17">
        <v>3.4</v>
      </c>
      <c r="U32" s="17">
        <v>2.1</v>
      </c>
      <c r="V32" s="17">
        <v>0.1</v>
      </c>
      <c r="W32" s="17">
        <v>2.5</v>
      </c>
      <c r="X32" s="16">
        <f t="shared" si="12"/>
        <v>2.5989599999999999</v>
      </c>
      <c r="Y32" s="16">
        <f t="shared" si="13"/>
        <v>2.4187799999999999</v>
      </c>
      <c r="Z32" s="16">
        <f t="shared" si="14"/>
        <v>0.18564</v>
      </c>
      <c r="AA32" s="16">
        <f t="shared" si="15"/>
        <v>0.11466000000000001</v>
      </c>
      <c r="AB32" s="16">
        <f t="shared" si="16"/>
        <v>5.4600000000000004E-3</v>
      </c>
      <c r="AC32" s="16">
        <f t="shared" si="17"/>
        <v>0.13650000000000001</v>
      </c>
      <c r="AD32" s="20">
        <v>44</v>
      </c>
      <c r="AE32" s="20">
        <v>0</v>
      </c>
      <c r="AF32" s="20">
        <v>48</v>
      </c>
      <c r="AG32" s="20">
        <v>3</v>
      </c>
      <c r="AH32" s="20">
        <v>3</v>
      </c>
      <c r="AI32" s="20">
        <v>2</v>
      </c>
      <c r="AJ32" s="16">
        <f t="shared" si="18"/>
        <v>2.4024000000000001</v>
      </c>
      <c r="AK32" s="16">
        <f t="shared" si="19"/>
        <v>0</v>
      </c>
      <c r="AL32" s="16">
        <f t="shared" si="20"/>
        <v>2.6208</v>
      </c>
      <c r="AM32" s="16">
        <f t="shared" si="21"/>
        <v>0.1638</v>
      </c>
      <c r="AN32" s="16">
        <f t="shared" si="22"/>
        <v>0.1638</v>
      </c>
      <c r="AO32" s="16">
        <f t="shared" si="23"/>
        <v>0.10920000000000001</v>
      </c>
      <c r="AP32" s="16">
        <v>0</v>
      </c>
      <c r="AR32" s="24">
        <v>20</v>
      </c>
      <c r="AS32" s="25">
        <v>0.09</v>
      </c>
      <c r="AT32" s="25">
        <v>43</v>
      </c>
      <c r="AU32" s="25">
        <v>704</v>
      </c>
      <c r="AV32" s="25">
        <v>11</v>
      </c>
      <c r="AW32" s="25">
        <v>1</v>
      </c>
      <c r="AX32" s="25">
        <v>5.3</v>
      </c>
      <c r="AY32" s="25">
        <v>9.6300000000000008</v>
      </c>
      <c r="AZ32" s="25">
        <v>136</v>
      </c>
      <c r="BA32" s="25">
        <v>6.25</v>
      </c>
      <c r="BB32" s="25">
        <v>3.9</v>
      </c>
      <c r="BC32" s="25">
        <v>2.2999999999999998</v>
      </c>
      <c r="BD32" s="25">
        <v>1.7</v>
      </c>
      <c r="BE32" s="25">
        <v>100</v>
      </c>
      <c r="BF32" s="25">
        <v>140.1</v>
      </c>
      <c r="BG32" s="25">
        <v>4.03</v>
      </c>
      <c r="BH32" s="25">
        <v>100.66</v>
      </c>
      <c r="BI32" s="25">
        <v>32.979999999999997</v>
      </c>
      <c r="BJ32" s="25">
        <v>10</v>
      </c>
      <c r="BK32" s="25">
        <v>0.8</v>
      </c>
      <c r="BL32" s="25">
        <v>0.4</v>
      </c>
      <c r="BM32" s="25">
        <v>64.099999999999994</v>
      </c>
      <c r="BN32" s="25">
        <v>12</v>
      </c>
      <c r="BO32" s="25">
        <v>18</v>
      </c>
      <c r="BP32" s="25">
        <v>0</v>
      </c>
    </row>
    <row r="33" spans="1:68" x14ac:dyDescent="0.25">
      <c r="A33" s="14">
        <v>32</v>
      </c>
      <c r="B33" s="5">
        <v>3</v>
      </c>
      <c r="C33" s="6" t="s">
        <v>19</v>
      </c>
      <c r="D33" s="9" t="s">
        <v>17</v>
      </c>
      <c r="E33" s="23">
        <v>6.9</v>
      </c>
      <c r="F33" s="20">
        <v>100</v>
      </c>
      <c r="G33" s="16">
        <v>6.39</v>
      </c>
      <c r="H33" s="16">
        <v>5.57</v>
      </c>
      <c r="I33" s="17">
        <v>12.2</v>
      </c>
      <c r="J33" s="17">
        <v>35.299999999999997</v>
      </c>
      <c r="K33" s="17">
        <v>63.4</v>
      </c>
      <c r="L33" s="17">
        <v>21.9</v>
      </c>
      <c r="M33" s="17">
        <v>34.6</v>
      </c>
      <c r="N33" s="17">
        <v>13.4</v>
      </c>
      <c r="O33" s="18">
        <v>262</v>
      </c>
      <c r="P33" s="17">
        <v>10</v>
      </c>
      <c r="Q33" s="19">
        <v>0.26</v>
      </c>
      <c r="R33" s="17">
        <v>33.5</v>
      </c>
      <c r="S33" s="17">
        <v>51.4</v>
      </c>
      <c r="T33" s="17">
        <v>7.4</v>
      </c>
      <c r="U33" s="17">
        <v>4</v>
      </c>
      <c r="V33" s="17">
        <v>0.3</v>
      </c>
      <c r="W33" s="17">
        <v>3.4</v>
      </c>
      <c r="X33" s="16">
        <f t="shared" si="12"/>
        <v>2.1406499999999999</v>
      </c>
      <c r="Y33" s="16">
        <f t="shared" si="13"/>
        <v>3.2844599999999997</v>
      </c>
      <c r="Z33" s="16">
        <f t="shared" si="14"/>
        <v>0.47286</v>
      </c>
      <c r="AA33" s="16">
        <f t="shared" si="15"/>
        <v>0.25559999999999999</v>
      </c>
      <c r="AB33" s="16">
        <f t="shared" si="16"/>
        <v>1.917E-2</v>
      </c>
      <c r="AC33" s="16">
        <f t="shared" si="17"/>
        <v>0.21725999999999998</v>
      </c>
      <c r="AD33" s="20">
        <v>36</v>
      </c>
      <c r="AE33" s="20">
        <v>0</v>
      </c>
      <c r="AF33" s="20">
        <v>54</v>
      </c>
      <c r="AG33" s="20">
        <v>6</v>
      </c>
      <c r="AH33" s="20">
        <v>3</v>
      </c>
      <c r="AI33" s="20">
        <v>1</v>
      </c>
      <c r="AJ33" s="16">
        <f t="shared" si="18"/>
        <v>2.3003999999999998</v>
      </c>
      <c r="AK33" s="16">
        <f t="shared" si="19"/>
        <v>0</v>
      </c>
      <c r="AL33" s="16">
        <f t="shared" si="20"/>
        <v>3.4506000000000001</v>
      </c>
      <c r="AM33" s="16">
        <f t="shared" si="21"/>
        <v>0.38339999999999996</v>
      </c>
      <c r="AN33" s="16">
        <f t="shared" si="22"/>
        <v>0.19169999999999998</v>
      </c>
      <c r="AO33" s="16">
        <f t="shared" si="23"/>
        <v>6.3899999999999998E-2</v>
      </c>
      <c r="AP33" s="16">
        <v>0</v>
      </c>
      <c r="AR33" s="26">
        <v>55</v>
      </c>
      <c r="AS33" s="27">
        <v>0.32</v>
      </c>
      <c r="AT33" s="25">
        <v>87</v>
      </c>
      <c r="AU33" s="25">
        <v>1796</v>
      </c>
      <c r="AV33" s="25">
        <v>8</v>
      </c>
      <c r="AW33" s="25">
        <v>1.4</v>
      </c>
      <c r="AX33" s="25">
        <v>4.9000000000000004</v>
      </c>
      <c r="AY33" s="25">
        <v>9.85</v>
      </c>
      <c r="AZ33" s="25">
        <v>127</v>
      </c>
      <c r="BA33" s="25">
        <v>7.49</v>
      </c>
      <c r="BB33" s="25">
        <v>3.7</v>
      </c>
      <c r="BC33" s="25">
        <v>3.8</v>
      </c>
      <c r="BD33" s="25">
        <v>1</v>
      </c>
      <c r="BF33" s="25">
        <v>137.97</v>
      </c>
      <c r="BG33" s="25">
        <v>3.57</v>
      </c>
      <c r="BH33" s="25">
        <v>98.99</v>
      </c>
      <c r="BI33" s="25">
        <v>30.13</v>
      </c>
      <c r="BJ33" s="25">
        <v>12</v>
      </c>
      <c r="BK33" s="25">
        <v>0.85</v>
      </c>
      <c r="BL33" s="25">
        <v>1.8</v>
      </c>
      <c r="BM33" s="25">
        <v>40.700000000000003</v>
      </c>
      <c r="BN33" s="25">
        <v>8</v>
      </c>
      <c r="BO33" s="25">
        <v>14</v>
      </c>
      <c r="BP33" s="25">
        <v>0</v>
      </c>
    </row>
    <row r="34" spans="1:68" x14ac:dyDescent="0.25">
      <c r="A34" s="14">
        <v>33</v>
      </c>
      <c r="B34" s="5">
        <v>0.6</v>
      </c>
      <c r="C34" s="6" t="s">
        <v>20</v>
      </c>
      <c r="D34" s="9" t="s">
        <v>21</v>
      </c>
      <c r="E34" s="23">
        <v>6.9</v>
      </c>
      <c r="F34" s="20">
        <v>100</v>
      </c>
      <c r="G34" s="16">
        <v>11.13</v>
      </c>
      <c r="H34" s="16">
        <v>5.99</v>
      </c>
      <c r="I34" s="17">
        <v>12</v>
      </c>
      <c r="J34" s="17">
        <v>34.700000000000003</v>
      </c>
      <c r="K34" s="17">
        <v>57.9</v>
      </c>
      <c r="L34" s="17">
        <v>20.100000000000001</v>
      </c>
      <c r="M34" s="17">
        <v>34.700000000000003</v>
      </c>
      <c r="N34" s="17">
        <v>14.9</v>
      </c>
      <c r="O34" s="20">
        <v>374</v>
      </c>
      <c r="P34" s="17">
        <v>8.1</v>
      </c>
      <c r="Q34" s="19">
        <v>0.3</v>
      </c>
      <c r="R34" s="17">
        <v>47.7</v>
      </c>
      <c r="S34" s="17">
        <v>44.2</v>
      </c>
      <c r="T34" s="17">
        <v>5.0999999999999996</v>
      </c>
      <c r="U34" s="17">
        <v>1</v>
      </c>
      <c r="V34" s="17">
        <v>0.3</v>
      </c>
      <c r="W34" s="17">
        <v>1.7</v>
      </c>
      <c r="X34" s="16">
        <f t="shared" si="12"/>
        <v>5.3090100000000007</v>
      </c>
      <c r="Y34" s="16">
        <f t="shared" si="13"/>
        <v>4.9194600000000008</v>
      </c>
      <c r="Z34" s="16">
        <f t="shared" si="14"/>
        <v>0.56762999999999997</v>
      </c>
      <c r="AA34" s="16">
        <f t="shared" si="15"/>
        <v>0.11130000000000001</v>
      </c>
      <c r="AB34" s="16">
        <f t="shared" si="16"/>
        <v>3.3390000000000003E-2</v>
      </c>
      <c r="AC34" s="16">
        <f t="shared" si="17"/>
        <v>0.18920999999999999</v>
      </c>
      <c r="AD34" s="20">
        <v>48</v>
      </c>
      <c r="AE34" s="20">
        <v>0</v>
      </c>
      <c r="AF34" s="20">
        <v>45</v>
      </c>
      <c r="AG34" s="20">
        <v>7</v>
      </c>
      <c r="AH34" s="20">
        <v>0</v>
      </c>
      <c r="AI34" s="20">
        <v>0</v>
      </c>
      <c r="AJ34" s="16">
        <f t="shared" si="18"/>
        <v>5.3424000000000005</v>
      </c>
      <c r="AK34" s="16">
        <f t="shared" si="19"/>
        <v>0</v>
      </c>
      <c r="AL34" s="16">
        <f t="shared" si="20"/>
        <v>5.0085000000000006</v>
      </c>
      <c r="AM34" s="16">
        <f t="shared" si="21"/>
        <v>0.77910000000000013</v>
      </c>
      <c r="AN34" s="16">
        <f t="shared" si="22"/>
        <v>0</v>
      </c>
      <c r="AO34" s="16">
        <f t="shared" si="23"/>
        <v>0</v>
      </c>
      <c r="AP34" s="16">
        <v>0</v>
      </c>
      <c r="AR34" s="24">
        <v>25</v>
      </c>
      <c r="AS34" s="25">
        <v>0.04</v>
      </c>
      <c r="AT34" s="25">
        <v>42</v>
      </c>
      <c r="AU34" s="25">
        <v>1032</v>
      </c>
      <c r="AV34" s="25">
        <v>14</v>
      </c>
      <c r="AW34" s="25">
        <v>1.3</v>
      </c>
      <c r="AX34" s="25">
        <v>5.0999999999999996</v>
      </c>
      <c r="AY34" s="25">
        <v>10.64</v>
      </c>
      <c r="AZ34" s="25">
        <v>98</v>
      </c>
      <c r="BA34" s="25">
        <v>7.24</v>
      </c>
      <c r="BB34" s="25">
        <v>5.4</v>
      </c>
      <c r="BC34" s="25">
        <v>1.8</v>
      </c>
      <c r="BD34" s="25">
        <v>2.9</v>
      </c>
      <c r="BE34" s="25">
        <v>61</v>
      </c>
      <c r="BF34" s="25">
        <v>142.22999999999999</v>
      </c>
      <c r="BG34" s="25">
        <v>3.96</v>
      </c>
      <c r="BH34" s="25">
        <v>101.54</v>
      </c>
      <c r="BI34" s="25">
        <v>30.13</v>
      </c>
      <c r="BJ34" s="25">
        <v>15</v>
      </c>
      <c r="BK34" s="25">
        <v>0.84</v>
      </c>
      <c r="BL34" s="25">
        <v>5</v>
      </c>
      <c r="BM34" s="25">
        <v>27.6</v>
      </c>
      <c r="BN34" s="25">
        <v>9</v>
      </c>
      <c r="BO34" s="25">
        <v>0</v>
      </c>
      <c r="BP34" s="25">
        <v>0</v>
      </c>
    </row>
    <row r="35" spans="1:68" x14ac:dyDescent="0.25">
      <c r="A35" s="14">
        <v>34</v>
      </c>
      <c r="B35" s="5">
        <v>0.6</v>
      </c>
      <c r="C35" s="6" t="s">
        <v>20</v>
      </c>
      <c r="D35" s="9" t="s">
        <v>21</v>
      </c>
      <c r="E35" s="23">
        <v>6.5</v>
      </c>
      <c r="F35" s="20">
        <v>0</v>
      </c>
      <c r="G35" s="16">
        <v>9.98</v>
      </c>
      <c r="H35" s="16">
        <v>6.56</v>
      </c>
      <c r="I35" s="17">
        <v>12.3</v>
      </c>
      <c r="J35" s="17">
        <v>35.200000000000003</v>
      </c>
      <c r="K35" s="17">
        <v>53.7</v>
      </c>
      <c r="L35" s="17">
        <v>18.8</v>
      </c>
      <c r="M35" s="17">
        <v>35</v>
      </c>
      <c r="N35" s="17">
        <v>15.5</v>
      </c>
      <c r="O35" s="20">
        <v>334</v>
      </c>
      <c r="P35" s="17">
        <v>8.9</v>
      </c>
      <c r="Q35" s="19">
        <v>0.3</v>
      </c>
      <c r="R35" s="17">
        <v>50.7</v>
      </c>
      <c r="S35" s="17">
        <v>41.5</v>
      </c>
      <c r="T35" s="17">
        <v>5.9</v>
      </c>
      <c r="U35" s="17">
        <v>1.1000000000000001</v>
      </c>
      <c r="V35" s="17">
        <v>0.1</v>
      </c>
      <c r="W35" s="17">
        <v>0.7</v>
      </c>
      <c r="X35" s="16">
        <f t="shared" si="12"/>
        <v>5.0598600000000005</v>
      </c>
      <c r="Y35" s="16">
        <f t="shared" si="13"/>
        <v>4.1417000000000002</v>
      </c>
      <c r="Z35" s="16">
        <f t="shared" si="14"/>
        <v>0.58882000000000001</v>
      </c>
      <c r="AA35" s="16">
        <f t="shared" si="15"/>
        <v>0.10978000000000002</v>
      </c>
      <c r="AB35" s="16">
        <f t="shared" si="16"/>
        <v>9.980000000000001E-3</v>
      </c>
      <c r="AC35" s="16">
        <f t="shared" si="17"/>
        <v>6.9859999999999992E-2</v>
      </c>
      <c r="AD35" s="20">
        <v>48</v>
      </c>
      <c r="AE35" s="20">
        <v>2</v>
      </c>
      <c r="AF35" s="20">
        <v>43</v>
      </c>
      <c r="AG35" s="20">
        <v>6</v>
      </c>
      <c r="AH35" s="20">
        <v>0</v>
      </c>
      <c r="AI35" s="20">
        <v>1</v>
      </c>
      <c r="AJ35" s="16">
        <f t="shared" si="18"/>
        <v>4.7904</v>
      </c>
      <c r="AK35" s="16">
        <f t="shared" si="19"/>
        <v>0.1996</v>
      </c>
      <c r="AL35" s="16">
        <f t="shared" si="20"/>
        <v>4.2914000000000003</v>
      </c>
      <c r="AM35" s="16">
        <f t="shared" si="21"/>
        <v>0.5988</v>
      </c>
      <c r="AN35" s="16">
        <f t="shared" si="22"/>
        <v>0</v>
      </c>
      <c r="AO35" s="16">
        <f t="shared" si="23"/>
        <v>9.98E-2</v>
      </c>
      <c r="AP35" s="16">
        <v>0</v>
      </c>
      <c r="AR35" s="24">
        <v>47</v>
      </c>
      <c r="AS35" s="25">
        <v>0.12</v>
      </c>
      <c r="AT35" s="25">
        <v>104</v>
      </c>
      <c r="AU35" s="25">
        <v>2156</v>
      </c>
      <c r="AV35" s="25">
        <v>12</v>
      </c>
      <c r="AW35" s="25">
        <v>1.3</v>
      </c>
      <c r="AX35" s="25">
        <v>6</v>
      </c>
      <c r="AY35" s="25">
        <v>10.67</v>
      </c>
      <c r="AZ35" s="25">
        <v>122</v>
      </c>
      <c r="BA35" s="25">
        <v>6.57</v>
      </c>
      <c r="BB35" s="25">
        <v>3.9</v>
      </c>
      <c r="BC35" s="25">
        <v>2.7</v>
      </c>
      <c r="BD35" s="25">
        <v>1.5</v>
      </c>
      <c r="BE35" s="25">
        <v>48</v>
      </c>
      <c r="BF35" s="25">
        <v>143.58000000000001</v>
      </c>
      <c r="BG35" s="25">
        <v>4.1100000000000003</v>
      </c>
      <c r="BH35" s="25">
        <v>101.39</v>
      </c>
      <c r="BI35" s="25">
        <v>33.99</v>
      </c>
      <c r="BJ35" s="25">
        <v>12</v>
      </c>
      <c r="BK35" s="25">
        <v>0.79</v>
      </c>
      <c r="BL35" s="25">
        <v>1</v>
      </c>
      <c r="BM35" s="25">
        <v>26.5</v>
      </c>
      <c r="BN35" s="25">
        <v>21</v>
      </c>
      <c r="BO35" s="25">
        <v>23</v>
      </c>
      <c r="BP35" s="25">
        <v>0</v>
      </c>
    </row>
    <row r="36" spans="1:68" x14ac:dyDescent="0.25">
      <c r="A36" s="14">
        <v>35</v>
      </c>
      <c r="B36" s="5">
        <v>1</v>
      </c>
      <c r="C36" s="6" t="s">
        <v>20</v>
      </c>
      <c r="D36" s="9" t="s">
        <v>17</v>
      </c>
      <c r="E36" s="23">
        <v>7.9</v>
      </c>
      <c r="F36" s="20">
        <v>600</v>
      </c>
      <c r="G36" s="16">
        <v>12.86</v>
      </c>
      <c r="H36" s="16">
        <v>4.05</v>
      </c>
      <c r="I36" s="17">
        <v>8.6999999999999993</v>
      </c>
      <c r="J36" s="17">
        <v>25.4</v>
      </c>
      <c r="K36" s="17">
        <v>62.5</v>
      </c>
      <c r="L36" s="17">
        <v>21.6</v>
      </c>
      <c r="M36" s="17">
        <v>34.5</v>
      </c>
      <c r="N36" s="17">
        <v>15.8</v>
      </c>
      <c r="O36" s="18">
        <v>466</v>
      </c>
      <c r="P36" s="17">
        <v>10</v>
      </c>
      <c r="Q36" s="19">
        <v>0.47</v>
      </c>
      <c r="R36" s="17">
        <v>58.1</v>
      </c>
      <c r="S36" s="17">
        <v>31.4</v>
      </c>
      <c r="T36" s="17">
        <v>8.6</v>
      </c>
      <c r="U36" s="17">
        <v>1.3</v>
      </c>
      <c r="V36" s="17">
        <v>0.1</v>
      </c>
      <c r="W36" s="17">
        <v>0.6</v>
      </c>
      <c r="X36" s="16">
        <f t="shared" si="12"/>
        <v>7.4716599999999991</v>
      </c>
      <c r="Y36" s="16">
        <f t="shared" si="13"/>
        <v>4.0380399999999996</v>
      </c>
      <c r="Z36" s="16">
        <f t="shared" si="14"/>
        <v>1.1059599999999998</v>
      </c>
      <c r="AA36" s="16">
        <f t="shared" si="15"/>
        <v>0.16718</v>
      </c>
      <c r="AB36" s="16">
        <f t="shared" si="16"/>
        <v>1.286E-2</v>
      </c>
      <c r="AC36" s="16">
        <f t="shared" si="17"/>
        <v>7.7159999999999992E-2</v>
      </c>
      <c r="AD36" s="20">
        <v>65</v>
      </c>
      <c r="AE36" s="20">
        <v>0</v>
      </c>
      <c r="AF36" s="20">
        <v>30</v>
      </c>
      <c r="AG36" s="20">
        <v>4</v>
      </c>
      <c r="AH36" s="20">
        <v>1</v>
      </c>
      <c r="AI36" s="20">
        <v>0</v>
      </c>
      <c r="AJ36" s="16">
        <f t="shared" si="18"/>
        <v>8.359</v>
      </c>
      <c r="AK36" s="16">
        <f t="shared" si="19"/>
        <v>0</v>
      </c>
      <c r="AL36" s="16">
        <f t="shared" si="20"/>
        <v>3.8579999999999997</v>
      </c>
      <c r="AM36" s="16">
        <f t="shared" si="21"/>
        <v>0.51439999999999997</v>
      </c>
      <c r="AN36" s="16">
        <f t="shared" si="22"/>
        <v>0.12859999999999999</v>
      </c>
      <c r="AO36" s="16">
        <f t="shared" si="23"/>
        <v>0</v>
      </c>
      <c r="AP36" s="16">
        <v>0</v>
      </c>
      <c r="AR36" s="24">
        <v>20</v>
      </c>
      <c r="AS36" s="25">
        <v>0.14000000000000001</v>
      </c>
      <c r="AT36" s="25">
        <v>67</v>
      </c>
      <c r="AU36" s="25">
        <v>248</v>
      </c>
      <c r="AV36" s="25">
        <v>9</v>
      </c>
      <c r="AW36" s="25">
        <v>1.1000000000000001</v>
      </c>
      <c r="AX36" s="25">
        <v>5.3</v>
      </c>
      <c r="AY36" s="25">
        <v>10.74</v>
      </c>
      <c r="AZ36" s="25">
        <v>98</v>
      </c>
      <c r="BA36" s="25">
        <v>7.54</v>
      </c>
      <c r="BB36" s="25">
        <v>4.4000000000000004</v>
      </c>
      <c r="BC36" s="25">
        <v>3.1</v>
      </c>
      <c r="BD36" s="25">
        <v>1.4</v>
      </c>
      <c r="BE36" s="25">
        <v>23</v>
      </c>
      <c r="BL36" s="25">
        <v>1</v>
      </c>
      <c r="BM36" s="25">
        <v>6.7</v>
      </c>
      <c r="BN36" s="25">
        <v>14</v>
      </c>
      <c r="BO36" s="25">
        <v>17</v>
      </c>
      <c r="BP36" s="25">
        <v>0</v>
      </c>
    </row>
    <row r="37" spans="1:68" x14ac:dyDescent="0.25">
      <c r="A37" s="14">
        <v>36</v>
      </c>
      <c r="B37" s="5">
        <v>1</v>
      </c>
      <c r="C37" s="6" t="s">
        <v>18</v>
      </c>
      <c r="D37" s="9" t="s">
        <v>21</v>
      </c>
      <c r="E37" s="23">
        <v>6.6</v>
      </c>
      <c r="F37" s="20">
        <v>100</v>
      </c>
      <c r="G37" s="16">
        <v>8.27</v>
      </c>
      <c r="H37" s="16">
        <v>4.57</v>
      </c>
      <c r="I37" s="17">
        <v>9.6</v>
      </c>
      <c r="J37" s="17">
        <v>28.8</v>
      </c>
      <c r="K37" s="17">
        <v>63.1</v>
      </c>
      <c r="L37" s="17">
        <v>21.1</v>
      </c>
      <c r="M37" s="17">
        <v>33.4</v>
      </c>
      <c r="N37" s="17">
        <v>16.2</v>
      </c>
      <c r="O37" s="18">
        <v>339</v>
      </c>
      <c r="P37" s="17">
        <v>8</v>
      </c>
      <c r="Q37" s="19">
        <v>0.27</v>
      </c>
      <c r="R37" s="16">
        <v>33.4</v>
      </c>
      <c r="S37" s="20">
        <v>49.9</v>
      </c>
      <c r="T37" s="17">
        <v>10.1</v>
      </c>
      <c r="U37" s="17">
        <v>3.4</v>
      </c>
      <c r="V37" s="17">
        <v>0.1</v>
      </c>
      <c r="W37" s="17">
        <v>3.1</v>
      </c>
      <c r="X37" s="17">
        <f t="shared" si="12"/>
        <v>2.7621799999999994</v>
      </c>
      <c r="Y37" s="17">
        <f t="shared" si="13"/>
        <v>4.1267299999999993</v>
      </c>
      <c r="Z37" s="16">
        <f t="shared" si="14"/>
        <v>0.83526999999999985</v>
      </c>
      <c r="AA37" s="16">
        <f t="shared" si="15"/>
        <v>0.28117999999999999</v>
      </c>
      <c r="AB37" s="16">
        <f t="shared" si="16"/>
        <v>8.2699999999999996E-3</v>
      </c>
      <c r="AC37" s="16">
        <f t="shared" si="17"/>
        <v>0.25636999999999999</v>
      </c>
      <c r="AD37" s="20">
        <v>36</v>
      </c>
      <c r="AE37" s="20">
        <v>0</v>
      </c>
      <c r="AF37" s="20">
        <v>48</v>
      </c>
      <c r="AG37" s="20">
        <v>12</v>
      </c>
      <c r="AH37" s="20">
        <v>4</v>
      </c>
      <c r="AI37" s="20">
        <v>0</v>
      </c>
      <c r="AJ37" s="16">
        <f t="shared" si="18"/>
        <v>2.9771999999999998</v>
      </c>
      <c r="AK37" s="16">
        <f t="shared" si="19"/>
        <v>0</v>
      </c>
      <c r="AL37" s="16">
        <f t="shared" si="20"/>
        <v>3.9695999999999998</v>
      </c>
      <c r="AM37" s="16">
        <f t="shared" si="21"/>
        <v>0.99239999999999995</v>
      </c>
      <c r="AN37" s="16">
        <f t="shared" si="22"/>
        <v>0.33079999999999998</v>
      </c>
      <c r="AO37" s="16">
        <f t="shared" si="23"/>
        <v>0</v>
      </c>
      <c r="AP37" s="16">
        <v>0</v>
      </c>
      <c r="AR37" s="24">
        <v>21</v>
      </c>
      <c r="AS37" s="25">
        <v>0.15</v>
      </c>
      <c r="AT37" s="25">
        <v>65</v>
      </c>
      <c r="AU37" s="25">
        <v>684</v>
      </c>
      <c r="AV37" s="25">
        <v>6</v>
      </c>
      <c r="AW37" s="25">
        <v>1.6</v>
      </c>
      <c r="AX37" s="25">
        <v>4.9000000000000004</v>
      </c>
      <c r="AY37" s="25">
        <v>9.77</v>
      </c>
      <c r="AZ37" s="25">
        <v>54</v>
      </c>
      <c r="BA37" s="25">
        <v>7.54</v>
      </c>
      <c r="BB37" s="25">
        <v>3.8</v>
      </c>
      <c r="BC37" s="25">
        <v>3.7</v>
      </c>
      <c r="BD37" s="25">
        <v>1</v>
      </c>
      <c r="BE37" s="25">
        <v>44</v>
      </c>
      <c r="BF37" s="25">
        <v>144</v>
      </c>
      <c r="BG37" s="28">
        <v>4.0999999999999996</v>
      </c>
      <c r="BH37" s="25">
        <v>106.52</v>
      </c>
      <c r="BI37" s="25">
        <v>25.72</v>
      </c>
      <c r="BJ37" s="25">
        <v>16</v>
      </c>
      <c r="BK37" s="25">
        <v>0.78</v>
      </c>
      <c r="BL37" s="25">
        <v>0.1</v>
      </c>
      <c r="BM37" s="25">
        <v>15.1</v>
      </c>
      <c r="BN37" s="25">
        <v>11</v>
      </c>
      <c r="BO37" s="25">
        <v>51</v>
      </c>
      <c r="BP37" s="25">
        <v>0</v>
      </c>
    </row>
    <row r="38" spans="1:68" x14ac:dyDescent="0.25">
      <c r="A38" s="14">
        <v>37</v>
      </c>
      <c r="B38" s="5">
        <v>2</v>
      </c>
      <c r="C38" s="6" t="s">
        <v>20</v>
      </c>
      <c r="D38" s="9" t="s">
        <v>21</v>
      </c>
      <c r="E38" s="23">
        <v>7.8</v>
      </c>
      <c r="F38" s="20">
        <v>200</v>
      </c>
      <c r="G38" s="16">
        <v>5.0599999999999996</v>
      </c>
      <c r="H38" s="16">
        <v>6.08</v>
      </c>
      <c r="I38" s="17">
        <v>12.7</v>
      </c>
      <c r="J38" s="17">
        <v>36.4</v>
      </c>
      <c r="K38" s="17">
        <v>59.9</v>
      </c>
      <c r="L38" s="17">
        <v>20.9</v>
      </c>
      <c r="M38" s="17">
        <v>34.799999999999997</v>
      </c>
      <c r="N38" s="17">
        <v>13.6</v>
      </c>
      <c r="O38" s="18">
        <v>375</v>
      </c>
      <c r="P38" s="17">
        <v>8.1999999999999993</v>
      </c>
      <c r="Q38" s="19">
        <v>0.31</v>
      </c>
      <c r="R38" s="17">
        <v>30.5</v>
      </c>
      <c r="S38" s="17">
        <v>60</v>
      </c>
      <c r="T38" s="17">
        <v>5.6</v>
      </c>
      <c r="U38" s="17">
        <v>1.7</v>
      </c>
      <c r="V38" s="17">
        <v>0.1</v>
      </c>
      <c r="W38" s="17">
        <v>2</v>
      </c>
      <c r="X38" s="16">
        <f t="shared" si="12"/>
        <v>1.5432999999999999</v>
      </c>
      <c r="Y38" s="16">
        <f t="shared" si="13"/>
        <v>3.0359999999999996</v>
      </c>
      <c r="Z38" s="16">
        <f t="shared" si="14"/>
        <v>0.28335999999999995</v>
      </c>
      <c r="AA38" s="16">
        <f t="shared" si="15"/>
        <v>8.6019999999999985E-2</v>
      </c>
      <c r="AB38" s="16">
        <f t="shared" si="16"/>
        <v>5.0600000000000003E-3</v>
      </c>
      <c r="AC38" s="16">
        <f t="shared" si="17"/>
        <v>0.1012</v>
      </c>
      <c r="AD38" s="20">
        <v>34</v>
      </c>
      <c r="AE38" s="20">
        <v>0</v>
      </c>
      <c r="AF38" s="20">
        <v>57</v>
      </c>
      <c r="AG38" s="20">
        <v>4</v>
      </c>
      <c r="AH38" s="20">
        <v>1</v>
      </c>
      <c r="AI38" s="20">
        <v>4</v>
      </c>
      <c r="AJ38" s="16">
        <f t="shared" si="18"/>
        <v>1.7203999999999999</v>
      </c>
      <c r="AK38" s="16">
        <f t="shared" si="19"/>
        <v>0</v>
      </c>
      <c r="AL38" s="16">
        <f t="shared" si="20"/>
        <v>2.8841999999999994</v>
      </c>
      <c r="AM38" s="16">
        <f t="shared" si="21"/>
        <v>0.2024</v>
      </c>
      <c r="AN38" s="16">
        <f t="shared" si="22"/>
        <v>5.0599999999999999E-2</v>
      </c>
      <c r="AO38" s="16">
        <f t="shared" si="23"/>
        <v>0.2024</v>
      </c>
      <c r="AP38" s="16">
        <v>0</v>
      </c>
      <c r="AR38" s="24">
        <v>20</v>
      </c>
      <c r="AS38" s="25">
        <v>0.04</v>
      </c>
      <c r="AT38" s="25">
        <v>92</v>
      </c>
      <c r="AU38" s="25">
        <v>495</v>
      </c>
      <c r="AV38" s="25">
        <v>15</v>
      </c>
      <c r="AW38" s="25">
        <v>0.9</v>
      </c>
      <c r="AX38" s="25">
        <v>4.4000000000000004</v>
      </c>
      <c r="AY38" s="25">
        <v>9.52</v>
      </c>
      <c r="AZ38" s="25">
        <v>78</v>
      </c>
      <c r="BA38" s="25">
        <v>7.06</v>
      </c>
      <c r="BB38" s="25">
        <v>4.0999999999999996</v>
      </c>
      <c r="BC38" s="25">
        <v>3</v>
      </c>
      <c r="BD38" s="25">
        <v>1.4</v>
      </c>
      <c r="BE38" s="25">
        <v>49</v>
      </c>
      <c r="BF38" s="25">
        <v>144.11000000000001</v>
      </c>
      <c r="BG38" s="25">
        <v>4.49</v>
      </c>
      <c r="BH38" s="25">
        <v>102.08</v>
      </c>
      <c r="BI38" s="25">
        <v>36.43</v>
      </c>
      <c r="BJ38" s="25">
        <v>10</v>
      </c>
      <c r="BK38" s="25">
        <v>0.93</v>
      </c>
      <c r="BL38" s="25">
        <v>0</v>
      </c>
      <c r="BM38" s="25">
        <v>29.5</v>
      </c>
      <c r="BN38" s="25">
        <v>16</v>
      </c>
      <c r="BO38" s="25">
        <v>12</v>
      </c>
      <c r="BP38" s="25">
        <v>0</v>
      </c>
    </row>
    <row r="39" spans="1:68" x14ac:dyDescent="0.25">
      <c r="A39" s="14">
        <v>38</v>
      </c>
      <c r="B39" s="5">
        <v>1</v>
      </c>
      <c r="C39" s="6" t="s">
        <v>20</v>
      </c>
      <c r="D39" s="9" t="s">
        <v>21</v>
      </c>
      <c r="E39" s="23">
        <v>6.6</v>
      </c>
      <c r="F39" s="20">
        <v>200</v>
      </c>
      <c r="G39" s="16">
        <v>9.3800000000000008</v>
      </c>
      <c r="H39" s="16">
        <v>6.09</v>
      </c>
      <c r="I39" s="17">
        <v>11.9</v>
      </c>
      <c r="J39" s="17">
        <v>33.6</v>
      </c>
      <c r="K39" s="17">
        <v>55.2</v>
      </c>
      <c r="L39" s="17">
        <v>19.5</v>
      </c>
      <c r="M39" s="17">
        <v>35.299999999999997</v>
      </c>
      <c r="N39" s="17">
        <v>16.399999999999999</v>
      </c>
      <c r="O39" s="18">
        <v>395</v>
      </c>
      <c r="P39" s="17">
        <v>6.5</v>
      </c>
      <c r="Q39" s="19">
        <v>0.26</v>
      </c>
      <c r="R39" s="17">
        <v>50.9</v>
      </c>
      <c r="S39" s="17">
        <v>45.1</v>
      </c>
      <c r="T39" s="17">
        <v>1.8</v>
      </c>
      <c r="U39" s="17">
        <v>1.9</v>
      </c>
      <c r="V39" s="17">
        <v>0.2</v>
      </c>
      <c r="W39" s="17">
        <v>0.2</v>
      </c>
      <c r="X39" s="16">
        <f t="shared" si="12"/>
        <v>4.7744200000000001</v>
      </c>
      <c r="Y39" s="16">
        <f t="shared" si="13"/>
        <v>4.2303800000000003</v>
      </c>
      <c r="Z39" s="16">
        <f t="shared" si="14"/>
        <v>0.16883999999999999</v>
      </c>
      <c r="AA39" s="16">
        <f t="shared" si="15"/>
        <v>0.17821999999999999</v>
      </c>
      <c r="AB39" s="16">
        <f t="shared" si="16"/>
        <v>1.8760000000000002E-2</v>
      </c>
      <c r="AC39" s="16">
        <f t="shared" si="17"/>
        <v>1.8760000000000002E-2</v>
      </c>
      <c r="AD39" s="20">
        <v>40</v>
      </c>
      <c r="AE39" s="20">
        <v>0</v>
      </c>
      <c r="AF39" s="20">
        <v>57</v>
      </c>
      <c r="AG39" s="20">
        <v>1</v>
      </c>
      <c r="AH39" s="20">
        <v>1</v>
      </c>
      <c r="AI39" s="20">
        <v>1</v>
      </c>
      <c r="AJ39" s="16">
        <f t="shared" si="18"/>
        <v>3.7520000000000007</v>
      </c>
      <c r="AK39" s="16">
        <f t="shared" si="19"/>
        <v>0</v>
      </c>
      <c r="AL39" s="16">
        <f t="shared" si="20"/>
        <v>5.3466000000000005</v>
      </c>
      <c r="AM39" s="16">
        <f t="shared" si="21"/>
        <v>9.3800000000000008E-2</v>
      </c>
      <c r="AN39" s="16">
        <f t="shared" si="22"/>
        <v>9.3800000000000008E-2</v>
      </c>
      <c r="AO39" s="16">
        <f t="shared" si="23"/>
        <v>9.3800000000000008E-2</v>
      </c>
      <c r="AP39" s="16">
        <v>0</v>
      </c>
      <c r="AR39" s="26">
        <v>36</v>
      </c>
      <c r="AS39" s="27">
        <v>0.1</v>
      </c>
      <c r="AT39" s="25">
        <v>136</v>
      </c>
      <c r="AU39" s="25">
        <v>885</v>
      </c>
      <c r="AV39" s="25">
        <v>14</v>
      </c>
      <c r="AW39" s="25">
        <v>1.3</v>
      </c>
      <c r="AX39" s="25">
        <v>6.2</v>
      </c>
      <c r="AY39" s="25">
        <v>11.03</v>
      </c>
      <c r="AZ39" s="25">
        <v>91</v>
      </c>
      <c r="BA39" s="25">
        <v>6.67</v>
      </c>
      <c r="BB39" s="25">
        <v>5</v>
      </c>
      <c r="BC39" s="25">
        <v>1.7</v>
      </c>
      <c r="BD39" s="25">
        <v>3</v>
      </c>
      <c r="BE39" s="25">
        <v>182</v>
      </c>
      <c r="BF39" s="25">
        <v>141.11000000000001</v>
      </c>
      <c r="BG39" s="25">
        <v>3.72</v>
      </c>
      <c r="BH39" s="25">
        <v>101.79</v>
      </c>
      <c r="BI39" s="25">
        <v>31.53</v>
      </c>
      <c r="BJ39" s="25">
        <v>12</v>
      </c>
      <c r="BK39" s="25">
        <v>0.81</v>
      </c>
      <c r="BL39" s="25">
        <v>0</v>
      </c>
      <c r="BM39" s="25">
        <v>23.8</v>
      </c>
      <c r="BN39" s="25">
        <v>25</v>
      </c>
      <c r="BO39" s="25">
        <v>13</v>
      </c>
      <c r="BP39" s="25">
        <v>0</v>
      </c>
    </row>
    <row r="40" spans="1:68" x14ac:dyDescent="0.25">
      <c r="A40" s="14">
        <v>39</v>
      </c>
      <c r="B40" s="5">
        <v>2</v>
      </c>
      <c r="C40" s="6" t="s">
        <v>19</v>
      </c>
      <c r="D40" s="9" t="s">
        <v>17</v>
      </c>
      <c r="E40" s="23">
        <v>7.8</v>
      </c>
      <c r="F40" s="20">
        <v>300</v>
      </c>
      <c r="G40" s="16">
        <v>28.71</v>
      </c>
      <c r="H40" s="16">
        <v>5.36</v>
      </c>
      <c r="I40" s="17">
        <v>10.7</v>
      </c>
      <c r="J40" s="17">
        <v>29.9</v>
      </c>
      <c r="K40" s="17">
        <v>55.7</v>
      </c>
      <c r="L40" s="17">
        <v>19.899999999999999</v>
      </c>
      <c r="M40" s="17">
        <v>35.700000000000003</v>
      </c>
      <c r="N40" s="17">
        <v>15.5</v>
      </c>
      <c r="O40" s="18">
        <v>470</v>
      </c>
      <c r="P40" s="17">
        <v>10</v>
      </c>
      <c r="Q40" s="19">
        <v>0.47</v>
      </c>
      <c r="R40" s="17">
        <v>75.400000000000006</v>
      </c>
      <c r="S40" s="17">
        <v>18.8</v>
      </c>
      <c r="T40" s="17">
        <v>2.1</v>
      </c>
      <c r="U40" s="17">
        <v>2.1</v>
      </c>
      <c r="V40" s="17">
        <v>0.1</v>
      </c>
      <c r="W40" s="17">
        <v>1.4</v>
      </c>
      <c r="X40" s="16">
        <v>21.65</v>
      </c>
      <c r="Y40" s="16">
        <f t="shared" si="13"/>
        <v>5.3974800000000007</v>
      </c>
      <c r="Z40" s="16">
        <f t="shared" si="14"/>
        <v>0.60291000000000006</v>
      </c>
      <c r="AA40" s="16">
        <f t="shared" si="15"/>
        <v>0.60291000000000006</v>
      </c>
      <c r="AB40" s="16">
        <f t="shared" si="16"/>
        <v>2.8710000000000003E-2</v>
      </c>
      <c r="AC40" s="16">
        <f t="shared" si="17"/>
        <v>0.40193999999999996</v>
      </c>
      <c r="AD40" s="20">
        <v>82</v>
      </c>
      <c r="AE40" s="20">
        <v>0</v>
      </c>
      <c r="AF40" s="20">
        <v>13</v>
      </c>
      <c r="AG40" s="20">
        <v>2</v>
      </c>
      <c r="AH40" s="20">
        <v>3</v>
      </c>
      <c r="AI40" s="20">
        <v>0</v>
      </c>
      <c r="AJ40" s="16">
        <v>23.54</v>
      </c>
      <c r="AK40" s="16">
        <f t="shared" si="19"/>
        <v>0</v>
      </c>
      <c r="AL40" s="16">
        <f t="shared" si="20"/>
        <v>3.7323000000000004</v>
      </c>
      <c r="AM40" s="16">
        <f t="shared" si="21"/>
        <v>0.57420000000000004</v>
      </c>
      <c r="AN40" s="16">
        <f t="shared" si="22"/>
        <v>0.86129999999999995</v>
      </c>
      <c r="AO40" s="16">
        <f t="shared" si="23"/>
        <v>0</v>
      </c>
      <c r="AP40" s="16">
        <v>0</v>
      </c>
      <c r="AR40" s="24">
        <v>30</v>
      </c>
      <c r="AS40" s="25">
        <v>0.08</v>
      </c>
      <c r="AT40" s="25">
        <v>75</v>
      </c>
      <c r="AU40" s="25">
        <v>579</v>
      </c>
      <c r="AV40" s="25">
        <v>11</v>
      </c>
      <c r="AW40" s="25">
        <v>0.8</v>
      </c>
      <c r="AX40" s="25">
        <v>5</v>
      </c>
      <c r="AY40" s="25">
        <v>9.48</v>
      </c>
      <c r="AZ40" s="25">
        <v>106</v>
      </c>
      <c r="BA40" s="25">
        <v>7.17</v>
      </c>
      <c r="BB40" s="25">
        <v>3.3</v>
      </c>
      <c r="BC40" s="25">
        <v>3.9</v>
      </c>
      <c r="BD40" s="25">
        <v>0.9</v>
      </c>
      <c r="BE40" s="25">
        <v>68</v>
      </c>
      <c r="BF40" s="25">
        <v>139.53</v>
      </c>
      <c r="BG40" s="25">
        <v>4</v>
      </c>
      <c r="BH40" s="25">
        <v>100.98</v>
      </c>
      <c r="BI40" s="25">
        <v>29.46</v>
      </c>
      <c r="BJ40" s="25">
        <v>13</v>
      </c>
      <c r="BK40" s="25">
        <v>0.88</v>
      </c>
      <c r="BL40" s="25">
        <v>0</v>
      </c>
      <c r="BM40" s="25">
        <v>56.9</v>
      </c>
      <c r="BN40" s="25">
        <v>17</v>
      </c>
      <c r="BO40" s="25">
        <v>33</v>
      </c>
      <c r="BP40" s="25">
        <v>0</v>
      </c>
    </row>
    <row r="41" spans="1:68" x14ac:dyDescent="0.25">
      <c r="A41" s="14">
        <v>40</v>
      </c>
      <c r="B41" s="5">
        <v>2</v>
      </c>
      <c r="C41" s="6" t="s">
        <v>20</v>
      </c>
      <c r="D41" s="9" t="s">
        <v>17</v>
      </c>
      <c r="E41" s="23">
        <v>7.8</v>
      </c>
      <c r="F41" s="20">
        <v>300</v>
      </c>
      <c r="G41" s="16">
        <v>23.87</v>
      </c>
      <c r="H41" s="16">
        <v>5.0199999999999996</v>
      </c>
      <c r="I41" s="17">
        <v>10.9</v>
      </c>
      <c r="J41" s="17">
        <v>31.6</v>
      </c>
      <c r="K41" s="17">
        <v>63</v>
      </c>
      <c r="L41" s="17">
        <v>21.6</v>
      </c>
      <c r="M41" s="17">
        <v>34.4</v>
      </c>
      <c r="N41" s="17">
        <v>14.4</v>
      </c>
      <c r="O41" s="18">
        <v>440</v>
      </c>
      <c r="P41" s="17">
        <v>8.6999999999999993</v>
      </c>
      <c r="Q41" s="19">
        <v>0.38</v>
      </c>
      <c r="R41" s="17">
        <v>76.2</v>
      </c>
      <c r="S41" s="17">
        <v>20.100000000000001</v>
      </c>
      <c r="T41" s="17">
        <v>1.9</v>
      </c>
      <c r="U41" s="17">
        <v>0.8</v>
      </c>
      <c r="V41" s="17">
        <v>0.1</v>
      </c>
      <c r="W41" s="17">
        <v>0.9</v>
      </c>
      <c r="X41" s="16">
        <v>18.190000000000001</v>
      </c>
      <c r="Y41" s="16">
        <f t="shared" si="13"/>
        <v>4.7978700000000005</v>
      </c>
      <c r="Z41" s="16">
        <f t="shared" si="14"/>
        <v>0.45352999999999999</v>
      </c>
      <c r="AA41" s="16">
        <f t="shared" si="15"/>
        <v>0.19095999999999999</v>
      </c>
      <c r="AB41" s="16">
        <f t="shared" si="16"/>
        <v>2.3869999999999999E-2</v>
      </c>
      <c r="AC41" s="16">
        <f t="shared" si="17"/>
        <v>0.21482999999999999</v>
      </c>
      <c r="AD41" s="20">
        <v>78</v>
      </c>
      <c r="AE41" s="20">
        <v>0</v>
      </c>
      <c r="AF41" s="20">
        <v>15</v>
      </c>
      <c r="AG41" s="20">
        <v>6</v>
      </c>
      <c r="AH41" s="20">
        <v>0</v>
      </c>
      <c r="AI41" s="20">
        <v>1</v>
      </c>
      <c r="AJ41" s="16">
        <v>18.62</v>
      </c>
      <c r="AK41" s="16">
        <f t="shared" si="19"/>
        <v>0</v>
      </c>
      <c r="AL41" s="16">
        <f t="shared" si="20"/>
        <v>3.5805000000000002</v>
      </c>
      <c r="AM41" s="16">
        <v>1.43</v>
      </c>
      <c r="AN41" s="16">
        <f t="shared" si="22"/>
        <v>0</v>
      </c>
      <c r="AO41" s="16">
        <f t="shared" si="23"/>
        <v>0.23870000000000002</v>
      </c>
      <c r="AP41" s="16">
        <v>0</v>
      </c>
      <c r="AR41" s="24">
        <v>30</v>
      </c>
      <c r="AS41" s="25">
        <v>0.09</v>
      </c>
      <c r="AT41" s="25">
        <v>82</v>
      </c>
      <c r="AU41" s="25">
        <v>809</v>
      </c>
      <c r="AV41" s="25">
        <v>10</v>
      </c>
      <c r="AW41" s="25">
        <v>0.7</v>
      </c>
      <c r="AX41" s="25">
        <v>5.4</v>
      </c>
      <c r="AY41" s="25">
        <v>9.7899999999999991</v>
      </c>
      <c r="AZ41" s="25">
        <v>75</v>
      </c>
      <c r="BA41" s="25">
        <v>7.32</v>
      </c>
      <c r="BB41" s="25">
        <v>4.2</v>
      </c>
      <c r="BC41" s="25">
        <v>3.1</v>
      </c>
      <c r="BD41" s="25">
        <v>1.3</v>
      </c>
      <c r="BE41" s="25">
        <v>64</v>
      </c>
      <c r="BF41" s="25">
        <v>139.33000000000001</v>
      </c>
      <c r="BG41" s="25">
        <v>3.77</v>
      </c>
      <c r="BH41" s="25">
        <v>102.95</v>
      </c>
      <c r="BI41" s="25">
        <v>27.87</v>
      </c>
      <c r="BJ41" s="25">
        <v>12</v>
      </c>
      <c r="BK41" s="25">
        <v>0.86</v>
      </c>
      <c r="BL41" s="25">
        <v>1.1000000000000001</v>
      </c>
      <c r="BM41" s="25">
        <v>22.8</v>
      </c>
      <c r="BN41" s="25">
        <v>13</v>
      </c>
      <c r="BO41" s="25">
        <v>6</v>
      </c>
      <c r="BP41" s="25">
        <v>0</v>
      </c>
    </row>
    <row r="42" spans="1:68" x14ac:dyDescent="0.25">
      <c r="A42" s="14">
        <v>41</v>
      </c>
      <c r="B42" s="5">
        <v>3</v>
      </c>
      <c r="C42" s="6" t="s">
        <v>20</v>
      </c>
      <c r="D42" s="9" t="s">
        <v>17</v>
      </c>
      <c r="E42" s="23">
        <v>7.1</v>
      </c>
      <c r="F42" s="20">
        <v>100</v>
      </c>
      <c r="G42" s="16">
        <v>10.02</v>
      </c>
      <c r="H42" s="16">
        <v>4.09</v>
      </c>
      <c r="I42" s="17">
        <v>9.6999999999999993</v>
      </c>
      <c r="J42" s="17">
        <v>26.9</v>
      </c>
      <c r="K42" s="17">
        <v>65.8</v>
      </c>
      <c r="L42" s="17">
        <v>23.7</v>
      </c>
      <c r="M42" s="17">
        <v>35.9</v>
      </c>
      <c r="N42" s="17">
        <v>15.2</v>
      </c>
      <c r="O42" s="18">
        <v>147</v>
      </c>
      <c r="P42" s="17">
        <v>16.399999999999999</v>
      </c>
      <c r="Q42" s="19">
        <v>0.24</v>
      </c>
      <c r="R42" s="17">
        <v>62.8</v>
      </c>
      <c r="S42" s="17">
        <v>32.799999999999997</v>
      </c>
      <c r="T42" s="17">
        <v>2.2000000000000002</v>
      </c>
      <c r="U42" s="17">
        <v>1.2</v>
      </c>
      <c r="V42" s="17">
        <v>0.2</v>
      </c>
      <c r="W42" s="17">
        <v>0.8</v>
      </c>
      <c r="X42" s="16">
        <f t="shared" ref="X42:X52" si="24">G42*R42/100</f>
        <v>6.2925599999999999</v>
      </c>
      <c r="Y42" s="16">
        <f t="shared" si="13"/>
        <v>3.2865599999999997</v>
      </c>
      <c r="Z42" s="16">
        <f t="shared" si="14"/>
        <v>0.22044</v>
      </c>
      <c r="AA42" s="16">
        <f t="shared" si="15"/>
        <v>0.12023999999999999</v>
      </c>
      <c r="AB42" s="16">
        <f t="shared" si="16"/>
        <v>2.0039999999999999E-2</v>
      </c>
      <c r="AC42" s="16">
        <f t="shared" si="17"/>
        <v>8.0159999999999995E-2</v>
      </c>
      <c r="AD42" s="20">
        <v>66</v>
      </c>
      <c r="AE42" s="20">
        <v>0</v>
      </c>
      <c r="AF42" s="20">
        <v>28</v>
      </c>
      <c r="AG42" s="20">
        <v>3</v>
      </c>
      <c r="AH42" s="20">
        <v>2</v>
      </c>
      <c r="AI42" s="20">
        <v>1</v>
      </c>
      <c r="AJ42" s="16">
        <f t="shared" ref="AJ42:AJ52" si="25">G42*AD42/100</f>
        <v>6.6131999999999991</v>
      </c>
      <c r="AK42" s="16">
        <f t="shared" si="19"/>
        <v>0</v>
      </c>
      <c r="AL42" s="16">
        <f t="shared" si="20"/>
        <v>2.8056000000000001</v>
      </c>
      <c r="AM42" s="16">
        <f t="shared" ref="AM42:AM52" si="26">G42*AG42/100</f>
        <v>0.30059999999999998</v>
      </c>
      <c r="AN42" s="16">
        <f t="shared" si="22"/>
        <v>0.20039999999999999</v>
      </c>
      <c r="AO42" s="16">
        <f t="shared" si="23"/>
        <v>0.1002</v>
      </c>
      <c r="AP42" s="16">
        <v>0</v>
      </c>
      <c r="AR42" s="26">
        <v>27</v>
      </c>
      <c r="AS42" s="27">
        <v>0.06</v>
      </c>
      <c r="AT42" s="25">
        <v>58</v>
      </c>
      <c r="AU42" s="25">
        <v>249</v>
      </c>
      <c r="AV42" s="25">
        <v>15</v>
      </c>
      <c r="AW42" s="25">
        <v>1.1000000000000001</v>
      </c>
      <c r="AX42" s="25">
        <v>4.7</v>
      </c>
      <c r="AY42" s="25">
        <v>10.28</v>
      </c>
      <c r="AZ42" s="25">
        <v>73</v>
      </c>
      <c r="BA42" s="25">
        <v>7.77</v>
      </c>
      <c r="BB42" s="25">
        <v>4.8</v>
      </c>
      <c r="BC42" s="25">
        <v>3</v>
      </c>
      <c r="BD42" s="25">
        <v>1.6</v>
      </c>
      <c r="BE42" s="25">
        <v>93</v>
      </c>
      <c r="BF42" s="25">
        <v>140.80000000000001</v>
      </c>
      <c r="BG42" s="25">
        <v>3.75</v>
      </c>
      <c r="BH42" s="25">
        <v>97.26</v>
      </c>
      <c r="BI42" s="25">
        <v>24.61</v>
      </c>
      <c r="BJ42" s="25">
        <v>23</v>
      </c>
      <c r="BK42" s="25">
        <v>0.78</v>
      </c>
      <c r="BL42" s="25">
        <v>0</v>
      </c>
      <c r="BM42" s="25">
        <v>22</v>
      </c>
      <c r="BN42" s="25">
        <v>11</v>
      </c>
      <c r="BO42" s="25">
        <v>11</v>
      </c>
      <c r="BP42" s="25">
        <v>0</v>
      </c>
    </row>
    <row r="43" spans="1:68" x14ac:dyDescent="0.25">
      <c r="A43" s="14">
        <v>42</v>
      </c>
      <c r="B43" s="5">
        <v>2</v>
      </c>
      <c r="C43" s="6" t="s">
        <v>16</v>
      </c>
      <c r="D43" s="9" t="s">
        <v>17</v>
      </c>
      <c r="E43" s="23">
        <v>7</v>
      </c>
      <c r="F43" s="20">
        <v>100</v>
      </c>
      <c r="G43" s="16">
        <v>6.39</v>
      </c>
      <c r="H43" s="16">
        <v>5.95</v>
      </c>
      <c r="I43" s="17">
        <v>12.1</v>
      </c>
      <c r="J43" s="17">
        <v>34.6</v>
      </c>
      <c r="K43" s="17">
        <v>58.2</v>
      </c>
      <c r="L43" s="17">
        <v>20.3</v>
      </c>
      <c r="M43" s="17">
        <v>35</v>
      </c>
      <c r="N43" s="17">
        <v>15.9</v>
      </c>
      <c r="O43" s="18">
        <v>239</v>
      </c>
      <c r="P43" s="17">
        <v>9.1999999999999993</v>
      </c>
      <c r="Q43" s="19">
        <v>0.22</v>
      </c>
      <c r="R43" s="17">
        <v>29.5</v>
      </c>
      <c r="S43" s="17">
        <v>60.8</v>
      </c>
      <c r="T43" s="17">
        <v>4.5</v>
      </c>
      <c r="U43" s="17">
        <v>4.7</v>
      </c>
      <c r="V43" s="17">
        <v>0</v>
      </c>
      <c r="W43" s="17">
        <v>0.4</v>
      </c>
      <c r="X43" s="16">
        <f t="shared" si="24"/>
        <v>1.8850499999999999</v>
      </c>
      <c r="Y43" s="16">
        <f t="shared" si="13"/>
        <v>3.8851199999999992</v>
      </c>
      <c r="Z43" s="16">
        <f t="shared" si="14"/>
        <v>0.28754999999999997</v>
      </c>
      <c r="AA43" s="16">
        <f t="shared" si="15"/>
        <v>0.30032999999999999</v>
      </c>
      <c r="AB43" s="16">
        <f t="shared" si="16"/>
        <v>0</v>
      </c>
      <c r="AC43" s="16">
        <f t="shared" si="17"/>
        <v>2.5559999999999999E-2</v>
      </c>
      <c r="AD43" s="20">
        <v>24</v>
      </c>
      <c r="AE43" s="20">
        <v>0</v>
      </c>
      <c r="AF43" s="20">
        <v>72</v>
      </c>
      <c r="AG43" s="20">
        <v>1</v>
      </c>
      <c r="AH43" s="20">
        <v>3</v>
      </c>
      <c r="AI43" s="20">
        <v>0</v>
      </c>
      <c r="AJ43" s="16">
        <f t="shared" si="25"/>
        <v>1.5335999999999999</v>
      </c>
      <c r="AK43" s="16">
        <f t="shared" si="19"/>
        <v>0</v>
      </c>
      <c r="AL43" s="16">
        <f t="shared" si="20"/>
        <v>4.6007999999999996</v>
      </c>
      <c r="AM43" s="16">
        <f t="shared" si="26"/>
        <v>6.3899999999999998E-2</v>
      </c>
      <c r="AN43" s="16">
        <f t="shared" si="22"/>
        <v>0.19169999999999998</v>
      </c>
      <c r="AO43" s="16">
        <f t="shared" si="23"/>
        <v>0</v>
      </c>
      <c r="AP43" s="16">
        <v>0</v>
      </c>
      <c r="AR43" s="24">
        <v>21</v>
      </c>
      <c r="AS43" s="25">
        <v>0.23</v>
      </c>
      <c r="AT43" s="25">
        <v>59</v>
      </c>
      <c r="AU43" s="25">
        <v>430</v>
      </c>
      <c r="AV43" s="25">
        <v>7</v>
      </c>
      <c r="AW43" s="25">
        <v>1.1000000000000001</v>
      </c>
      <c r="AX43" s="25">
        <v>5</v>
      </c>
      <c r="AY43" s="25">
        <v>9.76</v>
      </c>
      <c r="AZ43" s="25">
        <v>90</v>
      </c>
      <c r="BA43" s="25">
        <v>7.34</v>
      </c>
      <c r="BB43" s="25">
        <v>4.3</v>
      </c>
      <c r="BC43" s="25">
        <v>3</v>
      </c>
      <c r="BD43" s="25">
        <v>1.4</v>
      </c>
      <c r="BE43" s="25">
        <v>105</v>
      </c>
      <c r="BF43" s="25">
        <v>143</v>
      </c>
      <c r="BG43" s="25">
        <v>3.76</v>
      </c>
      <c r="BH43" s="25">
        <v>105.35</v>
      </c>
      <c r="BI43" s="25">
        <v>27.99</v>
      </c>
      <c r="BJ43" s="25">
        <v>13</v>
      </c>
      <c r="BK43" s="25">
        <v>0.74</v>
      </c>
      <c r="BL43" s="25">
        <v>0</v>
      </c>
      <c r="BM43" s="25">
        <v>114.5</v>
      </c>
      <c r="BN43" s="25">
        <v>13</v>
      </c>
      <c r="BO43" s="25">
        <v>9</v>
      </c>
      <c r="BP43" s="25">
        <v>0</v>
      </c>
    </row>
    <row r="44" spans="1:68" x14ac:dyDescent="0.25">
      <c r="A44" s="14">
        <v>43</v>
      </c>
      <c r="B44" s="5">
        <v>3</v>
      </c>
      <c r="C44" s="7" t="s">
        <v>18</v>
      </c>
      <c r="D44" s="5" t="s">
        <v>17</v>
      </c>
      <c r="E44" s="7">
        <v>7.2</v>
      </c>
      <c r="F44" s="20">
        <v>300</v>
      </c>
      <c r="G44" s="16">
        <v>12.04</v>
      </c>
      <c r="H44" s="16">
        <v>4.58</v>
      </c>
      <c r="I44" s="17">
        <v>10.1</v>
      </c>
      <c r="J44" s="17">
        <v>28.6</v>
      </c>
      <c r="K44" s="17">
        <v>62.6</v>
      </c>
      <c r="L44" s="17">
        <v>22.1</v>
      </c>
      <c r="M44" s="17">
        <v>35.4</v>
      </c>
      <c r="N44" s="17">
        <v>15.3</v>
      </c>
      <c r="O44" s="18">
        <v>334</v>
      </c>
      <c r="P44" s="17">
        <v>10.6</v>
      </c>
      <c r="Q44" s="19">
        <v>0.35</v>
      </c>
      <c r="R44" s="17">
        <v>41.2</v>
      </c>
      <c r="S44" s="17">
        <v>38.700000000000003</v>
      </c>
      <c r="T44" s="17">
        <v>6.3</v>
      </c>
      <c r="U44" s="17">
        <v>11.6</v>
      </c>
      <c r="V44" s="17">
        <v>0.1</v>
      </c>
      <c r="W44" s="17">
        <v>2.1</v>
      </c>
      <c r="X44" s="16">
        <f t="shared" si="24"/>
        <v>4.9604800000000004</v>
      </c>
      <c r="Y44" s="16">
        <f t="shared" si="13"/>
        <v>4.6594799999999994</v>
      </c>
      <c r="Z44" s="16">
        <f t="shared" si="14"/>
        <v>0.75851999999999986</v>
      </c>
      <c r="AA44" s="29">
        <f t="shared" si="15"/>
        <v>1.3966399999999999</v>
      </c>
      <c r="AB44" s="16">
        <f t="shared" si="16"/>
        <v>1.204E-2</v>
      </c>
      <c r="AC44" s="16">
        <f t="shared" si="17"/>
        <v>0.25284000000000001</v>
      </c>
      <c r="AD44" s="20">
        <v>39</v>
      </c>
      <c r="AE44" s="20">
        <v>0</v>
      </c>
      <c r="AF44" s="20">
        <v>39</v>
      </c>
      <c r="AG44" s="20">
        <v>5</v>
      </c>
      <c r="AH44" s="20">
        <v>11</v>
      </c>
      <c r="AI44" s="20">
        <v>6</v>
      </c>
      <c r="AJ44" s="16">
        <f t="shared" si="25"/>
        <v>4.6955999999999998</v>
      </c>
      <c r="AK44" s="16">
        <f t="shared" si="19"/>
        <v>0</v>
      </c>
      <c r="AL44" s="16">
        <f t="shared" si="20"/>
        <v>4.6955999999999998</v>
      </c>
      <c r="AM44" s="16">
        <f t="shared" si="26"/>
        <v>0.60199999999999998</v>
      </c>
      <c r="AN44" s="16">
        <f t="shared" si="22"/>
        <v>1.3244</v>
      </c>
      <c r="AO44" s="16">
        <v>0.72</v>
      </c>
      <c r="AP44" s="16">
        <v>0</v>
      </c>
      <c r="AR44" s="24">
        <v>27</v>
      </c>
      <c r="AS44" s="25">
        <v>0.05</v>
      </c>
      <c r="AT44" s="25">
        <v>143</v>
      </c>
      <c r="AU44" s="25">
        <v>386</v>
      </c>
      <c r="AV44" s="25">
        <v>9</v>
      </c>
      <c r="AW44" s="25">
        <v>1.2</v>
      </c>
      <c r="AX44" s="25">
        <v>5.2</v>
      </c>
      <c r="AY44" s="25">
        <v>10.050000000000001</v>
      </c>
      <c r="AZ44" s="25">
        <v>116</v>
      </c>
      <c r="BA44" s="25">
        <v>6.84</v>
      </c>
      <c r="BB44" s="25">
        <v>4.8</v>
      </c>
      <c r="BC44" s="25">
        <v>2</v>
      </c>
      <c r="BD44" s="25">
        <v>2.4</v>
      </c>
      <c r="BE44" s="25">
        <v>42</v>
      </c>
      <c r="BF44" s="25">
        <v>140.16</v>
      </c>
      <c r="BG44" s="25">
        <v>4.17</v>
      </c>
      <c r="BH44" s="25">
        <v>101.43</v>
      </c>
      <c r="BI44" s="25">
        <v>27.36</v>
      </c>
      <c r="BJ44" s="25">
        <v>16</v>
      </c>
      <c r="BK44" s="25">
        <v>0.89</v>
      </c>
      <c r="BL44" s="25">
        <v>2.6</v>
      </c>
      <c r="BM44" s="25">
        <v>17.2</v>
      </c>
      <c r="BN44" s="25">
        <v>21</v>
      </c>
      <c r="BO44" s="25">
        <v>12</v>
      </c>
      <c r="BP44" s="25">
        <v>0</v>
      </c>
    </row>
    <row r="45" spans="1:68" x14ac:dyDescent="0.25">
      <c r="A45" s="14">
        <v>44</v>
      </c>
      <c r="B45" s="5">
        <v>2</v>
      </c>
      <c r="C45" s="6" t="s">
        <v>18</v>
      </c>
      <c r="D45" s="9" t="s">
        <v>17</v>
      </c>
      <c r="E45" s="23">
        <v>7.4</v>
      </c>
      <c r="F45" s="20">
        <v>400</v>
      </c>
      <c r="G45" s="16">
        <v>12.82</v>
      </c>
      <c r="H45" s="16">
        <v>4.03</v>
      </c>
      <c r="I45" s="17">
        <v>9.1999999999999993</v>
      </c>
      <c r="J45" s="17">
        <v>26</v>
      </c>
      <c r="K45" s="17">
        <v>64.7</v>
      </c>
      <c r="L45" s="17">
        <v>22.9</v>
      </c>
      <c r="M45" s="17">
        <v>35.4</v>
      </c>
      <c r="N45" s="17">
        <v>15.5</v>
      </c>
      <c r="O45" s="18">
        <v>249</v>
      </c>
      <c r="P45" s="17">
        <v>12.6</v>
      </c>
      <c r="Q45" s="19">
        <v>0.31</v>
      </c>
      <c r="R45" s="17">
        <v>52.7</v>
      </c>
      <c r="S45" s="17">
        <v>35.6</v>
      </c>
      <c r="T45" s="17">
        <v>4.8</v>
      </c>
      <c r="U45" s="17">
        <v>3.4</v>
      </c>
      <c r="V45" s="17">
        <v>0.1</v>
      </c>
      <c r="W45" s="17">
        <v>3.3</v>
      </c>
      <c r="X45" s="16">
        <f t="shared" si="24"/>
        <v>6.7561400000000003</v>
      </c>
      <c r="Y45" s="16">
        <f t="shared" si="13"/>
        <v>4.5639200000000004</v>
      </c>
      <c r="Z45" s="16">
        <f t="shared" si="14"/>
        <v>0.61536000000000002</v>
      </c>
      <c r="AA45" s="16">
        <f t="shared" si="15"/>
        <v>0.43587999999999999</v>
      </c>
      <c r="AB45" s="16">
        <f t="shared" si="16"/>
        <v>1.282E-2</v>
      </c>
      <c r="AC45" s="16">
        <f t="shared" si="17"/>
        <v>0.42305999999999999</v>
      </c>
      <c r="AD45" s="20">
        <v>67</v>
      </c>
      <c r="AE45" s="20">
        <v>1</v>
      </c>
      <c r="AF45" s="20">
        <v>24</v>
      </c>
      <c r="AG45" s="20">
        <v>4</v>
      </c>
      <c r="AH45" s="20">
        <v>3</v>
      </c>
      <c r="AI45" s="20">
        <v>1</v>
      </c>
      <c r="AJ45" s="16">
        <f t="shared" si="25"/>
        <v>8.5894000000000013</v>
      </c>
      <c r="AK45" s="16">
        <f t="shared" si="19"/>
        <v>0.12820000000000001</v>
      </c>
      <c r="AL45" s="16">
        <f t="shared" si="20"/>
        <v>3.0768</v>
      </c>
      <c r="AM45" s="16">
        <f t="shared" si="26"/>
        <v>0.51280000000000003</v>
      </c>
      <c r="AN45" s="16">
        <f t="shared" si="22"/>
        <v>0.3846</v>
      </c>
      <c r="AO45" s="16">
        <f t="shared" ref="AO45:AO52" si="27">G45*AI45/100</f>
        <v>0.12820000000000001</v>
      </c>
      <c r="AP45" s="16">
        <v>0</v>
      </c>
      <c r="AR45" s="24">
        <v>27</v>
      </c>
      <c r="AS45" s="25">
        <v>0.09</v>
      </c>
      <c r="AT45" s="25">
        <v>50</v>
      </c>
      <c r="AU45" s="25">
        <v>962</v>
      </c>
      <c r="AV45" s="25">
        <v>16</v>
      </c>
      <c r="AW45" s="25">
        <v>1.3</v>
      </c>
      <c r="AX45" s="25">
        <v>8.1</v>
      </c>
      <c r="AY45" s="25">
        <v>10.77</v>
      </c>
      <c r="AZ45" s="25">
        <v>100</v>
      </c>
      <c r="BA45" s="25">
        <v>6.03</v>
      </c>
      <c r="BB45" s="25">
        <v>4.8</v>
      </c>
      <c r="BC45" s="25">
        <v>1.2</v>
      </c>
      <c r="BD45" s="25">
        <v>3.9</v>
      </c>
      <c r="BE45" s="25">
        <v>75</v>
      </c>
      <c r="BF45" s="25">
        <v>143.18</v>
      </c>
      <c r="BG45" s="25">
        <v>4.18</v>
      </c>
      <c r="BH45" s="25">
        <v>102.31</v>
      </c>
      <c r="BI45" s="25">
        <v>29.26</v>
      </c>
      <c r="BJ45" s="25">
        <v>16</v>
      </c>
      <c r="BK45" s="25">
        <v>1.01</v>
      </c>
      <c r="BL45" s="25">
        <v>0</v>
      </c>
      <c r="BM45" s="25">
        <v>52.5</v>
      </c>
      <c r="BN45" s="25">
        <v>10</v>
      </c>
      <c r="BO45" s="25">
        <v>11</v>
      </c>
      <c r="BP45" s="25">
        <v>0</v>
      </c>
    </row>
    <row r="46" spans="1:68" x14ac:dyDescent="0.25">
      <c r="A46" s="14">
        <v>45</v>
      </c>
      <c r="B46" s="5">
        <v>5</v>
      </c>
      <c r="C46" s="6" t="s">
        <v>18</v>
      </c>
      <c r="D46" s="9" t="s">
        <v>17</v>
      </c>
      <c r="E46" s="23">
        <v>8.4</v>
      </c>
      <c r="F46" s="20">
        <v>200</v>
      </c>
      <c r="G46" s="16">
        <v>10.63</v>
      </c>
      <c r="H46" s="16">
        <v>7.33</v>
      </c>
      <c r="I46" s="17">
        <v>15.3</v>
      </c>
      <c r="J46" s="17">
        <v>44.8</v>
      </c>
      <c r="K46" s="17">
        <v>61.1</v>
      </c>
      <c r="L46" s="17">
        <v>20.8</v>
      </c>
      <c r="M46" s="17">
        <v>34.1</v>
      </c>
      <c r="N46" s="17">
        <v>13.6</v>
      </c>
      <c r="O46" s="18">
        <v>392</v>
      </c>
      <c r="P46" s="17">
        <v>8</v>
      </c>
      <c r="Q46" s="19">
        <v>0.31</v>
      </c>
      <c r="R46" s="17">
        <v>35.6</v>
      </c>
      <c r="S46" s="17">
        <v>41.7</v>
      </c>
      <c r="T46" s="17">
        <v>6.8</v>
      </c>
      <c r="U46" s="17">
        <v>15.5</v>
      </c>
      <c r="V46" s="17">
        <v>0.2</v>
      </c>
      <c r="W46" s="17">
        <v>0.2</v>
      </c>
      <c r="X46" s="16">
        <f t="shared" si="24"/>
        <v>3.7842800000000008</v>
      </c>
      <c r="Y46" s="16">
        <f t="shared" si="13"/>
        <v>4.432710000000001</v>
      </c>
      <c r="Z46" s="16">
        <f t="shared" si="14"/>
        <v>0.72284000000000004</v>
      </c>
      <c r="AA46" s="29">
        <f t="shared" si="15"/>
        <v>1.6476500000000001</v>
      </c>
      <c r="AB46" s="16">
        <f t="shared" si="16"/>
        <v>2.1260000000000005E-2</v>
      </c>
      <c r="AC46" s="16">
        <f t="shared" si="17"/>
        <v>2.1260000000000005E-2</v>
      </c>
      <c r="AD46" s="20">
        <v>40</v>
      </c>
      <c r="AE46" s="20">
        <v>0</v>
      </c>
      <c r="AF46" s="20">
        <v>34</v>
      </c>
      <c r="AG46" s="20">
        <v>7</v>
      </c>
      <c r="AH46" s="20">
        <v>18</v>
      </c>
      <c r="AI46" s="20">
        <v>1</v>
      </c>
      <c r="AJ46" s="16">
        <f t="shared" si="25"/>
        <v>4.2520000000000007</v>
      </c>
      <c r="AK46" s="16">
        <f t="shared" si="19"/>
        <v>0</v>
      </c>
      <c r="AL46" s="16">
        <f t="shared" si="20"/>
        <v>3.6142000000000003</v>
      </c>
      <c r="AM46" s="16">
        <f t="shared" si="26"/>
        <v>0.74410000000000009</v>
      </c>
      <c r="AN46" s="16">
        <f t="shared" si="22"/>
        <v>1.9134</v>
      </c>
      <c r="AO46" s="16">
        <f t="shared" si="27"/>
        <v>0.10630000000000001</v>
      </c>
      <c r="AP46" s="16">
        <v>0</v>
      </c>
      <c r="AR46" s="24">
        <v>130</v>
      </c>
      <c r="AS46" s="25">
        <v>7.0000000000000007E-2</v>
      </c>
      <c r="AT46" s="25">
        <v>54</v>
      </c>
      <c r="AU46" s="25">
        <v>4287</v>
      </c>
      <c r="AV46" s="25">
        <v>2</v>
      </c>
      <c r="AW46" s="25">
        <v>0.8</v>
      </c>
      <c r="AX46" s="25">
        <v>4</v>
      </c>
      <c r="AY46" s="25">
        <v>9.69</v>
      </c>
      <c r="AZ46" s="25">
        <v>102</v>
      </c>
      <c r="BA46" s="25">
        <v>6.27</v>
      </c>
      <c r="BB46" s="25">
        <v>3.9</v>
      </c>
      <c r="BC46" s="25">
        <v>2.4</v>
      </c>
      <c r="BD46" s="25">
        <v>1.6</v>
      </c>
      <c r="BF46" s="25">
        <v>138.56</v>
      </c>
      <c r="BG46" s="25">
        <v>3.85</v>
      </c>
      <c r="BH46" s="25">
        <v>100.92</v>
      </c>
      <c r="BI46" s="25">
        <v>27.14</v>
      </c>
      <c r="BJ46" s="25">
        <v>14</v>
      </c>
      <c r="BK46" s="25">
        <v>0.75</v>
      </c>
      <c r="BL46" s="25">
        <v>0</v>
      </c>
      <c r="BM46" s="25">
        <v>10.5</v>
      </c>
      <c r="BN46" s="25">
        <v>10</v>
      </c>
      <c r="BO46" s="25">
        <v>59</v>
      </c>
      <c r="BP46" s="25">
        <v>0</v>
      </c>
    </row>
    <row r="47" spans="1:68" x14ac:dyDescent="0.25">
      <c r="A47" s="14">
        <v>46</v>
      </c>
      <c r="B47" s="5">
        <v>9</v>
      </c>
      <c r="C47" s="6" t="s">
        <v>18</v>
      </c>
      <c r="D47" s="9" t="s">
        <v>17</v>
      </c>
      <c r="E47" s="23">
        <v>8</v>
      </c>
      <c r="F47" s="20">
        <v>300</v>
      </c>
      <c r="G47" s="16">
        <v>10.55</v>
      </c>
      <c r="H47" s="16">
        <v>4.51</v>
      </c>
      <c r="I47" s="17">
        <v>10.4</v>
      </c>
      <c r="J47" s="17">
        <v>31.1</v>
      </c>
      <c r="K47" s="17">
        <v>69.099999999999994</v>
      </c>
      <c r="L47" s="17">
        <v>23.1</v>
      </c>
      <c r="M47" s="17">
        <v>33.4</v>
      </c>
      <c r="N47" s="17">
        <v>13.7</v>
      </c>
      <c r="O47" s="18">
        <v>234</v>
      </c>
      <c r="P47" s="17">
        <v>13.1</v>
      </c>
      <c r="Q47" s="19">
        <v>0.31</v>
      </c>
      <c r="R47" s="17">
        <v>73.5</v>
      </c>
      <c r="S47" s="17">
        <v>19.2</v>
      </c>
      <c r="T47" s="17">
        <v>3.3</v>
      </c>
      <c r="U47" s="17">
        <v>3</v>
      </c>
      <c r="V47" s="17">
        <v>0.1</v>
      </c>
      <c r="W47" s="17">
        <v>0.9</v>
      </c>
      <c r="X47" s="16">
        <f t="shared" si="24"/>
        <v>7.7542500000000008</v>
      </c>
      <c r="Y47" s="16">
        <f t="shared" si="13"/>
        <v>2.0255999999999998</v>
      </c>
      <c r="Z47" s="16">
        <f t="shared" si="14"/>
        <v>0.34814999999999996</v>
      </c>
      <c r="AA47" s="16">
        <f t="shared" si="15"/>
        <v>0.3165</v>
      </c>
      <c r="AB47" s="16">
        <f t="shared" si="16"/>
        <v>1.0550000000000002E-2</v>
      </c>
      <c r="AC47" s="16">
        <f t="shared" si="17"/>
        <v>9.4950000000000007E-2</v>
      </c>
      <c r="AD47" s="20">
        <v>84</v>
      </c>
      <c r="AE47" s="20">
        <v>0</v>
      </c>
      <c r="AF47" s="20">
        <v>12</v>
      </c>
      <c r="AG47" s="20">
        <v>3</v>
      </c>
      <c r="AH47" s="20">
        <v>1</v>
      </c>
      <c r="AI47" s="20">
        <v>0</v>
      </c>
      <c r="AJ47" s="16">
        <f t="shared" si="25"/>
        <v>8.8620000000000001</v>
      </c>
      <c r="AK47" s="16">
        <f t="shared" si="19"/>
        <v>0</v>
      </c>
      <c r="AL47" s="16">
        <f t="shared" si="20"/>
        <v>1.266</v>
      </c>
      <c r="AM47" s="16">
        <f t="shared" si="26"/>
        <v>0.3165</v>
      </c>
      <c r="AN47" s="16">
        <f t="shared" si="22"/>
        <v>0.10550000000000001</v>
      </c>
      <c r="AO47" s="16">
        <f t="shared" si="27"/>
        <v>0</v>
      </c>
      <c r="AP47" s="16">
        <v>0</v>
      </c>
      <c r="AR47" s="24">
        <v>24</v>
      </c>
      <c r="AS47" s="25">
        <v>7.0000000000000007E-2</v>
      </c>
      <c r="AT47" s="25">
        <v>62</v>
      </c>
      <c r="AU47" s="25">
        <v>762</v>
      </c>
      <c r="AV47" s="25">
        <v>7</v>
      </c>
      <c r="AW47" s="25">
        <v>0.8</v>
      </c>
      <c r="AX47" s="25">
        <v>7.2</v>
      </c>
      <c r="AY47" s="25">
        <v>11.13</v>
      </c>
      <c r="AZ47" s="25">
        <v>115</v>
      </c>
      <c r="BA47" s="25">
        <v>6.09</v>
      </c>
      <c r="BB47" s="25">
        <v>5.4</v>
      </c>
      <c r="BC47" s="25">
        <v>0.7</v>
      </c>
      <c r="BD47" s="25">
        <v>7.8</v>
      </c>
      <c r="BE47" s="25">
        <v>90</v>
      </c>
      <c r="BF47" s="25">
        <v>141.52000000000001</v>
      </c>
      <c r="BG47" s="25">
        <v>4.1900000000000004</v>
      </c>
      <c r="BH47" s="25">
        <v>98.37</v>
      </c>
      <c r="BI47" s="25">
        <v>29.22</v>
      </c>
      <c r="BJ47" s="25">
        <v>18</v>
      </c>
      <c r="BK47" s="25">
        <v>0.8</v>
      </c>
      <c r="BL47" s="25">
        <v>0</v>
      </c>
      <c r="BM47" s="25">
        <v>26.5</v>
      </c>
      <c r="BN47" s="25">
        <v>9</v>
      </c>
      <c r="BO47" s="25">
        <v>4</v>
      </c>
      <c r="BP47" s="25">
        <v>0</v>
      </c>
    </row>
    <row r="48" spans="1:68" x14ac:dyDescent="0.25">
      <c r="A48" s="14">
        <v>47</v>
      </c>
      <c r="B48" s="5">
        <v>1</v>
      </c>
      <c r="C48" s="6" t="s">
        <v>20</v>
      </c>
      <c r="D48" s="9" t="s">
        <v>17</v>
      </c>
      <c r="E48" s="23">
        <v>7.3</v>
      </c>
      <c r="F48" s="20">
        <v>300</v>
      </c>
      <c r="G48" s="16">
        <v>9.59</v>
      </c>
      <c r="H48" s="16">
        <v>4.6100000000000003</v>
      </c>
      <c r="I48" s="17">
        <v>10.199999999999999</v>
      </c>
      <c r="J48" s="17">
        <v>29</v>
      </c>
      <c r="K48" s="17">
        <v>63</v>
      </c>
      <c r="L48" s="17">
        <v>22</v>
      </c>
      <c r="M48" s="17">
        <v>35</v>
      </c>
      <c r="N48" s="17">
        <v>15.4</v>
      </c>
      <c r="O48" s="18">
        <v>339</v>
      </c>
      <c r="P48" s="17">
        <v>11.6</v>
      </c>
      <c r="Q48" s="19">
        <v>0.39</v>
      </c>
      <c r="R48" s="17">
        <v>53.2</v>
      </c>
      <c r="S48" s="17">
        <v>38</v>
      </c>
      <c r="T48" s="17">
        <v>4.9000000000000004</v>
      </c>
      <c r="U48" s="17">
        <v>1.7</v>
      </c>
      <c r="V48" s="17">
        <v>0.2</v>
      </c>
      <c r="W48" s="17">
        <v>2.1</v>
      </c>
      <c r="X48" s="16">
        <f t="shared" si="24"/>
        <v>5.1018800000000004</v>
      </c>
      <c r="Y48" s="16">
        <f t="shared" si="13"/>
        <v>3.6442000000000001</v>
      </c>
      <c r="Z48" s="16">
        <f t="shared" si="14"/>
        <v>0.46990999999999999</v>
      </c>
      <c r="AA48" s="16">
        <f t="shared" si="15"/>
        <v>0.16303000000000001</v>
      </c>
      <c r="AB48" s="16">
        <f t="shared" si="16"/>
        <v>1.9180000000000003E-2</v>
      </c>
      <c r="AC48" s="16">
        <f t="shared" si="17"/>
        <v>0.20138999999999999</v>
      </c>
      <c r="AD48" s="20">
        <v>52</v>
      </c>
      <c r="AE48" s="20">
        <v>0</v>
      </c>
      <c r="AF48" s="20">
        <v>38</v>
      </c>
      <c r="AG48" s="20">
        <v>6</v>
      </c>
      <c r="AH48" s="20">
        <v>2</v>
      </c>
      <c r="AI48" s="20">
        <v>0</v>
      </c>
      <c r="AJ48" s="16">
        <f t="shared" si="25"/>
        <v>4.9867999999999997</v>
      </c>
      <c r="AK48" s="16">
        <f t="shared" si="19"/>
        <v>0</v>
      </c>
      <c r="AL48" s="16">
        <f t="shared" si="20"/>
        <v>3.6442000000000001</v>
      </c>
      <c r="AM48" s="16">
        <f t="shared" si="26"/>
        <v>0.57540000000000002</v>
      </c>
      <c r="AN48" s="16">
        <f t="shared" si="22"/>
        <v>0.1918</v>
      </c>
      <c r="AO48" s="16">
        <f t="shared" si="27"/>
        <v>0</v>
      </c>
      <c r="AP48" s="16">
        <v>0</v>
      </c>
      <c r="AR48" s="24">
        <v>32</v>
      </c>
      <c r="AS48" s="25">
        <v>7.0000000000000007E-2</v>
      </c>
      <c r="AT48" s="25">
        <v>45</v>
      </c>
      <c r="AU48" s="25">
        <v>1249</v>
      </c>
      <c r="AV48" s="25">
        <v>17</v>
      </c>
      <c r="AW48" s="25">
        <v>1.4</v>
      </c>
      <c r="AX48" s="25">
        <v>6.8</v>
      </c>
      <c r="AY48" s="25">
        <v>10.039999999999999</v>
      </c>
      <c r="AZ48" s="25">
        <v>102</v>
      </c>
      <c r="BA48" s="25">
        <v>6.55</v>
      </c>
      <c r="BB48" s="25">
        <v>4.2</v>
      </c>
      <c r="BC48" s="25">
        <v>2.2999999999999998</v>
      </c>
      <c r="BD48" s="25">
        <v>1.8</v>
      </c>
      <c r="BE48" s="25">
        <v>62</v>
      </c>
      <c r="BF48" s="25">
        <v>139.63999999999999</v>
      </c>
      <c r="BG48" s="25">
        <v>3.85</v>
      </c>
      <c r="BH48" s="25">
        <v>96.31</v>
      </c>
      <c r="BI48" s="25">
        <v>16.77</v>
      </c>
      <c r="BJ48" s="25">
        <v>30</v>
      </c>
      <c r="BK48" s="25">
        <v>0.88</v>
      </c>
      <c r="BL48" s="25">
        <v>1.1000000000000001</v>
      </c>
      <c r="BM48" s="25">
        <v>70.3</v>
      </c>
      <c r="BN48" s="25">
        <v>11</v>
      </c>
      <c r="BO48" s="25">
        <v>5</v>
      </c>
      <c r="BP48" s="25">
        <v>0</v>
      </c>
    </row>
    <row r="49" spans="1:68" x14ac:dyDescent="0.25">
      <c r="A49" s="14">
        <v>48</v>
      </c>
      <c r="B49" s="5">
        <v>0.4</v>
      </c>
      <c r="C49" s="6" t="s">
        <v>18</v>
      </c>
      <c r="D49" s="9" t="s">
        <v>21</v>
      </c>
      <c r="E49" s="23">
        <v>6.8</v>
      </c>
      <c r="F49" s="20">
        <v>700</v>
      </c>
      <c r="G49" s="16">
        <v>6.85</v>
      </c>
      <c r="H49" s="16">
        <v>6.07</v>
      </c>
      <c r="I49" s="17">
        <v>11.4</v>
      </c>
      <c r="J49" s="17">
        <v>33.700000000000003</v>
      </c>
      <c r="K49" s="17">
        <v>55.5</v>
      </c>
      <c r="L49" s="17">
        <v>18.7</v>
      </c>
      <c r="M49" s="17">
        <v>33.799999999999997</v>
      </c>
      <c r="N49" s="17">
        <v>15.2</v>
      </c>
      <c r="O49" s="18">
        <v>241</v>
      </c>
      <c r="P49" s="17">
        <v>9.8000000000000007</v>
      </c>
      <c r="Q49" s="19">
        <v>0.24</v>
      </c>
      <c r="R49" s="23">
        <v>28.1</v>
      </c>
      <c r="S49" s="23">
        <v>63.3</v>
      </c>
      <c r="T49" s="23">
        <v>3.8</v>
      </c>
      <c r="U49" s="23">
        <v>1.9</v>
      </c>
      <c r="V49" s="23">
        <v>0.2</v>
      </c>
      <c r="W49" s="23">
        <v>2.6</v>
      </c>
      <c r="X49" s="16">
        <f t="shared" si="24"/>
        <v>1.9248500000000002</v>
      </c>
      <c r="Y49" s="16">
        <f t="shared" si="13"/>
        <v>4.3360499999999993</v>
      </c>
      <c r="Z49" s="16">
        <f t="shared" si="14"/>
        <v>0.26029999999999998</v>
      </c>
      <c r="AA49" s="16">
        <f t="shared" si="15"/>
        <v>0.13014999999999999</v>
      </c>
      <c r="AB49" s="16">
        <f t="shared" si="16"/>
        <v>1.37E-2</v>
      </c>
      <c r="AC49" s="16">
        <f t="shared" si="17"/>
        <v>0.17809999999999998</v>
      </c>
      <c r="AD49" s="20">
        <v>24</v>
      </c>
      <c r="AE49" s="20">
        <v>0</v>
      </c>
      <c r="AF49" s="20">
        <v>72</v>
      </c>
      <c r="AG49" s="20">
        <v>3</v>
      </c>
      <c r="AH49" s="20">
        <v>1</v>
      </c>
      <c r="AI49" s="20">
        <v>0</v>
      </c>
      <c r="AJ49" s="16">
        <f t="shared" si="25"/>
        <v>1.6439999999999997</v>
      </c>
      <c r="AK49" s="16">
        <f t="shared" si="19"/>
        <v>0</v>
      </c>
      <c r="AL49" s="16">
        <f t="shared" si="20"/>
        <v>4.9319999999999995</v>
      </c>
      <c r="AM49" s="16">
        <f t="shared" si="26"/>
        <v>0.20549999999999996</v>
      </c>
      <c r="AN49" s="16">
        <f t="shared" si="22"/>
        <v>6.8499999999999991E-2</v>
      </c>
      <c r="AO49" s="16">
        <f t="shared" si="27"/>
        <v>0</v>
      </c>
      <c r="AP49" s="16">
        <v>0</v>
      </c>
      <c r="AR49" s="24">
        <v>26</v>
      </c>
      <c r="AS49" s="25">
        <v>0.04</v>
      </c>
      <c r="AT49" s="25">
        <v>90</v>
      </c>
      <c r="AU49" s="25">
        <v>455</v>
      </c>
      <c r="AV49" s="25">
        <v>9</v>
      </c>
      <c r="AW49" s="25">
        <v>0.8</v>
      </c>
      <c r="AX49" s="25">
        <v>5.0999999999999996</v>
      </c>
      <c r="AY49" s="25">
        <v>9.89</v>
      </c>
      <c r="AZ49" s="25">
        <v>60</v>
      </c>
      <c r="BA49" s="25">
        <v>7.22</v>
      </c>
      <c r="BB49" s="25">
        <v>4.4000000000000004</v>
      </c>
      <c r="BC49" s="25">
        <v>2.8</v>
      </c>
      <c r="BD49" s="25">
        <v>1.6</v>
      </c>
      <c r="BE49" s="25">
        <v>71</v>
      </c>
      <c r="BF49" s="25">
        <v>142.21</v>
      </c>
      <c r="BG49" s="25">
        <v>3.52</v>
      </c>
      <c r="BH49" s="25">
        <v>101.56</v>
      </c>
      <c r="BI49" s="25">
        <v>30.83</v>
      </c>
      <c r="BJ49" s="25">
        <v>13</v>
      </c>
      <c r="BK49" s="25">
        <v>0.84</v>
      </c>
      <c r="BL49" s="25">
        <v>3</v>
      </c>
      <c r="BM49" s="25">
        <v>30.1</v>
      </c>
      <c r="BN49" s="25">
        <v>18</v>
      </c>
      <c r="BO49" s="25">
        <v>17</v>
      </c>
      <c r="BP49" s="25">
        <v>0</v>
      </c>
    </row>
    <row r="50" spans="1:68" x14ac:dyDescent="0.25">
      <c r="A50" s="14">
        <v>49</v>
      </c>
      <c r="B50" s="5">
        <v>0.4</v>
      </c>
      <c r="C50" s="6" t="s">
        <v>18</v>
      </c>
      <c r="D50" s="9" t="s">
        <v>21</v>
      </c>
      <c r="E50" s="23">
        <v>5.8</v>
      </c>
      <c r="F50" s="20">
        <v>400</v>
      </c>
      <c r="G50" s="16">
        <v>8.92</v>
      </c>
      <c r="H50" s="16">
        <v>4.6900000000000004</v>
      </c>
      <c r="I50" s="17">
        <v>9.4</v>
      </c>
      <c r="J50" s="17">
        <v>27.2</v>
      </c>
      <c r="K50" s="17">
        <v>58.1</v>
      </c>
      <c r="L50" s="17">
        <v>20</v>
      </c>
      <c r="M50" s="17">
        <v>34.5</v>
      </c>
      <c r="N50" s="17">
        <v>14.5</v>
      </c>
      <c r="O50" s="18">
        <v>314</v>
      </c>
      <c r="P50" s="17">
        <v>8.3000000000000007</v>
      </c>
      <c r="Q50" s="19">
        <v>0.26</v>
      </c>
      <c r="R50" s="17">
        <v>12</v>
      </c>
      <c r="S50" s="17">
        <v>75.8</v>
      </c>
      <c r="T50" s="17">
        <v>3.8</v>
      </c>
      <c r="U50" s="17">
        <v>5.0999999999999996</v>
      </c>
      <c r="V50" s="17">
        <v>0.2</v>
      </c>
      <c r="W50" s="17">
        <v>3.1</v>
      </c>
      <c r="X50" s="16">
        <f t="shared" si="24"/>
        <v>1.0704</v>
      </c>
      <c r="Y50" s="16">
        <f t="shared" si="13"/>
        <v>6.7613599999999998</v>
      </c>
      <c r="Z50" s="16">
        <f t="shared" si="14"/>
        <v>0.33895999999999998</v>
      </c>
      <c r="AA50" s="16">
        <f t="shared" si="15"/>
        <v>0.45491999999999999</v>
      </c>
      <c r="AB50" s="16">
        <f t="shared" si="16"/>
        <v>1.7840000000000002E-2</v>
      </c>
      <c r="AC50" s="16">
        <f t="shared" si="17"/>
        <v>0.27651999999999999</v>
      </c>
      <c r="AD50" s="20">
        <v>9</v>
      </c>
      <c r="AE50" s="20">
        <v>0</v>
      </c>
      <c r="AF50" s="20">
        <v>84</v>
      </c>
      <c r="AG50" s="20">
        <v>3</v>
      </c>
      <c r="AH50" s="20">
        <v>3</v>
      </c>
      <c r="AI50" s="20">
        <v>1</v>
      </c>
      <c r="AJ50" s="16">
        <f t="shared" si="25"/>
        <v>0.80279999999999996</v>
      </c>
      <c r="AK50" s="16">
        <f t="shared" si="19"/>
        <v>0</v>
      </c>
      <c r="AL50" s="16">
        <f t="shared" si="20"/>
        <v>7.4927999999999999</v>
      </c>
      <c r="AM50" s="16">
        <f t="shared" si="26"/>
        <v>0.2676</v>
      </c>
      <c r="AN50" s="16">
        <f t="shared" si="22"/>
        <v>0.2676</v>
      </c>
      <c r="AO50" s="16">
        <f t="shared" si="27"/>
        <v>8.9200000000000002E-2</v>
      </c>
      <c r="AP50" s="16">
        <v>0</v>
      </c>
      <c r="AR50" s="24">
        <v>33</v>
      </c>
      <c r="AS50" s="25">
        <v>0.12</v>
      </c>
      <c r="AT50" s="25">
        <v>87</v>
      </c>
      <c r="AU50" s="25">
        <v>737</v>
      </c>
      <c r="AV50" s="25">
        <v>13</v>
      </c>
      <c r="AW50" s="25">
        <v>1.4</v>
      </c>
      <c r="AX50" s="25">
        <v>6.1</v>
      </c>
      <c r="AY50" s="25">
        <v>9.5399999999999991</v>
      </c>
      <c r="AZ50" s="25">
        <v>177</v>
      </c>
      <c r="BA50" s="25">
        <v>7.25</v>
      </c>
      <c r="BB50" s="25">
        <v>4.9000000000000004</v>
      </c>
      <c r="BC50" s="25">
        <v>2.2999999999999998</v>
      </c>
      <c r="BD50" s="25">
        <v>2.1</v>
      </c>
      <c r="BE50" s="25">
        <v>68</v>
      </c>
      <c r="BF50" s="25">
        <v>141.72</v>
      </c>
      <c r="BG50" s="25">
        <v>3.96</v>
      </c>
      <c r="BH50" s="25">
        <v>96.08</v>
      </c>
      <c r="BI50" s="25">
        <v>18.07</v>
      </c>
      <c r="BJ50" s="25">
        <v>32</v>
      </c>
      <c r="BK50" s="25">
        <v>0.85</v>
      </c>
      <c r="BL50" s="25">
        <v>0</v>
      </c>
      <c r="BM50" s="25">
        <v>60.1</v>
      </c>
      <c r="BN50" s="25">
        <v>27</v>
      </c>
      <c r="BO50" s="25">
        <v>28</v>
      </c>
      <c r="BP50" s="25">
        <v>0</v>
      </c>
    </row>
    <row r="51" spans="1:68" x14ac:dyDescent="0.25">
      <c r="A51" s="14">
        <v>50</v>
      </c>
      <c r="B51" s="5">
        <v>3</v>
      </c>
      <c r="C51" s="6" t="s">
        <v>18</v>
      </c>
      <c r="D51" s="9" t="s">
        <v>21</v>
      </c>
      <c r="E51" s="23"/>
      <c r="F51" s="20"/>
      <c r="G51" s="16">
        <v>8.06</v>
      </c>
      <c r="H51" s="16">
        <v>5.39</v>
      </c>
      <c r="I51" s="17">
        <v>10.9</v>
      </c>
      <c r="J51" s="17">
        <v>32.799999999999997</v>
      </c>
      <c r="K51" s="17">
        <v>60.9</v>
      </c>
      <c r="L51" s="17">
        <v>20.2</v>
      </c>
      <c r="M51" s="17">
        <v>33.1</v>
      </c>
      <c r="N51" s="17">
        <v>17</v>
      </c>
      <c r="O51" s="18">
        <v>343</v>
      </c>
      <c r="P51" s="17">
        <v>9.3000000000000007</v>
      </c>
      <c r="Q51" s="19">
        <v>0.32</v>
      </c>
      <c r="R51" s="17">
        <v>24.5</v>
      </c>
      <c r="S51" s="17">
        <v>62.1</v>
      </c>
      <c r="T51" s="17">
        <v>4</v>
      </c>
      <c r="U51" s="17">
        <v>4.7</v>
      </c>
      <c r="V51" s="17">
        <v>0.3</v>
      </c>
      <c r="W51" s="17">
        <v>4.4000000000000004</v>
      </c>
      <c r="X51" s="16">
        <f t="shared" si="24"/>
        <v>1.9746999999999999</v>
      </c>
      <c r="Y51" s="16">
        <f t="shared" si="13"/>
        <v>5.0052600000000007</v>
      </c>
      <c r="Z51" s="16">
        <f t="shared" si="14"/>
        <v>0.32240000000000002</v>
      </c>
      <c r="AA51" s="16">
        <f t="shared" si="15"/>
        <v>0.37882000000000005</v>
      </c>
      <c r="AB51" s="16">
        <f t="shared" si="16"/>
        <v>2.418E-2</v>
      </c>
      <c r="AC51" s="16">
        <f t="shared" si="17"/>
        <v>0.35464000000000007</v>
      </c>
      <c r="AD51" s="20">
        <v>9</v>
      </c>
      <c r="AE51" s="20">
        <v>0</v>
      </c>
      <c r="AF51" s="20">
        <v>79</v>
      </c>
      <c r="AG51" s="20">
        <v>3</v>
      </c>
      <c r="AH51" s="20">
        <v>6</v>
      </c>
      <c r="AI51" s="20">
        <v>3</v>
      </c>
      <c r="AJ51" s="16">
        <f t="shared" si="25"/>
        <v>0.72540000000000004</v>
      </c>
      <c r="AK51" s="16">
        <f t="shared" si="19"/>
        <v>0</v>
      </c>
      <c r="AL51" s="16">
        <f t="shared" si="20"/>
        <v>6.3673999999999999</v>
      </c>
      <c r="AM51" s="16">
        <f t="shared" si="26"/>
        <v>0.24179999999999999</v>
      </c>
      <c r="AN51" s="16">
        <f t="shared" si="22"/>
        <v>0.48359999999999997</v>
      </c>
      <c r="AO51" s="16">
        <f t="shared" si="27"/>
        <v>0.24179999999999999</v>
      </c>
      <c r="AP51" s="16">
        <v>0</v>
      </c>
      <c r="AR51" s="24">
        <v>43</v>
      </c>
      <c r="AS51" s="25">
        <v>7.0000000000000007E-2</v>
      </c>
      <c r="AT51" s="25">
        <v>81</v>
      </c>
      <c r="AU51" s="25">
        <v>957</v>
      </c>
      <c r="AV51" s="25">
        <v>16</v>
      </c>
      <c r="AW51" s="25">
        <v>1.3</v>
      </c>
      <c r="AX51" s="25">
        <v>7.3</v>
      </c>
      <c r="AY51" s="25">
        <v>9.99</v>
      </c>
      <c r="AZ51" s="25">
        <v>149</v>
      </c>
      <c r="BA51" s="25">
        <v>7.62</v>
      </c>
      <c r="BB51" s="25">
        <v>4.5</v>
      </c>
      <c r="BC51" s="25">
        <v>3.1</v>
      </c>
      <c r="BD51" s="25">
        <v>1.4</v>
      </c>
      <c r="BE51" s="25">
        <v>97</v>
      </c>
      <c r="BF51" s="25">
        <v>143.09</v>
      </c>
      <c r="BG51" s="25">
        <v>4.04</v>
      </c>
      <c r="BH51" s="25">
        <v>95.77</v>
      </c>
      <c r="BI51" s="25">
        <v>16.8</v>
      </c>
      <c r="BJ51" s="25">
        <v>35</v>
      </c>
      <c r="BK51" s="25">
        <v>0.93</v>
      </c>
      <c r="BL51" s="25">
        <v>3.9</v>
      </c>
      <c r="BM51" s="25">
        <v>52.3</v>
      </c>
      <c r="BN51" s="25">
        <v>20</v>
      </c>
      <c r="BO51" s="25">
        <v>43</v>
      </c>
      <c r="BP51" s="25">
        <v>0</v>
      </c>
    </row>
    <row r="52" spans="1:68" x14ac:dyDescent="0.25">
      <c r="A52" s="14">
        <v>51</v>
      </c>
      <c r="B52" s="5">
        <v>3</v>
      </c>
      <c r="C52" s="6" t="s">
        <v>19</v>
      </c>
      <c r="D52" s="9" t="s">
        <v>17</v>
      </c>
      <c r="E52" s="23">
        <v>7.4</v>
      </c>
      <c r="F52" s="20">
        <v>300</v>
      </c>
      <c r="G52" s="16">
        <v>10.09</v>
      </c>
      <c r="H52" s="16">
        <v>4.33</v>
      </c>
      <c r="I52" s="17">
        <v>9.6999999999999993</v>
      </c>
      <c r="J52" s="17">
        <v>27.1</v>
      </c>
      <c r="K52" s="17">
        <v>62.6</v>
      </c>
      <c r="L52" s="17">
        <v>22.3</v>
      </c>
      <c r="M52" s="17">
        <v>35.6</v>
      </c>
      <c r="N52" s="17">
        <v>14.1</v>
      </c>
      <c r="O52" s="18">
        <v>278</v>
      </c>
      <c r="P52" s="17">
        <v>16.600000000000001</v>
      </c>
      <c r="Q52" s="19">
        <v>0.46</v>
      </c>
      <c r="R52" s="17">
        <v>43.7</v>
      </c>
      <c r="S52" s="17">
        <v>47.4</v>
      </c>
      <c r="T52" s="17">
        <v>3.7</v>
      </c>
      <c r="U52" s="17">
        <v>3</v>
      </c>
      <c r="V52" s="17">
        <v>0.1</v>
      </c>
      <c r="W52" s="17">
        <v>2</v>
      </c>
      <c r="X52" s="16">
        <f t="shared" si="24"/>
        <v>4.4093300000000006</v>
      </c>
      <c r="Y52" s="16">
        <f t="shared" si="13"/>
        <v>4.7826599999999999</v>
      </c>
      <c r="Z52" s="16">
        <f t="shared" si="14"/>
        <v>0.37333</v>
      </c>
      <c r="AA52" s="16">
        <f t="shared" si="15"/>
        <v>0.30269999999999997</v>
      </c>
      <c r="AB52" s="16">
        <f t="shared" si="16"/>
        <v>1.0090000000000002E-2</v>
      </c>
      <c r="AC52" s="16">
        <f t="shared" si="17"/>
        <v>0.20180000000000001</v>
      </c>
      <c r="AD52" s="20">
        <v>56</v>
      </c>
      <c r="AE52" s="20">
        <v>0</v>
      </c>
      <c r="AF52" s="20">
        <v>35</v>
      </c>
      <c r="AG52" s="20">
        <v>1</v>
      </c>
      <c r="AH52" s="20">
        <v>3</v>
      </c>
      <c r="AI52" s="20">
        <v>5</v>
      </c>
      <c r="AJ52" s="16">
        <f t="shared" si="25"/>
        <v>5.6503999999999994</v>
      </c>
      <c r="AK52" s="16">
        <f t="shared" si="19"/>
        <v>0</v>
      </c>
      <c r="AL52" s="16">
        <f t="shared" si="20"/>
        <v>3.5314999999999999</v>
      </c>
      <c r="AM52" s="16">
        <f t="shared" si="26"/>
        <v>0.1009</v>
      </c>
      <c r="AN52" s="16">
        <f t="shared" si="22"/>
        <v>0.30269999999999997</v>
      </c>
      <c r="AO52" s="16">
        <f t="shared" si="27"/>
        <v>0.50450000000000006</v>
      </c>
      <c r="AP52" s="16">
        <v>0</v>
      </c>
      <c r="AR52" s="24">
        <v>35</v>
      </c>
      <c r="AS52" s="25">
        <v>0.05</v>
      </c>
      <c r="AT52" s="25">
        <v>71</v>
      </c>
      <c r="AU52" s="25">
        <v>2793</v>
      </c>
      <c r="AV52" s="25">
        <v>9</v>
      </c>
      <c r="AW52" s="25">
        <v>1.3</v>
      </c>
      <c r="AX52" s="25">
        <v>7.1</v>
      </c>
      <c r="AY52" s="25">
        <v>10.67</v>
      </c>
      <c r="AZ52" s="25">
        <v>90</v>
      </c>
      <c r="BA52" s="25">
        <v>7.56</v>
      </c>
      <c r="BB52" s="25">
        <v>4.7</v>
      </c>
      <c r="BC52" s="25">
        <v>2.9</v>
      </c>
      <c r="BD52" s="25">
        <v>1.6</v>
      </c>
      <c r="BE52" s="25">
        <v>65</v>
      </c>
      <c r="BF52" s="25">
        <v>139.6</v>
      </c>
      <c r="BG52" s="25">
        <v>4.21</v>
      </c>
      <c r="BH52" s="25">
        <v>103.24</v>
      </c>
      <c r="BI52" s="25">
        <v>24.17</v>
      </c>
      <c r="BJ52" s="25">
        <v>16</v>
      </c>
      <c r="BK52" s="25">
        <v>0.8</v>
      </c>
      <c r="BL52" s="25">
        <v>2.4</v>
      </c>
      <c r="BM52" s="25">
        <v>16.899999999999999</v>
      </c>
      <c r="BN52" s="25">
        <v>74</v>
      </c>
      <c r="BO52" s="25">
        <v>0</v>
      </c>
      <c r="BP52" s="25">
        <v>0</v>
      </c>
    </row>
    <row r="53" spans="1:68" x14ac:dyDescent="0.25">
      <c r="A53" s="14">
        <v>52</v>
      </c>
      <c r="B53" s="5">
        <v>4</v>
      </c>
      <c r="C53" s="6" t="s">
        <v>16</v>
      </c>
      <c r="D53" s="9" t="s">
        <v>17</v>
      </c>
      <c r="E53" s="23"/>
      <c r="F53" s="20"/>
      <c r="G53" s="16"/>
      <c r="H53" s="16"/>
      <c r="I53" s="17"/>
      <c r="J53" s="17"/>
      <c r="K53" s="17"/>
      <c r="L53" s="17"/>
      <c r="M53" s="17"/>
      <c r="N53" s="17"/>
      <c r="O53" s="18"/>
      <c r="P53" s="17"/>
      <c r="Q53" s="19"/>
      <c r="R53" s="23"/>
      <c r="S53" s="23"/>
      <c r="T53" s="23"/>
      <c r="U53" s="23"/>
      <c r="V53" s="23"/>
      <c r="W53" s="23"/>
      <c r="X53" s="16"/>
      <c r="Y53" s="16"/>
      <c r="Z53" s="16"/>
      <c r="AA53" s="16"/>
      <c r="AB53" s="16"/>
      <c r="AC53" s="16"/>
      <c r="AD53" s="20"/>
      <c r="AE53" s="20"/>
      <c r="AF53" s="20"/>
      <c r="AG53" s="20"/>
      <c r="AH53" s="20"/>
      <c r="AI53" s="20"/>
      <c r="AR53" s="24">
        <v>18</v>
      </c>
      <c r="AS53" s="25">
        <v>0.12</v>
      </c>
      <c r="AT53" s="25">
        <v>68</v>
      </c>
      <c r="AU53" s="25">
        <v>255</v>
      </c>
      <c r="AV53" s="25">
        <v>6</v>
      </c>
      <c r="AW53" s="25">
        <v>1.1000000000000001</v>
      </c>
      <c r="AX53" s="25">
        <v>4.8</v>
      </c>
      <c r="AY53" s="25">
        <v>10.5</v>
      </c>
      <c r="AZ53" s="25">
        <v>155</v>
      </c>
      <c r="BA53" s="25">
        <v>7.6</v>
      </c>
      <c r="BB53" s="25">
        <v>4.5</v>
      </c>
      <c r="BC53" s="25">
        <v>3.1</v>
      </c>
      <c r="BD53" s="25">
        <v>1.5</v>
      </c>
      <c r="BE53" s="25">
        <v>90</v>
      </c>
      <c r="BF53" s="25">
        <v>137.44</v>
      </c>
      <c r="BG53" s="25">
        <v>3.9</v>
      </c>
      <c r="BH53" s="25">
        <v>99.06</v>
      </c>
      <c r="BI53" s="25">
        <v>26.9</v>
      </c>
      <c r="BJ53" s="25">
        <v>15</v>
      </c>
      <c r="BK53" s="25">
        <v>0.72</v>
      </c>
      <c r="BL53" s="25">
        <v>0</v>
      </c>
      <c r="BM53" s="25">
        <v>42.7</v>
      </c>
      <c r="BN53" s="25">
        <v>8</v>
      </c>
      <c r="BO53" s="25">
        <v>5</v>
      </c>
      <c r="BP53" s="25">
        <v>0</v>
      </c>
    </row>
    <row r="54" spans="1:68" x14ac:dyDescent="0.25">
      <c r="A54" s="14">
        <v>53</v>
      </c>
      <c r="B54" s="5">
        <v>2</v>
      </c>
      <c r="C54" s="6" t="s">
        <v>19</v>
      </c>
      <c r="D54" s="9" t="s">
        <v>17</v>
      </c>
      <c r="E54" s="23">
        <v>8.5</v>
      </c>
      <c r="F54" s="20">
        <v>500</v>
      </c>
      <c r="G54" s="16">
        <v>5.64</v>
      </c>
      <c r="H54" s="16">
        <v>8.16</v>
      </c>
      <c r="I54" s="17">
        <v>16.3</v>
      </c>
      <c r="J54" s="17">
        <v>50.9</v>
      </c>
      <c r="K54" s="17">
        <v>62.4</v>
      </c>
      <c r="L54" s="17">
        <v>20</v>
      </c>
      <c r="M54" s="17">
        <v>32</v>
      </c>
      <c r="N54" s="17">
        <v>16.3</v>
      </c>
      <c r="O54" s="18">
        <v>372</v>
      </c>
      <c r="P54" s="17">
        <v>7.5</v>
      </c>
      <c r="Q54" s="19">
        <v>0.28000000000000003</v>
      </c>
      <c r="R54" s="17">
        <v>32.299999999999997</v>
      </c>
      <c r="S54" s="17">
        <v>57.8</v>
      </c>
      <c r="T54" s="17">
        <v>5.0999999999999996</v>
      </c>
      <c r="U54" s="17">
        <v>3</v>
      </c>
      <c r="V54" s="17">
        <v>0.5</v>
      </c>
      <c r="W54" s="17">
        <v>1.3</v>
      </c>
      <c r="X54" s="16">
        <f t="shared" ref="X54:X95" si="28">G54*R54/100</f>
        <v>1.8217199999999998</v>
      </c>
      <c r="Y54" s="16">
        <f t="shared" ref="Y54:Y95" si="29">G54*S54/100</f>
        <v>3.2599199999999997</v>
      </c>
      <c r="Z54" s="16">
        <f t="shared" ref="Z54:Z95" si="30">G54*T54/100</f>
        <v>0.28763999999999995</v>
      </c>
      <c r="AA54" s="16">
        <f t="shared" ref="AA54:AA95" si="31">G54*U54/100</f>
        <v>0.16919999999999999</v>
      </c>
      <c r="AB54" s="16">
        <f t="shared" ref="AB54:AB95" si="32">G54*V54/100</f>
        <v>2.8199999999999999E-2</v>
      </c>
      <c r="AC54" s="16">
        <f t="shared" ref="AC54:AC95" si="33">G54*W54/100</f>
        <v>7.3319999999999996E-2</v>
      </c>
      <c r="AD54" s="20">
        <v>38</v>
      </c>
      <c r="AE54" s="20">
        <v>0</v>
      </c>
      <c r="AF54" s="20">
        <v>52</v>
      </c>
      <c r="AG54" s="20">
        <v>7</v>
      </c>
      <c r="AH54" s="20">
        <v>0</v>
      </c>
      <c r="AI54" s="20">
        <v>0</v>
      </c>
      <c r="AJ54" s="16">
        <f t="shared" ref="AJ54:AJ95" si="34">G54*AD54/100</f>
        <v>2.1431999999999998</v>
      </c>
      <c r="AK54" s="16">
        <f t="shared" ref="AK54:AK95" si="35">G54*AE54/100</f>
        <v>0</v>
      </c>
      <c r="AL54" s="16">
        <f t="shared" ref="AL54:AL95" si="36">G54*AF54/100</f>
        <v>2.9327999999999999</v>
      </c>
      <c r="AM54" s="16">
        <f t="shared" ref="AM54:AM95" si="37">G54*AG54/100</f>
        <v>0.39479999999999998</v>
      </c>
      <c r="AN54" s="16">
        <f t="shared" ref="AN54:AN95" si="38">G54*AH54/100</f>
        <v>0</v>
      </c>
      <c r="AO54" s="16">
        <f t="shared" ref="AO54:AO95" si="39">G54*AI54/100</f>
        <v>0</v>
      </c>
      <c r="AP54" s="16">
        <v>0.17</v>
      </c>
      <c r="AR54" s="30">
        <v>41</v>
      </c>
      <c r="AS54" s="25">
        <v>0.13</v>
      </c>
      <c r="AT54" s="25">
        <v>45</v>
      </c>
      <c r="AU54" s="25">
        <v>782</v>
      </c>
      <c r="AV54" s="25">
        <v>9</v>
      </c>
      <c r="AW54" s="25">
        <v>1.5</v>
      </c>
      <c r="AX54" s="25">
        <v>5.4</v>
      </c>
      <c r="AY54" s="25">
        <v>10.26</v>
      </c>
      <c r="AZ54" s="25">
        <v>109</v>
      </c>
      <c r="BA54" s="25">
        <v>6.85</v>
      </c>
      <c r="BB54" s="25">
        <v>4.9000000000000004</v>
      </c>
      <c r="BC54" s="25">
        <v>2</v>
      </c>
      <c r="BD54" s="25">
        <v>2.5</v>
      </c>
      <c r="BE54" s="25">
        <v>58</v>
      </c>
      <c r="BF54" s="25">
        <v>136.96</v>
      </c>
      <c r="BG54" s="25">
        <v>4.04</v>
      </c>
      <c r="BH54" s="25">
        <v>98.29</v>
      </c>
      <c r="BI54" s="25">
        <v>25.57</v>
      </c>
      <c r="BJ54" s="25">
        <v>17</v>
      </c>
      <c r="BK54" s="25">
        <v>0.88</v>
      </c>
      <c r="BL54" s="25">
        <v>0.4</v>
      </c>
      <c r="BM54" s="25">
        <v>31</v>
      </c>
      <c r="BN54" s="25">
        <v>7</v>
      </c>
      <c r="BO54" s="25">
        <v>11</v>
      </c>
      <c r="BP54" s="25">
        <v>0</v>
      </c>
    </row>
    <row r="55" spans="1:68" x14ac:dyDescent="0.25">
      <c r="A55" s="14">
        <v>54</v>
      </c>
      <c r="B55" s="5">
        <v>2</v>
      </c>
      <c r="C55" s="6" t="s">
        <v>19</v>
      </c>
      <c r="D55" s="9" t="s">
        <v>17</v>
      </c>
      <c r="E55" s="23">
        <v>7.6</v>
      </c>
      <c r="F55" s="20">
        <v>100</v>
      </c>
      <c r="G55" s="16">
        <v>12.75</v>
      </c>
      <c r="H55" s="16">
        <v>6.88</v>
      </c>
      <c r="I55" s="17">
        <v>13.2</v>
      </c>
      <c r="J55" s="17">
        <v>37.200000000000003</v>
      </c>
      <c r="K55" s="17">
        <v>54</v>
      </c>
      <c r="L55" s="17">
        <v>19.2</v>
      </c>
      <c r="M55" s="17">
        <v>35.5</v>
      </c>
      <c r="N55" s="17">
        <v>16</v>
      </c>
      <c r="O55" s="18">
        <v>545</v>
      </c>
      <c r="P55" s="17">
        <v>7.5</v>
      </c>
      <c r="Q55" s="19">
        <v>0.41</v>
      </c>
      <c r="R55" s="17">
        <v>45.7</v>
      </c>
      <c r="S55" s="17">
        <v>44.4</v>
      </c>
      <c r="T55" s="17">
        <v>7.1</v>
      </c>
      <c r="U55" s="17">
        <v>0.6</v>
      </c>
      <c r="V55" s="17">
        <v>0.3</v>
      </c>
      <c r="W55" s="17">
        <v>1.9</v>
      </c>
      <c r="X55" s="16">
        <f t="shared" si="28"/>
        <v>5.8267500000000005</v>
      </c>
      <c r="Y55" s="16">
        <f t="shared" si="29"/>
        <v>5.6610000000000005</v>
      </c>
      <c r="Z55" s="16">
        <f t="shared" si="30"/>
        <v>0.90524999999999989</v>
      </c>
      <c r="AA55" s="16">
        <f t="shared" si="31"/>
        <v>7.6499999999999999E-2</v>
      </c>
      <c r="AB55" s="16">
        <f t="shared" si="32"/>
        <v>3.8249999999999999E-2</v>
      </c>
      <c r="AC55" s="16">
        <f t="shared" si="33"/>
        <v>0.24224999999999997</v>
      </c>
      <c r="AD55" s="20">
        <v>49</v>
      </c>
      <c r="AE55" s="20">
        <v>0</v>
      </c>
      <c r="AF55" s="20">
        <v>44</v>
      </c>
      <c r="AG55" s="20">
        <v>5</v>
      </c>
      <c r="AH55" s="20">
        <v>1</v>
      </c>
      <c r="AI55" s="20">
        <v>1</v>
      </c>
      <c r="AJ55" s="16">
        <f t="shared" si="34"/>
        <v>6.2474999999999996</v>
      </c>
      <c r="AK55" s="16">
        <f t="shared" si="35"/>
        <v>0</v>
      </c>
      <c r="AL55" s="16">
        <f t="shared" si="36"/>
        <v>5.61</v>
      </c>
      <c r="AM55" s="16">
        <f t="shared" si="37"/>
        <v>0.63749999999999996</v>
      </c>
      <c r="AN55" s="16">
        <f t="shared" si="38"/>
        <v>0.1275</v>
      </c>
      <c r="AO55" s="16">
        <f t="shared" si="39"/>
        <v>0.1275</v>
      </c>
      <c r="AP55" s="16">
        <v>0.13</v>
      </c>
      <c r="AR55" s="30">
        <v>33</v>
      </c>
      <c r="AS55" s="25">
        <v>0.06</v>
      </c>
      <c r="AT55" s="25">
        <v>99</v>
      </c>
      <c r="AU55" s="25">
        <v>333</v>
      </c>
      <c r="AV55" s="25">
        <v>11</v>
      </c>
      <c r="AW55" s="25">
        <v>1</v>
      </c>
      <c r="AX55" s="25">
        <v>4.5</v>
      </c>
      <c r="AY55" s="25">
        <v>9.15</v>
      </c>
      <c r="AZ55" s="25">
        <v>73</v>
      </c>
      <c r="BA55" s="25">
        <v>6.63</v>
      </c>
      <c r="BB55" s="25">
        <v>4.9000000000000004</v>
      </c>
      <c r="BC55" s="25">
        <v>1.7</v>
      </c>
      <c r="BD55" s="25">
        <v>2.8</v>
      </c>
      <c r="BE55" s="25">
        <v>33</v>
      </c>
      <c r="BF55" s="25">
        <v>141.02000000000001</v>
      </c>
      <c r="BG55" s="25">
        <v>4.24</v>
      </c>
      <c r="BH55" s="25">
        <v>102.58</v>
      </c>
      <c r="BI55" s="25">
        <v>27.86</v>
      </c>
      <c r="BJ55" s="25">
        <v>15</v>
      </c>
      <c r="BK55" s="25">
        <v>0.82</v>
      </c>
      <c r="BL55" s="25">
        <v>4.5</v>
      </c>
      <c r="BM55" s="25">
        <v>9.6</v>
      </c>
      <c r="BN55" s="25">
        <v>10</v>
      </c>
      <c r="BO55" s="25">
        <v>5</v>
      </c>
      <c r="BP55" s="25">
        <v>0</v>
      </c>
    </row>
    <row r="56" spans="1:68" x14ac:dyDescent="0.25">
      <c r="A56" s="14">
        <v>55</v>
      </c>
      <c r="B56" s="5">
        <v>2</v>
      </c>
      <c r="C56" s="6" t="s">
        <v>20</v>
      </c>
      <c r="D56" s="9" t="s">
        <v>17</v>
      </c>
      <c r="E56" s="23">
        <v>6.5</v>
      </c>
      <c r="F56" s="20">
        <v>100</v>
      </c>
      <c r="G56" s="16">
        <v>11.53</v>
      </c>
      <c r="H56" s="16">
        <v>3.67</v>
      </c>
      <c r="I56" s="17">
        <v>8.4</v>
      </c>
      <c r="J56" s="17">
        <v>24.2</v>
      </c>
      <c r="K56" s="17">
        <v>65.8</v>
      </c>
      <c r="L56" s="17">
        <v>22.9</v>
      </c>
      <c r="M56" s="17">
        <v>34.799999999999997</v>
      </c>
      <c r="N56" s="17">
        <v>15.3</v>
      </c>
      <c r="O56" s="18">
        <v>432</v>
      </c>
      <c r="P56" s="17">
        <v>7.6</v>
      </c>
      <c r="Q56" s="19">
        <v>0.33</v>
      </c>
      <c r="R56" s="17">
        <v>58.3</v>
      </c>
      <c r="S56" s="17">
        <v>31.5</v>
      </c>
      <c r="T56" s="17">
        <v>5.2</v>
      </c>
      <c r="U56" s="17">
        <v>4.0999999999999996</v>
      </c>
      <c r="V56" s="17">
        <v>0.2</v>
      </c>
      <c r="W56" s="17">
        <v>0.7</v>
      </c>
      <c r="X56" s="16">
        <f t="shared" si="28"/>
        <v>6.7219899999999999</v>
      </c>
      <c r="Y56" s="16">
        <f t="shared" si="29"/>
        <v>3.6319499999999998</v>
      </c>
      <c r="Z56" s="16">
        <f t="shared" si="30"/>
        <v>0.59955999999999998</v>
      </c>
      <c r="AA56" s="16">
        <f t="shared" si="31"/>
        <v>0.47272999999999998</v>
      </c>
      <c r="AB56" s="16">
        <f t="shared" si="32"/>
        <v>2.3060000000000001E-2</v>
      </c>
      <c r="AC56" s="16">
        <f t="shared" si="33"/>
        <v>8.0710000000000004E-2</v>
      </c>
      <c r="AD56" s="20">
        <v>54</v>
      </c>
      <c r="AE56" s="20">
        <v>1</v>
      </c>
      <c r="AF56" s="20">
        <v>33</v>
      </c>
      <c r="AG56" s="20">
        <v>6</v>
      </c>
      <c r="AH56" s="20">
        <v>6</v>
      </c>
      <c r="AI56" s="20">
        <v>0</v>
      </c>
      <c r="AJ56" s="16">
        <f t="shared" si="34"/>
        <v>6.2262000000000004</v>
      </c>
      <c r="AK56" s="16">
        <f t="shared" si="35"/>
        <v>0.1153</v>
      </c>
      <c r="AL56" s="16">
        <f t="shared" si="36"/>
        <v>3.8048999999999995</v>
      </c>
      <c r="AM56" s="16">
        <f t="shared" si="37"/>
        <v>0.69179999999999997</v>
      </c>
      <c r="AN56" s="16">
        <f t="shared" si="38"/>
        <v>0.69179999999999997</v>
      </c>
      <c r="AO56" s="16">
        <f t="shared" si="39"/>
        <v>0</v>
      </c>
      <c r="AP56" s="16">
        <v>0</v>
      </c>
      <c r="AR56" s="30">
        <v>25</v>
      </c>
      <c r="AS56" s="25">
        <v>0.08</v>
      </c>
      <c r="AT56" s="8">
        <v>45</v>
      </c>
      <c r="AU56" s="25">
        <v>841</v>
      </c>
      <c r="AV56" s="25">
        <v>12</v>
      </c>
      <c r="AW56" s="25">
        <v>1.3</v>
      </c>
      <c r="AX56" s="25">
        <v>4.5</v>
      </c>
      <c r="AY56" s="25">
        <v>9.6999999999999993</v>
      </c>
      <c r="AZ56" s="25">
        <v>74</v>
      </c>
      <c r="BA56" s="25">
        <v>7.06</v>
      </c>
      <c r="BB56" s="25">
        <v>4</v>
      </c>
      <c r="BC56" s="25">
        <v>3.1</v>
      </c>
      <c r="BD56" s="25">
        <v>1.3</v>
      </c>
      <c r="BE56" s="25">
        <v>55</v>
      </c>
      <c r="BF56" s="25">
        <v>142.34</v>
      </c>
      <c r="BG56" s="25">
        <v>3.79</v>
      </c>
      <c r="BH56" s="25">
        <v>102.38</v>
      </c>
      <c r="BI56" s="25">
        <v>23.08</v>
      </c>
      <c r="BJ56" s="25">
        <v>21</v>
      </c>
      <c r="BK56" s="25">
        <v>0.75</v>
      </c>
      <c r="BL56" s="25">
        <v>1.3</v>
      </c>
      <c r="BM56" s="25">
        <v>89.1</v>
      </c>
      <c r="BN56" s="25">
        <v>16</v>
      </c>
      <c r="BO56" s="25">
        <v>3</v>
      </c>
      <c r="BP56" s="25">
        <v>0</v>
      </c>
    </row>
    <row r="57" spans="1:68" x14ac:dyDescent="0.25">
      <c r="A57" s="14">
        <v>56</v>
      </c>
      <c r="B57" s="5">
        <v>5</v>
      </c>
      <c r="C57" s="6" t="s">
        <v>19</v>
      </c>
      <c r="D57" s="9" t="s">
        <v>17</v>
      </c>
      <c r="E57" s="23">
        <v>7.4</v>
      </c>
      <c r="F57" s="20">
        <v>100</v>
      </c>
      <c r="G57" s="16">
        <v>7.71</v>
      </c>
      <c r="H57" s="16">
        <v>5.35</v>
      </c>
      <c r="I57" s="17">
        <v>12.4</v>
      </c>
      <c r="J57" s="17">
        <v>34.799999999999997</v>
      </c>
      <c r="K57" s="17">
        <v>65.099999999999994</v>
      </c>
      <c r="L57" s="17">
        <v>23.2</v>
      </c>
      <c r="M57" s="17">
        <v>35.6</v>
      </c>
      <c r="N57" s="17">
        <v>15.5</v>
      </c>
      <c r="O57" s="18">
        <v>264</v>
      </c>
      <c r="P57" s="17">
        <v>9.9</v>
      </c>
      <c r="Q57" s="19">
        <v>0.26</v>
      </c>
      <c r="R57" s="17">
        <v>48.2</v>
      </c>
      <c r="S57" s="17">
        <v>41.9</v>
      </c>
      <c r="T57" s="17">
        <v>2.9</v>
      </c>
      <c r="U57" s="17">
        <v>4.4000000000000004</v>
      </c>
      <c r="V57" s="17">
        <v>0.3</v>
      </c>
      <c r="W57" s="17">
        <v>2.2999999999999998</v>
      </c>
      <c r="X57" s="16">
        <f t="shared" si="28"/>
        <v>3.7162200000000003</v>
      </c>
      <c r="Y57" s="16">
        <f t="shared" si="29"/>
        <v>3.2304899999999996</v>
      </c>
      <c r="Z57" s="16">
        <f t="shared" si="30"/>
        <v>0.22358999999999998</v>
      </c>
      <c r="AA57" s="16">
        <f t="shared" si="31"/>
        <v>0.33923999999999999</v>
      </c>
      <c r="AB57" s="16">
        <f t="shared" si="32"/>
        <v>2.3129999999999998E-2</v>
      </c>
      <c r="AC57" s="16">
        <f t="shared" si="33"/>
        <v>0.17732999999999996</v>
      </c>
      <c r="AD57" s="20">
        <v>53</v>
      </c>
      <c r="AE57" s="20">
        <v>0</v>
      </c>
      <c r="AF57" s="20">
        <v>36</v>
      </c>
      <c r="AG57" s="20">
        <v>8</v>
      </c>
      <c r="AH57" s="20">
        <v>3</v>
      </c>
      <c r="AI57" s="20">
        <v>0</v>
      </c>
      <c r="AJ57" s="16">
        <f t="shared" si="34"/>
        <v>4.0862999999999996</v>
      </c>
      <c r="AK57" s="16">
        <f t="shared" si="35"/>
        <v>0</v>
      </c>
      <c r="AL57" s="16">
        <f t="shared" si="36"/>
        <v>2.7755999999999998</v>
      </c>
      <c r="AM57" s="16">
        <f t="shared" si="37"/>
        <v>0.61680000000000001</v>
      </c>
      <c r="AN57" s="16">
        <f t="shared" si="38"/>
        <v>0.23129999999999998</v>
      </c>
      <c r="AO57" s="16">
        <f t="shared" si="39"/>
        <v>0</v>
      </c>
      <c r="AP57" s="16">
        <v>0</v>
      </c>
      <c r="AR57" s="30">
        <v>50</v>
      </c>
      <c r="AS57" s="25">
        <v>0.15</v>
      </c>
      <c r="AT57" s="8">
        <v>40</v>
      </c>
      <c r="AU57" s="25">
        <v>2411</v>
      </c>
      <c r="AV57" s="25">
        <v>12</v>
      </c>
      <c r="AW57" s="25">
        <v>1.6</v>
      </c>
      <c r="AX57" s="25">
        <v>5.0999999999999996</v>
      </c>
      <c r="AY57" s="25">
        <v>9.77</v>
      </c>
      <c r="AZ57" s="25">
        <v>72</v>
      </c>
      <c r="BA57" s="25">
        <v>6.8</v>
      </c>
      <c r="BB57" s="25">
        <v>4.2</v>
      </c>
      <c r="BC57" s="25">
        <v>2.6</v>
      </c>
      <c r="BD57" s="25">
        <v>1.6</v>
      </c>
      <c r="BE57" s="25">
        <v>65</v>
      </c>
      <c r="BF57" s="25">
        <v>140.03</v>
      </c>
      <c r="BG57" s="25">
        <v>3.33</v>
      </c>
      <c r="BH57" s="25">
        <v>103</v>
      </c>
      <c r="BI57" s="25">
        <v>27.25</v>
      </c>
      <c r="BJ57" s="25">
        <v>13</v>
      </c>
      <c r="BK57" s="25">
        <v>0.78</v>
      </c>
      <c r="BL57" s="25">
        <v>1.1000000000000001</v>
      </c>
      <c r="BM57" s="25">
        <v>42.3</v>
      </c>
      <c r="BN57" s="25">
        <v>8</v>
      </c>
      <c r="BO57" s="25">
        <v>2</v>
      </c>
      <c r="BP57" s="25">
        <v>0</v>
      </c>
    </row>
    <row r="58" spans="1:68" x14ac:dyDescent="0.25">
      <c r="A58" s="14">
        <v>57</v>
      </c>
      <c r="B58" s="5">
        <v>3</v>
      </c>
      <c r="C58" s="6" t="s">
        <v>19</v>
      </c>
      <c r="D58" s="9" t="s">
        <v>17</v>
      </c>
      <c r="E58" s="23">
        <v>7.3</v>
      </c>
      <c r="F58" s="20">
        <v>300</v>
      </c>
      <c r="G58" s="16">
        <v>3.49</v>
      </c>
      <c r="H58" s="16">
        <v>5.0999999999999996</v>
      </c>
      <c r="I58" s="17">
        <v>10.5</v>
      </c>
      <c r="J58" s="17">
        <v>30.2</v>
      </c>
      <c r="K58" s="17">
        <v>59.2</v>
      </c>
      <c r="L58" s="17">
        <v>20.5</v>
      </c>
      <c r="M58" s="17">
        <v>34.6</v>
      </c>
      <c r="N58" s="17">
        <v>16.3</v>
      </c>
      <c r="O58" s="18">
        <v>286</v>
      </c>
      <c r="P58" s="17">
        <v>9.9</v>
      </c>
      <c r="Q58" s="19">
        <v>0.28000000000000003</v>
      </c>
      <c r="R58" s="17">
        <v>42.8</v>
      </c>
      <c r="S58" s="17">
        <v>46.9</v>
      </c>
      <c r="T58" s="17">
        <v>4.0999999999999996</v>
      </c>
      <c r="U58" s="17">
        <v>2.8</v>
      </c>
      <c r="V58" s="17">
        <v>0.3</v>
      </c>
      <c r="W58" s="17">
        <v>3</v>
      </c>
      <c r="X58" s="16">
        <f t="shared" si="28"/>
        <v>1.4937199999999999</v>
      </c>
      <c r="Y58" s="16">
        <f t="shared" si="29"/>
        <v>1.6368100000000001</v>
      </c>
      <c r="Z58" s="16">
        <f t="shared" si="30"/>
        <v>0.14308999999999999</v>
      </c>
      <c r="AA58" s="16">
        <f t="shared" si="31"/>
        <v>9.7720000000000001E-2</v>
      </c>
      <c r="AB58" s="16">
        <f t="shared" si="32"/>
        <v>1.047E-2</v>
      </c>
      <c r="AC58" s="16">
        <f t="shared" si="33"/>
        <v>0.1047</v>
      </c>
      <c r="AD58" s="20">
        <v>42</v>
      </c>
      <c r="AE58" s="20">
        <v>0</v>
      </c>
      <c r="AF58" s="20">
        <v>50</v>
      </c>
      <c r="AG58" s="20">
        <v>6</v>
      </c>
      <c r="AH58" s="20">
        <v>2</v>
      </c>
      <c r="AI58" s="20">
        <v>0</v>
      </c>
      <c r="AJ58" s="16">
        <f t="shared" si="34"/>
        <v>1.4658000000000002</v>
      </c>
      <c r="AK58" s="16">
        <f t="shared" si="35"/>
        <v>0</v>
      </c>
      <c r="AL58" s="16">
        <f t="shared" si="36"/>
        <v>1.7450000000000001</v>
      </c>
      <c r="AM58" s="16">
        <f t="shared" si="37"/>
        <v>0.2094</v>
      </c>
      <c r="AN58" s="16">
        <f t="shared" si="38"/>
        <v>6.9800000000000001E-2</v>
      </c>
      <c r="AO58" s="16">
        <f t="shared" si="39"/>
        <v>0</v>
      </c>
      <c r="AP58" s="16">
        <v>0</v>
      </c>
      <c r="AR58" s="30">
        <v>14</v>
      </c>
      <c r="AS58" s="25">
        <v>0.09</v>
      </c>
      <c r="AT58" s="8">
        <v>68</v>
      </c>
      <c r="AU58" s="25">
        <v>255</v>
      </c>
      <c r="AV58" s="25">
        <v>16</v>
      </c>
      <c r="AW58" s="25">
        <v>0.9</v>
      </c>
      <c r="AX58" s="25">
        <v>6.7</v>
      </c>
      <c r="AY58" s="25">
        <v>9.98</v>
      </c>
      <c r="AZ58" s="25">
        <v>90</v>
      </c>
      <c r="BA58" s="25">
        <v>6.1</v>
      </c>
      <c r="BB58" s="25">
        <v>4.3</v>
      </c>
      <c r="BC58" s="25">
        <v>1.8</v>
      </c>
      <c r="BD58" s="25">
        <v>2.4</v>
      </c>
      <c r="BE58" s="25">
        <v>89</v>
      </c>
      <c r="BF58" s="25">
        <v>143.33000000000001</v>
      </c>
      <c r="BG58" s="25">
        <v>4.07</v>
      </c>
      <c r="BH58" s="25">
        <v>106.58</v>
      </c>
      <c r="BI58" s="25">
        <v>28.84</v>
      </c>
      <c r="BJ58" s="25">
        <v>12</v>
      </c>
      <c r="BK58" s="25">
        <v>0.85</v>
      </c>
      <c r="BN58" s="25">
        <v>18</v>
      </c>
      <c r="BO58" s="25">
        <v>0</v>
      </c>
      <c r="BP58" s="25">
        <v>0</v>
      </c>
    </row>
    <row r="59" spans="1:68" x14ac:dyDescent="0.25">
      <c r="A59" s="14">
        <v>58</v>
      </c>
      <c r="B59" s="5">
        <v>0.7</v>
      </c>
      <c r="C59" s="6" t="s">
        <v>18</v>
      </c>
      <c r="D59" s="9" t="s">
        <v>21</v>
      </c>
      <c r="E59" s="23">
        <v>6.6</v>
      </c>
      <c r="F59" s="20">
        <v>200</v>
      </c>
      <c r="G59" s="16">
        <v>7.05</v>
      </c>
      <c r="H59" s="16">
        <v>6.39</v>
      </c>
      <c r="I59" s="17">
        <v>11.4</v>
      </c>
      <c r="J59" s="17">
        <v>33</v>
      </c>
      <c r="K59" s="17">
        <v>51.7</v>
      </c>
      <c r="L59" s="17">
        <v>17.8</v>
      </c>
      <c r="M59" s="17">
        <v>34.4</v>
      </c>
      <c r="N59" s="17">
        <v>17.5</v>
      </c>
      <c r="O59" s="20">
        <v>491</v>
      </c>
      <c r="P59" s="17">
        <v>8.1999999999999993</v>
      </c>
      <c r="Q59" s="19">
        <v>0.4</v>
      </c>
      <c r="R59" s="17">
        <v>42.3</v>
      </c>
      <c r="S59" s="17">
        <v>45.5</v>
      </c>
      <c r="T59" s="17">
        <v>5.0999999999999996</v>
      </c>
      <c r="U59" s="17">
        <v>4.9000000000000004</v>
      </c>
      <c r="V59" s="17">
        <v>0.2</v>
      </c>
      <c r="W59" s="17">
        <v>1.9</v>
      </c>
      <c r="X59" s="16">
        <f t="shared" si="28"/>
        <v>2.9821499999999999</v>
      </c>
      <c r="Y59" s="16">
        <f t="shared" si="29"/>
        <v>3.2077499999999999</v>
      </c>
      <c r="Z59" s="16">
        <f t="shared" si="30"/>
        <v>0.35954999999999998</v>
      </c>
      <c r="AA59" s="16">
        <f t="shared" si="31"/>
        <v>0.34545000000000003</v>
      </c>
      <c r="AB59" s="16">
        <f t="shared" si="32"/>
        <v>1.4100000000000001E-2</v>
      </c>
      <c r="AC59" s="16">
        <f t="shared" si="33"/>
        <v>0.13394999999999999</v>
      </c>
      <c r="AD59" s="20">
        <v>34</v>
      </c>
      <c r="AE59" s="20">
        <v>0</v>
      </c>
      <c r="AF59" s="20">
        <v>56</v>
      </c>
      <c r="AG59" s="20">
        <v>5</v>
      </c>
      <c r="AH59" s="20">
        <v>3</v>
      </c>
      <c r="AI59" s="20">
        <v>2</v>
      </c>
      <c r="AJ59" s="16">
        <f t="shared" si="34"/>
        <v>2.3969999999999998</v>
      </c>
      <c r="AK59" s="16">
        <f t="shared" si="35"/>
        <v>0</v>
      </c>
      <c r="AL59" s="16">
        <f t="shared" si="36"/>
        <v>3.948</v>
      </c>
      <c r="AM59" s="16">
        <f t="shared" si="37"/>
        <v>0.35249999999999998</v>
      </c>
      <c r="AN59" s="16">
        <f t="shared" si="38"/>
        <v>0.21149999999999999</v>
      </c>
      <c r="AO59" s="16">
        <f t="shared" si="39"/>
        <v>0.14099999999999999</v>
      </c>
      <c r="AP59" s="16">
        <v>0</v>
      </c>
      <c r="AR59" s="30">
        <v>17</v>
      </c>
      <c r="AS59" s="25">
        <v>0.14000000000000001</v>
      </c>
      <c r="AT59" s="8">
        <v>57</v>
      </c>
      <c r="AU59" s="25">
        <v>282</v>
      </c>
      <c r="AV59" s="25">
        <v>10</v>
      </c>
      <c r="AW59" s="25">
        <v>1.2</v>
      </c>
      <c r="AX59" s="25">
        <v>5.3</v>
      </c>
      <c r="AY59" s="25">
        <v>10.32</v>
      </c>
      <c r="AZ59" s="25">
        <v>107</v>
      </c>
      <c r="BA59" s="25">
        <v>6.86</v>
      </c>
      <c r="BB59" s="25">
        <v>4.0999999999999996</v>
      </c>
      <c r="BC59" s="25">
        <v>2.8</v>
      </c>
      <c r="BD59" s="25">
        <v>1.5</v>
      </c>
      <c r="BE59" s="25">
        <v>88</v>
      </c>
      <c r="BF59" s="25">
        <v>136.55000000000001</v>
      </c>
      <c r="BG59" s="25">
        <v>3.74</v>
      </c>
      <c r="BH59" s="25">
        <v>103.05</v>
      </c>
      <c r="BI59" s="25">
        <v>24.92</v>
      </c>
      <c r="BJ59" s="25">
        <v>12</v>
      </c>
      <c r="BK59" s="25">
        <v>0.72</v>
      </c>
      <c r="BN59" s="25">
        <v>10</v>
      </c>
      <c r="BO59" s="25">
        <v>10</v>
      </c>
      <c r="BP59" s="25">
        <v>0</v>
      </c>
    </row>
    <row r="60" spans="1:68" x14ac:dyDescent="0.25">
      <c r="A60" s="14">
        <v>59</v>
      </c>
      <c r="B60" s="5">
        <v>3</v>
      </c>
      <c r="C60" s="6" t="s">
        <v>19</v>
      </c>
      <c r="D60" s="9" t="s">
        <v>17</v>
      </c>
      <c r="E60" s="23">
        <v>7.2</v>
      </c>
      <c r="F60" s="20">
        <v>0</v>
      </c>
      <c r="G60" s="16">
        <v>10.210000000000001</v>
      </c>
      <c r="H60" s="16">
        <v>4.9800000000000004</v>
      </c>
      <c r="I60" s="17">
        <v>10.8</v>
      </c>
      <c r="J60" s="17">
        <v>32</v>
      </c>
      <c r="K60" s="17">
        <v>64.400000000000006</v>
      </c>
      <c r="L60" s="17">
        <v>21.7</v>
      </c>
      <c r="M60" s="17">
        <v>33.6</v>
      </c>
      <c r="N60" s="17">
        <v>14.7</v>
      </c>
      <c r="O60" s="18">
        <v>307</v>
      </c>
      <c r="P60" s="17">
        <v>9.1999999999999993</v>
      </c>
      <c r="Q60" s="19">
        <v>0.28000000000000003</v>
      </c>
      <c r="R60" s="17">
        <v>54.2</v>
      </c>
      <c r="S60" s="17">
        <v>39.299999999999997</v>
      </c>
      <c r="T60" s="17">
        <v>3.2</v>
      </c>
      <c r="U60" s="17">
        <v>2.1</v>
      </c>
      <c r="V60" s="17">
        <v>0.1</v>
      </c>
      <c r="W60" s="17">
        <v>1.1000000000000001</v>
      </c>
      <c r="X60" s="16">
        <f t="shared" si="28"/>
        <v>5.5338200000000004</v>
      </c>
      <c r="Y60" s="16">
        <f t="shared" si="29"/>
        <v>4.0125299999999999</v>
      </c>
      <c r="Z60" s="16">
        <f t="shared" si="30"/>
        <v>0.32672000000000007</v>
      </c>
      <c r="AA60" s="16">
        <f t="shared" si="31"/>
        <v>0.21441000000000002</v>
      </c>
      <c r="AB60" s="16">
        <f t="shared" si="32"/>
        <v>1.0210000000000002E-2</v>
      </c>
      <c r="AC60" s="16">
        <f t="shared" si="33"/>
        <v>0.11231000000000002</v>
      </c>
      <c r="AD60" s="20">
        <v>67</v>
      </c>
      <c r="AE60" s="20">
        <v>0</v>
      </c>
      <c r="AF60" s="20">
        <v>23</v>
      </c>
      <c r="AG60" s="20">
        <v>8</v>
      </c>
      <c r="AH60" s="20">
        <v>2</v>
      </c>
      <c r="AI60" s="20">
        <v>0</v>
      </c>
      <c r="AJ60" s="16">
        <f t="shared" si="34"/>
        <v>6.8407000000000009</v>
      </c>
      <c r="AK60" s="16">
        <f t="shared" si="35"/>
        <v>0</v>
      </c>
      <c r="AL60" s="16">
        <f t="shared" si="36"/>
        <v>2.3483000000000001</v>
      </c>
      <c r="AM60" s="16">
        <f t="shared" si="37"/>
        <v>0.81680000000000008</v>
      </c>
      <c r="AN60" s="16">
        <f t="shared" si="38"/>
        <v>0.20420000000000002</v>
      </c>
      <c r="AO60" s="16">
        <f t="shared" si="39"/>
        <v>0</v>
      </c>
      <c r="AP60" s="16">
        <v>0</v>
      </c>
      <c r="AR60" s="30">
        <v>21</v>
      </c>
      <c r="AS60" s="25">
        <v>0.11</v>
      </c>
      <c r="AT60" s="8">
        <v>56</v>
      </c>
      <c r="AU60" s="8">
        <v>478</v>
      </c>
      <c r="AV60" s="25">
        <v>12</v>
      </c>
      <c r="AW60" s="25">
        <v>1</v>
      </c>
      <c r="AX60" s="25">
        <v>4.9000000000000004</v>
      </c>
      <c r="AY60" s="25">
        <v>9.43</v>
      </c>
      <c r="AZ60" s="25">
        <v>80</v>
      </c>
      <c r="BA60" s="25">
        <v>7.25</v>
      </c>
      <c r="BB60" s="25">
        <v>3.9</v>
      </c>
      <c r="BC60" s="25">
        <v>3.3</v>
      </c>
      <c r="BD60" s="25">
        <v>1.2</v>
      </c>
      <c r="BE60" s="25">
        <v>40</v>
      </c>
      <c r="BF60" s="25">
        <v>138.66999999999999</v>
      </c>
      <c r="BG60" s="25">
        <v>4.22</v>
      </c>
      <c r="BH60" s="25">
        <v>103.08</v>
      </c>
      <c r="BI60" s="25">
        <v>28.6</v>
      </c>
      <c r="BJ60" s="25">
        <v>11</v>
      </c>
      <c r="BK60" s="25">
        <v>0.85</v>
      </c>
      <c r="BL60" s="25">
        <v>1</v>
      </c>
      <c r="BM60" s="25">
        <v>48.4</v>
      </c>
      <c r="BN60" s="25">
        <v>11</v>
      </c>
      <c r="BO60" s="25">
        <v>1</v>
      </c>
      <c r="BP60" s="25">
        <v>0</v>
      </c>
    </row>
    <row r="61" spans="1:68" x14ac:dyDescent="0.25">
      <c r="A61" s="14">
        <v>60</v>
      </c>
      <c r="B61" s="5">
        <v>2</v>
      </c>
      <c r="C61" s="6" t="s">
        <v>18</v>
      </c>
      <c r="D61" s="9" t="s">
        <v>21</v>
      </c>
      <c r="E61" s="23">
        <v>7.5</v>
      </c>
      <c r="F61" s="20">
        <v>100</v>
      </c>
      <c r="G61" s="16">
        <v>7.57</v>
      </c>
      <c r="H61" s="16">
        <v>5.45</v>
      </c>
      <c r="I61" s="17">
        <v>9.9</v>
      </c>
      <c r="J61" s="17">
        <v>29.1</v>
      </c>
      <c r="K61" s="17">
        <v>53.5</v>
      </c>
      <c r="L61" s="17">
        <v>18.2</v>
      </c>
      <c r="M61" s="17">
        <v>34</v>
      </c>
      <c r="N61" s="17">
        <v>17.3</v>
      </c>
      <c r="O61" s="18">
        <v>441</v>
      </c>
      <c r="P61" s="17">
        <v>10</v>
      </c>
      <c r="Q61" s="19">
        <v>0.44</v>
      </c>
      <c r="R61" s="17">
        <v>28.3</v>
      </c>
      <c r="S61" s="17">
        <v>58.6</v>
      </c>
      <c r="T61" s="17">
        <v>4</v>
      </c>
      <c r="U61" s="17">
        <v>6.7</v>
      </c>
      <c r="V61" s="17">
        <v>0.3</v>
      </c>
      <c r="W61" s="17">
        <v>2.1</v>
      </c>
      <c r="X61" s="16">
        <f t="shared" si="28"/>
        <v>2.1423100000000002</v>
      </c>
      <c r="Y61" s="16">
        <f t="shared" si="29"/>
        <v>4.4360200000000001</v>
      </c>
      <c r="Z61" s="16">
        <f t="shared" si="30"/>
        <v>0.30280000000000001</v>
      </c>
      <c r="AA61" s="16">
        <f t="shared" si="31"/>
        <v>0.50719000000000003</v>
      </c>
      <c r="AB61" s="16">
        <f t="shared" si="32"/>
        <v>2.2709999999999998E-2</v>
      </c>
      <c r="AC61" s="16">
        <f t="shared" si="33"/>
        <v>0.15897000000000003</v>
      </c>
      <c r="AD61" s="20">
        <v>36</v>
      </c>
      <c r="AE61" s="20">
        <v>0</v>
      </c>
      <c r="AF61" s="20">
        <v>56</v>
      </c>
      <c r="AG61" s="20">
        <v>6</v>
      </c>
      <c r="AH61" s="20">
        <v>2</v>
      </c>
      <c r="AI61" s="20">
        <v>0</v>
      </c>
      <c r="AJ61" s="16">
        <f t="shared" si="34"/>
        <v>2.7251999999999996</v>
      </c>
      <c r="AK61" s="16">
        <f t="shared" si="35"/>
        <v>0</v>
      </c>
      <c r="AL61" s="16">
        <f t="shared" si="36"/>
        <v>4.2392000000000003</v>
      </c>
      <c r="AM61" s="16">
        <f t="shared" si="37"/>
        <v>0.45419999999999999</v>
      </c>
      <c r="AN61" s="16">
        <f t="shared" si="38"/>
        <v>0.15140000000000001</v>
      </c>
      <c r="AO61" s="16">
        <f t="shared" si="39"/>
        <v>0</v>
      </c>
      <c r="AP61" s="16">
        <v>0</v>
      </c>
      <c r="AR61" s="31">
        <v>20</v>
      </c>
      <c r="AS61" s="27">
        <v>0.14000000000000001</v>
      </c>
      <c r="AT61" s="8">
        <v>62</v>
      </c>
      <c r="AU61" s="8">
        <v>511</v>
      </c>
      <c r="AV61" s="25">
        <v>9</v>
      </c>
      <c r="AW61" s="25">
        <v>2.2000000000000002</v>
      </c>
      <c r="AX61" s="25">
        <v>4.2</v>
      </c>
      <c r="AY61" s="25">
        <v>9.67</v>
      </c>
      <c r="AZ61" s="25">
        <v>83</v>
      </c>
      <c r="BA61" s="25">
        <v>8.36</v>
      </c>
      <c r="BB61" s="25">
        <v>4.5</v>
      </c>
      <c r="BC61" s="25">
        <v>3.9</v>
      </c>
      <c r="BD61" s="25">
        <v>1.2</v>
      </c>
      <c r="BE61" s="25">
        <v>121</v>
      </c>
      <c r="BF61" s="25">
        <v>140.22999999999999</v>
      </c>
      <c r="BG61" s="25">
        <v>3.53</v>
      </c>
      <c r="BH61" s="25">
        <v>104.14</v>
      </c>
      <c r="BI61" s="25">
        <v>24.71</v>
      </c>
      <c r="BJ61" s="25">
        <v>15</v>
      </c>
      <c r="BK61" s="25">
        <v>0.8</v>
      </c>
      <c r="BL61" s="25">
        <v>2.1</v>
      </c>
      <c r="BM61" s="25">
        <v>40.799999999999997</v>
      </c>
      <c r="BN61" s="25">
        <v>11</v>
      </c>
      <c r="BO61" s="25">
        <v>2</v>
      </c>
      <c r="BP61" s="25">
        <v>0</v>
      </c>
    </row>
    <row r="62" spans="1:68" x14ac:dyDescent="0.25">
      <c r="A62" s="14">
        <v>61</v>
      </c>
      <c r="B62" s="5">
        <v>2</v>
      </c>
      <c r="C62" s="6" t="s">
        <v>18</v>
      </c>
      <c r="D62" s="9" t="s">
        <v>21</v>
      </c>
      <c r="E62" s="23">
        <v>9</v>
      </c>
      <c r="F62" s="20">
        <v>100</v>
      </c>
      <c r="G62" s="16">
        <v>8.52</v>
      </c>
      <c r="H62" s="16">
        <v>6.03</v>
      </c>
      <c r="I62" s="17">
        <v>13.1</v>
      </c>
      <c r="J62" s="17">
        <v>38.5</v>
      </c>
      <c r="K62" s="17">
        <v>64</v>
      </c>
      <c r="L62" s="17">
        <v>21.7</v>
      </c>
      <c r="M62" s="17">
        <v>33.9</v>
      </c>
      <c r="N62" s="17">
        <v>16.2</v>
      </c>
      <c r="O62" s="18">
        <v>311</v>
      </c>
      <c r="P62" s="17">
        <v>10.1</v>
      </c>
      <c r="Q62" s="19">
        <v>0.31</v>
      </c>
      <c r="R62" s="17">
        <v>56.5</v>
      </c>
      <c r="S62" s="17">
        <v>38.1</v>
      </c>
      <c r="T62" s="17">
        <v>3.4</v>
      </c>
      <c r="U62" s="17">
        <v>0.5</v>
      </c>
      <c r="V62" s="17">
        <v>0.5</v>
      </c>
      <c r="W62" s="17">
        <v>1</v>
      </c>
      <c r="X62" s="16">
        <f t="shared" si="28"/>
        <v>4.8137999999999996</v>
      </c>
      <c r="Y62" s="16">
        <f t="shared" si="29"/>
        <v>3.2461200000000003</v>
      </c>
      <c r="Z62" s="16">
        <f t="shared" si="30"/>
        <v>0.28967999999999994</v>
      </c>
      <c r="AA62" s="16">
        <f t="shared" si="31"/>
        <v>4.2599999999999999E-2</v>
      </c>
      <c r="AB62" s="16">
        <f t="shared" si="32"/>
        <v>4.2599999999999999E-2</v>
      </c>
      <c r="AC62" s="16">
        <f t="shared" si="33"/>
        <v>8.5199999999999998E-2</v>
      </c>
      <c r="AD62" s="20">
        <v>55</v>
      </c>
      <c r="AE62" s="20">
        <v>0</v>
      </c>
      <c r="AF62" s="20">
        <v>32</v>
      </c>
      <c r="AG62" s="20">
        <v>10</v>
      </c>
      <c r="AH62" s="20">
        <v>2</v>
      </c>
      <c r="AI62" s="20">
        <v>1</v>
      </c>
      <c r="AJ62" s="16">
        <f t="shared" si="34"/>
        <v>4.6859999999999999</v>
      </c>
      <c r="AK62" s="16">
        <f t="shared" si="35"/>
        <v>0</v>
      </c>
      <c r="AL62" s="16">
        <f t="shared" si="36"/>
        <v>2.7263999999999999</v>
      </c>
      <c r="AM62" s="16">
        <f t="shared" si="37"/>
        <v>0.85199999999999987</v>
      </c>
      <c r="AN62" s="16">
        <f t="shared" si="38"/>
        <v>0.1704</v>
      </c>
      <c r="AO62" s="16">
        <f t="shared" si="39"/>
        <v>8.5199999999999998E-2</v>
      </c>
      <c r="AP62" s="16">
        <v>0</v>
      </c>
      <c r="AR62" s="30">
        <v>35</v>
      </c>
      <c r="AS62" s="25">
        <v>0.2</v>
      </c>
      <c r="AT62" s="8">
        <v>60</v>
      </c>
      <c r="AU62" s="8">
        <v>845</v>
      </c>
      <c r="AV62" s="25">
        <v>11</v>
      </c>
      <c r="AW62" s="25">
        <v>1.1000000000000001</v>
      </c>
      <c r="AX62" s="25">
        <v>4.5</v>
      </c>
      <c r="AY62" s="25">
        <v>10.25</v>
      </c>
      <c r="AZ62" s="25">
        <v>116</v>
      </c>
      <c r="BA62" s="25">
        <v>7.51</v>
      </c>
      <c r="BB62" s="25">
        <v>4.2</v>
      </c>
      <c r="BC62" s="25">
        <v>3.3</v>
      </c>
      <c r="BD62" s="25">
        <v>1.3</v>
      </c>
      <c r="BF62" s="25">
        <v>138.15</v>
      </c>
      <c r="BG62" s="25">
        <v>4.21</v>
      </c>
      <c r="BH62" s="25">
        <v>98.88</v>
      </c>
      <c r="BI62" s="25">
        <v>30.32</v>
      </c>
      <c r="BJ62" s="25">
        <v>13</v>
      </c>
      <c r="BK62" s="25">
        <v>0.79</v>
      </c>
      <c r="BL62" s="25">
        <v>0.7</v>
      </c>
      <c r="BM62" s="25">
        <v>26.5</v>
      </c>
      <c r="BN62" s="25">
        <v>9</v>
      </c>
      <c r="BO62" s="25">
        <v>5</v>
      </c>
      <c r="BP62" s="25">
        <v>0</v>
      </c>
    </row>
    <row r="63" spans="1:68" x14ac:dyDescent="0.25">
      <c r="A63" s="14">
        <v>62</v>
      </c>
      <c r="B63" s="5">
        <v>1</v>
      </c>
      <c r="C63" s="6" t="s">
        <v>18</v>
      </c>
      <c r="D63" s="9" t="s">
        <v>17</v>
      </c>
      <c r="E63" s="23">
        <v>6.5</v>
      </c>
      <c r="F63" s="20">
        <v>100</v>
      </c>
      <c r="G63" s="16">
        <v>11.3</v>
      </c>
      <c r="H63" s="16">
        <v>4.7</v>
      </c>
      <c r="I63" s="17">
        <v>8.9</v>
      </c>
      <c r="J63" s="17">
        <v>26.2</v>
      </c>
      <c r="K63" s="17">
        <v>55.7</v>
      </c>
      <c r="L63" s="17">
        <v>18.899999999999999</v>
      </c>
      <c r="M63" s="17">
        <v>33.9</v>
      </c>
      <c r="N63" s="17">
        <v>18.399999999999999</v>
      </c>
      <c r="O63" s="18">
        <v>406</v>
      </c>
      <c r="P63" s="17">
        <v>10</v>
      </c>
      <c r="Q63" s="19">
        <v>0.4</v>
      </c>
      <c r="R63" s="17">
        <v>60.7</v>
      </c>
      <c r="S63" s="17">
        <v>27.2</v>
      </c>
      <c r="T63" s="17">
        <v>5.7</v>
      </c>
      <c r="U63" s="17">
        <v>5.6</v>
      </c>
      <c r="V63" s="17">
        <v>0.3</v>
      </c>
      <c r="W63" s="17">
        <v>0.6</v>
      </c>
      <c r="X63" s="16">
        <f t="shared" si="28"/>
        <v>6.8591000000000006</v>
      </c>
      <c r="Y63" s="16">
        <f t="shared" si="29"/>
        <v>3.0736000000000003</v>
      </c>
      <c r="Z63" s="16">
        <f t="shared" si="30"/>
        <v>0.64410000000000012</v>
      </c>
      <c r="AA63" s="16">
        <f t="shared" si="31"/>
        <v>0.63280000000000003</v>
      </c>
      <c r="AB63" s="16">
        <f t="shared" si="32"/>
        <v>3.39E-2</v>
      </c>
      <c r="AC63" s="16">
        <f t="shared" si="33"/>
        <v>6.7799999999999999E-2</v>
      </c>
      <c r="AD63" s="20">
        <v>64</v>
      </c>
      <c r="AE63" s="20">
        <v>1</v>
      </c>
      <c r="AF63" s="20">
        <v>29</v>
      </c>
      <c r="AG63" s="20">
        <v>3</v>
      </c>
      <c r="AH63" s="20">
        <v>2</v>
      </c>
      <c r="AI63" s="20">
        <v>1</v>
      </c>
      <c r="AJ63" s="16">
        <f t="shared" si="34"/>
        <v>7.2320000000000002</v>
      </c>
      <c r="AK63" s="16">
        <f t="shared" si="35"/>
        <v>0.113</v>
      </c>
      <c r="AL63" s="16">
        <f t="shared" si="36"/>
        <v>3.2770000000000006</v>
      </c>
      <c r="AM63" s="16">
        <f t="shared" si="37"/>
        <v>0.33900000000000008</v>
      </c>
      <c r="AN63" s="16">
        <f t="shared" si="38"/>
        <v>0.22600000000000001</v>
      </c>
      <c r="AO63" s="16">
        <f t="shared" si="39"/>
        <v>0.113</v>
      </c>
      <c r="AP63" s="16">
        <v>0</v>
      </c>
      <c r="AR63" s="30">
        <v>17</v>
      </c>
      <c r="AS63" s="25">
        <v>0.15</v>
      </c>
      <c r="AT63" s="8">
        <v>50</v>
      </c>
      <c r="AU63" s="8">
        <v>260</v>
      </c>
      <c r="AV63" s="25">
        <v>6</v>
      </c>
      <c r="AW63" s="25">
        <v>0.8</v>
      </c>
      <c r="AX63" s="25">
        <v>6.6</v>
      </c>
      <c r="AY63" s="25">
        <v>9.93</v>
      </c>
      <c r="AZ63" s="25">
        <v>77</v>
      </c>
      <c r="BA63" s="25">
        <v>6.1</v>
      </c>
      <c r="BB63" s="25">
        <v>4.7</v>
      </c>
      <c r="BC63" s="25">
        <v>1.4</v>
      </c>
      <c r="BD63" s="25">
        <v>3.4</v>
      </c>
      <c r="BE63" s="25">
        <v>45</v>
      </c>
      <c r="BF63" s="25">
        <v>137.54</v>
      </c>
      <c r="BG63" s="25">
        <v>4.5199999999999996</v>
      </c>
      <c r="BH63" s="25">
        <v>102.62</v>
      </c>
      <c r="BI63" s="25">
        <v>27.09</v>
      </c>
      <c r="BJ63" s="25">
        <v>12</v>
      </c>
      <c r="BK63" s="25">
        <v>0.81</v>
      </c>
      <c r="BL63" s="25">
        <v>1.8</v>
      </c>
      <c r="BM63" s="25">
        <v>31.6</v>
      </c>
      <c r="BN63" s="25">
        <v>13</v>
      </c>
      <c r="BO63" s="25">
        <v>0</v>
      </c>
      <c r="BP63" s="25">
        <v>0</v>
      </c>
    </row>
    <row r="64" spans="1:68" x14ac:dyDescent="0.25">
      <c r="A64" s="14">
        <v>63</v>
      </c>
      <c r="B64" s="5">
        <v>2</v>
      </c>
      <c r="C64" s="6" t="s">
        <v>18</v>
      </c>
      <c r="D64" s="9" t="s">
        <v>23</v>
      </c>
      <c r="E64" s="23">
        <v>7.2</v>
      </c>
      <c r="F64" s="20">
        <v>100</v>
      </c>
      <c r="G64" s="16">
        <v>8.18</v>
      </c>
      <c r="H64" s="16">
        <v>6.45</v>
      </c>
      <c r="I64" s="17">
        <v>12.4</v>
      </c>
      <c r="J64" s="17">
        <v>36.1</v>
      </c>
      <c r="K64" s="17">
        <v>55.9</v>
      </c>
      <c r="L64" s="17">
        <v>19.2</v>
      </c>
      <c r="M64" s="17">
        <v>34.299999999999997</v>
      </c>
      <c r="N64" s="17">
        <v>16.100000000000001</v>
      </c>
      <c r="O64" s="18">
        <v>510</v>
      </c>
      <c r="P64" s="17">
        <v>7.5</v>
      </c>
      <c r="Q64" s="19">
        <v>0.38</v>
      </c>
      <c r="R64" s="17">
        <v>21.2</v>
      </c>
      <c r="S64" s="17">
        <v>66.599999999999994</v>
      </c>
      <c r="T64" s="17">
        <v>5</v>
      </c>
      <c r="U64" s="17">
        <v>2.8</v>
      </c>
      <c r="V64" s="17">
        <v>0.4</v>
      </c>
      <c r="W64" s="17">
        <v>4.0999999999999996</v>
      </c>
      <c r="X64" s="16">
        <f t="shared" si="28"/>
        <v>1.7341599999999999</v>
      </c>
      <c r="Y64" s="16">
        <f t="shared" si="29"/>
        <v>5.4478799999999987</v>
      </c>
      <c r="Z64" s="16">
        <f t="shared" si="30"/>
        <v>0.40899999999999997</v>
      </c>
      <c r="AA64" s="16">
        <f t="shared" si="31"/>
        <v>0.22903999999999997</v>
      </c>
      <c r="AB64" s="16">
        <f t="shared" si="32"/>
        <v>3.2719999999999999E-2</v>
      </c>
      <c r="AC64" s="16">
        <f t="shared" si="33"/>
        <v>0.33537999999999996</v>
      </c>
      <c r="AD64" s="20">
        <v>23</v>
      </c>
      <c r="AE64" s="20">
        <v>0</v>
      </c>
      <c r="AF64" s="20">
        <v>65</v>
      </c>
      <c r="AG64" s="20">
        <v>9</v>
      </c>
      <c r="AH64" s="20">
        <v>2</v>
      </c>
      <c r="AI64" s="20">
        <v>1</v>
      </c>
      <c r="AJ64" s="16">
        <f t="shared" si="34"/>
        <v>1.8814</v>
      </c>
      <c r="AK64" s="16">
        <f t="shared" si="35"/>
        <v>0</v>
      </c>
      <c r="AL64" s="16">
        <f t="shared" si="36"/>
        <v>5.3169999999999993</v>
      </c>
      <c r="AM64" s="16">
        <f t="shared" si="37"/>
        <v>0.73620000000000008</v>
      </c>
      <c r="AN64" s="16">
        <f t="shared" si="38"/>
        <v>0.1636</v>
      </c>
      <c r="AO64" s="16">
        <f t="shared" si="39"/>
        <v>8.1799999999999998E-2</v>
      </c>
      <c r="AP64" s="16">
        <v>0</v>
      </c>
      <c r="AR64" s="30">
        <v>26</v>
      </c>
      <c r="AS64" s="25">
        <v>0.09</v>
      </c>
      <c r="AT64" s="8">
        <v>58</v>
      </c>
      <c r="AU64" s="8">
        <v>423</v>
      </c>
      <c r="AV64" s="25">
        <v>8</v>
      </c>
      <c r="AW64" s="25">
        <v>0.9</v>
      </c>
      <c r="AX64" s="25">
        <v>4.8</v>
      </c>
      <c r="AY64" s="25">
        <v>9.98</v>
      </c>
      <c r="AZ64" s="25">
        <v>109</v>
      </c>
      <c r="BA64" s="25">
        <v>6.89</v>
      </c>
      <c r="BB64" s="25">
        <v>4.3</v>
      </c>
      <c r="BC64" s="25">
        <v>2.6</v>
      </c>
      <c r="BD64" s="25">
        <v>1.7</v>
      </c>
      <c r="BE64" s="25">
        <v>68</v>
      </c>
      <c r="BF64" s="25">
        <v>137.99</v>
      </c>
      <c r="BG64" s="25">
        <v>4.05</v>
      </c>
      <c r="BH64" s="25">
        <v>100.93</v>
      </c>
      <c r="BI64" s="25">
        <v>26.51</v>
      </c>
      <c r="BJ64" s="25">
        <v>15</v>
      </c>
      <c r="BK64" s="25">
        <v>0.66</v>
      </c>
      <c r="BL64" s="25">
        <v>2.5</v>
      </c>
      <c r="BM64" s="25">
        <v>43.3</v>
      </c>
      <c r="BN64" s="25">
        <v>14</v>
      </c>
      <c r="BO64" s="25">
        <v>0</v>
      </c>
      <c r="BP64" s="25">
        <v>0</v>
      </c>
    </row>
    <row r="65" spans="1:68" x14ac:dyDescent="0.25">
      <c r="A65" s="14">
        <v>64</v>
      </c>
      <c r="B65" s="5">
        <v>0.75</v>
      </c>
      <c r="C65" s="6" t="s">
        <v>20</v>
      </c>
      <c r="D65" s="9" t="s">
        <v>21</v>
      </c>
      <c r="E65" s="23">
        <v>6.6</v>
      </c>
      <c r="F65" s="20">
        <v>300</v>
      </c>
      <c r="G65" s="16">
        <v>18.21</v>
      </c>
      <c r="H65" s="16">
        <v>5.27</v>
      </c>
      <c r="I65" s="17">
        <v>9.1999999999999993</v>
      </c>
      <c r="J65" s="17">
        <v>27.9</v>
      </c>
      <c r="K65" s="17">
        <v>53</v>
      </c>
      <c r="L65" s="17">
        <v>17.600000000000001</v>
      </c>
      <c r="M65" s="17">
        <v>33.1</v>
      </c>
      <c r="N65" s="17">
        <v>18.600000000000001</v>
      </c>
      <c r="O65" s="20">
        <v>925</v>
      </c>
      <c r="P65" s="17">
        <v>7.2</v>
      </c>
      <c r="Q65" s="16">
        <v>0.67</v>
      </c>
      <c r="R65" s="17">
        <v>57.1</v>
      </c>
      <c r="S65" s="17">
        <v>33.9</v>
      </c>
      <c r="T65" s="17">
        <v>4.4000000000000004</v>
      </c>
      <c r="U65" s="17">
        <v>2</v>
      </c>
      <c r="V65" s="17">
        <v>0.3</v>
      </c>
      <c r="W65" s="17">
        <v>2.2999999999999998</v>
      </c>
      <c r="X65" s="16">
        <f t="shared" si="28"/>
        <v>10.397910000000001</v>
      </c>
      <c r="Y65" s="16">
        <f t="shared" si="29"/>
        <v>6.17319</v>
      </c>
      <c r="Z65" s="16">
        <f t="shared" si="30"/>
        <v>0.80124000000000006</v>
      </c>
      <c r="AA65" s="16">
        <f t="shared" si="31"/>
        <v>0.36420000000000002</v>
      </c>
      <c r="AB65" s="16">
        <f t="shared" si="32"/>
        <v>5.4629999999999998E-2</v>
      </c>
      <c r="AC65" s="16">
        <f t="shared" si="33"/>
        <v>0.41882999999999998</v>
      </c>
      <c r="AD65" s="20">
        <v>60</v>
      </c>
      <c r="AE65" s="20">
        <v>0</v>
      </c>
      <c r="AF65" s="20">
        <v>35</v>
      </c>
      <c r="AG65" s="20">
        <v>3</v>
      </c>
      <c r="AH65" s="20">
        <v>2</v>
      </c>
      <c r="AI65" s="20">
        <v>0</v>
      </c>
      <c r="AJ65" s="16">
        <f t="shared" si="34"/>
        <v>10.926000000000002</v>
      </c>
      <c r="AK65" s="16">
        <f t="shared" si="35"/>
        <v>0</v>
      </c>
      <c r="AL65" s="16">
        <f t="shared" si="36"/>
        <v>6.3734999999999999</v>
      </c>
      <c r="AM65" s="16">
        <f t="shared" si="37"/>
        <v>0.54630000000000001</v>
      </c>
      <c r="AN65" s="16">
        <f t="shared" si="38"/>
        <v>0.36420000000000002</v>
      </c>
      <c r="AO65" s="16">
        <f t="shared" si="39"/>
        <v>0</v>
      </c>
      <c r="AP65" s="16">
        <v>0</v>
      </c>
      <c r="AR65" s="30">
        <v>74</v>
      </c>
      <c r="AS65" s="25">
        <v>0.09</v>
      </c>
      <c r="AT65" s="32" t="s">
        <v>31</v>
      </c>
      <c r="AU65" s="8">
        <v>540</v>
      </c>
      <c r="AV65" s="25">
        <v>7</v>
      </c>
      <c r="AW65" s="25">
        <v>0.8</v>
      </c>
      <c r="AX65" s="25">
        <v>6.7</v>
      </c>
      <c r="AY65" s="25">
        <v>9.89</v>
      </c>
      <c r="AZ65" s="25">
        <v>57</v>
      </c>
      <c r="BA65" s="25">
        <v>6.34</v>
      </c>
      <c r="BB65" s="25">
        <v>3.2</v>
      </c>
      <c r="BC65" s="25">
        <v>3.1</v>
      </c>
      <c r="BD65" s="25">
        <v>1</v>
      </c>
      <c r="BE65" s="25">
        <v>75</v>
      </c>
      <c r="BF65" s="25">
        <v>135.44</v>
      </c>
      <c r="BG65" s="25">
        <v>4.4800000000000004</v>
      </c>
      <c r="BH65" s="25">
        <v>101.66</v>
      </c>
      <c r="BI65" s="25">
        <v>27.8</v>
      </c>
      <c r="BJ65" s="25">
        <v>10</v>
      </c>
      <c r="BK65" s="25">
        <v>0.96</v>
      </c>
      <c r="BL65" s="25">
        <v>6.5</v>
      </c>
      <c r="BM65" s="25">
        <v>19.899999999999999</v>
      </c>
      <c r="BN65" s="25">
        <v>308</v>
      </c>
      <c r="BO65" s="25">
        <v>0</v>
      </c>
      <c r="BP65" s="25">
        <v>0</v>
      </c>
    </row>
    <row r="66" spans="1:68" x14ac:dyDescent="0.25">
      <c r="A66" s="14">
        <v>65</v>
      </c>
      <c r="B66" s="5">
        <v>0.75</v>
      </c>
      <c r="C66" s="6" t="s">
        <v>20</v>
      </c>
      <c r="D66" s="9" t="s">
        <v>17</v>
      </c>
      <c r="E66" s="23">
        <v>7.5</v>
      </c>
      <c r="F66" s="20">
        <v>100</v>
      </c>
      <c r="G66" s="16">
        <v>9.19</v>
      </c>
      <c r="H66" s="16">
        <v>5.44</v>
      </c>
      <c r="I66" s="17">
        <v>10</v>
      </c>
      <c r="J66" s="17">
        <v>29</v>
      </c>
      <c r="K66" s="17">
        <v>53.3</v>
      </c>
      <c r="L66" s="17">
        <v>18.399999999999999</v>
      </c>
      <c r="M66" s="17">
        <v>34.5</v>
      </c>
      <c r="N66" s="17">
        <v>18.5</v>
      </c>
      <c r="O66" s="20">
        <v>570</v>
      </c>
      <c r="P66" s="17">
        <v>8.1</v>
      </c>
      <c r="Q66" s="19">
        <v>0.46</v>
      </c>
      <c r="R66" s="17">
        <v>46.3</v>
      </c>
      <c r="S66" s="17">
        <v>44.3</v>
      </c>
      <c r="T66" s="17">
        <v>4.5</v>
      </c>
      <c r="U66" s="17">
        <v>3.4</v>
      </c>
      <c r="V66" s="17">
        <v>0.2</v>
      </c>
      <c r="W66" s="17">
        <v>1.4</v>
      </c>
      <c r="X66" s="16">
        <f t="shared" si="28"/>
        <v>4.2549699999999993</v>
      </c>
      <c r="Y66" s="16">
        <f t="shared" si="29"/>
        <v>4.0711699999999995</v>
      </c>
      <c r="Z66" s="16">
        <f t="shared" si="30"/>
        <v>0.41354999999999997</v>
      </c>
      <c r="AA66" s="16">
        <f t="shared" si="31"/>
        <v>0.31245999999999996</v>
      </c>
      <c r="AB66" s="16">
        <f t="shared" si="32"/>
        <v>1.8380000000000001E-2</v>
      </c>
      <c r="AC66" s="16">
        <f t="shared" si="33"/>
        <v>0.12865999999999997</v>
      </c>
      <c r="AD66" s="20">
        <v>50</v>
      </c>
      <c r="AE66" s="20">
        <v>1</v>
      </c>
      <c r="AF66" s="20">
        <v>34</v>
      </c>
      <c r="AG66" s="20">
        <v>9</v>
      </c>
      <c r="AH66" s="20">
        <v>4</v>
      </c>
      <c r="AI66" s="20">
        <v>2</v>
      </c>
      <c r="AJ66" s="16">
        <f t="shared" si="34"/>
        <v>4.5949999999999998</v>
      </c>
      <c r="AK66" s="16">
        <f t="shared" si="35"/>
        <v>9.1899999999999996E-2</v>
      </c>
      <c r="AL66" s="16">
        <f t="shared" si="36"/>
        <v>3.1245999999999996</v>
      </c>
      <c r="AM66" s="16">
        <f t="shared" si="37"/>
        <v>0.82709999999999995</v>
      </c>
      <c r="AN66" s="16">
        <f t="shared" si="38"/>
        <v>0.36759999999999998</v>
      </c>
      <c r="AO66" s="16">
        <f t="shared" si="39"/>
        <v>0.18379999999999999</v>
      </c>
      <c r="AP66" s="16">
        <v>0</v>
      </c>
      <c r="AR66" s="30">
        <v>36</v>
      </c>
      <c r="AS66" s="25">
        <v>0.08</v>
      </c>
      <c r="AT66" s="8">
        <v>108</v>
      </c>
      <c r="AU66" s="8">
        <v>964</v>
      </c>
      <c r="AV66" s="25">
        <v>10</v>
      </c>
      <c r="AW66" s="25">
        <v>1</v>
      </c>
      <c r="AX66" s="25">
        <v>6</v>
      </c>
      <c r="AY66" s="25">
        <v>9.89</v>
      </c>
      <c r="AZ66" s="25">
        <v>29</v>
      </c>
      <c r="BA66" s="25">
        <v>7.3</v>
      </c>
      <c r="BB66" s="25">
        <v>4.5999999999999996</v>
      </c>
      <c r="BC66" s="25">
        <v>2.7</v>
      </c>
      <c r="BD66" s="25">
        <v>1.7</v>
      </c>
      <c r="BE66" s="25">
        <v>47</v>
      </c>
      <c r="BF66" s="25">
        <v>139.25</v>
      </c>
      <c r="BG66" s="25">
        <v>3.8</v>
      </c>
      <c r="BH66" s="25">
        <v>103.1</v>
      </c>
      <c r="BI66" s="25">
        <v>29.42</v>
      </c>
      <c r="BJ66" s="25">
        <v>11</v>
      </c>
      <c r="BK66" s="25">
        <v>0.96</v>
      </c>
      <c r="BL66" s="25">
        <v>2.4</v>
      </c>
      <c r="BM66" s="25">
        <v>14.6</v>
      </c>
      <c r="BN66" s="25">
        <v>29</v>
      </c>
      <c r="BO66" s="25">
        <v>0</v>
      </c>
      <c r="BP66" s="25">
        <v>0</v>
      </c>
    </row>
    <row r="67" spans="1:68" x14ac:dyDescent="0.25">
      <c r="A67" s="14">
        <v>66</v>
      </c>
      <c r="B67" s="5">
        <v>0.75</v>
      </c>
      <c r="C67" s="6" t="s">
        <v>20</v>
      </c>
      <c r="D67" s="9" t="s">
        <v>17</v>
      </c>
      <c r="E67" s="23">
        <v>6.6</v>
      </c>
      <c r="F67" s="20">
        <v>200</v>
      </c>
      <c r="G67" s="16">
        <v>14.08</v>
      </c>
      <c r="H67" s="16">
        <v>4.78</v>
      </c>
      <c r="I67" s="17">
        <v>8.6</v>
      </c>
      <c r="J67" s="17">
        <v>26.2</v>
      </c>
      <c r="K67" s="17">
        <v>54.9</v>
      </c>
      <c r="L67" s="17">
        <v>18</v>
      </c>
      <c r="M67" s="17">
        <v>32.799999999999997</v>
      </c>
      <c r="N67" s="17">
        <v>18</v>
      </c>
      <c r="O67" s="20">
        <v>595</v>
      </c>
      <c r="P67" s="17">
        <v>7.3</v>
      </c>
      <c r="Q67" s="19">
        <v>0.43</v>
      </c>
      <c r="R67" s="17">
        <v>51</v>
      </c>
      <c r="S67" s="17">
        <v>40.5</v>
      </c>
      <c r="T67" s="17">
        <v>5.0999999999999996</v>
      </c>
      <c r="U67" s="17">
        <v>1.5</v>
      </c>
      <c r="V67" s="17">
        <v>0.4</v>
      </c>
      <c r="W67" s="17">
        <v>1.6</v>
      </c>
      <c r="X67" s="16">
        <f t="shared" si="28"/>
        <v>7.1808000000000005</v>
      </c>
      <c r="Y67" s="16">
        <f t="shared" si="29"/>
        <v>5.7023999999999999</v>
      </c>
      <c r="Z67" s="16">
        <f t="shared" si="30"/>
        <v>0.71807999999999994</v>
      </c>
      <c r="AA67" s="16">
        <f t="shared" si="31"/>
        <v>0.2112</v>
      </c>
      <c r="AB67" s="16">
        <f t="shared" si="32"/>
        <v>5.6320000000000009E-2</v>
      </c>
      <c r="AC67" s="16">
        <f t="shared" si="33"/>
        <v>0.22528000000000004</v>
      </c>
      <c r="AD67" s="20">
        <v>64</v>
      </c>
      <c r="AE67" s="20">
        <v>0</v>
      </c>
      <c r="AF67" s="20">
        <v>24</v>
      </c>
      <c r="AG67" s="20">
        <v>8</v>
      </c>
      <c r="AH67" s="20">
        <v>3</v>
      </c>
      <c r="AI67" s="20">
        <v>1</v>
      </c>
      <c r="AJ67" s="16">
        <f t="shared" si="34"/>
        <v>9.0112000000000005</v>
      </c>
      <c r="AK67" s="16">
        <f t="shared" si="35"/>
        <v>0</v>
      </c>
      <c r="AL67" s="16">
        <f t="shared" si="36"/>
        <v>3.3792</v>
      </c>
      <c r="AM67" s="16">
        <f t="shared" si="37"/>
        <v>1.1264000000000001</v>
      </c>
      <c r="AN67" s="16">
        <f t="shared" si="38"/>
        <v>0.4224</v>
      </c>
      <c r="AO67" s="16">
        <f t="shared" si="39"/>
        <v>0.14080000000000001</v>
      </c>
      <c r="AP67" s="16">
        <v>0</v>
      </c>
      <c r="AR67" s="30">
        <v>104</v>
      </c>
      <c r="AS67" s="25">
        <v>7.0000000000000007E-2</v>
      </c>
      <c r="AT67" s="32" t="s">
        <v>32</v>
      </c>
      <c r="AU67" s="8">
        <v>491</v>
      </c>
      <c r="AV67" s="25">
        <v>3</v>
      </c>
      <c r="AW67" s="25">
        <v>0.6</v>
      </c>
      <c r="AX67" s="25">
        <v>6.1</v>
      </c>
      <c r="AY67" s="25">
        <v>9.0399999999999991</v>
      </c>
      <c r="AZ67" s="25">
        <v>71</v>
      </c>
      <c r="BA67" s="25">
        <v>6.14</v>
      </c>
      <c r="BB67" s="25">
        <v>3.2</v>
      </c>
      <c r="BC67" s="25">
        <v>2.9</v>
      </c>
      <c r="BD67" s="25">
        <v>1.1000000000000001</v>
      </c>
      <c r="BE67" s="25">
        <v>51</v>
      </c>
      <c r="BF67" s="25">
        <v>134.52000000000001</v>
      </c>
      <c r="BG67" s="25">
        <v>3.81</v>
      </c>
      <c r="BH67" s="25">
        <v>99.78</v>
      </c>
      <c r="BI67" s="25">
        <v>27.07</v>
      </c>
      <c r="BJ67" s="25">
        <v>11</v>
      </c>
      <c r="BK67" s="25">
        <v>0.85</v>
      </c>
      <c r="BL67" s="25">
        <v>2.7</v>
      </c>
      <c r="BM67" s="25">
        <v>34.1</v>
      </c>
      <c r="BN67" s="25">
        <v>166</v>
      </c>
      <c r="BO67" s="25">
        <v>0</v>
      </c>
      <c r="BP67" s="25">
        <v>0</v>
      </c>
    </row>
    <row r="68" spans="1:68" x14ac:dyDescent="0.25">
      <c r="A68" s="14">
        <v>67</v>
      </c>
      <c r="B68" s="5">
        <v>0.75</v>
      </c>
      <c r="C68" s="6" t="s">
        <v>20</v>
      </c>
      <c r="D68" s="9" t="s">
        <v>17</v>
      </c>
      <c r="E68" s="23">
        <v>6.4</v>
      </c>
      <c r="F68" s="20">
        <v>400</v>
      </c>
      <c r="G68" s="16">
        <v>18.46</v>
      </c>
      <c r="H68" s="16">
        <v>4.43</v>
      </c>
      <c r="I68" s="17">
        <v>8.1</v>
      </c>
      <c r="J68" s="17">
        <v>23.7</v>
      </c>
      <c r="K68" s="17">
        <v>53.6</v>
      </c>
      <c r="L68" s="17">
        <v>18.3</v>
      </c>
      <c r="M68" s="17">
        <v>34.200000000000003</v>
      </c>
      <c r="N68" s="17">
        <v>18</v>
      </c>
      <c r="O68" s="20">
        <v>508</v>
      </c>
      <c r="P68" s="17">
        <v>7.5</v>
      </c>
      <c r="Q68" s="19">
        <v>0.38</v>
      </c>
      <c r="R68" s="17">
        <v>64.900000000000006</v>
      </c>
      <c r="S68" s="17">
        <v>27.6</v>
      </c>
      <c r="T68" s="17">
        <v>4.7</v>
      </c>
      <c r="U68" s="17">
        <v>1.7</v>
      </c>
      <c r="V68" s="17">
        <v>0.1</v>
      </c>
      <c r="W68" s="17">
        <v>1</v>
      </c>
      <c r="X68" s="16">
        <f t="shared" si="28"/>
        <v>11.980540000000001</v>
      </c>
      <c r="Y68" s="16">
        <f t="shared" si="29"/>
        <v>5.0949600000000004</v>
      </c>
      <c r="Z68" s="16">
        <f t="shared" si="30"/>
        <v>0.86762000000000006</v>
      </c>
      <c r="AA68" s="16">
        <f t="shared" si="31"/>
        <v>0.31381999999999999</v>
      </c>
      <c r="AB68" s="16">
        <f t="shared" si="32"/>
        <v>1.8460000000000001E-2</v>
      </c>
      <c r="AC68" s="16">
        <f t="shared" si="33"/>
        <v>0.18460000000000001</v>
      </c>
      <c r="AD68" s="20">
        <v>72</v>
      </c>
      <c r="AE68" s="20">
        <v>0</v>
      </c>
      <c r="AF68" s="20">
        <v>16</v>
      </c>
      <c r="AG68" s="20">
        <v>9</v>
      </c>
      <c r="AH68" s="20">
        <v>3</v>
      </c>
      <c r="AI68" s="20">
        <v>0</v>
      </c>
      <c r="AJ68" s="16">
        <f t="shared" si="34"/>
        <v>13.291200000000002</v>
      </c>
      <c r="AK68" s="16">
        <f t="shared" si="35"/>
        <v>0</v>
      </c>
      <c r="AL68" s="16">
        <f t="shared" si="36"/>
        <v>2.9536000000000002</v>
      </c>
      <c r="AM68" s="29">
        <f t="shared" si="37"/>
        <v>1.6614000000000002</v>
      </c>
      <c r="AN68" s="16">
        <f t="shared" si="38"/>
        <v>0.55380000000000007</v>
      </c>
      <c r="AO68" s="16">
        <f t="shared" si="39"/>
        <v>0</v>
      </c>
      <c r="AP68" s="16">
        <v>0</v>
      </c>
      <c r="AR68" s="30">
        <v>38</v>
      </c>
      <c r="AS68" s="25">
        <v>0.14000000000000001</v>
      </c>
      <c r="AT68" s="8">
        <v>83</v>
      </c>
      <c r="AU68" s="8">
        <v>380</v>
      </c>
      <c r="AV68" s="25">
        <v>10</v>
      </c>
      <c r="AW68" s="25">
        <v>0.9</v>
      </c>
      <c r="AX68" s="25">
        <v>5.6</v>
      </c>
      <c r="AY68" s="25">
        <v>9.1</v>
      </c>
      <c r="AZ68" s="25">
        <v>36</v>
      </c>
      <c r="BA68" s="25">
        <v>6.04</v>
      </c>
      <c r="BB68" s="25">
        <v>3.4</v>
      </c>
      <c r="BC68" s="25">
        <v>2.6</v>
      </c>
      <c r="BD68" s="25">
        <v>1.3</v>
      </c>
      <c r="BE68" s="25">
        <v>57</v>
      </c>
      <c r="BF68" s="25">
        <v>135.57</v>
      </c>
      <c r="BG68" s="25">
        <v>3.79</v>
      </c>
      <c r="BH68" s="25">
        <v>101.34</v>
      </c>
      <c r="BI68" s="25">
        <v>27.74</v>
      </c>
      <c r="BJ68" s="25">
        <v>10</v>
      </c>
      <c r="BK68" s="25">
        <v>0.91</v>
      </c>
      <c r="BL68" s="25">
        <v>1.8</v>
      </c>
      <c r="BM68" s="25">
        <v>32.4</v>
      </c>
      <c r="BN68" s="25">
        <v>30</v>
      </c>
      <c r="BO68" s="25">
        <v>0</v>
      </c>
      <c r="BP68" s="25">
        <v>0</v>
      </c>
    </row>
    <row r="69" spans="1:68" x14ac:dyDescent="0.25">
      <c r="A69" s="14">
        <v>68</v>
      </c>
      <c r="B69" s="8">
        <v>7</v>
      </c>
      <c r="C69" s="8" t="s">
        <v>18</v>
      </c>
      <c r="D69" s="8" t="s">
        <v>21</v>
      </c>
      <c r="E69" s="23">
        <v>7.3</v>
      </c>
      <c r="F69" s="20"/>
      <c r="G69" s="16">
        <v>10.83</v>
      </c>
      <c r="H69" s="16">
        <v>4.38</v>
      </c>
      <c r="I69" s="17">
        <v>8.6999999999999993</v>
      </c>
      <c r="J69" s="17">
        <v>26.8</v>
      </c>
      <c r="K69" s="17">
        <v>61.2</v>
      </c>
      <c r="L69" s="17">
        <v>20</v>
      </c>
      <c r="M69" s="17">
        <v>32.6</v>
      </c>
      <c r="N69" s="17">
        <v>16.399999999999999</v>
      </c>
      <c r="O69" s="18">
        <v>248</v>
      </c>
      <c r="P69" s="17">
        <v>9.3000000000000007</v>
      </c>
      <c r="Q69" s="19">
        <v>0.23</v>
      </c>
      <c r="R69" s="17">
        <v>59.2</v>
      </c>
      <c r="S69" s="17">
        <v>35.299999999999997</v>
      </c>
      <c r="T69" s="17">
        <v>2.5</v>
      </c>
      <c r="U69" s="17">
        <v>1.6</v>
      </c>
      <c r="V69" s="17">
        <v>0.1</v>
      </c>
      <c r="W69" s="17">
        <v>1.2</v>
      </c>
      <c r="X69" s="16">
        <f t="shared" si="28"/>
        <v>6.4113600000000011</v>
      </c>
      <c r="Y69" s="16">
        <f t="shared" si="29"/>
        <v>3.8229899999999999</v>
      </c>
      <c r="Z69" s="16">
        <f t="shared" si="30"/>
        <v>0.27074999999999999</v>
      </c>
      <c r="AA69" s="16">
        <f t="shared" si="31"/>
        <v>0.17327999999999999</v>
      </c>
      <c r="AB69" s="16">
        <f t="shared" si="32"/>
        <v>1.0829999999999999E-2</v>
      </c>
      <c r="AC69" s="16">
        <f t="shared" si="33"/>
        <v>0.12995999999999999</v>
      </c>
      <c r="AD69" s="20">
        <v>60</v>
      </c>
      <c r="AE69" s="20">
        <v>0</v>
      </c>
      <c r="AF69" s="20">
        <v>32</v>
      </c>
      <c r="AG69" s="20">
        <v>5</v>
      </c>
      <c r="AH69" s="20">
        <v>2</v>
      </c>
      <c r="AI69" s="20">
        <v>1</v>
      </c>
      <c r="AJ69" s="16">
        <f t="shared" si="34"/>
        <v>6.4979999999999993</v>
      </c>
      <c r="AK69" s="16">
        <f t="shared" si="35"/>
        <v>0</v>
      </c>
      <c r="AL69" s="16">
        <f t="shared" si="36"/>
        <v>3.4656000000000002</v>
      </c>
      <c r="AM69" s="16">
        <f t="shared" si="37"/>
        <v>0.54149999999999998</v>
      </c>
      <c r="AN69" s="16">
        <f t="shared" si="38"/>
        <v>0.21660000000000001</v>
      </c>
      <c r="AO69" s="16">
        <f t="shared" si="39"/>
        <v>0.10830000000000001</v>
      </c>
      <c r="AP69" s="16">
        <v>0</v>
      </c>
      <c r="AR69" s="30">
        <v>32</v>
      </c>
      <c r="AS69" s="25">
        <v>0.11</v>
      </c>
      <c r="AT69" s="8">
        <v>36</v>
      </c>
      <c r="AU69" s="8">
        <v>607</v>
      </c>
      <c r="AV69" s="25">
        <v>12</v>
      </c>
      <c r="AW69" s="25">
        <v>1.9</v>
      </c>
      <c r="AX69" s="25">
        <v>4.2</v>
      </c>
      <c r="AY69" s="25">
        <v>9.74</v>
      </c>
      <c r="AZ69" s="25">
        <v>135</v>
      </c>
      <c r="BA69" s="25">
        <v>7.87</v>
      </c>
      <c r="BB69" s="25">
        <v>4.4000000000000004</v>
      </c>
      <c r="BC69" s="25">
        <v>3.5</v>
      </c>
      <c r="BD69" s="25">
        <v>1.3</v>
      </c>
      <c r="BF69" s="25">
        <v>139.66</v>
      </c>
      <c r="BG69" s="25">
        <v>3.75</v>
      </c>
      <c r="BH69" s="25">
        <v>103.58</v>
      </c>
      <c r="BI69" s="25">
        <v>30.04</v>
      </c>
      <c r="BJ69" s="25">
        <v>10</v>
      </c>
      <c r="BK69" s="25">
        <v>0.79</v>
      </c>
      <c r="BL69" s="25">
        <v>2</v>
      </c>
      <c r="BN69" s="25">
        <v>10</v>
      </c>
      <c r="BO69" s="25">
        <v>6</v>
      </c>
      <c r="BP69" s="25">
        <v>0</v>
      </c>
    </row>
    <row r="70" spans="1:68" x14ac:dyDescent="0.25">
      <c r="A70" s="14">
        <v>69</v>
      </c>
      <c r="B70" s="8">
        <v>4</v>
      </c>
      <c r="C70" s="8" t="s">
        <v>18</v>
      </c>
      <c r="D70" s="8" t="s">
        <v>21</v>
      </c>
      <c r="E70" s="23">
        <v>7.7</v>
      </c>
      <c r="F70" s="20"/>
      <c r="G70" s="16">
        <v>6.31</v>
      </c>
      <c r="H70" s="16">
        <v>2.91</v>
      </c>
      <c r="I70" s="17">
        <v>7.7</v>
      </c>
      <c r="J70" s="17">
        <v>24</v>
      </c>
      <c r="K70" s="17">
        <v>82.7</v>
      </c>
      <c r="L70" s="17">
        <v>26.7</v>
      </c>
      <c r="M70" s="17">
        <v>32.200000000000003</v>
      </c>
      <c r="N70" s="17">
        <v>30.8</v>
      </c>
      <c r="O70" s="18">
        <v>358</v>
      </c>
      <c r="P70" s="17">
        <v>11</v>
      </c>
      <c r="Q70" s="19">
        <v>0.39</v>
      </c>
      <c r="R70" s="17">
        <v>17.5</v>
      </c>
      <c r="S70" s="17">
        <v>70.2</v>
      </c>
      <c r="T70" s="17">
        <v>8.4</v>
      </c>
      <c r="U70" s="17">
        <v>2.6</v>
      </c>
      <c r="V70" s="17">
        <v>0.4</v>
      </c>
      <c r="W70" s="17">
        <v>1</v>
      </c>
      <c r="X70" s="16">
        <f t="shared" si="28"/>
        <v>1.10425</v>
      </c>
      <c r="Y70" s="16">
        <f t="shared" si="29"/>
        <v>4.4296199999999999</v>
      </c>
      <c r="Z70" s="16">
        <f t="shared" si="30"/>
        <v>0.53003999999999996</v>
      </c>
      <c r="AA70" s="16">
        <f t="shared" si="31"/>
        <v>0.16405999999999998</v>
      </c>
      <c r="AB70" s="16">
        <f t="shared" si="32"/>
        <v>2.5239999999999999E-2</v>
      </c>
      <c r="AC70" s="16">
        <f t="shared" si="33"/>
        <v>6.3099999999999989E-2</v>
      </c>
      <c r="AD70" s="20">
        <v>14</v>
      </c>
      <c r="AE70" s="20">
        <v>0</v>
      </c>
      <c r="AF70" s="20">
        <v>69</v>
      </c>
      <c r="AG70" s="20">
        <v>9</v>
      </c>
      <c r="AH70" s="20">
        <v>5</v>
      </c>
      <c r="AI70" s="20">
        <v>3</v>
      </c>
      <c r="AJ70" s="16">
        <f t="shared" si="34"/>
        <v>0.88339999999999985</v>
      </c>
      <c r="AK70" s="16">
        <f t="shared" si="35"/>
        <v>0</v>
      </c>
      <c r="AL70" s="16">
        <f t="shared" si="36"/>
        <v>4.3538999999999994</v>
      </c>
      <c r="AM70" s="16">
        <f t="shared" si="37"/>
        <v>0.56789999999999996</v>
      </c>
      <c r="AN70" s="16">
        <f t="shared" si="38"/>
        <v>0.31549999999999995</v>
      </c>
      <c r="AO70" s="16">
        <f t="shared" si="39"/>
        <v>0.1893</v>
      </c>
      <c r="AP70" s="16">
        <v>0</v>
      </c>
      <c r="AR70" s="30">
        <v>29</v>
      </c>
      <c r="AS70" s="25">
        <v>0.13</v>
      </c>
      <c r="AT70" s="8">
        <v>53</v>
      </c>
      <c r="AU70" s="8">
        <v>418</v>
      </c>
      <c r="AV70" s="25">
        <v>10</v>
      </c>
      <c r="AW70" s="25">
        <v>0.9</v>
      </c>
      <c r="AX70" s="25">
        <v>4.4000000000000004</v>
      </c>
      <c r="AY70" s="25">
        <v>9.7899999999999991</v>
      </c>
      <c r="AZ70" s="25">
        <v>101</v>
      </c>
      <c r="BA70" s="25">
        <v>7.63</v>
      </c>
      <c r="BB70" s="25">
        <v>4.5999999999999996</v>
      </c>
      <c r="BC70" s="25">
        <v>3</v>
      </c>
      <c r="BD70" s="25">
        <v>1.5</v>
      </c>
      <c r="BF70" s="25">
        <v>138.47999999999999</v>
      </c>
      <c r="BG70" s="25">
        <v>4.1900000000000004</v>
      </c>
      <c r="BH70" s="25">
        <v>102.35</v>
      </c>
      <c r="BI70" s="25">
        <v>29.01</v>
      </c>
      <c r="BJ70" s="25">
        <v>11</v>
      </c>
      <c r="BK70" s="25">
        <v>0.94</v>
      </c>
      <c r="BL70" s="25">
        <v>0</v>
      </c>
      <c r="BN70" s="25">
        <v>14</v>
      </c>
      <c r="BO70" s="25">
        <v>73</v>
      </c>
      <c r="BP70" s="25">
        <v>0</v>
      </c>
    </row>
    <row r="71" spans="1:68" x14ac:dyDescent="0.25">
      <c r="A71" s="14">
        <v>70</v>
      </c>
      <c r="B71" s="5">
        <v>0.5</v>
      </c>
      <c r="C71" s="6" t="s">
        <v>18</v>
      </c>
      <c r="D71" s="8" t="s">
        <v>23</v>
      </c>
      <c r="E71" s="23">
        <v>5.4</v>
      </c>
      <c r="F71" s="20"/>
      <c r="G71" s="16">
        <v>14.93</v>
      </c>
      <c r="H71" s="16">
        <v>5.89</v>
      </c>
      <c r="I71" s="17">
        <v>10.7</v>
      </c>
      <c r="J71" s="17">
        <v>29.9</v>
      </c>
      <c r="K71" s="17">
        <v>50.7</v>
      </c>
      <c r="L71" s="17">
        <v>18.2</v>
      </c>
      <c r="M71" s="17">
        <v>35.9</v>
      </c>
      <c r="N71" s="17">
        <v>18.100000000000001</v>
      </c>
      <c r="O71" s="18">
        <v>260</v>
      </c>
      <c r="P71" s="17">
        <v>7.9</v>
      </c>
      <c r="Q71" s="19">
        <v>0.21</v>
      </c>
      <c r="R71" s="17">
        <v>20.9</v>
      </c>
      <c r="S71" s="17">
        <v>69.099999999999994</v>
      </c>
      <c r="T71" s="17">
        <v>3.8</v>
      </c>
      <c r="U71" s="17">
        <v>3.3</v>
      </c>
      <c r="V71" s="17">
        <v>0.3</v>
      </c>
      <c r="W71" s="17">
        <v>2.5</v>
      </c>
      <c r="X71" s="16">
        <f t="shared" si="28"/>
        <v>3.1203699999999999</v>
      </c>
      <c r="Y71" s="16">
        <f t="shared" si="29"/>
        <v>10.316629999999998</v>
      </c>
      <c r="Z71" s="16">
        <f t="shared" si="30"/>
        <v>0.56733999999999996</v>
      </c>
      <c r="AA71" s="16">
        <f t="shared" si="31"/>
        <v>0.49268999999999996</v>
      </c>
      <c r="AB71" s="16">
        <f t="shared" si="32"/>
        <v>4.4790000000000003E-2</v>
      </c>
      <c r="AC71" s="16">
        <f t="shared" si="33"/>
        <v>0.37325000000000003</v>
      </c>
      <c r="AD71" s="20">
        <v>16</v>
      </c>
      <c r="AE71" s="20">
        <v>0</v>
      </c>
      <c r="AF71" s="20">
        <v>73</v>
      </c>
      <c r="AG71" s="20">
        <v>8</v>
      </c>
      <c r="AH71" s="20">
        <v>3</v>
      </c>
      <c r="AI71" s="20">
        <v>0</v>
      </c>
      <c r="AJ71" s="16">
        <f t="shared" si="34"/>
        <v>2.3887999999999998</v>
      </c>
      <c r="AK71" s="16">
        <f t="shared" si="35"/>
        <v>0</v>
      </c>
      <c r="AL71" s="16">
        <f t="shared" si="36"/>
        <v>10.898899999999999</v>
      </c>
      <c r="AM71" s="16">
        <f t="shared" si="37"/>
        <v>1.1943999999999999</v>
      </c>
      <c r="AN71" s="16">
        <f t="shared" si="38"/>
        <v>0.44789999999999996</v>
      </c>
      <c r="AO71" s="16">
        <f t="shared" si="39"/>
        <v>0</v>
      </c>
      <c r="AP71" s="16">
        <v>0</v>
      </c>
      <c r="AR71" s="30">
        <v>21</v>
      </c>
      <c r="AS71" s="25">
        <v>0.04</v>
      </c>
      <c r="AT71" s="8">
        <v>45</v>
      </c>
      <c r="AU71" s="8">
        <v>454</v>
      </c>
      <c r="AV71" s="25">
        <v>8</v>
      </c>
      <c r="AW71" s="25">
        <v>0.4</v>
      </c>
      <c r="AX71" s="25">
        <v>6.9</v>
      </c>
      <c r="AY71" s="25">
        <v>10.25</v>
      </c>
      <c r="AZ71" s="25">
        <v>83</v>
      </c>
      <c r="BA71" s="25">
        <v>4.74</v>
      </c>
      <c r="BB71" s="25">
        <v>3.6</v>
      </c>
      <c r="BC71" s="25">
        <v>1.1000000000000001</v>
      </c>
      <c r="BD71" s="25">
        <v>3.2</v>
      </c>
      <c r="BF71" s="25">
        <v>142.63</v>
      </c>
      <c r="BG71" s="25">
        <v>4.21</v>
      </c>
      <c r="BH71" s="25">
        <v>102.24</v>
      </c>
      <c r="BI71" s="25">
        <v>29.18</v>
      </c>
      <c r="BJ71" s="25">
        <v>15</v>
      </c>
      <c r="BK71" s="25">
        <v>0.74</v>
      </c>
      <c r="BL71" s="25">
        <v>5</v>
      </c>
      <c r="BN71" s="25">
        <v>14</v>
      </c>
      <c r="BO71" s="25">
        <v>12</v>
      </c>
      <c r="BP71" s="25">
        <v>0</v>
      </c>
    </row>
    <row r="72" spans="1:68" x14ac:dyDescent="0.25">
      <c r="A72" s="14">
        <v>71</v>
      </c>
      <c r="B72" s="5">
        <v>0.5</v>
      </c>
      <c r="C72" s="6" t="s">
        <v>18</v>
      </c>
      <c r="D72" s="8" t="s">
        <v>23</v>
      </c>
      <c r="E72" s="23">
        <v>6</v>
      </c>
      <c r="F72" s="20"/>
      <c r="G72" s="16">
        <v>13.08</v>
      </c>
      <c r="H72" s="16">
        <v>6.88</v>
      </c>
      <c r="I72" s="17">
        <v>11.5</v>
      </c>
      <c r="J72" s="17">
        <v>33.299999999999997</v>
      </c>
      <c r="K72" s="17">
        <v>48.3</v>
      </c>
      <c r="L72" s="17">
        <v>16.7</v>
      </c>
      <c r="M72" s="17">
        <v>34.5</v>
      </c>
      <c r="N72" s="17">
        <v>19</v>
      </c>
      <c r="O72" s="20">
        <v>317</v>
      </c>
      <c r="P72" s="17">
        <v>7.9</v>
      </c>
      <c r="Q72" s="19">
        <v>0.25</v>
      </c>
      <c r="R72" s="17">
        <v>42</v>
      </c>
      <c r="S72" s="17">
        <v>49.5</v>
      </c>
      <c r="T72" s="17">
        <v>3.7</v>
      </c>
      <c r="U72" s="17">
        <v>2.6</v>
      </c>
      <c r="V72" s="17">
        <v>0.5</v>
      </c>
      <c r="W72" s="17">
        <v>1.6</v>
      </c>
      <c r="X72" s="16">
        <f t="shared" si="28"/>
        <v>5.4935999999999998</v>
      </c>
      <c r="Y72" s="16">
        <f t="shared" si="29"/>
        <v>6.4746000000000006</v>
      </c>
      <c r="Z72" s="16">
        <f t="shared" si="30"/>
        <v>0.48396</v>
      </c>
      <c r="AA72" s="16">
        <f t="shared" si="31"/>
        <v>0.34008000000000005</v>
      </c>
      <c r="AB72" s="16">
        <f t="shared" si="32"/>
        <v>6.54E-2</v>
      </c>
      <c r="AC72" s="16">
        <f t="shared" si="33"/>
        <v>0.20928000000000002</v>
      </c>
      <c r="AD72" s="20">
        <v>30</v>
      </c>
      <c r="AE72" s="20">
        <v>0</v>
      </c>
      <c r="AF72" s="20">
        <v>59</v>
      </c>
      <c r="AG72" s="20">
        <v>7</v>
      </c>
      <c r="AH72" s="20">
        <v>2</v>
      </c>
      <c r="AI72" s="20">
        <v>2</v>
      </c>
      <c r="AJ72" s="16">
        <f t="shared" si="34"/>
        <v>3.9239999999999999</v>
      </c>
      <c r="AK72" s="16">
        <f t="shared" si="35"/>
        <v>0</v>
      </c>
      <c r="AL72" s="16">
        <f t="shared" si="36"/>
        <v>7.7172000000000001</v>
      </c>
      <c r="AM72" s="16">
        <f t="shared" si="37"/>
        <v>0.91559999999999997</v>
      </c>
      <c r="AN72" s="16">
        <f t="shared" si="38"/>
        <v>0.2616</v>
      </c>
      <c r="AO72" s="16">
        <f t="shared" si="39"/>
        <v>0.2616</v>
      </c>
      <c r="AP72" s="16">
        <v>0</v>
      </c>
      <c r="AR72" s="30">
        <v>22</v>
      </c>
      <c r="AS72" s="25">
        <v>0.05</v>
      </c>
      <c r="AT72" s="8">
        <v>57</v>
      </c>
      <c r="AU72" s="8">
        <v>621</v>
      </c>
      <c r="AV72" s="25">
        <v>10</v>
      </c>
      <c r="AW72" s="25">
        <v>0.7</v>
      </c>
      <c r="AX72" s="25">
        <v>7.4</v>
      </c>
      <c r="AY72" s="25">
        <v>10.35</v>
      </c>
      <c r="AZ72" s="25">
        <v>85</v>
      </c>
      <c r="BA72" s="25">
        <v>5.46</v>
      </c>
      <c r="BB72" s="25">
        <v>4.2</v>
      </c>
      <c r="BC72" s="25">
        <v>1.3</v>
      </c>
      <c r="BD72" s="25">
        <v>3.3</v>
      </c>
      <c r="BF72" s="25">
        <v>140.12</v>
      </c>
      <c r="BG72" s="25">
        <v>4.1500000000000004</v>
      </c>
      <c r="BH72" s="25">
        <v>100.09</v>
      </c>
      <c r="BI72" s="25">
        <v>27.93</v>
      </c>
      <c r="BJ72" s="25">
        <v>16</v>
      </c>
      <c r="BK72" s="25">
        <v>0.75</v>
      </c>
      <c r="BL72" s="25">
        <v>5.3</v>
      </c>
      <c r="BN72" s="25">
        <v>25</v>
      </c>
      <c r="BO72" s="25">
        <v>0</v>
      </c>
      <c r="BP72" s="25">
        <v>0</v>
      </c>
    </row>
    <row r="73" spans="1:68" x14ac:dyDescent="0.25">
      <c r="A73" s="14">
        <v>72</v>
      </c>
      <c r="B73" s="5">
        <v>3</v>
      </c>
      <c r="C73" s="6" t="s">
        <v>18</v>
      </c>
      <c r="D73" s="8" t="s">
        <v>23</v>
      </c>
      <c r="E73" s="23">
        <v>6.7</v>
      </c>
      <c r="F73" s="20"/>
      <c r="G73" s="16">
        <v>6.67</v>
      </c>
      <c r="H73" s="16">
        <v>5.16</v>
      </c>
      <c r="I73" s="17">
        <v>10.4</v>
      </c>
      <c r="J73" s="17">
        <v>29.2</v>
      </c>
      <c r="K73" s="17">
        <v>56.6</v>
      </c>
      <c r="L73" s="17">
        <v>20.100000000000001</v>
      </c>
      <c r="M73" s="17">
        <v>35.6</v>
      </c>
      <c r="N73" s="17">
        <v>16.7</v>
      </c>
      <c r="O73" s="18">
        <v>354</v>
      </c>
      <c r="P73" s="17">
        <v>8.6</v>
      </c>
      <c r="Q73" s="19">
        <v>0.3</v>
      </c>
      <c r="R73" s="17">
        <v>24.3</v>
      </c>
      <c r="S73" s="17">
        <v>69.3</v>
      </c>
      <c r="T73" s="17">
        <v>2.4</v>
      </c>
      <c r="U73" s="17">
        <v>2.9</v>
      </c>
      <c r="V73" s="17">
        <v>0.3</v>
      </c>
      <c r="W73" s="17">
        <v>0.8</v>
      </c>
      <c r="X73" s="16">
        <f t="shared" si="28"/>
        <v>1.6208099999999999</v>
      </c>
      <c r="Y73" s="16">
        <f t="shared" si="29"/>
        <v>4.6223099999999997</v>
      </c>
      <c r="Z73" s="16">
        <f t="shared" si="30"/>
        <v>0.16008</v>
      </c>
      <c r="AA73" s="16">
        <f t="shared" si="31"/>
        <v>0.19342999999999999</v>
      </c>
      <c r="AB73" s="16">
        <f t="shared" si="32"/>
        <v>2.001E-2</v>
      </c>
      <c r="AC73" s="16">
        <f t="shared" si="33"/>
        <v>5.3360000000000005E-2</v>
      </c>
      <c r="AD73" s="20">
        <v>26</v>
      </c>
      <c r="AE73" s="20">
        <v>0</v>
      </c>
      <c r="AF73" s="20">
        <v>65</v>
      </c>
      <c r="AG73" s="20">
        <v>2</v>
      </c>
      <c r="AH73" s="20">
        <v>4</v>
      </c>
      <c r="AI73" s="20">
        <v>3</v>
      </c>
      <c r="AJ73" s="16">
        <f t="shared" si="34"/>
        <v>1.7342</v>
      </c>
      <c r="AK73" s="16">
        <f t="shared" si="35"/>
        <v>0</v>
      </c>
      <c r="AL73" s="16">
        <f t="shared" si="36"/>
        <v>4.3354999999999997</v>
      </c>
      <c r="AM73" s="16">
        <f t="shared" si="37"/>
        <v>0.13339999999999999</v>
      </c>
      <c r="AN73" s="16">
        <f t="shared" si="38"/>
        <v>0.26679999999999998</v>
      </c>
      <c r="AO73" s="16">
        <f t="shared" si="39"/>
        <v>0.20009999999999997</v>
      </c>
      <c r="AP73" s="16">
        <v>0</v>
      </c>
      <c r="AR73" s="30">
        <v>30</v>
      </c>
      <c r="AS73" s="25">
        <v>7.0000000000000007E-2</v>
      </c>
      <c r="AT73" s="8">
        <v>62</v>
      </c>
      <c r="AU73" s="8">
        <v>4953</v>
      </c>
      <c r="AV73" s="25">
        <v>9</v>
      </c>
      <c r="AW73" s="25">
        <v>0.8</v>
      </c>
      <c r="AX73" s="25">
        <v>4.0999999999999996</v>
      </c>
      <c r="AY73" s="25">
        <v>9.44</v>
      </c>
      <c r="AZ73" s="25">
        <v>128</v>
      </c>
      <c r="BA73" s="25">
        <v>6.3</v>
      </c>
      <c r="BB73" s="25">
        <v>3.9</v>
      </c>
      <c r="BC73" s="25">
        <v>2.4</v>
      </c>
      <c r="BD73" s="25">
        <v>1.6</v>
      </c>
      <c r="BF73" s="25">
        <v>141</v>
      </c>
      <c r="BG73" s="25">
        <v>4.03</v>
      </c>
      <c r="BH73" s="25">
        <v>103.4</v>
      </c>
      <c r="BI73" s="25">
        <v>27.76</v>
      </c>
      <c r="BJ73" s="25">
        <v>14</v>
      </c>
      <c r="BK73" s="25">
        <v>0.81</v>
      </c>
      <c r="BL73" s="25">
        <v>1.5</v>
      </c>
      <c r="BN73" s="25">
        <v>8</v>
      </c>
      <c r="BO73" s="25">
        <v>6</v>
      </c>
      <c r="BP73" s="25">
        <v>0</v>
      </c>
    </row>
    <row r="74" spans="1:68" x14ac:dyDescent="0.25">
      <c r="A74" s="14">
        <v>73</v>
      </c>
      <c r="B74" s="5">
        <v>0.8</v>
      </c>
      <c r="C74" s="6" t="s">
        <v>18</v>
      </c>
      <c r="D74" s="8" t="s">
        <v>23</v>
      </c>
      <c r="E74" s="23">
        <v>5.6</v>
      </c>
      <c r="F74" s="20"/>
      <c r="G74" s="16">
        <v>7.27</v>
      </c>
      <c r="H74" s="16">
        <v>5.91</v>
      </c>
      <c r="I74" s="17">
        <v>11.2</v>
      </c>
      <c r="J74" s="17">
        <v>31.3</v>
      </c>
      <c r="K74" s="17">
        <v>52.9</v>
      </c>
      <c r="L74" s="17">
        <v>19</v>
      </c>
      <c r="M74" s="17">
        <v>35.9</v>
      </c>
      <c r="N74" s="17">
        <v>15.7</v>
      </c>
      <c r="O74" s="20">
        <v>350</v>
      </c>
      <c r="P74" s="17">
        <v>8.1999999999999993</v>
      </c>
      <c r="Q74" s="19">
        <v>0.28999999999999998</v>
      </c>
      <c r="R74" s="17">
        <v>28.1</v>
      </c>
      <c r="S74" s="17">
        <v>63.2</v>
      </c>
      <c r="T74" s="17">
        <v>5.4</v>
      </c>
      <c r="U74" s="17">
        <v>2.5</v>
      </c>
      <c r="V74" s="17">
        <v>0.2</v>
      </c>
      <c r="W74" s="17">
        <v>0.6</v>
      </c>
      <c r="X74" s="16">
        <f t="shared" si="28"/>
        <v>2.0428700000000002</v>
      </c>
      <c r="Y74" s="16">
        <f t="shared" si="29"/>
        <v>4.5946400000000001</v>
      </c>
      <c r="Z74" s="16">
        <f t="shared" si="30"/>
        <v>0.39258000000000004</v>
      </c>
      <c r="AA74" s="16">
        <f t="shared" si="31"/>
        <v>0.18174999999999997</v>
      </c>
      <c r="AB74" s="16">
        <f t="shared" si="32"/>
        <v>1.4539999999999999E-2</v>
      </c>
      <c r="AC74" s="16">
        <f t="shared" si="33"/>
        <v>4.3619999999999992E-2</v>
      </c>
      <c r="AD74" s="20">
        <v>18</v>
      </c>
      <c r="AE74" s="20">
        <v>0</v>
      </c>
      <c r="AF74" s="20">
        <v>73</v>
      </c>
      <c r="AG74" s="20">
        <v>5</v>
      </c>
      <c r="AH74" s="20">
        <v>2</v>
      </c>
      <c r="AI74" s="20">
        <v>2</v>
      </c>
      <c r="AJ74" s="16">
        <f t="shared" si="34"/>
        <v>1.3085999999999998</v>
      </c>
      <c r="AK74" s="16">
        <f t="shared" si="35"/>
        <v>0</v>
      </c>
      <c r="AL74" s="16">
        <f t="shared" si="36"/>
        <v>5.3070999999999993</v>
      </c>
      <c r="AM74" s="16">
        <f t="shared" si="37"/>
        <v>0.36349999999999993</v>
      </c>
      <c r="AN74" s="16">
        <f t="shared" si="38"/>
        <v>0.1454</v>
      </c>
      <c r="AO74" s="16">
        <f t="shared" si="39"/>
        <v>0.1454</v>
      </c>
      <c r="AP74" s="16">
        <v>0</v>
      </c>
      <c r="AQ74" s="16">
        <v>99.9</v>
      </c>
      <c r="AR74" s="30">
        <v>29</v>
      </c>
      <c r="AS74" s="25">
        <v>0.05</v>
      </c>
      <c r="AT74" s="8">
        <v>46</v>
      </c>
      <c r="AU74" s="8">
        <v>974</v>
      </c>
      <c r="AV74" s="25">
        <v>11</v>
      </c>
      <c r="AW74" s="25">
        <v>1</v>
      </c>
      <c r="AX74" s="25">
        <v>5</v>
      </c>
      <c r="AY74" s="25">
        <v>10.029999999999999</v>
      </c>
      <c r="AZ74" s="25">
        <v>99</v>
      </c>
      <c r="BA74" s="25">
        <v>5.57</v>
      </c>
      <c r="BB74" s="25">
        <v>4.2</v>
      </c>
      <c r="BC74" s="25">
        <v>1.4</v>
      </c>
      <c r="BD74" s="25">
        <v>3.1</v>
      </c>
      <c r="BF74" s="25">
        <v>138.6</v>
      </c>
      <c r="BG74" s="25">
        <v>4.0199999999999996</v>
      </c>
      <c r="BH74" s="25">
        <v>100.56</v>
      </c>
      <c r="BI74" s="25">
        <v>28.02</v>
      </c>
      <c r="BJ74" s="25">
        <v>14</v>
      </c>
      <c r="BK74" s="25">
        <v>0.82</v>
      </c>
      <c r="BL74" s="25">
        <v>3.4</v>
      </c>
      <c r="BN74" s="25">
        <v>12</v>
      </c>
      <c r="BO74" s="25">
        <v>3</v>
      </c>
      <c r="BP74" s="25">
        <v>0</v>
      </c>
    </row>
    <row r="75" spans="1:68" x14ac:dyDescent="0.25">
      <c r="A75" s="14">
        <v>74</v>
      </c>
      <c r="B75" s="5">
        <v>1.5</v>
      </c>
      <c r="C75" s="6" t="s">
        <v>18</v>
      </c>
      <c r="D75" s="8" t="s">
        <v>23</v>
      </c>
      <c r="E75" s="23">
        <v>6.1</v>
      </c>
      <c r="F75" s="20"/>
      <c r="G75" s="16">
        <v>7.37</v>
      </c>
      <c r="H75" s="16">
        <v>4.95</v>
      </c>
      <c r="I75" s="17">
        <v>9.1999999999999993</v>
      </c>
      <c r="J75" s="17">
        <v>25.6</v>
      </c>
      <c r="K75" s="17">
        <v>51.7</v>
      </c>
      <c r="L75" s="17">
        <v>18.5</v>
      </c>
      <c r="M75" s="17">
        <v>35.799999999999997</v>
      </c>
      <c r="N75" s="17">
        <v>18.100000000000001</v>
      </c>
      <c r="O75" s="18">
        <v>464</v>
      </c>
      <c r="P75" s="17">
        <v>7.1</v>
      </c>
      <c r="Q75" s="19">
        <v>0.33</v>
      </c>
      <c r="R75" s="17">
        <v>27.4</v>
      </c>
      <c r="S75" s="17">
        <v>63</v>
      </c>
      <c r="T75" s="17">
        <v>4.4000000000000004</v>
      </c>
      <c r="U75" s="17">
        <v>3.6</v>
      </c>
      <c r="V75" s="17">
        <v>0.3</v>
      </c>
      <c r="W75" s="17">
        <v>1.5</v>
      </c>
      <c r="X75" s="16">
        <f t="shared" si="28"/>
        <v>2.01938</v>
      </c>
      <c r="Y75" s="16">
        <f t="shared" si="29"/>
        <v>4.6431000000000004</v>
      </c>
      <c r="Z75" s="16">
        <f t="shared" si="30"/>
        <v>0.32428000000000007</v>
      </c>
      <c r="AA75" s="16">
        <f t="shared" si="31"/>
        <v>0.26532</v>
      </c>
      <c r="AB75" s="16">
        <f t="shared" si="32"/>
        <v>2.2109999999999998E-2</v>
      </c>
      <c r="AC75" s="16">
        <f t="shared" si="33"/>
        <v>0.11055</v>
      </c>
      <c r="AD75" s="20">
        <v>31</v>
      </c>
      <c r="AE75" s="20">
        <v>0</v>
      </c>
      <c r="AF75" s="20">
        <v>64</v>
      </c>
      <c r="AG75" s="20">
        <v>4</v>
      </c>
      <c r="AH75" s="20">
        <v>1</v>
      </c>
      <c r="AI75" s="20">
        <v>0</v>
      </c>
      <c r="AJ75" s="16">
        <f t="shared" si="34"/>
        <v>2.2847</v>
      </c>
      <c r="AK75" s="16">
        <f t="shared" si="35"/>
        <v>0</v>
      </c>
      <c r="AL75" s="16">
        <f t="shared" si="36"/>
        <v>4.7168000000000001</v>
      </c>
      <c r="AM75" s="16">
        <f t="shared" si="37"/>
        <v>0.29480000000000001</v>
      </c>
      <c r="AN75" s="16">
        <f t="shared" si="38"/>
        <v>7.3700000000000002E-2</v>
      </c>
      <c r="AO75" s="16">
        <f t="shared" si="39"/>
        <v>0</v>
      </c>
      <c r="AP75" s="16">
        <v>0</v>
      </c>
      <c r="AQ75" s="16">
        <v>77.8</v>
      </c>
      <c r="AR75" s="31">
        <v>71</v>
      </c>
      <c r="AS75" s="27">
        <v>0.04</v>
      </c>
      <c r="AT75" s="8">
        <v>33</v>
      </c>
      <c r="AU75" s="8">
        <v>1500</v>
      </c>
      <c r="AV75" s="25">
        <v>11</v>
      </c>
      <c r="AW75" s="25">
        <v>0.6</v>
      </c>
      <c r="AX75" s="25">
        <v>6.6</v>
      </c>
      <c r="AY75" s="25">
        <v>9.58</v>
      </c>
      <c r="AZ75" s="25">
        <v>91</v>
      </c>
      <c r="BA75" s="25">
        <v>5.64</v>
      </c>
      <c r="BB75" s="25">
        <v>3.6</v>
      </c>
      <c r="BC75" s="25">
        <v>2</v>
      </c>
      <c r="BD75" s="25">
        <v>1.8</v>
      </c>
      <c r="BF75" s="25">
        <v>138.19</v>
      </c>
      <c r="BG75" s="25">
        <v>3.43</v>
      </c>
      <c r="BH75" s="25">
        <v>98.91</v>
      </c>
      <c r="BI75" s="25">
        <v>32.619999999999997</v>
      </c>
      <c r="BJ75" s="25">
        <v>10</v>
      </c>
      <c r="BK75" s="25">
        <v>0.8</v>
      </c>
      <c r="BL75" s="25">
        <v>6.8</v>
      </c>
      <c r="BN75" s="25">
        <v>10</v>
      </c>
      <c r="BO75" s="25">
        <v>7</v>
      </c>
      <c r="BP75" s="25">
        <v>0</v>
      </c>
    </row>
    <row r="76" spans="1:68" x14ac:dyDescent="0.25">
      <c r="A76" s="14">
        <v>75</v>
      </c>
      <c r="B76" s="5">
        <v>3</v>
      </c>
      <c r="C76" s="6" t="s">
        <v>18</v>
      </c>
      <c r="D76" s="8" t="s">
        <v>21</v>
      </c>
      <c r="E76" s="23">
        <v>6.9</v>
      </c>
      <c r="F76" s="20"/>
      <c r="G76" s="16">
        <v>15.32</v>
      </c>
      <c r="H76" s="16">
        <v>4.0199999999999996</v>
      </c>
      <c r="I76" s="17">
        <v>9.1</v>
      </c>
      <c r="J76" s="17">
        <v>25.7</v>
      </c>
      <c r="K76" s="17">
        <v>64</v>
      </c>
      <c r="L76" s="17">
        <v>22.8</v>
      </c>
      <c r="M76" s="17">
        <v>35.6</v>
      </c>
      <c r="N76" s="17">
        <v>16.7</v>
      </c>
      <c r="O76" s="18">
        <v>178</v>
      </c>
      <c r="P76" s="17">
        <v>13</v>
      </c>
      <c r="Q76" s="19">
        <v>0.23</v>
      </c>
      <c r="R76" s="17">
        <v>41.5</v>
      </c>
      <c r="S76" s="17">
        <v>40.200000000000003</v>
      </c>
      <c r="T76" s="17">
        <v>4.2</v>
      </c>
      <c r="U76" s="17">
        <v>13.6</v>
      </c>
      <c r="V76" s="17">
        <v>0.3</v>
      </c>
      <c r="W76" s="17">
        <v>0.3</v>
      </c>
      <c r="X76" s="16">
        <f t="shared" si="28"/>
        <v>6.3578000000000001</v>
      </c>
      <c r="Y76" s="16">
        <f t="shared" si="29"/>
        <v>6.1586400000000001</v>
      </c>
      <c r="Z76" s="16">
        <f t="shared" si="30"/>
        <v>0.64344000000000012</v>
      </c>
      <c r="AA76" s="16">
        <f t="shared" si="31"/>
        <v>2.08352</v>
      </c>
      <c r="AB76" s="16">
        <f t="shared" si="32"/>
        <v>4.5960000000000001E-2</v>
      </c>
      <c r="AC76" s="16">
        <f t="shared" si="33"/>
        <v>4.5960000000000001E-2</v>
      </c>
      <c r="AD76" s="20">
        <v>39</v>
      </c>
      <c r="AE76" s="20">
        <v>1</v>
      </c>
      <c r="AF76" s="20">
        <v>39</v>
      </c>
      <c r="AG76" s="20">
        <v>4</v>
      </c>
      <c r="AH76" s="20">
        <v>16</v>
      </c>
      <c r="AI76" s="20">
        <v>1</v>
      </c>
      <c r="AJ76" s="16">
        <f t="shared" si="34"/>
        <v>5.9748000000000001</v>
      </c>
      <c r="AK76" s="16">
        <f t="shared" si="35"/>
        <v>0.1532</v>
      </c>
      <c r="AL76" s="16">
        <f t="shared" si="36"/>
        <v>5.9748000000000001</v>
      </c>
      <c r="AM76" s="16">
        <f t="shared" si="37"/>
        <v>0.61280000000000001</v>
      </c>
      <c r="AN76" s="16">
        <f t="shared" si="38"/>
        <v>2.4512</v>
      </c>
      <c r="AO76" s="16">
        <f t="shared" si="39"/>
        <v>0.1532</v>
      </c>
      <c r="AP76" s="16">
        <v>0</v>
      </c>
      <c r="AQ76" s="16">
        <v>50.4</v>
      </c>
      <c r="AR76" s="30">
        <v>20</v>
      </c>
      <c r="AS76" s="25">
        <v>0.16</v>
      </c>
      <c r="AT76" s="8">
        <v>48</v>
      </c>
      <c r="AU76" s="8">
        <v>318</v>
      </c>
      <c r="AV76" s="25">
        <v>8</v>
      </c>
      <c r="AW76" s="25">
        <v>0.8</v>
      </c>
      <c r="AX76" s="25">
        <v>4.2</v>
      </c>
      <c r="AY76" s="25">
        <v>10.039999999999999</v>
      </c>
      <c r="AZ76" s="25">
        <v>155</v>
      </c>
      <c r="BA76" s="25">
        <v>6.65</v>
      </c>
      <c r="BB76" s="25">
        <v>3.6</v>
      </c>
      <c r="BC76" s="25">
        <v>3</v>
      </c>
      <c r="BD76" s="25">
        <v>1.2</v>
      </c>
      <c r="BF76" s="25">
        <v>135.41</v>
      </c>
      <c r="BG76" s="25">
        <v>3.94</v>
      </c>
      <c r="BH76" s="25">
        <v>99.19</v>
      </c>
      <c r="BI76" s="25">
        <v>27.61</v>
      </c>
      <c r="BJ76" s="25">
        <v>13</v>
      </c>
      <c r="BK76" s="25">
        <v>0.82</v>
      </c>
      <c r="BL76" s="25">
        <v>3.1</v>
      </c>
      <c r="BN76" s="25">
        <v>10</v>
      </c>
      <c r="BO76" s="25">
        <v>0</v>
      </c>
      <c r="BP76" s="25">
        <v>0</v>
      </c>
    </row>
    <row r="77" spans="1:68" x14ac:dyDescent="0.25">
      <c r="A77" s="14">
        <v>76</v>
      </c>
      <c r="B77" s="5">
        <v>2.5</v>
      </c>
      <c r="C77" s="6" t="s">
        <v>18</v>
      </c>
      <c r="D77" s="8" t="s">
        <v>24</v>
      </c>
      <c r="E77" s="23">
        <v>7.2</v>
      </c>
      <c r="F77" s="20"/>
      <c r="G77" s="16">
        <v>10.039999999999999</v>
      </c>
      <c r="H77" s="16">
        <v>4.01</v>
      </c>
      <c r="I77" s="17">
        <v>9.4</v>
      </c>
      <c r="J77" s="17">
        <v>26.3</v>
      </c>
      <c r="K77" s="17">
        <v>65.599999999999994</v>
      </c>
      <c r="L77" s="17">
        <v>23.4</v>
      </c>
      <c r="M77" s="17">
        <v>35.6</v>
      </c>
      <c r="N77" s="17">
        <v>15.5</v>
      </c>
      <c r="O77" s="18">
        <v>403</v>
      </c>
      <c r="P77" s="17">
        <v>8</v>
      </c>
      <c r="Q77" s="19">
        <v>0.32</v>
      </c>
      <c r="R77" s="17">
        <v>50.5</v>
      </c>
      <c r="S77" s="17">
        <v>36.5</v>
      </c>
      <c r="T77" s="17">
        <v>6.5</v>
      </c>
      <c r="U77" s="17">
        <v>2.9</v>
      </c>
      <c r="V77" s="17">
        <v>1.7</v>
      </c>
      <c r="W77" s="17">
        <v>1.9</v>
      </c>
      <c r="X77" s="16">
        <f t="shared" si="28"/>
        <v>5.0701999999999998</v>
      </c>
      <c r="Y77" s="16">
        <f t="shared" si="29"/>
        <v>3.6645999999999996</v>
      </c>
      <c r="Z77" s="16">
        <f t="shared" si="30"/>
        <v>0.65259999999999996</v>
      </c>
      <c r="AA77" s="16">
        <f t="shared" si="31"/>
        <v>0.29115999999999997</v>
      </c>
      <c r="AB77" s="16">
        <f t="shared" si="32"/>
        <v>0.17067999999999997</v>
      </c>
      <c r="AC77" s="16">
        <f t="shared" si="33"/>
        <v>0.19075999999999996</v>
      </c>
      <c r="AD77" s="20">
        <v>54</v>
      </c>
      <c r="AE77" s="20">
        <v>0</v>
      </c>
      <c r="AF77" s="20">
        <v>34</v>
      </c>
      <c r="AG77" s="20">
        <v>8</v>
      </c>
      <c r="AH77" s="20">
        <v>3</v>
      </c>
      <c r="AI77" s="20">
        <v>1</v>
      </c>
      <c r="AJ77" s="16">
        <f t="shared" si="34"/>
        <v>5.4215999999999998</v>
      </c>
      <c r="AK77" s="16">
        <f t="shared" si="35"/>
        <v>0</v>
      </c>
      <c r="AL77" s="16">
        <f t="shared" si="36"/>
        <v>3.4135999999999997</v>
      </c>
      <c r="AM77" s="16">
        <f t="shared" si="37"/>
        <v>0.80319999999999991</v>
      </c>
      <c r="AN77" s="16">
        <f t="shared" si="38"/>
        <v>0.30119999999999997</v>
      </c>
      <c r="AO77" s="16">
        <f t="shared" si="39"/>
        <v>0.10039999999999999</v>
      </c>
      <c r="AP77" s="16" t="s">
        <v>25</v>
      </c>
      <c r="AQ77" s="16">
        <v>23.8</v>
      </c>
      <c r="AR77" s="30">
        <v>11</v>
      </c>
      <c r="AS77" s="25">
        <v>0.08</v>
      </c>
      <c r="AT77" s="8">
        <v>57</v>
      </c>
      <c r="AU77" s="8">
        <v>199</v>
      </c>
      <c r="AV77" s="25">
        <v>11</v>
      </c>
      <c r="AW77" s="25">
        <v>1.3</v>
      </c>
      <c r="AX77" s="25">
        <v>5.3</v>
      </c>
      <c r="AY77" s="25">
        <v>10.11</v>
      </c>
      <c r="AZ77" s="25">
        <v>123</v>
      </c>
      <c r="BA77" s="25">
        <v>6.69</v>
      </c>
      <c r="BB77" s="25">
        <v>4.5</v>
      </c>
      <c r="BC77" s="25">
        <v>2.2000000000000002</v>
      </c>
      <c r="BD77" s="25">
        <v>2.1</v>
      </c>
      <c r="BF77" s="25">
        <v>142.63999999999999</v>
      </c>
      <c r="BG77" s="25">
        <v>4.07</v>
      </c>
      <c r="BH77" s="25">
        <v>102.35</v>
      </c>
      <c r="BI77" s="25">
        <v>27.88</v>
      </c>
      <c r="BJ77" s="25">
        <v>16</v>
      </c>
      <c r="BK77" s="25">
        <v>0.8</v>
      </c>
      <c r="BL77" s="25">
        <v>0.7</v>
      </c>
      <c r="BN77" s="25">
        <v>12</v>
      </c>
      <c r="BO77" s="25">
        <v>9</v>
      </c>
      <c r="BP77" s="25">
        <v>0</v>
      </c>
    </row>
    <row r="78" spans="1:68" x14ac:dyDescent="0.25">
      <c r="A78" s="14">
        <v>77</v>
      </c>
      <c r="B78" s="5">
        <v>1</v>
      </c>
      <c r="C78" s="6" t="s">
        <v>18</v>
      </c>
      <c r="D78" s="8" t="s">
        <v>21</v>
      </c>
      <c r="E78" s="23">
        <v>6.4</v>
      </c>
      <c r="F78" s="20"/>
      <c r="G78" s="16">
        <v>11.72</v>
      </c>
      <c r="H78" s="16">
        <v>4.6500000000000004</v>
      </c>
      <c r="I78" s="17">
        <v>8.6</v>
      </c>
      <c r="J78" s="17">
        <v>25.4</v>
      </c>
      <c r="K78" s="17">
        <v>54.6</v>
      </c>
      <c r="L78" s="17">
        <v>18.600000000000001</v>
      </c>
      <c r="M78" s="17">
        <v>34</v>
      </c>
      <c r="N78" s="17">
        <v>16.2</v>
      </c>
      <c r="O78" s="18">
        <v>357</v>
      </c>
      <c r="P78" s="17">
        <v>9.1999999999999993</v>
      </c>
      <c r="Q78" s="19">
        <v>0.33</v>
      </c>
      <c r="R78" s="17">
        <v>27</v>
      </c>
      <c r="S78" s="17">
        <v>65.099999999999994</v>
      </c>
      <c r="T78" s="17">
        <v>2.9</v>
      </c>
      <c r="U78" s="17">
        <v>2.6</v>
      </c>
      <c r="V78" s="17">
        <v>0.5</v>
      </c>
      <c r="W78" s="17">
        <v>1.9</v>
      </c>
      <c r="X78" s="16">
        <f t="shared" si="28"/>
        <v>3.1644000000000001</v>
      </c>
      <c r="Y78" s="16">
        <f t="shared" si="29"/>
        <v>7.6297199999999998</v>
      </c>
      <c r="Z78" s="16">
        <f t="shared" si="30"/>
        <v>0.33988000000000002</v>
      </c>
      <c r="AA78" s="16">
        <f t="shared" si="31"/>
        <v>0.30471999999999999</v>
      </c>
      <c r="AB78" s="16">
        <f t="shared" si="32"/>
        <v>5.8600000000000006E-2</v>
      </c>
      <c r="AC78" s="16">
        <f t="shared" si="33"/>
        <v>0.22268000000000002</v>
      </c>
      <c r="AD78" s="20">
        <v>31</v>
      </c>
      <c r="AE78" s="20">
        <v>0</v>
      </c>
      <c r="AF78" s="20">
        <v>61</v>
      </c>
      <c r="AG78" s="20">
        <v>5</v>
      </c>
      <c r="AH78" s="20">
        <v>3</v>
      </c>
      <c r="AI78" s="20">
        <v>0</v>
      </c>
      <c r="AJ78" s="16">
        <f t="shared" si="34"/>
        <v>3.6332</v>
      </c>
      <c r="AK78" s="16">
        <f t="shared" si="35"/>
        <v>0</v>
      </c>
      <c r="AL78" s="16">
        <f t="shared" si="36"/>
        <v>7.1492000000000004</v>
      </c>
      <c r="AM78" s="16">
        <f t="shared" si="37"/>
        <v>0.58599999999999997</v>
      </c>
      <c r="AN78" s="16">
        <f t="shared" si="38"/>
        <v>0.35160000000000002</v>
      </c>
      <c r="AO78" s="16">
        <f t="shared" si="39"/>
        <v>0</v>
      </c>
      <c r="AP78" s="16">
        <v>0</v>
      </c>
      <c r="AR78" s="30">
        <v>19</v>
      </c>
      <c r="AS78" s="25">
        <v>0.15</v>
      </c>
      <c r="AT78" s="8">
        <v>68</v>
      </c>
      <c r="AU78" s="8">
        <v>285</v>
      </c>
      <c r="AV78" s="25">
        <v>10</v>
      </c>
      <c r="AW78" s="25">
        <v>1.6</v>
      </c>
      <c r="AX78" s="25">
        <v>6.4</v>
      </c>
      <c r="AY78" s="25">
        <v>10.87</v>
      </c>
      <c r="AZ78" s="25">
        <v>81</v>
      </c>
      <c r="BA78" s="25">
        <v>6.56</v>
      </c>
      <c r="BB78" s="25">
        <v>4.2</v>
      </c>
      <c r="BC78" s="25">
        <v>2.4</v>
      </c>
      <c r="BD78" s="25">
        <v>1.8</v>
      </c>
      <c r="BF78" s="25">
        <v>141.46</v>
      </c>
      <c r="BG78" s="25">
        <v>3.58</v>
      </c>
      <c r="BH78" s="25">
        <v>100.15</v>
      </c>
      <c r="BI78" s="25">
        <v>29.62</v>
      </c>
      <c r="BJ78" s="25">
        <v>15</v>
      </c>
      <c r="BK78" s="25">
        <v>0.73</v>
      </c>
      <c r="BL78" s="25">
        <v>0.3</v>
      </c>
      <c r="BN78" s="25">
        <v>14</v>
      </c>
      <c r="BO78" s="25">
        <v>0</v>
      </c>
      <c r="BP78" s="25">
        <v>0</v>
      </c>
    </row>
    <row r="79" spans="1:68" x14ac:dyDescent="0.25">
      <c r="A79" s="14">
        <v>78</v>
      </c>
      <c r="B79" s="5">
        <v>6</v>
      </c>
      <c r="C79" s="6" t="s">
        <v>18</v>
      </c>
      <c r="D79" s="8" t="s">
        <v>21</v>
      </c>
      <c r="E79" s="23">
        <v>7.7</v>
      </c>
      <c r="F79" s="20"/>
      <c r="G79" s="16">
        <v>8.9</v>
      </c>
      <c r="H79" s="16">
        <v>5.08</v>
      </c>
      <c r="I79" s="17">
        <v>10.6</v>
      </c>
      <c r="J79" s="17">
        <v>30</v>
      </c>
      <c r="K79" s="17">
        <v>59</v>
      </c>
      <c r="L79" s="17">
        <v>20.9</v>
      </c>
      <c r="M79" s="17">
        <v>35.4</v>
      </c>
      <c r="N79" s="17">
        <v>16.3</v>
      </c>
      <c r="O79" s="18">
        <v>160</v>
      </c>
      <c r="P79" s="17">
        <v>11.7</v>
      </c>
      <c r="Q79" s="19">
        <v>0.19</v>
      </c>
      <c r="R79" s="17">
        <v>53.1</v>
      </c>
      <c r="S79" s="17">
        <v>41.2</v>
      </c>
      <c r="T79" s="17">
        <v>2.9</v>
      </c>
      <c r="U79" s="17">
        <v>1</v>
      </c>
      <c r="V79" s="17">
        <v>0.6</v>
      </c>
      <c r="W79" s="17">
        <v>1.1000000000000001</v>
      </c>
      <c r="X79" s="16">
        <f t="shared" si="28"/>
        <v>4.7259000000000002</v>
      </c>
      <c r="Y79" s="16">
        <f t="shared" si="29"/>
        <v>3.6668000000000007</v>
      </c>
      <c r="Z79" s="16">
        <f t="shared" si="30"/>
        <v>0.2581</v>
      </c>
      <c r="AA79" s="16">
        <f t="shared" si="31"/>
        <v>8.900000000000001E-2</v>
      </c>
      <c r="AB79" s="16">
        <f t="shared" si="32"/>
        <v>5.3399999999999996E-2</v>
      </c>
      <c r="AC79" s="16">
        <f t="shared" si="33"/>
        <v>9.7900000000000015E-2</v>
      </c>
      <c r="AD79" s="20">
        <v>55</v>
      </c>
      <c r="AE79" s="20">
        <v>0</v>
      </c>
      <c r="AF79" s="20">
        <v>33</v>
      </c>
      <c r="AG79" s="20">
        <v>7</v>
      </c>
      <c r="AH79" s="20">
        <v>3</v>
      </c>
      <c r="AI79" s="20">
        <v>2</v>
      </c>
      <c r="AJ79" s="16">
        <f t="shared" si="34"/>
        <v>4.8949999999999996</v>
      </c>
      <c r="AK79" s="16">
        <f t="shared" si="35"/>
        <v>0</v>
      </c>
      <c r="AL79" s="16">
        <f t="shared" si="36"/>
        <v>2.9369999999999998</v>
      </c>
      <c r="AM79" s="16">
        <f t="shared" si="37"/>
        <v>0.623</v>
      </c>
      <c r="AN79" s="16">
        <f t="shared" si="38"/>
        <v>0.26700000000000002</v>
      </c>
      <c r="AO79" s="16">
        <f t="shared" si="39"/>
        <v>0.17800000000000002</v>
      </c>
      <c r="AP79" s="16">
        <v>0</v>
      </c>
      <c r="AQ79" s="16">
        <v>34.799999999999997</v>
      </c>
      <c r="AR79" s="33" t="s">
        <v>33</v>
      </c>
      <c r="AS79" s="25">
        <v>0.36</v>
      </c>
      <c r="AT79" s="8">
        <v>27</v>
      </c>
      <c r="AU79" s="32" t="s">
        <v>34</v>
      </c>
      <c r="AV79" s="25">
        <v>11</v>
      </c>
      <c r="AW79" s="25">
        <v>1.8</v>
      </c>
      <c r="AX79" s="25">
        <v>4.5999999999999996</v>
      </c>
      <c r="AY79" s="25">
        <v>9.6199999999999992</v>
      </c>
      <c r="AZ79" s="25">
        <v>115</v>
      </c>
      <c r="BA79" s="25">
        <v>7.54</v>
      </c>
      <c r="BB79" s="25">
        <v>3.9</v>
      </c>
      <c r="BC79" s="25">
        <v>3.6</v>
      </c>
      <c r="BD79" s="25">
        <v>1.1000000000000001</v>
      </c>
      <c r="BF79" s="25">
        <v>140.19</v>
      </c>
      <c r="BG79" s="25">
        <v>3.92</v>
      </c>
      <c r="BH79" s="25">
        <v>101.62</v>
      </c>
      <c r="BI79" s="25">
        <v>28.21</v>
      </c>
      <c r="BJ79" s="25">
        <v>14</v>
      </c>
      <c r="BK79" s="25">
        <v>0.7</v>
      </c>
      <c r="BL79" s="25">
        <v>0</v>
      </c>
      <c r="BN79" s="25">
        <v>8</v>
      </c>
      <c r="BO79" s="25">
        <v>2</v>
      </c>
      <c r="BP79" s="25">
        <v>1</v>
      </c>
    </row>
    <row r="80" spans="1:68" x14ac:dyDescent="0.25">
      <c r="A80" s="14">
        <v>79</v>
      </c>
      <c r="B80" s="5">
        <v>4</v>
      </c>
      <c r="C80" s="6" t="s">
        <v>18</v>
      </c>
      <c r="D80" s="8" t="s">
        <v>23</v>
      </c>
      <c r="E80" s="23">
        <v>8.3000000000000007</v>
      </c>
      <c r="F80" s="20"/>
      <c r="G80" s="16">
        <v>11.49</v>
      </c>
      <c r="H80" s="16">
        <v>4.2300000000000004</v>
      </c>
      <c r="I80" s="17">
        <v>10.1</v>
      </c>
      <c r="J80" s="17">
        <v>28.6</v>
      </c>
      <c r="K80" s="17">
        <v>67.599999999999994</v>
      </c>
      <c r="L80" s="17">
        <v>23.8</v>
      </c>
      <c r="M80" s="17">
        <v>35.1</v>
      </c>
      <c r="N80" s="17">
        <v>16.2</v>
      </c>
      <c r="O80" s="18">
        <v>221</v>
      </c>
      <c r="P80" s="17">
        <v>11.9</v>
      </c>
      <c r="Q80" s="19">
        <v>0.26</v>
      </c>
      <c r="R80" s="17">
        <v>60.8</v>
      </c>
      <c r="S80" s="17">
        <v>33.6</v>
      </c>
      <c r="T80" s="17">
        <v>2.7</v>
      </c>
      <c r="U80" s="17">
        <v>0.6</v>
      </c>
      <c r="V80" s="17">
        <v>0.1</v>
      </c>
      <c r="W80" s="17">
        <v>2.2000000000000002</v>
      </c>
      <c r="X80" s="16">
        <f t="shared" si="28"/>
        <v>6.9859200000000001</v>
      </c>
      <c r="Y80" s="16">
        <f t="shared" si="29"/>
        <v>3.8606400000000001</v>
      </c>
      <c r="Z80" s="16">
        <f t="shared" si="30"/>
        <v>0.31023000000000001</v>
      </c>
      <c r="AA80" s="16">
        <f t="shared" si="31"/>
        <v>6.8940000000000001E-2</v>
      </c>
      <c r="AB80" s="16">
        <f t="shared" si="32"/>
        <v>1.149E-2</v>
      </c>
      <c r="AC80" s="16">
        <f t="shared" si="33"/>
        <v>0.25278</v>
      </c>
      <c r="AD80" s="20">
        <v>65</v>
      </c>
      <c r="AE80" s="20">
        <v>0</v>
      </c>
      <c r="AF80" s="20">
        <v>25</v>
      </c>
      <c r="AG80" s="20">
        <v>9</v>
      </c>
      <c r="AH80" s="20">
        <v>0</v>
      </c>
      <c r="AI80" s="20">
        <v>1</v>
      </c>
      <c r="AJ80" s="16">
        <f t="shared" si="34"/>
        <v>7.4685000000000006</v>
      </c>
      <c r="AK80" s="16">
        <f t="shared" si="35"/>
        <v>0</v>
      </c>
      <c r="AL80" s="16">
        <f t="shared" si="36"/>
        <v>2.8725000000000001</v>
      </c>
      <c r="AM80" s="16">
        <f t="shared" si="37"/>
        <v>1.0341</v>
      </c>
      <c r="AN80" s="16">
        <f t="shared" si="38"/>
        <v>0</v>
      </c>
      <c r="AO80" s="16">
        <f t="shared" si="39"/>
        <v>0.1149</v>
      </c>
      <c r="AP80" s="16">
        <v>0</v>
      </c>
      <c r="AQ80" s="16">
        <v>20.2</v>
      </c>
      <c r="AR80" s="30">
        <v>30</v>
      </c>
      <c r="AS80" s="25">
        <v>0.17</v>
      </c>
      <c r="AT80" s="8">
        <v>57</v>
      </c>
      <c r="AU80" s="8">
        <v>619</v>
      </c>
      <c r="AV80" s="25">
        <v>8</v>
      </c>
      <c r="AW80" s="25">
        <v>1</v>
      </c>
      <c r="AX80" s="25">
        <v>4.5999999999999996</v>
      </c>
      <c r="AY80" s="25">
        <v>10.34</v>
      </c>
      <c r="AZ80" s="25">
        <v>149</v>
      </c>
      <c r="BA80" s="25">
        <v>7.58</v>
      </c>
      <c r="BB80" s="25">
        <v>4.3</v>
      </c>
      <c r="BC80" s="25">
        <v>3.3</v>
      </c>
      <c r="BD80" s="25">
        <v>1.3</v>
      </c>
      <c r="BF80" s="25">
        <v>138</v>
      </c>
      <c r="BG80" s="25">
        <v>3.89</v>
      </c>
      <c r="BH80" s="25">
        <v>100.96</v>
      </c>
      <c r="BI80" s="25">
        <v>23.66</v>
      </c>
      <c r="BJ80" s="25">
        <v>17</v>
      </c>
      <c r="BK80" s="25">
        <v>0.9</v>
      </c>
      <c r="BL80" s="25">
        <v>0</v>
      </c>
      <c r="BM80" s="25">
        <v>129.80000000000001</v>
      </c>
      <c r="BN80" s="25">
        <v>19</v>
      </c>
      <c r="BO80" s="25">
        <v>22</v>
      </c>
      <c r="BP80" s="25">
        <v>0</v>
      </c>
    </row>
    <row r="81" spans="1:68" x14ac:dyDescent="0.25">
      <c r="A81" s="14">
        <v>80</v>
      </c>
      <c r="B81" s="5">
        <v>5</v>
      </c>
      <c r="C81" s="6" t="s">
        <v>18</v>
      </c>
      <c r="D81" s="8" t="s">
        <v>21</v>
      </c>
      <c r="E81" s="23">
        <v>7.4</v>
      </c>
      <c r="F81" s="20"/>
      <c r="G81" s="16">
        <v>7.87</v>
      </c>
      <c r="H81" s="16">
        <v>2.25</v>
      </c>
      <c r="I81" s="17">
        <v>6.1</v>
      </c>
      <c r="J81" s="17">
        <v>17.3</v>
      </c>
      <c r="K81" s="17">
        <v>77</v>
      </c>
      <c r="L81" s="17">
        <v>27.2</v>
      </c>
      <c r="M81" s="17">
        <v>35.4</v>
      </c>
      <c r="N81" s="17">
        <v>24.3</v>
      </c>
      <c r="O81" s="18">
        <v>196</v>
      </c>
      <c r="P81" s="17">
        <v>14.2</v>
      </c>
      <c r="Q81" s="19">
        <v>0.28000000000000003</v>
      </c>
      <c r="R81" s="17">
        <v>35</v>
      </c>
      <c r="S81" s="17">
        <v>55.1</v>
      </c>
      <c r="T81" s="17">
        <v>3</v>
      </c>
      <c r="U81" s="17">
        <v>1.4</v>
      </c>
      <c r="V81" s="17">
        <v>0.1</v>
      </c>
      <c r="W81" s="17">
        <v>5.4</v>
      </c>
      <c r="X81" s="16">
        <f t="shared" si="28"/>
        <v>2.7544999999999997</v>
      </c>
      <c r="Y81" s="16">
        <f t="shared" si="29"/>
        <v>4.3363699999999996</v>
      </c>
      <c r="Z81" s="16">
        <f t="shared" si="30"/>
        <v>0.2361</v>
      </c>
      <c r="AA81" s="16">
        <f t="shared" si="31"/>
        <v>0.11017999999999999</v>
      </c>
      <c r="AB81" s="16">
        <f t="shared" si="32"/>
        <v>7.8700000000000003E-3</v>
      </c>
      <c r="AC81" s="16">
        <f t="shared" si="33"/>
        <v>0.42498000000000002</v>
      </c>
      <c r="AD81" s="20">
        <v>37</v>
      </c>
      <c r="AE81" s="20">
        <v>0</v>
      </c>
      <c r="AF81" s="20">
        <v>44</v>
      </c>
      <c r="AG81" s="20">
        <v>13</v>
      </c>
      <c r="AH81" s="20">
        <v>0</v>
      </c>
      <c r="AI81" s="20">
        <v>5</v>
      </c>
      <c r="AJ81" s="16">
        <f t="shared" si="34"/>
        <v>2.9119000000000002</v>
      </c>
      <c r="AK81" s="16">
        <f t="shared" si="35"/>
        <v>0</v>
      </c>
      <c r="AL81" s="16">
        <f t="shared" si="36"/>
        <v>3.4628000000000001</v>
      </c>
      <c r="AM81" s="16">
        <f t="shared" si="37"/>
        <v>1.0231000000000001</v>
      </c>
      <c r="AN81" s="16">
        <f t="shared" si="38"/>
        <v>0</v>
      </c>
      <c r="AO81" s="16">
        <f t="shared" si="39"/>
        <v>0.39350000000000002</v>
      </c>
      <c r="AP81" s="16">
        <f>0.01*7.87</f>
        <v>7.8700000000000006E-2</v>
      </c>
      <c r="AQ81" s="16">
        <v>18.7</v>
      </c>
      <c r="AR81" s="31">
        <v>27</v>
      </c>
      <c r="AS81" s="27">
        <v>0.19</v>
      </c>
      <c r="AT81" s="34">
        <v>38</v>
      </c>
      <c r="AU81" s="34">
        <v>618</v>
      </c>
      <c r="AV81" s="27">
        <v>6</v>
      </c>
      <c r="AW81" s="27">
        <v>1.2</v>
      </c>
      <c r="AX81" s="27">
        <v>4.3</v>
      </c>
      <c r="AY81" s="27">
        <v>9.92</v>
      </c>
      <c r="AZ81" s="27">
        <v>121</v>
      </c>
      <c r="BA81" s="27">
        <v>7.66</v>
      </c>
      <c r="BB81" s="27">
        <v>4</v>
      </c>
      <c r="BC81" s="27">
        <v>3.7</v>
      </c>
      <c r="BD81" s="27">
        <v>1.1000000000000001</v>
      </c>
      <c r="BE81" s="27"/>
      <c r="BF81" s="27">
        <v>142.85</v>
      </c>
      <c r="BG81" s="27">
        <v>3.59</v>
      </c>
      <c r="BH81" s="27">
        <v>105.99</v>
      </c>
      <c r="BI81" s="27">
        <v>26.22</v>
      </c>
      <c r="BJ81" s="27">
        <v>14</v>
      </c>
      <c r="BK81" s="27">
        <v>0.8</v>
      </c>
      <c r="BL81" s="27">
        <v>0.2</v>
      </c>
      <c r="BM81" s="27"/>
      <c r="BN81" s="27">
        <v>8</v>
      </c>
      <c r="BO81" s="27">
        <v>3</v>
      </c>
      <c r="BP81" s="27">
        <v>0</v>
      </c>
    </row>
    <row r="82" spans="1:68" x14ac:dyDescent="0.25">
      <c r="A82" s="14">
        <v>81</v>
      </c>
      <c r="B82" s="5">
        <v>6</v>
      </c>
      <c r="C82" s="6" t="s">
        <v>18</v>
      </c>
      <c r="D82" s="8" t="s">
        <v>23</v>
      </c>
      <c r="E82" s="23">
        <v>5.8</v>
      </c>
      <c r="F82" s="20"/>
      <c r="G82" s="16">
        <v>5.43</v>
      </c>
      <c r="H82" s="16">
        <v>4.67</v>
      </c>
      <c r="I82" s="17">
        <v>10.199999999999999</v>
      </c>
      <c r="J82" s="17">
        <v>28.8</v>
      </c>
      <c r="K82" s="17">
        <v>61.6</v>
      </c>
      <c r="L82" s="17">
        <v>21.8</v>
      </c>
      <c r="M82" s="17">
        <v>35.4</v>
      </c>
      <c r="N82" s="17">
        <v>14.1</v>
      </c>
      <c r="O82" s="18">
        <v>209</v>
      </c>
      <c r="P82" s="17">
        <v>13</v>
      </c>
      <c r="Q82" s="19">
        <v>0.27</v>
      </c>
      <c r="R82" s="17">
        <v>40.299999999999997</v>
      </c>
      <c r="S82" s="17">
        <v>51.7</v>
      </c>
      <c r="T82" s="17">
        <v>5.0999999999999996</v>
      </c>
      <c r="U82" s="17">
        <v>2.2999999999999998</v>
      </c>
      <c r="V82" s="17">
        <v>0.2</v>
      </c>
      <c r="W82" s="17">
        <v>0.4</v>
      </c>
      <c r="X82" s="16">
        <f t="shared" si="28"/>
        <v>2.1882899999999998</v>
      </c>
      <c r="Y82" s="16">
        <f t="shared" si="29"/>
        <v>2.8073099999999998</v>
      </c>
      <c r="Z82" s="16">
        <f t="shared" si="30"/>
        <v>0.27692999999999995</v>
      </c>
      <c r="AA82" s="16">
        <f t="shared" si="31"/>
        <v>0.12488999999999999</v>
      </c>
      <c r="AB82" s="16">
        <f t="shared" si="32"/>
        <v>1.0860000000000002E-2</v>
      </c>
      <c r="AC82" s="16">
        <f t="shared" si="33"/>
        <v>2.1720000000000003E-2</v>
      </c>
      <c r="AD82" s="20">
        <v>60</v>
      </c>
      <c r="AE82" s="20">
        <v>0</v>
      </c>
      <c r="AF82" s="20">
        <v>36</v>
      </c>
      <c r="AG82" s="20">
        <v>2</v>
      </c>
      <c r="AH82" s="20">
        <v>2</v>
      </c>
      <c r="AI82" s="20">
        <v>0</v>
      </c>
      <c r="AJ82" s="16">
        <f t="shared" si="34"/>
        <v>3.2579999999999996</v>
      </c>
      <c r="AK82" s="16">
        <f t="shared" si="35"/>
        <v>0</v>
      </c>
      <c r="AL82" s="16">
        <f t="shared" si="36"/>
        <v>1.9547999999999999</v>
      </c>
      <c r="AM82" s="16">
        <f t="shared" si="37"/>
        <v>0.10859999999999999</v>
      </c>
      <c r="AN82" s="16">
        <f t="shared" si="38"/>
        <v>0.10859999999999999</v>
      </c>
      <c r="AO82" s="16">
        <f t="shared" si="39"/>
        <v>0</v>
      </c>
      <c r="AP82" s="16">
        <v>0</v>
      </c>
      <c r="AQ82" s="16">
        <v>23.7</v>
      </c>
      <c r="AR82" s="30">
        <v>13</v>
      </c>
      <c r="AS82" s="25">
        <v>0.34</v>
      </c>
      <c r="AT82" s="8">
        <v>37</v>
      </c>
      <c r="AU82" s="8">
        <v>229</v>
      </c>
      <c r="AV82" s="25">
        <v>6</v>
      </c>
      <c r="AW82" s="25">
        <v>1</v>
      </c>
      <c r="AX82" s="25">
        <v>4.8</v>
      </c>
      <c r="AY82" s="25">
        <v>8.8699999999999992</v>
      </c>
      <c r="AZ82" s="25">
        <v>128</v>
      </c>
      <c r="BA82" s="25">
        <v>5.49</v>
      </c>
      <c r="BB82" s="25">
        <v>3.5</v>
      </c>
      <c r="BC82" s="25">
        <v>2</v>
      </c>
      <c r="BD82" s="25">
        <v>1.8</v>
      </c>
      <c r="BF82" s="25">
        <v>140.34</v>
      </c>
      <c r="BG82" s="25">
        <v>3.41</v>
      </c>
      <c r="BH82" s="25">
        <v>99.08</v>
      </c>
      <c r="BI82" s="25">
        <v>30.4</v>
      </c>
      <c r="BJ82" s="25">
        <v>14</v>
      </c>
      <c r="BK82" s="25">
        <v>0.8</v>
      </c>
      <c r="BL82" s="25">
        <v>0.6</v>
      </c>
      <c r="BN82" s="25">
        <v>5</v>
      </c>
      <c r="BO82" s="25">
        <v>2</v>
      </c>
      <c r="BP82" s="25">
        <v>1</v>
      </c>
    </row>
    <row r="83" spans="1:68" x14ac:dyDescent="0.25">
      <c r="A83" s="14">
        <v>82</v>
      </c>
      <c r="B83" s="5">
        <v>5</v>
      </c>
      <c r="C83" s="6" t="s">
        <v>18</v>
      </c>
      <c r="D83" s="8" t="s">
        <v>21</v>
      </c>
      <c r="E83" s="23">
        <v>7.5</v>
      </c>
      <c r="F83" s="20"/>
      <c r="G83" s="16">
        <v>3.74</v>
      </c>
      <c r="H83" s="16">
        <v>3.95</v>
      </c>
      <c r="I83" s="17">
        <v>9.4</v>
      </c>
      <c r="J83" s="17">
        <v>27.5</v>
      </c>
      <c r="K83" s="17">
        <v>69.599999999999994</v>
      </c>
      <c r="L83" s="17">
        <v>23.9</v>
      </c>
      <c r="M83" s="17">
        <v>34.4</v>
      </c>
      <c r="N83" s="17">
        <v>21.5</v>
      </c>
      <c r="O83" s="35" t="s">
        <v>26</v>
      </c>
      <c r="P83" s="17">
        <v>9.9</v>
      </c>
      <c r="Q83" s="36" t="s">
        <v>27</v>
      </c>
      <c r="R83" s="17">
        <v>28</v>
      </c>
      <c r="S83" s="17">
        <v>61.2</v>
      </c>
      <c r="T83" s="17">
        <v>4</v>
      </c>
      <c r="U83" s="17">
        <v>1.6</v>
      </c>
      <c r="V83" s="17">
        <v>0.2</v>
      </c>
      <c r="W83" s="17">
        <v>5</v>
      </c>
      <c r="X83" s="16">
        <f t="shared" si="28"/>
        <v>1.0471999999999999</v>
      </c>
      <c r="Y83" s="16">
        <f t="shared" si="29"/>
        <v>2.2888800000000002</v>
      </c>
      <c r="Z83" s="16">
        <f t="shared" si="30"/>
        <v>0.14960000000000001</v>
      </c>
      <c r="AA83" s="16">
        <f t="shared" si="31"/>
        <v>5.9840000000000011E-2</v>
      </c>
      <c r="AB83" s="16">
        <f t="shared" si="32"/>
        <v>7.4800000000000014E-3</v>
      </c>
      <c r="AC83" s="16">
        <f t="shared" si="33"/>
        <v>0.18700000000000003</v>
      </c>
      <c r="AD83" s="20">
        <v>30</v>
      </c>
      <c r="AE83" s="20">
        <v>0</v>
      </c>
      <c r="AF83" s="20">
        <v>60</v>
      </c>
      <c r="AG83" s="20">
        <v>8</v>
      </c>
      <c r="AH83" s="20">
        <v>1</v>
      </c>
      <c r="AI83" s="20">
        <v>1</v>
      </c>
      <c r="AJ83" s="16">
        <f t="shared" si="34"/>
        <v>1.1220000000000001</v>
      </c>
      <c r="AK83" s="16">
        <f t="shared" si="35"/>
        <v>0</v>
      </c>
      <c r="AL83" s="16">
        <f t="shared" si="36"/>
        <v>2.2440000000000002</v>
      </c>
      <c r="AM83" s="16">
        <f t="shared" si="37"/>
        <v>0.29920000000000002</v>
      </c>
      <c r="AN83" s="16">
        <f t="shared" si="38"/>
        <v>3.7400000000000003E-2</v>
      </c>
      <c r="AO83" s="16">
        <f t="shared" si="39"/>
        <v>3.7400000000000003E-2</v>
      </c>
      <c r="AP83" s="16">
        <v>0</v>
      </c>
      <c r="AR83" s="30">
        <v>13</v>
      </c>
      <c r="AS83" s="25">
        <v>0.22</v>
      </c>
      <c r="AT83" s="8">
        <v>39</v>
      </c>
      <c r="AU83" s="8">
        <v>173</v>
      </c>
      <c r="AV83" s="25">
        <v>5</v>
      </c>
      <c r="AW83" s="25">
        <v>0.8</v>
      </c>
      <c r="AX83" s="25">
        <v>4.5999999999999996</v>
      </c>
      <c r="AY83" s="25">
        <v>10.18</v>
      </c>
      <c r="AZ83" s="24">
        <v>227</v>
      </c>
      <c r="BA83" s="25">
        <v>7.31</v>
      </c>
      <c r="BB83" s="25">
        <v>3.8</v>
      </c>
      <c r="BC83" s="25">
        <v>3.5</v>
      </c>
      <c r="BD83" s="25">
        <v>1.1000000000000001</v>
      </c>
      <c r="BF83" s="25">
        <v>138.82</v>
      </c>
      <c r="BG83" s="25">
        <v>4.13</v>
      </c>
      <c r="BH83" s="25">
        <v>102.17</v>
      </c>
      <c r="BI83" s="25">
        <v>27.39</v>
      </c>
      <c r="BJ83" s="25">
        <v>13</v>
      </c>
      <c r="BK83" s="25">
        <v>0.87</v>
      </c>
      <c r="BL83" s="25">
        <v>0.4</v>
      </c>
      <c r="BN83" s="25">
        <v>8</v>
      </c>
      <c r="BO83" s="25">
        <v>3</v>
      </c>
      <c r="BP83" s="25">
        <v>0</v>
      </c>
    </row>
    <row r="84" spans="1:68" x14ac:dyDescent="0.25">
      <c r="A84" s="14">
        <v>83</v>
      </c>
      <c r="B84" s="5">
        <v>3</v>
      </c>
      <c r="C84" s="6" t="s">
        <v>18</v>
      </c>
      <c r="D84" s="8" t="s">
        <v>17</v>
      </c>
      <c r="E84" s="23">
        <v>7.9</v>
      </c>
      <c r="F84" s="20">
        <v>200</v>
      </c>
      <c r="G84" s="16">
        <v>7.55</v>
      </c>
      <c r="H84" s="16">
        <v>3.42</v>
      </c>
      <c r="I84" s="17">
        <v>8.3000000000000007</v>
      </c>
      <c r="J84" s="17">
        <v>23.3</v>
      </c>
      <c r="K84" s="17">
        <v>68.2</v>
      </c>
      <c r="L84" s="17">
        <v>24.2</v>
      </c>
      <c r="M84" s="17">
        <v>35.5</v>
      </c>
      <c r="N84" s="17">
        <v>14.7</v>
      </c>
      <c r="O84" s="18">
        <v>345</v>
      </c>
      <c r="P84" s="17">
        <v>10.8</v>
      </c>
      <c r="Q84" s="19">
        <v>0.37</v>
      </c>
      <c r="R84" s="17">
        <v>23.6</v>
      </c>
      <c r="S84" s="17">
        <v>69.7</v>
      </c>
      <c r="T84" s="17">
        <v>5.8</v>
      </c>
      <c r="U84" s="17">
        <v>0.3</v>
      </c>
      <c r="V84" s="17">
        <v>0.3</v>
      </c>
      <c r="W84" s="17">
        <v>0.4</v>
      </c>
      <c r="X84" s="16">
        <f t="shared" si="28"/>
        <v>1.7818000000000001</v>
      </c>
      <c r="Y84" s="16">
        <f t="shared" si="29"/>
        <v>5.2623500000000005</v>
      </c>
      <c r="Z84" s="16">
        <f t="shared" si="30"/>
        <v>0.43790000000000001</v>
      </c>
      <c r="AA84" s="16">
        <f t="shared" si="31"/>
        <v>2.2649999999999997E-2</v>
      </c>
      <c r="AB84" s="16">
        <f t="shared" si="32"/>
        <v>2.2649999999999997E-2</v>
      </c>
      <c r="AC84" s="16">
        <f t="shared" si="33"/>
        <v>3.0200000000000001E-2</v>
      </c>
      <c r="AD84" s="20">
        <v>29</v>
      </c>
      <c r="AE84" s="20">
        <v>0</v>
      </c>
      <c r="AF84" s="20">
        <v>68</v>
      </c>
      <c r="AG84" s="20">
        <v>2</v>
      </c>
      <c r="AH84" s="20">
        <v>0</v>
      </c>
      <c r="AI84" s="20">
        <v>1</v>
      </c>
      <c r="AJ84" s="16">
        <f t="shared" si="34"/>
        <v>2.1894999999999998</v>
      </c>
      <c r="AK84" s="16">
        <f t="shared" si="35"/>
        <v>0</v>
      </c>
      <c r="AL84" s="16">
        <f t="shared" si="36"/>
        <v>5.1339999999999995</v>
      </c>
      <c r="AM84" s="16">
        <f t="shared" si="37"/>
        <v>0.151</v>
      </c>
      <c r="AN84" s="16">
        <f t="shared" si="38"/>
        <v>0</v>
      </c>
      <c r="AO84" s="16">
        <f t="shared" si="39"/>
        <v>7.5499999999999998E-2</v>
      </c>
      <c r="AP84" s="16">
        <v>0</v>
      </c>
      <c r="AQ84" s="16">
        <v>38.9</v>
      </c>
      <c r="AR84" s="30">
        <v>15</v>
      </c>
      <c r="AS84" s="25">
        <v>0.12</v>
      </c>
      <c r="AT84" s="8">
        <v>87</v>
      </c>
      <c r="AU84" s="8">
        <v>245</v>
      </c>
      <c r="AV84" s="25">
        <v>5</v>
      </c>
      <c r="AW84" s="25">
        <v>1.1000000000000001</v>
      </c>
      <c r="AX84" s="25">
        <v>5</v>
      </c>
      <c r="AY84" s="25">
        <v>10.17</v>
      </c>
      <c r="AZ84" s="25">
        <v>107</v>
      </c>
      <c r="BA84" s="25">
        <v>7.53</v>
      </c>
      <c r="BB84" s="25">
        <v>4.4000000000000004</v>
      </c>
      <c r="BC84" s="25">
        <v>3.1</v>
      </c>
      <c r="BD84" s="25">
        <v>1.4</v>
      </c>
      <c r="BF84" s="25">
        <v>144.09</v>
      </c>
      <c r="BG84" s="25">
        <v>4.1900000000000004</v>
      </c>
      <c r="BH84" s="25">
        <v>103.74</v>
      </c>
      <c r="BI84" s="25">
        <v>29.93</v>
      </c>
      <c r="BJ84" s="25">
        <v>15</v>
      </c>
      <c r="BK84" s="25">
        <v>0.8</v>
      </c>
      <c r="BL84" s="25">
        <v>1.6</v>
      </c>
      <c r="BN84" s="25">
        <v>37</v>
      </c>
      <c r="BO84" s="25">
        <v>13</v>
      </c>
      <c r="BP84" s="25">
        <v>0</v>
      </c>
    </row>
    <row r="85" spans="1:68" x14ac:dyDescent="0.25">
      <c r="A85" s="14">
        <v>84</v>
      </c>
      <c r="B85" s="5">
        <v>5</v>
      </c>
      <c r="C85" s="6" t="s">
        <v>18</v>
      </c>
      <c r="D85" s="8" t="s">
        <v>17</v>
      </c>
      <c r="E85" s="23">
        <v>6.9</v>
      </c>
      <c r="F85" s="20">
        <v>0</v>
      </c>
      <c r="G85" s="16">
        <v>4.63</v>
      </c>
      <c r="H85" s="16">
        <v>4.1500000000000004</v>
      </c>
      <c r="I85" s="17">
        <v>9</v>
      </c>
      <c r="J85" s="17">
        <v>25.7</v>
      </c>
      <c r="K85" s="17">
        <v>62</v>
      </c>
      <c r="L85" s="17">
        <v>21.6</v>
      </c>
      <c r="M85" s="17">
        <v>34.9</v>
      </c>
      <c r="N85" s="17">
        <v>14.5</v>
      </c>
      <c r="O85" s="18">
        <v>271</v>
      </c>
      <c r="P85" s="17">
        <v>9.9</v>
      </c>
      <c r="Q85" s="19">
        <v>0.27</v>
      </c>
      <c r="R85" s="17">
        <v>25.2</v>
      </c>
      <c r="S85" s="17">
        <v>67.3</v>
      </c>
      <c r="T85" s="17">
        <v>3</v>
      </c>
      <c r="U85" s="17">
        <v>3.1</v>
      </c>
      <c r="V85" s="17">
        <v>0</v>
      </c>
      <c r="W85" s="17">
        <v>1.4</v>
      </c>
      <c r="X85" s="16">
        <f t="shared" si="28"/>
        <v>1.1667599999999998</v>
      </c>
      <c r="Y85" s="16">
        <f t="shared" si="29"/>
        <v>3.11599</v>
      </c>
      <c r="Z85" s="16">
        <f t="shared" si="30"/>
        <v>0.1389</v>
      </c>
      <c r="AA85" s="16">
        <f t="shared" si="31"/>
        <v>0.14352999999999999</v>
      </c>
      <c r="AB85" s="16">
        <f t="shared" si="32"/>
        <v>0</v>
      </c>
      <c r="AC85" s="16">
        <f t="shared" si="33"/>
        <v>6.4819999999999989E-2</v>
      </c>
      <c r="AD85" s="20">
        <v>32</v>
      </c>
      <c r="AE85" s="20">
        <v>0</v>
      </c>
      <c r="AF85" s="20">
        <v>59</v>
      </c>
      <c r="AG85" s="20">
        <v>3</v>
      </c>
      <c r="AH85" s="20">
        <v>5</v>
      </c>
      <c r="AI85" s="20">
        <v>1</v>
      </c>
      <c r="AJ85" s="16">
        <f t="shared" si="34"/>
        <v>1.4816</v>
      </c>
      <c r="AK85" s="16">
        <f t="shared" si="35"/>
        <v>0</v>
      </c>
      <c r="AL85" s="16">
        <f t="shared" si="36"/>
        <v>2.7317</v>
      </c>
      <c r="AM85" s="16">
        <f t="shared" si="37"/>
        <v>0.1389</v>
      </c>
      <c r="AN85" s="16">
        <f t="shared" si="38"/>
        <v>0.23149999999999998</v>
      </c>
      <c r="AO85" s="16">
        <f t="shared" si="39"/>
        <v>4.6300000000000001E-2</v>
      </c>
      <c r="AP85" s="16">
        <v>0</v>
      </c>
      <c r="AQ85" s="16">
        <v>61.3</v>
      </c>
      <c r="AR85" s="31">
        <v>18</v>
      </c>
      <c r="AS85" s="27">
        <v>0.42</v>
      </c>
      <c r="AT85" s="34">
        <v>38</v>
      </c>
      <c r="AU85" s="34">
        <v>365</v>
      </c>
      <c r="AV85" s="27">
        <v>6</v>
      </c>
      <c r="AW85" s="27">
        <v>1.6</v>
      </c>
      <c r="AX85" s="27">
        <v>5.2</v>
      </c>
      <c r="AY85" s="27">
        <v>9.23</v>
      </c>
      <c r="AZ85" s="27">
        <v>124</v>
      </c>
      <c r="BA85" s="27">
        <v>6.67</v>
      </c>
      <c r="BB85" s="27">
        <v>3</v>
      </c>
      <c r="BC85" s="27">
        <v>3.7</v>
      </c>
      <c r="BD85" s="27">
        <v>0.8</v>
      </c>
      <c r="BE85" s="27"/>
      <c r="BF85" s="27">
        <v>137.13999999999999</v>
      </c>
      <c r="BG85" s="27">
        <v>4.76</v>
      </c>
      <c r="BH85" s="27">
        <v>97.88</v>
      </c>
      <c r="BI85" s="27">
        <v>29.86</v>
      </c>
      <c r="BJ85" s="27">
        <v>14</v>
      </c>
      <c r="BK85" s="27">
        <v>0.68</v>
      </c>
      <c r="BL85" s="27">
        <v>2.7</v>
      </c>
      <c r="BM85" s="27"/>
      <c r="BN85" s="27">
        <v>9</v>
      </c>
      <c r="BO85" s="27">
        <v>0</v>
      </c>
      <c r="BP85" s="27">
        <v>1</v>
      </c>
    </row>
    <row r="86" spans="1:68" x14ac:dyDescent="0.25">
      <c r="A86" s="14">
        <v>85</v>
      </c>
      <c r="B86" s="5">
        <v>5</v>
      </c>
      <c r="C86" s="6" t="s">
        <v>18</v>
      </c>
      <c r="D86" s="8" t="s">
        <v>17</v>
      </c>
      <c r="E86" s="23">
        <v>5.6</v>
      </c>
      <c r="F86" s="20">
        <v>100</v>
      </c>
      <c r="G86" s="16">
        <v>6.68</v>
      </c>
      <c r="H86" s="16">
        <v>5.38</v>
      </c>
      <c r="I86" s="17">
        <v>10.9</v>
      </c>
      <c r="J86" s="17">
        <v>31.1</v>
      </c>
      <c r="K86" s="17">
        <v>57.8</v>
      </c>
      <c r="L86" s="17">
        <v>20.2</v>
      </c>
      <c r="M86" s="17">
        <v>34.9</v>
      </c>
      <c r="N86" s="17">
        <v>16.2</v>
      </c>
      <c r="O86" s="18">
        <v>343</v>
      </c>
      <c r="P86" s="17">
        <v>8.9</v>
      </c>
      <c r="Q86" s="19">
        <v>0.3</v>
      </c>
      <c r="R86" s="17">
        <v>44.8</v>
      </c>
      <c r="S86" s="17">
        <v>48.1</v>
      </c>
      <c r="T86" s="17">
        <v>1.5</v>
      </c>
      <c r="U86" s="17">
        <v>3.8</v>
      </c>
      <c r="V86" s="17">
        <v>0.1</v>
      </c>
      <c r="W86" s="17">
        <v>1.6</v>
      </c>
      <c r="X86" s="16">
        <f t="shared" si="28"/>
        <v>2.9926399999999997</v>
      </c>
      <c r="Y86" s="16">
        <f t="shared" si="29"/>
        <v>3.2130799999999997</v>
      </c>
      <c r="Z86" s="16">
        <f t="shared" si="30"/>
        <v>0.1002</v>
      </c>
      <c r="AA86" s="16">
        <f t="shared" si="31"/>
        <v>0.25383999999999995</v>
      </c>
      <c r="AB86" s="16">
        <f t="shared" si="32"/>
        <v>6.6800000000000002E-3</v>
      </c>
      <c r="AC86" s="16">
        <f t="shared" si="33"/>
        <v>0.10688</v>
      </c>
      <c r="AD86" s="20">
        <v>57</v>
      </c>
      <c r="AE86" s="20">
        <v>0</v>
      </c>
      <c r="AF86" s="20">
        <v>35</v>
      </c>
      <c r="AG86" s="20">
        <v>0</v>
      </c>
      <c r="AH86" s="20">
        <v>5</v>
      </c>
      <c r="AI86" s="20">
        <v>1</v>
      </c>
      <c r="AJ86" s="16">
        <f t="shared" si="34"/>
        <v>3.8075999999999999</v>
      </c>
      <c r="AK86" s="16">
        <f t="shared" si="35"/>
        <v>0</v>
      </c>
      <c r="AL86" s="16">
        <f t="shared" si="36"/>
        <v>2.3379999999999996</v>
      </c>
      <c r="AM86" s="16">
        <f t="shared" si="37"/>
        <v>0</v>
      </c>
      <c r="AN86" s="16">
        <f t="shared" si="38"/>
        <v>0.33399999999999996</v>
      </c>
      <c r="AO86" s="16">
        <f t="shared" si="39"/>
        <v>6.6799999999999998E-2</v>
      </c>
      <c r="AP86" s="16">
        <v>0</v>
      </c>
      <c r="AQ86" s="16">
        <v>23.9</v>
      </c>
      <c r="AR86" s="31">
        <v>20</v>
      </c>
      <c r="AS86" s="27">
        <v>0.2</v>
      </c>
      <c r="AT86" s="34">
        <v>49</v>
      </c>
      <c r="AU86" s="34">
        <v>995</v>
      </c>
      <c r="AV86" s="27">
        <v>6</v>
      </c>
      <c r="AW86" s="27">
        <v>2</v>
      </c>
      <c r="AX86" s="27">
        <v>4.3</v>
      </c>
      <c r="AY86" s="27">
        <v>9.82</v>
      </c>
      <c r="AZ86" s="27">
        <v>110</v>
      </c>
      <c r="BA86" s="27">
        <v>5.3</v>
      </c>
      <c r="BB86" s="27">
        <v>3.5</v>
      </c>
      <c r="BC86" s="27">
        <v>1.8</v>
      </c>
      <c r="BD86" s="27">
        <v>1.9</v>
      </c>
      <c r="BE86" s="27"/>
      <c r="BF86" s="27">
        <v>139.22999999999999</v>
      </c>
      <c r="BG86" s="27">
        <v>4.9800000000000004</v>
      </c>
      <c r="BH86" s="27">
        <v>104.61</v>
      </c>
      <c r="BI86" s="27">
        <v>24.46</v>
      </c>
      <c r="BJ86" s="27">
        <v>15</v>
      </c>
      <c r="BK86" s="27">
        <v>0.83</v>
      </c>
      <c r="BL86" s="27">
        <v>2.2999999999999998</v>
      </c>
      <c r="BM86" s="27"/>
      <c r="BN86" s="27">
        <v>9</v>
      </c>
      <c r="BO86" s="27">
        <v>4</v>
      </c>
      <c r="BP86" s="27">
        <v>0</v>
      </c>
    </row>
    <row r="87" spans="1:68" x14ac:dyDescent="0.25">
      <c r="A87" s="14">
        <v>86</v>
      </c>
      <c r="B87" s="5">
        <v>0.5</v>
      </c>
      <c r="C87" s="6" t="s">
        <v>18</v>
      </c>
      <c r="D87" s="8" t="s">
        <v>23</v>
      </c>
      <c r="E87" s="23">
        <v>6.1</v>
      </c>
      <c r="F87" s="20"/>
      <c r="G87" s="16">
        <v>8.75</v>
      </c>
      <c r="H87" s="16">
        <v>5.14</v>
      </c>
      <c r="I87" s="17">
        <v>9.6</v>
      </c>
      <c r="J87" s="17">
        <v>26.1</v>
      </c>
      <c r="K87" s="17">
        <v>50.7</v>
      </c>
      <c r="L87" s="17">
        <v>18.7</v>
      </c>
      <c r="M87" s="17">
        <v>36.9</v>
      </c>
      <c r="N87" s="17">
        <v>15.9</v>
      </c>
      <c r="O87" s="18">
        <v>254</v>
      </c>
      <c r="P87" s="17">
        <v>11.5</v>
      </c>
      <c r="Q87" s="19">
        <v>0.28999999999999998</v>
      </c>
      <c r="R87" s="17">
        <v>33.6</v>
      </c>
      <c r="S87" s="17">
        <v>57.3</v>
      </c>
      <c r="T87" s="17">
        <v>3.2</v>
      </c>
      <c r="U87" s="17">
        <v>2.7</v>
      </c>
      <c r="V87" s="17">
        <v>0.2</v>
      </c>
      <c r="W87" s="17">
        <v>3</v>
      </c>
      <c r="X87" s="16">
        <f t="shared" si="28"/>
        <v>2.94</v>
      </c>
      <c r="Y87" s="16">
        <f t="shared" si="29"/>
        <v>5.0137499999999999</v>
      </c>
      <c r="Z87" s="16">
        <f t="shared" si="30"/>
        <v>0.28000000000000003</v>
      </c>
      <c r="AA87" s="16">
        <f t="shared" si="31"/>
        <v>0.23624999999999999</v>
      </c>
      <c r="AB87" s="16">
        <f t="shared" si="32"/>
        <v>1.7500000000000002E-2</v>
      </c>
      <c r="AC87" s="16">
        <f t="shared" si="33"/>
        <v>0.26250000000000001</v>
      </c>
      <c r="AD87" s="20">
        <v>41</v>
      </c>
      <c r="AE87" s="20">
        <v>0</v>
      </c>
      <c r="AF87" s="20">
        <v>51</v>
      </c>
      <c r="AG87" s="20">
        <v>4</v>
      </c>
      <c r="AH87" s="20">
        <v>3</v>
      </c>
      <c r="AI87" s="20">
        <v>1</v>
      </c>
      <c r="AJ87" s="16">
        <f t="shared" si="34"/>
        <v>3.5874999999999999</v>
      </c>
      <c r="AK87" s="16">
        <f t="shared" si="35"/>
        <v>0</v>
      </c>
      <c r="AL87" s="16">
        <f t="shared" si="36"/>
        <v>4.4625000000000004</v>
      </c>
      <c r="AM87" s="16">
        <f t="shared" si="37"/>
        <v>0.35</v>
      </c>
      <c r="AN87" s="16">
        <f t="shared" si="38"/>
        <v>0.26250000000000001</v>
      </c>
      <c r="AO87" s="16">
        <f t="shared" si="39"/>
        <v>8.7499999999999994E-2</v>
      </c>
      <c r="AP87" s="16">
        <v>0</v>
      </c>
      <c r="AQ87" s="16">
        <v>54</v>
      </c>
      <c r="AR87" s="30">
        <v>70</v>
      </c>
      <c r="AS87" s="25">
        <v>0.1</v>
      </c>
      <c r="AT87" s="8">
        <v>58</v>
      </c>
      <c r="AU87" s="8">
        <v>1813</v>
      </c>
      <c r="AV87" s="25">
        <v>13</v>
      </c>
      <c r="AW87" s="25">
        <v>0.8</v>
      </c>
      <c r="AX87" s="25">
        <v>6.3</v>
      </c>
      <c r="AY87" s="25">
        <v>10.210000000000001</v>
      </c>
      <c r="AZ87" s="25">
        <v>35</v>
      </c>
      <c r="BA87" s="25">
        <v>6.23</v>
      </c>
      <c r="BB87" s="25">
        <v>3.6</v>
      </c>
      <c r="BC87" s="25">
        <v>2.6</v>
      </c>
      <c r="BD87" s="25">
        <v>1.4</v>
      </c>
      <c r="BF87" s="25">
        <v>145.01</v>
      </c>
      <c r="BG87" s="25">
        <v>3.56</v>
      </c>
      <c r="BH87" s="25">
        <v>103.46</v>
      </c>
      <c r="BI87" s="25">
        <v>32.42</v>
      </c>
      <c r="BJ87" s="25">
        <v>13</v>
      </c>
      <c r="BK87" s="25">
        <v>0.8</v>
      </c>
      <c r="BL87" s="25">
        <v>0</v>
      </c>
      <c r="BN87" s="25">
        <v>14</v>
      </c>
      <c r="BO87" s="25">
        <v>10</v>
      </c>
      <c r="BP87" s="25">
        <v>0</v>
      </c>
    </row>
    <row r="88" spans="1:68" x14ac:dyDescent="0.25">
      <c r="A88" s="14">
        <v>87</v>
      </c>
      <c r="B88" s="5">
        <v>0.9</v>
      </c>
      <c r="C88" s="6" t="s">
        <v>18</v>
      </c>
      <c r="D88" s="8" t="s">
        <v>23</v>
      </c>
      <c r="E88" s="23">
        <v>6.6</v>
      </c>
      <c r="F88" s="20">
        <v>100</v>
      </c>
      <c r="G88" s="16">
        <v>7.11</v>
      </c>
      <c r="H88" s="16">
        <v>4.8099999999999996</v>
      </c>
      <c r="I88" s="17">
        <v>9.9</v>
      </c>
      <c r="J88" s="17">
        <v>28.3</v>
      </c>
      <c r="K88" s="17">
        <v>58.8</v>
      </c>
      <c r="L88" s="17">
        <v>20.5</v>
      </c>
      <c r="M88" s="17">
        <v>34.9</v>
      </c>
      <c r="N88" s="17">
        <v>16.899999999999999</v>
      </c>
      <c r="O88" s="20">
        <v>446</v>
      </c>
      <c r="P88" s="17">
        <v>10.1</v>
      </c>
      <c r="Q88" s="19">
        <v>0.45</v>
      </c>
      <c r="R88" s="17">
        <v>37.5</v>
      </c>
      <c r="S88" s="17">
        <v>56.8</v>
      </c>
      <c r="T88" s="17">
        <v>2.7</v>
      </c>
      <c r="U88" s="17">
        <v>1.6</v>
      </c>
      <c r="V88" s="17">
        <v>0.1</v>
      </c>
      <c r="W88" s="17">
        <v>1.3</v>
      </c>
      <c r="X88" s="16">
        <f t="shared" si="28"/>
        <v>2.6662499999999998</v>
      </c>
      <c r="Y88" s="16">
        <f t="shared" si="29"/>
        <v>4.0384799999999998</v>
      </c>
      <c r="Z88" s="16">
        <f t="shared" si="30"/>
        <v>0.19197000000000003</v>
      </c>
      <c r="AA88" s="16">
        <f t="shared" si="31"/>
        <v>0.11376000000000001</v>
      </c>
      <c r="AB88" s="16">
        <f t="shared" si="32"/>
        <v>7.1100000000000009E-3</v>
      </c>
      <c r="AC88" s="16">
        <f t="shared" si="33"/>
        <v>9.2429999999999998E-2</v>
      </c>
      <c r="AD88" s="20">
        <v>37</v>
      </c>
      <c r="AE88" s="20">
        <v>0</v>
      </c>
      <c r="AF88" s="20">
        <v>57</v>
      </c>
      <c r="AG88" s="20">
        <v>3</v>
      </c>
      <c r="AH88" s="20">
        <v>3</v>
      </c>
      <c r="AI88" s="20">
        <v>0</v>
      </c>
      <c r="AJ88" s="16">
        <f t="shared" si="34"/>
        <v>2.6307</v>
      </c>
      <c r="AK88" s="16">
        <f t="shared" si="35"/>
        <v>0</v>
      </c>
      <c r="AL88" s="16">
        <f t="shared" si="36"/>
        <v>4.0527000000000006</v>
      </c>
      <c r="AM88" s="16">
        <f t="shared" si="37"/>
        <v>0.21330000000000002</v>
      </c>
      <c r="AN88" s="16">
        <f t="shared" si="38"/>
        <v>0.21330000000000002</v>
      </c>
      <c r="AO88" s="16">
        <f t="shared" si="39"/>
        <v>0</v>
      </c>
      <c r="AP88" s="16">
        <v>0</v>
      </c>
      <c r="AQ88" s="16">
        <v>38.200000000000003</v>
      </c>
      <c r="AR88" s="30">
        <v>20</v>
      </c>
      <c r="AS88" s="25">
        <v>0.26</v>
      </c>
      <c r="AT88" s="8">
        <v>44</v>
      </c>
      <c r="AU88" s="8">
        <v>491</v>
      </c>
      <c r="AV88" s="25">
        <v>7</v>
      </c>
      <c r="AW88" s="25">
        <v>1</v>
      </c>
      <c r="AX88" s="25">
        <v>5.5</v>
      </c>
      <c r="AY88" s="25">
        <v>10.44</v>
      </c>
      <c r="AZ88" s="25">
        <v>157</v>
      </c>
      <c r="BA88" s="25">
        <v>6.1</v>
      </c>
      <c r="BB88" s="25">
        <v>4.2</v>
      </c>
      <c r="BC88" s="25">
        <v>1.9</v>
      </c>
      <c r="BD88" s="25">
        <v>2.2000000000000002</v>
      </c>
      <c r="BF88" s="25">
        <v>135.21</v>
      </c>
      <c r="BG88" s="25">
        <v>4.2699999999999996</v>
      </c>
      <c r="BH88" s="25">
        <v>96.74</v>
      </c>
      <c r="BI88" s="25">
        <v>28.73</v>
      </c>
      <c r="BJ88" s="25">
        <v>14</v>
      </c>
      <c r="BK88" s="25">
        <v>0.76</v>
      </c>
      <c r="BL88" s="25">
        <v>2.5</v>
      </c>
      <c r="BN88" s="25">
        <v>10</v>
      </c>
      <c r="BO88" s="25">
        <v>1</v>
      </c>
      <c r="BP88" s="25">
        <v>0</v>
      </c>
    </row>
    <row r="89" spans="1:68" x14ac:dyDescent="0.25">
      <c r="A89" s="14">
        <v>88</v>
      </c>
      <c r="B89" s="5">
        <v>1</v>
      </c>
      <c r="C89" s="6" t="s">
        <v>18</v>
      </c>
      <c r="D89" s="8" t="s">
        <v>23</v>
      </c>
      <c r="E89" s="23">
        <v>5.9</v>
      </c>
      <c r="F89" s="20">
        <v>0</v>
      </c>
      <c r="G89" s="16">
        <v>7.92</v>
      </c>
      <c r="H89" s="16">
        <v>4.2300000000000004</v>
      </c>
      <c r="I89" s="17">
        <v>8.1999999999999993</v>
      </c>
      <c r="J89" s="17">
        <v>23.1</v>
      </c>
      <c r="K89" s="17">
        <v>54.6</v>
      </c>
      <c r="L89" s="17">
        <v>19.399999999999999</v>
      </c>
      <c r="M89" s="17">
        <v>35.6</v>
      </c>
      <c r="N89" s="17">
        <v>16.100000000000001</v>
      </c>
      <c r="O89" s="18">
        <v>386</v>
      </c>
      <c r="P89" s="17">
        <v>8</v>
      </c>
      <c r="Q89" s="19">
        <v>0.31</v>
      </c>
      <c r="R89" s="17">
        <v>37.6</v>
      </c>
      <c r="S89" s="17">
        <v>55.1</v>
      </c>
      <c r="T89" s="17">
        <v>5.5</v>
      </c>
      <c r="U89" s="17">
        <v>0.9</v>
      </c>
      <c r="V89" s="17">
        <v>0.2</v>
      </c>
      <c r="W89" s="17">
        <v>0.7</v>
      </c>
      <c r="X89" s="16">
        <f t="shared" si="28"/>
        <v>2.9779200000000001</v>
      </c>
      <c r="Y89" s="16">
        <f t="shared" si="29"/>
        <v>4.3639200000000002</v>
      </c>
      <c r="Z89" s="16">
        <f t="shared" si="30"/>
        <v>0.43560000000000004</v>
      </c>
      <c r="AA89" s="16">
        <f t="shared" si="31"/>
        <v>7.1279999999999996E-2</v>
      </c>
      <c r="AB89" s="16">
        <f t="shared" si="32"/>
        <v>1.584E-2</v>
      </c>
      <c r="AC89" s="16">
        <f t="shared" si="33"/>
        <v>5.5439999999999996E-2</v>
      </c>
      <c r="AD89" s="20">
        <v>49</v>
      </c>
      <c r="AE89" s="20">
        <v>0</v>
      </c>
      <c r="AF89" s="20">
        <v>42</v>
      </c>
      <c r="AG89" s="20">
        <v>7</v>
      </c>
      <c r="AH89" s="20">
        <v>1</v>
      </c>
      <c r="AI89" s="20">
        <v>1</v>
      </c>
      <c r="AJ89" s="16">
        <f t="shared" si="34"/>
        <v>3.8807999999999998</v>
      </c>
      <c r="AK89" s="16">
        <f t="shared" si="35"/>
        <v>0</v>
      </c>
      <c r="AL89" s="16">
        <f t="shared" si="36"/>
        <v>3.3264</v>
      </c>
      <c r="AM89" s="16">
        <f t="shared" si="37"/>
        <v>0.5544</v>
      </c>
      <c r="AN89" s="16">
        <f t="shared" si="38"/>
        <v>7.9199999999999993E-2</v>
      </c>
      <c r="AO89" s="16">
        <f t="shared" si="39"/>
        <v>7.9199999999999993E-2</v>
      </c>
      <c r="AP89" s="16">
        <v>0</v>
      </c>
      <c r="AQ89" s="16">
        <v>44.5</v>
      </c>
      <c r="AR89" s="30">
        <v>18</v>
      </c>
      <c r="AS89" s="25">
        <v>0.19</v>
      </c>
      <c r="AT89" s="8">
        <v>45</v>
      </c>
      <c r="AU89" s="8">
        <v>355</v>
      </c>
      <c r="AV89" s="25">
        <v>5</v>
      </c>
      <c r="AW89" s="25">
        <v>1.1000000000000001</v>
      </c>
      <c r="AX89" s="25">
        <v>5</v>
      </c>
      <c r="AY89" s="25">
        <v>9.0500000000000007</v>
      </c>
      <c r="AZ89" s="25">
        <v>202</v>
      </c>
      <c r="BA89" s="25">
        <v>5.74</v>
      </c>
      <c r="BB89" s="25">
        <v>2.8</v>
      </c>
      <c r="BC89" s="25">
        <v>2.9</v>
      </c>
      <c r="BD89" s="25">
        <v>1</v>
      </c>
      <c r="BF89" s="25">
        <v>136.75</v>
      </c>
      <c r="BG89" s="25">
        <v>4.53</v>
      </c>
      <c r="BH89" s="25">
        <v>100.96</v>
      </c>
      <c r="BI89" s="25">
        <v>29.53</v>
      </c>
      <c r="BJ89" s="25">
        <v>11</v>
      </c>
      <c r="BK89" s="25">
        <v>0.75</v>
      </c>
      <c r="BL89" s="25">
        <v>1.8</v>
      </c>
      <c r="BN89" s="25">
        <v>12</v>
      </c>
      <c r="BO89" s="25">
        <v>8</v>
      </c>
      <c r="BP89" s="25">
        <v>0</v>
      </c>
    </row>
    <row r="90" spans="1:68" x14ac:dyDescent="0.25">
      <c r="A90" s="14">
        <v>89</v>
      </c>
      <c r="B90" s="5">
        <v>1</v>
      </c>
      <c r="C90" s="6" t="s">
        <v>18</v>
      </c>
      <c r="D90" s="8" t="s">
        <v>23</v>
      </c>
      <c r="E90" s="23">
        <v>6.2</v>
      </c>
      <c r="F90" s="20">
        <v>200</v>
      </c>
      <c r="G90" s="16">
        <v>9.92</v>
      </c>
      <c r="H90" s="16">
        <v>4.28</v>
      </c>
      <c r="I90" s="17">
        <v>9.3000000000000007</v>
      </c>
      <c r="J90" s="17">
        <v>26.5</v>
      </c>
      <c r="K90" s="17">
        <v>62</v>
      </c>
      <c r="L90" s="17">
        <v>21.7</v>
      </c>
      <c r="M90" s="17">
        <v>34.9</v>
      </c>
      <c r="N90" s="17">
        <v>16.3</v>
      </c>
      <c r="O90" s="18">
        <v>423</v>
      </c>
      <c r="P90" s="17">
        <v>9.8000000000000007</v>
      </c>
      <c r="Q90" s="19">
        <v>0.41</v>
      </c>
      <c r="R90" s="17">
        <v>46.5</v>
      </c>
      <c r="S90" s="17">
        <v>46.6</v>
      </c>
      <c r="T90" s="17">
        <v>3.2</v>
      </c>
      <c r="U90" s="17">
        <v>2.1</v>
      </c>
      <c r="V90" s="17">
        <v>0.2</v>
      </c>
      <c r="W90" s="17">
        <v>1.3</v>
      </c>
      <c r="X90" s="16">
        <f t="shared" si="28"/>
        <v>4.6128</v>
      </c>
      <c r="Y90" s="16">
        <f t="shared" si="29"/>
        <v>4.6227200000000002</v>
      </c>
      <c r="Z90" s="16">
        <f t="shared" si="30"/>
        <v>0.31744</v>
      </c>
      <c r="AA90" s="16">
        <f t="shared" si="31"/>
        <v>0.20832000000000001</v>
      </c>
      <c r="AB90" s="16">
        <f t="shared" si="32"/>
        <v>1.984E-2</v>
      </c>
      <c r="AC90" s="16">
        <f t="shared" si="33"/>
        <v>0.12896000000000002</v>
      </c>
      <c r="AD90" s="20">
        <v>40</v>
      </c>
      <c r="AE90" s="20">
        <v>0</v>
      </c>
      <c r="AF90" s="20">
        <v>49</v>
      </c>
      <c r="AG90" s="20">
        <v>8</v>
      </c>
      <c r="AH90" s="20">
        <v>3</v>
      </c>
      <c r="AI90" s="20">
        <v>0</v>
      </c>
      <c r="AJ90" s="16">
        <f t="shared" si="34"/>
        <v>3.968</v>
      </c>
      <c r="AK90" s="16">
        <f t="shared" si="35"/>
        <v>0</v>
      </c>
      <c r="AL90" s="16">
        <f t="shared" si="36"/>
        <v>4.8608000000000002</v>
      </c>
      <c r="AM90" s="16">
        <f t="shared" si="37"/>
        <v>0.79359999999999997</v>
      </c>
      <c r="AN90" s="16">
        <f t="shared" si="38"/>
        <v>0.29759999999999998</v>
      </c>
      <c r="AO90" s="16">
        <f t="shared" si="39"/>
        <v>0</v>
      </c>
      <c r="AP90" s="16">
        <v>0</v>
      </c>
      <c r="AQ90" s="16">
        <v>52.4</v>
      </c>
      <c r="AR90" s="30">
        <v>29</v>
      </c>
      <c r="AS90" s="25">
        <v>0.15</v>
      </c>
      <c r="AT90" s="8">
        <v>61</v>
      </c>
      <c r="AU90" s="8">
        <v>877</v>
      </c>
      <c r="AV90" s="25">
        <v>5</v>
      </c>
      <c r="AW90" s="25">
        <v>1.1000000000000001</v>
      </c>
      <c r="AX90" s="25">
        <v>5</v>
      </c>
      <c r="AY90" s="25">
        <v>9.68</v>
      </c>
      <c r="AZ90" s="25">
        <v>84</v>
      </c>
      <c r="BA90" s="25">
        <v>5.96</v>
      </c>
      <c r="BB90" s="25">
        <v>3.7</v>
      </c>
      <c r="BC90" s="25">
        <v>2.2999999999999998</v>
      </c>
      <c r="BD90" s="25">
        <v>1.6</v>
      </c>
      <c r="BF90" s="25">
        <v>140.19</v>
      </c>
      <c r="BG90" s="25">
        <v>3.5</v>
      </c>
      <c r="BH90" s="25">
        <v>100.8</v>
      </c>
      <c r="BI90" s="25">
        <v>29.12</v>
      </c>
      <c r="BJ90" s="25">
        <v>14</v>
      </c>
      <c r="BK90" s="25">
        <v>0.7</v>
      </c>
      <c r="BL90" s="25">
        <v>8</v>
      </c>
      <c r="BN90" s="25">
        <v>8</v>
      </c>
      <c r="BO90" s="25">
        <v>4</v>
      </c>
      <c r="BP90" s="25">
        <v>0</v>
      </c>
    </row>
    <row r="91" spans="1:68" x14ac:dyDescent="0.25">
      <c r="A91" s="14">
        <v>90</v>
      </c>
      <c r="B91" s="5">
        <v>0.6</v>
      </c>
      <c r="C91" s="6" t="s">
        <v>18</v>
      </c>
      <c r="D91" s="9" t="s">
        <v>21</v>
      </c>
      <c r="E91" s="23">
        <v>5.3</v>
      </c>
      <c r="F91" s="20">
        <v>0</v>
      </c>
      <c r="G91" s="16">
        <v>9.94</v>
      </c>
      <c r="H91" s="16">
        <v>5.16</v>
      </c>
      <c r="I91" s="17">
        <v>9.3000000000000007</v>
      </c>
      <c r="J91" s="17">
        <v>28</v>
      </c>
      <c r="K91" s="17">
        <v>54.2</v>
      </c>
      <c r="L91" s="17">
        <v>18.100000000000001</v>
      </c>
      <c r="M91" s="17">
        <v>33.4</v>
      </c>
      <c r="N91" s="17">
        <v>17.600000000000001</v>
      </c>
      <c r="O91" s="20">
        <v>419</v>
      </c>
      <c r="P91" s="17">
        <v>9.1999999999999993</v>
      </c>
      <c r="Q91" s="19">
        <v>0.39</v>
      </c>
      <c r="R91" s="17">
        <v>40.5</v>
      </c>
      <c r="S91" s="17">
        <v>53.6</v>
      </c>
      <c r="T91" s="17">
        <v>2.9</v>
      </c>
      <c r="U91" s="17">
        <v>1.5</v>
      </c>
      <c r="V91" s="17">
        <v>0.5</v>
      </c>
      <c r="W91" s="17">
        <v>1</v>
      </c>
      <c r="X91" s="16">
        <f t="shared" si="28"/>
        <v>4.0256999999999996</v>
      </c>
      <c r="Y91" s="16">
        <f t="shared" si="29"/>
        <v>5.3278400000000001</v>
      </c>
      <c r="Z91" s="16">
        <f t="shared" si="30"/>
        <v>0.28825999999999996</v>
      </c>
      <c r="AA91" s="16">
        <f t="shared" si="31"/>
        <v>0.14910000000000001</v>
      </c>
      <c r="AB91" s="16">
        <f t="shared" si="32"/>
        <v>4.9699999999999994E-2</v>
      </c>
      <c r="AC91" s="16">
        <f t="shared" si="33"/>
        <v>9.9399999999999988E-2</v>
      </c>
      <c r="AD91" s="20">
        <v>33</v>
      </c>
      <c r="AE91" s="20">
        <v>0</v>
      </c>
      <c r="AF91" s="20">
        <v>55</v>
      </c>
      <c r="AG91" s="20">
        <v>9</v>
      </c>
      <c r="AH91" s="20">
        <v>2</v>
      </c>
      <c r="AI91" s="20">
        <v>1</v>
      </c>
      <c r="AJ91" s="16">
        <f t="shared" si="34"/>
        <v>3.2801999999999998</v>
      </c>
      <c r="AK91" s="16">
        <f t="shared" si="35"/>
        <v>0</v>
      </c>
      <c r="AL91" s="16">
        <f t="shared" si="36"/>
        <v>5.4669999999999996</v>
      </c>
      <c r="AM91" s="16">
        <f t="shared" si="37"/>
        <v>0.89459999999999995</v>
      </c>
      <c r="AN91" s="16">
        <f t="shared" si="38"/>
        <v>0.19879999999999998</v>
      </c>
      <c r="AO91" s="16">
        <f t="shared" si="39"/>
        <v>9.9399999999999988E-2</v>
      </c>
      <c r="AP91" s="16">
        <v>0</v>
      </c>
      <c r="AQ91" s="16">
        <v>50.6</v>
      </c>
      <c r="AR91" s="30">
        <v>16</v>
      </c>
      <c r="AS91" s="25">
        <v>0.12</v>
      </c>
      <c r="AT91" s="8">
        <v>40</v>
      </c>
      <c r="AU91" s="8">
        <v>410</v>
      </c>
      <c r="AV91" s="25">
        <v>6</v>
      </c>
      <c r="AW91" s="25">
        <v>1.3</v>
      </c>
      <c r="AX91" s="25">
        <v>7.7</v>
      </c>
      <c r="AY91" s="25">
        <v>10.41</v>
      </c>
      <c r="AZ91" s="25">
        <v>88</v>
      </c>
      <c r="BA91" s="25">
        <v>5.1100000000000003</v>
      </c>
      <c r="BB91" s="25">
        <v>4.0999999999999996</v>
      </c>
      <c r="BC91" s="25">
        <v>1</v>
      </c>
      <c r="BD91" s="25">
        <v>4.0999999999999996</v>
      </c>
      <c r="BF91" s="25">
        <v>142.38999999999999</v>
      </c>
      <c r="BG91" s="25">
        <v>3.79</v>
      </c>
      <c r="BH91" s="25">
        <v>100.28</v>
      </c>
      <c r="BI91" s="25">
        <v>33.340000000000003</v>
      </c>
      <c r="BJ91" s="25">
        <v>13</v>
      </c>
      <c r="BK91" s="25">
        <v>0.78</v>
      </c>
      <c r="BL91" s="25">
        <v>0</v>
      </c>
      <c r="BN91" s="25">
        <v>7</v>
      </c>
      <c r="BO91" s="25">
        <v>11</v>
      </c>
      <c r="BP91" s="25">
        <v>0</v>
      </c>
    </row>
    <row r="92" spans="1:68" x14ac:dyDescent="0.25">
      <c r="A92" s="14">
        <v>91</v>
      </c>
      <c r="B92" s="5">
        <v>7</v>
      </c>
      <c r="C92" s="6" t="s">
        <v>18</v>
      </c>
      <c r="D92" s="9" t="s">
        <v>17</v>
      </c>
      <c r="E92" s="23">
        <v>7.8</v>
      </c>
      <c r="F92" s="20">
        <v>0</v>
      </c>
      <c r="G92" s="16">
        <v>7.2</v>
      </c>
      <c r="H92" s="16">
        <v>5.19</v>
      </c>
      <c r="I92" s="17">
        <v>11.6</v>
      </c>
      <c r="J92" s="17">
        <v>33.299999999999997</v>
      </c>
      <c r="K92" s="17">
        <v>64.2</v>
      </c>
      <c r="L92" s="17">
        <v>22.4</v>
      </c>
      <c r="M92" s="17">
        <v>34.799999999999997</v>
      </c>
      <c r="N92" s="17">
        <v>17.100000000000001</v>
      </c>
      <c r="O92" s="18">
        <v>314</v>
      </c>
      <c r="P92" s="17">
        <v>10.9</v>
      </c>
      <c r="Q92" s="19">
        <v>0.34</v>
      </c>
      <c r="R92" s="17">
        <v>29.5</v>
      </c>
      <c r="S92" s="17">
        <v>62.5</v>
      </c>
      <c r="T92" s="17">
        <v>4.2</v>
      </c>
      <c r="U92" s="17">
        <v>1.3</v>
      </c>
      <c r="V92" s="17">
        <v>0.2</v>
      </c>
      <c r="W92" s="17">
        <v>2.2999999999999998</v>
      </c>
      <c r="X92" s="16">
        <f t="shared" si="28"/>
        <v>2.1240000000000001</v>
      </c>
      <c r="Y92" s="16">
        <f t="shared" si="29"/>
        <v>4.5</v>
      </c>
      <c r="Z92" s="16">
        <f t="shared" si="30"/>
        <v>0.3024</v>
      </c>
      <c r="AA92" s="16">
        <f t="shared" si="31"/>
        <v>9.3600000000000017E-2</v>
      </c>
      <c r="AB92" s="16">
        <f t="shared" si="32"/>
        <v>1.4400000000000001E-2</v>
      </c>
      <c r="AC92" s="16">
        <f t="shared" si="33"/>
        <v>0.1656</v>
      </c>
      <c r="AD92" s="20">
        <v>30</v>
      </c>
      <c r="AE92" s="20">
        <v>0</v>
      </c>
      <c r="AF92" s="20">
        <v>65</v>
      </c>
      <c r="AG92" s="20">
        <v>5</v>
      </c>
      <c r="AH92" s="20">
        <v>0</v>
      </c>
      <c r="AI92" s="20">
        <v>0</v>
      </c>
      <c r="AJ92" s="16">
        <f t="shared" si="34"/>
        <v>2.16</v>
      </c>
      <c r="AK92" s="16">
        <f t="shared" si="35"/>
        <v>0</v>
      </c>
      <c r="AL92" s="16">
        <f t="shared" si="36"/>
        <v>4.68</v>
      </c>
      <c r="AM92" s="16">
        <f t="shared" si="37"/>
        <v>0.36</v>
      </c>
      <c r="AN92" s="16">
        <f t="shared" si="38"/>
        <v>0</v>
      </c>
      <c r="AO92" s="16">
        <f t="shared" si="39"/>
        <v>0</v>
      </c>
      <c r="AP92" s="16">
        <v>0</v>
      </c>
      <c r="AQ92" s="16">
        <v>50</v>
      </c>
      <c r="AR92" s="30">
        <v>20</v>
      </c>
      <c r="AS92" s="25">
        <v>0.2</v>
      </c>
      <c r="AT92" s="8">
        <v>74</v>
      </c>
      <c r="AU92" s="8">
        <v>271</v>
      </c>
      <c r="AV92" s="25">
        <v>9</v>
      </c>
      <c r="AW92" s="25">
        <v>1.5</v>
      </c>
      <c r="AX92" s="25">
        <v>4.2</v>
      </c>
      <c r="AY92" s="25">
        <v>9.86</v>
      </c>
      <c r="AZ92" s="25">
        <v>101</v>
      </c>
      <c r="BA92" s="25">
        <v>7.77</v>
      </c>
      <c r="BB92" s="25">
        <v>4.0999999999999996</v>
      </c>
      <c r="BC92" s="25">
        <v>3.7</v>
      </c>
      <c r="BD92" s="25">
        <v>1.1000000000000001</v>
      </c>
      <c r="BF92" s="25">
        <v>138.16999999999999</v>
      </c>
      <c r="BG92" s="25">
        <v>4.26</v>
      </c>
      <c r="BH92" s="25">
        <v>100.59</v>
      </c>
      <c r="BI92" s="25">
        <v>25.65</v>
      </c>
      <c r="BJ92" s="25">
        <v>16</v>
      </c>
      <c r="BK92" s="25">
        <v>0.83</v>
      </c>
      <c r="BL92" s="25">
        <v>1.8</v>
      </c>
      <c r="BN92" s="25">
        <v>26</v>
      </c>
      <c r="BO92" s="25">
        <v>2</v>
      </c>
      <c r="BP92" s="25">
        <v>0</v>
      </c>
    </row>
    <row r="93" spans="1:68" x14ac:dyDescent="0.25">
      <c r="A93" s="14">
        <v>92</v>
      </c>
      <c r="B93" s="5">
        <v>6</v>
      </c>
      <c r="C93" s="6" t="s">
        <v>18</v>
      </c>
      <c r="D93" s="9" t="s">
        <v>23</v>
      </c>
      <c r="E93" s="23">
        <v>7.5</v>
      </c>
      <c r="F93" s="20">
        <v>200</v>
      </c>
      <c r="G93" s="16">
        <v>10.6</v>
      </c>
      <c r="H93" s="16">
        <v>7.01</v>
      </c>
      <c r="I93" s="17">
        <v>15.5</v>
      </c>
      <c r="J93" s="17">
        <v>50</v>
      </c>
      <c r="K93" s="17">
        <v>71.400000000000006</v>
      </c>
      <c r="L93" s="17">
        <v>22.1</v>
      </c>
      <c r="M93" s="17">
        <v>30.9</v>
      </c>
      <c r="N93" s="17">
        <v>17</v>
      </c>
      <c r="O93" s="18">
        <v>242</v>
      </c>
      <c r="P93" s="17">
        <v>12.2</v>
      </c>
      <c r="Q93" s="19">
        <v>0.28999999999999998</v>
      </c>
      <c r="R93" s="17">
        <v>51</v>
      </c>
      <c r="S93" s="17">
        <v>42.4</v>
      </c>
      <c r="T93" s="17">
        <v>3.8</v>
      </c>
      <c r="U93" s="17">
        <v>2</v>
      </c>
      <c r="V93" s="17">
        <v>0.3</v>
      </c>
      <c r="W93" s="17">
        <v>0.5</v>
      </c>
      <c r="X93" s="16">
        <f t="shared" si="28"/>
        <v>5.4060000000000006</v>
      </c>
      <c r="Y93" s="16">
        <f t="shared" si="29"/>
        <v>4.4943999999999997</v>
      </c>
      <c r="Z93" s="16">
        <f t="shared" si="30"/>
        <v>0.40279999999999994</v>
      </c>
      <c r="AA93" s="16">
        <f t="shared" si="31"/>
        <v>0.21199999999999999</v>
      </c>
      <c r="AB93" s="16">
        <f t="shared" si="32"/>
        <v>3.1799999999999995E-2</v>
      </c>
      <c r="AC93" s="16">
        <f t="shared" si="33"/>
        <v>5.2999999999999999E-2</v>
      </c>
      <c r="AD93" s="20">
        <v>51</v>
      </c>
      <c r="AE93" s="20">
        <v>0</v>
      </c>
      <c r="AF93" s="20">
        <v>47</v>
      </c>
      <c r="AG93" s="20">
        <v>2</v>
      </c>
      <c r="AH93" s="20">
        <v>0</v>
      </c>
      <c r="AI93" s="20">
        <v>0</v>
      </c>
      <c r="AJ93" s="16">
        <f t="shared" si="34"/>
        <v>5.4060000000000006</v>
      </c>
      <c r="AK93" s="16">
        <f t="shared" si="35"/>
        <v>0</v>
      </c>
      <c r="AL93" s="16">
        <f t="shared" si="36"/>
        <v>4.9820000000000002</v>
      </c>
      <c r="AM93" s="16">
        <f t="shared" si="37"/>
        <v>0.21199999999999999</v>
      </c>
      <c r="AN93" s="16">
        <f t="shared" si="38"/>
        <v>0</v>
      </c>
      <c r="AO93" s="16">
        <f t="shared" si="39"/>
        <v>0</v>
      </c>
      <c r="AP93" s="16">
        <v>0</v>
      </c>
      <c r="AQ93" s="16">
        <v>131.4</v>
      </c>
      <c r="AR93" s="31">
        <v>32</v>
      </c>
      <c r="AS93" s="27">
        <v>0.09</v>
      </c>
      <c r="AT93" s="8">
        <v>64</v>
      </c>
      <c r="AU93" s="8">
        <v>1151</v>
      </c>
      <c r="AV93" s="25">
        <v>11</v>
      </c>
      <c r="AW93" s="25">
        <v>2.2999999999999998</v>
      </c>
      <c r="AX93" s="24">
        <v>12.3</v>
      </c>
      <c r="AY93" s="25">
        <v>10.77</v>
      </c>
      <c r="AZ93" s="25">
        <v>189</v>
      </c>
      <c r="BA93" s="25">
        <v>7.16</v>
      </c>
      <c r="BB93" s="25">
        <v>3.9</v>
      </c>
      <c r="BC93" s="25">
        <v>3.3</v>
      </c>
      <c r="BD93" s="25">
        <v>1.2</v>
      </c>
      <c r="BF93" s="25">
        <v>150.25</v>
      </c>
      <c r="BG93" s="25">
        <v>5.1100000000000003</v>
      </c>
      <c r="BH93" s="25">
        <v>99.46</v>
      </c>
      <c r="BI93" s="25">
        <v>8.07</v>
      </c>
      <c r="BJ93" s="25">
        <v>48</v>
      </c>
      <c r="BK93" s="25">
        <v>0.98</v>
      </c>
      <c r="BL93" s="25">
        <v>0</v>
      </c>
      <c r="BN93" s="25">
        <v>25</v>
      </c>
      <c r="BO93" s="25">
        <v>48</v>
      </c>
      <c r="BP93" s="25">
        <v>0</v>
      </c>
    </row>
    <row r="94" spans="1:68" x14ac:dyDescent="0.25">
      <c r="A94" s="14">
        <v>93</v>
      </c>
      <c r="B94" s="5">
        <v>6</v>
      </c>
      <c r="C94" s="6" t="s">
        <v>18</v>
      </c>
      <c r="D94" s="9" t="s">
        <v>21</v>
      </c>
      <c r="E94" s="23">
        <v>7.4</v>
      </c>
      <c r="F94" s="20">
        <v>100</v>
      </c>
      <c r="G94" s="16">
        <v>7.12</v>
      </c>
      <c r="H94" s="16">
        <v>3.99</v>
      </c>
      <c r="I94" s="17">
        <v>9.3000000000000007</v>
      </c>
      <c r="J94" s="17">
        <v>27.3</v>
      </c>
      <c r="K94" s="17">
        <v>68.599999999999994</v>
      </c>
      <c r="L94" s="17">
        <v>23.4</v>
      </c>
      <c r="M94" s="17">
        <v>34.200000000000003</v>
      </c>
      <c r="N94" s="17">
        <v>15.6</v>
      </c>
      <c r="O94" s="18">
        <v>289</v>
      </c>
      <c r="P94" s="17">
        <v>10.8</v>
      </c>
      <c r="Q94" s="19">
        <v>0.31</v>
      </c>
      <c r="R94" s="17">
        <v>40.9</v>
      </c>
      <c r="S94" s="17">
        <v>53.7</v>
      </c>
      <c r="T94" s="17">
        <v>2.6</v>
      </c>
      <c r="U94" s="17">
        <v>1</v>
      </c>
      <c r="V94" s="17">
        <v>0.3</v>
      </c>
      <c r="W94" s="17">
        <v>1.5</v>
      </c>
      <c r="X94" s="16">
        <f t="shared" si="28"/>
        <v>2.9120799999999996</v>
      </c>
      <c r="Y94" s="16">
        <f t="shared" si="29"/>
        <v>3.8234400000000006</v>
      </c>
      <c r="Z94" s="16">
        <f t="shared" si="30"/>
        <v>0.18512000000000001</v>
      </c>
      <c r="AA94" s="16">
        <f t="shared" si="31"/>
        <v>7.1199999999999999E-2</v>
      </c>
      <c r="AB94" s="16">
        <f t="shared" si="32"/>
        <v>2.1360000000000001E-2</v>
      </c>
      <c r="AC94" s="16">
        <f t="shared" si="33"/>
        <v>0.10679999999999999</v>
      </c>
      <c r="AD94" s="20">
        <v>50</v>
      </c>
      <c r="AE94" s="20">
        <v>0</v>
      </c>
      <c r="AF94" s="20">
        <v>45</v>
      </c>
      <c r="AG94" s="20">
        <v>4</v>
      </c>
      <c r="AH94" s="20">
        <v>1</v>
      </c>
      <c r="AI94" s="20">
        <v>0</v>
      </c>
      <c r="AJ94" s="16">
        <f t="shared" si="34"/>
        <v>3.56</v>
      </c>
      <c r="AK94" s="16">
        <f t="shared" si="35"/>
        <v>0</v>
      </c>
      <c r="AL94" s="16">
        <f t="shared" si="36"/>
        <v>3.2039999999999997</v>
      </c>
      <c r="AM94" s="16">
        <f t="shared" si="37"/>
        <v>0.2848</v>
      </c>
      <c r="AN94" s="16">
        <f t="shared" si="38"/>
        <v>7.1199999999999999E-2</v>
      </c>
      <c r="AO94" s="16">
        <f t="shared" si="39"/>
        <v>0</v>
      </c>
      <c r="AP94" s="16">
        <v>0</v>
      </c>
      <c r="AQ94" s="16">
        <v>58.7</v>
      </c>
      <c r="AR94" s="30">
        <v>24</v>
      </c>
      <c r="AS94" s="25">
        <v>0.12</v>
      </c>
      <c r="AT94" s="8">
        <v>42</v>
      </c>
      <c r="AU94" s="8">
        <v>409</v>
      </c>
      <c r="AV94" s="25">
        <v>10</v>
      </c>
      <c r="AW94" s="25">
        <v>2.5</v>
      </c>
      <c r="AX94" s="25">
        <v>5.6</v>
      </c>
      <c r="AY94" s="25">
        <v>9.3699999999999992</v>
      </c>
      <c r="AZ94" s="25">
        <v>93</v>
      </c>
      <c r="BA94" s="25">
        <v>6.95</v>
      </c>
      <c r="BB94" s="25">
        <v>4.0999999999999996</v>
      </c>
      <c r="BC94" s="25">
        <v>2.8</v>
      </c>
      <c r="BD94" s="25">
        <v>1.4</v>
      </c>
      <c r="BF94" s="25">
        <v>141.96</v>
      </c>
      <c r="BG94" s="25">
        <v>4.3600000000000003</v>
      </c>
      <c r="BH94" s="25">
        <v>103.22</v>
      </c>
      <c r="BI94" s="25">
        <v>25.07</v>
      </c>
      <c r="BJ94" s="25">
        <v>18</v>
      </c>
      <c r="BK94" s="25">
        <v>0.9</v>
      </c>
      <c r="BL94" s="25">
        <v>1.1000000000000001</v>
      </c>
      <c r="BN94" s="25">
        <v>16</v>
      </c>
      <c r="BO94" s="25">
        <v>1</v>
      </c>
      <c r="BP94" s="25">
        <v>0</v>
      </c>
    </row>
    <row r="95" spans="1:68" x14ac:dyDescent="0.25">
      <c r="A95" s="14">
        <v>94</v>
      </c>
      <c r="B95" s="5">
        <v>2</v>
      </c>
      <c r="C95" s="6" t="s">
        <v>18</v>
      </c>
      <c r="D95" s="9" t="s">
        <v>21</v>
      </c>
      <c r="E95" s="23">
        <v>7.8</v>
      </c>
      <c r="F95" s="20">
        <v>400</v>
      </c>
      <c r="G95" s="16">
        <v>3.29</v>
      </c>
      <c r="H95" s="16">
        <v>5.14</v>
      </c>
      <c r="I95" s="17">
        <v>10.3</v>
      </c>
      <c r="J95" s="17">
        <v>30.1</v>
      </c>
      <c r="K95" s="17">
        <v>58.6</v>
      </c>
      <c r="L95" s="17">
        <v>20</v>
      </c>
      <c r="M95" s="17">
        <v>34.1</v>
      </c>
      <c r="N95" s="17">
        <v>17.399999999999999</v>
      </c>
      <c r="O95" s="18">
        <v>282</v>
      </c>
      <c r="P95" s="17">
        <v>11.9</v>
      </c>
      <c r="Q95" s="19">
        <v>0.34</v>
      </c>
      <c r="R95" s="17">
        <v>21.3</v>
      </c>
      <c r="S95" s="17">
        <v>70.099999999999994</v>
      </c>
      <c r="T95" s="17">
        <v>3.9</v>
      </c>
      <c r="U95" s="17">
        <v>1.5</v>
      </c>
      <c r="V95" s="17">
        <v>0.3</v>
      </c>
      <c r="W95" s="17">
        <v>2.8</v>
      </c>
      <c r="X95" s="16">
        <f t="shared" si="28"/>
        <v>0.70077</v>
      </c>
      <c r="Y95" s="16">
        <f t="shared" si="29"/>
        <v>2.3062899999999997</v>
      </c>
      <c r="Z95" s="16">
        <f t="shared" si="30"/>
        <v>0.12831000000000001</v>
      </c>
      <c r="AA95" s="16">
        <f t="shared" si="31"/>
        <v>4.9350000000000005E-2</v>
      </c>
      <c r="AB95" s="16">
        <f t="shared" si="32"/>
        <v>9.8700000000000003E-3</v>
      </c>
      <c r="AC95" s="16">
        <f t="shared" si="33"/>
        <v>9.2119999999999994E-2</v>
      </c>
      <c r="AD95" s="20">
        <v>27</v>
      </c>
      <c r="AE95" s="20">
        <v>0</v>
      </c>
      <c r="AF95" s="20">
        <v>63</v>
      </c>
      <c r="AG95" s="20">
        <v>4</v>
      </c>
      <c r="AH95" s="20">
        <v>2</v>
      </c>
      <c r="AI95" s="20">
        <v>3</v>
      </c>
      <c r="AJ95" s="16">
        <f t="shared" si="34"/>
        <v>0.88829999999999998</v>
      </c>
      <c r="AK95" s="16">
        <f t="shared" si="35"/>
        <v>0</v>
      </c>
      <c r="AL95" s="16">
        <f t="shared" si="36"/>
        <v>2.0727000000000002</v>
      </c>
      <c r="AM95" s="16">
        <f t="shared" si="37"/>
        <v>0.13159999999999999</v>
      </c>
      <c r="AN95" s="16">
        <f t="shared" si="38"/>
        <v>6.5799999999999997E-2</v>
      </c>
      <c r="AO95" s="16">
        <f t="shared" si="39"/>
        <v>9.870000000000001E-2</v>
      </c>
      <c r="AP95" s="16">
        <v>0.03</v>
      </c>
      <c r="AQ95" s="16">
        <v>51.7</v>
      </c>
      <c r="AR95" s="33" t="s">
        <v>35</v>
      </c>
      <c r="AS95" s="25">
        <v>0.25</v>
      </c>
      <c r="AT95" s="8">
        <v>70</v>
      </c>
      <c r="AU95" s="33" t="s">
        <v>36</v>
      </c>
      <c r="AV95" s="25">
        <v>15</v>
      </c>
      <c r="AW95" s="25">
        <v>1.5</v>
      </c>
      <c r="AX95" s="25">
        <v>7.5</v>
      </c>
      <c r="AY95" s="25">
        <v>10.78</v>
      </c>
      <c r="AZ95" s="25">
        <v>171</v>
      </c>
      <c r="BA95" s="25">
        <v>7.13</v>
      </c>
      <c r="BB95" s="25">
        <v>4.3</v>
      </c>
      <c r="BC95" s="25">
        <v>2.8</v>
      </c>
      <c r="BD95" s="25">
        <v>1.5</v>
      </c>
      <c r="BF95" s="25">
        <v>145.83000000000001</v>
      </c>
      <c r="BG95" s="25">
        <v>4.26</v>
      </c>
      <c r="BH95" s="25">
        <v>101.47</v>
      </c>
      <c r="BI95" s="25">
        <v>26.53</v>
      </c>
      <c r="BJ95" s="25">
        <v>22</v>
      </c>
      <c r="BK95" s="25">
        <v>0.82</v>
      </c>
      <c r="BL95" s="25">
        <v>0</v>
      </c>
      <c r="BN95" s="25">
        <v>17</v>
      </c>
      <c r="BO95" s="25">
        <v>6</v>
      </c>
      <c r="BP95" s="25">
        <v>0</v>
      </c>
    </row>
    <row r="96" spans="1:68" x14ac:dyDescent="0.25">
      <c r="C96" s="6"/>
      <c r="D96" s="9"/>
      <c r="E96" s="23"/>
      <c r="F96" s="18"/>
      <c r="G96" s="19"/>
      <c r="H96" s="19"/>
      <c r="I96" s="23"/>
      <c r="J96" s="23"/>
      <c r="K96" s="23"/>
      <c r="L96" s="23"/>
      <c r="M96" s="23"/>
      <c r="N96" s="23"/>
      <c r="O96" s="18"/>
      <c r="P96" s="17"/>
      <c r="Q96" s="19"/>
      <c r="R96" s="23"/>
      <c r="S96" s="23"/>
      <c r="T96" s="23"/>
      <c r="U96" s="23"/>
      <c r="V96" s="23"/>
      <c r="W96" s="23"/>
      <c r="X96" s="16"/>
      <c r="Y96" s="16"/>
      <c r="Z96" s="16"/>
      <c r="AA96" s="16"/>
      <c r="AB96" s="16"/>
      <c r="AC96" s="16"/>
      <c r="AD96" s="20"/>
      <c r="AE96" s="20"/>
      <c r="AF96" s="20"/>
      <c r="AG96" s="20"/>
      <c r="AH96" s="20"/>
      <c r="AI96" s="20"/>
    </row>
    <row r="97" spans="1:35" x14ac:dyDescent="0.25">
      <c r="B97" s="37"/>
      <c r="C97" s="37"/>
      <c r="D97" s="37"/>
      <c r="E97" s="23"/>
      <c r="F97" s="18"/>
      <c r="G97" s="19"/>
      <c r="H97" s="19"/>
      <c r="I97" s="23"/>
      <c r="J97" s="23"/>
      <c r="K97" s="23"/>
      <c r="L97" s="23"/>
      <c r="M97" s="23"/>
      <c r="N97" s="23"/>
      <c r="O97" s="18"/>
      <c r="P97" s="17"/>
      <c r="Q97" s="19"/>
      <c r="R97" s="23"/>
      <c r="S97" s="23"/>
      <c r="T97" s="23"/>
      <c r="U97" s="23"/>
      <c r="V97" s="23"/>
      <c r="W97" s="23"/>
      <c r="X97" s="16"/>
      <c r="Y97" s="16"/>
      <c r="Z97" s="16"/>
      <c r="AA97" s="16"/>
      <c r="AB97" s="16"/>
      <c r="AC97" s="16"/>
      <c r="AD97" s="20"/>
      <c r="AE97" s="20"/>
      <c r="AF97" s="20"/>
      <c r="AG97" s="20"/>
      <c r="AH97" s="20"/>
      <c r="AI97" s="20"/>
    </row>
    <row r="98" spans="1:35" x14ac:dyDescent="0.25">
      <c r="G98" s="7"/>
      <c r="H98" s="7"/>
      <c r="X98" s="15"/>
      <c r="Y98" s="15"/>
    </row>
    <row r="99" spans="1:35" x14ac:dyDescent="0.25">
      <c r="G99" s="7"/>
      <c r="H99" s="7"/>
      <c r="X99" s="15"/>
      <c r="Y99" s="15"/>
    </row>
    <row r="100" spans="1:35" x14ac:dyDescent="0.25">
      <c r="A100" s="38"/>
      <c r="B100" s="9"/>
      <c r="C100" s="6"/>
      <c r="D100" s="9"/>
      <c r="E100" s="6"/>
      <c r="F100" s="6"/>
      <c r="I100" s="6"/>
      <c r="J100" s="6"/>
      <c r="K100" s="6"/>
      <c r="L100" s="6"/>
      <c r="M100" s="6"/>
      <c r="N100" s="6"/>
      <c r="O100" s="6"/>
      <c r="P100" s="39"/>
      <c r="Q100" s="6"/>
      <c r="R100" s="6"/>
      <c r="S100" s="6"/>
      <c r="T100" s="6"/>
      <c r="U100" s="6"/>
      <c r="V100" s="6"/>
      <c r="W100" s="6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</row>
  </sheetData>
  <autoFilter ref="A1:BP1" xr:uid="{B9547E39-A1AF-477D-B6B1-4006BAC91120}">
    <sortState xmlns:xlrd2="http://schemas.microsoft.com/office/spreadsheetml/2017/richdata2" ref="A2:BP95">
      <sortCondition ref="A1"/>
    </sortState>
  </autoFilter>
  <conditionalFormatting sqref="AR2:AR32 AR34">
    <cfRule type="cellIs" dxfId="7" priority="22" operator="greaterThan">
      <formula>#REF!</formula>
    </cfRule>
    <cfRule type="cellIs" dxfId="6" priority="23" operator="lessThan">
      <formula>#REF!</formula>
    </cfRule>
  </conditionalFormatting>
  <conditionalFormatting sqref="AS2:AS25">
    <cfRule type="cellIs" dxfId="5" priority="24" operator="greaterThan">
      <formula>#REF!</formula>
    </cfRule>
  </conditionalFormatting>
  <conditionalFormatting sqref="AT100:BK102 BN3:BP95 AT2:BH82 AT96:BK97 AT93:AW93 AT84:BH92 AT83:AY83 BA83:BH83 AY93:BH93 AT94:BH94 BK2:BK95 AT95 AV95:BH95">
    <cfRule type="cellIs" dxfId="4" priority="25" operator="greaterThan">
      <formula>#REF!</formula>
    </cfRule>
    <cfRule type="cellIs" dxfId="3" priority="26" operator="lessThan">
      <formula>#REF!</formula>
    </cfRule>
  </conditionalFormatting>
  <conditionalFormatting sqref="BL100:BM102 BL2:BM97">
    <cfRule type="cellIs" dxfId="2" priority="57" operator="greaterThan">
      <formula>#REF!</formula>
    </cfRule>
  </conditionalFormatting>
  <conditionalFormatting sqref="BI2:BJ95">
    <cfRule type="cellIs" dxfId="1" priority="11" operator="greaterThan">
      <formula>#REF!</formula>
    </cfRule>
    <cfRule type="cellIs" dxfId="0" priority="12" operator="lessThan">
      <formula>#REF!</formula>
    </cfRule>
  </conditionalFormatting>
  <pageMargins left="0.7" right="0.7" top="0.75" bottom="0.75" header="0.3" footer="0.3"/>
  <pageSetup scale="20" fitToHeight="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AdviaCobas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Schaefer, Deanna M</dc:creator>
  <cp:lastModifiedBy>Schaefer, Deanna M</cp:lastModifiedBy>
  <cp:lastPrinted>2024-11-04T16:13:07Z</cp:lastPrinted>
  <dcterms:created xsi:type="dcterms:W3CDTF">2024-08-05T18:26:29Z</dcterms:created>
  <dcterms:modified xsi:type="dcterms:W3CDTF">2024-11-04T16:16:30Z</dcterms:modified>
</cp:coreProperties>
</file>